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840"/>
  </bookViews>
  <sheets>
    <sheet name="2023_Крилча" sheetId="3" r:id="rId1"/>
    <sheet name="2023_English" sheetId="5" r:id="rId2"/>
    <sheet name="2023_Lotincha" sheetId="1" r:id="rId3"/>
    <sheet name="2023_Русский" sheetId="2" r:id="rId4"/>
  </sheets>
  <definedNames>
    <definedName name="_xlnm.Print_Titles" localSheetId="1">'2023_English'!$4:$4</definedName>
    <definedName name="_xlnm.Print_Titles" localSheetId="2">'2023_Lotincha'!$5:$5</definedName>
    <definedName name="_xlnm.Print_Titles" localSheetId="0">'2023_Крилча'!$5:$5</definedName>
    <definedName name="_xlnm.Print_Titles" localSheetId="3">'2023_Русский'!$4:$4</definedName>
    <definedName name="_xlnm.Print_Area" localSheetId="1">'2023_English'!$B$1:$G$14</definedName>
    <definedName name="_xlnm.Print_Area" localSheetId="2">'2023_Lotincha'!$B$1:$G$16</definedName>
    <definedName name="_xlnm.Print_Area" localSheetId="0">'2023_Крилча'!$B$1:$G$17</definedName>
    <definedName name="_xlnm.Print_Area" localSheetId="3">'2023_Русский'!$B$1:$G$15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5" l="1"/>
  <c r="G12" i="5"/>
  <c r="G11" i="5"/>
  <c r="G10" i="5"/>
  <c r="G9" i="5"/>
  <c r="G8" i="5"/>
  <c r="G7" i="5"/>
  <c r="G6" i="5"/>
  <c r="G5" i="5"/>
  <c r="G13" i="2"/>
  <c r="G12" i="2"/>
  <c r="G11" i="2"/>
  <c r="G10" i="2"/>
  <c r="G9" i="2"/>
  <c r="G8" i="2"/>
  <c r="G7" i="2"/>
  <c r="G6" i="2"/>
  <c r="G5" i="2"/>
  <c r="G14" i="3"/>
  <c r="G13" i="3"/>
  <c r="G12" i="3"/>
  <c r="G11" i="3"/>
  <c r="G10" i="3"/>
  <c r="G9" i="3"/>
  <c r="G8" i="3"/>
  <c r="G7" i="3"/>
  <c r="G6" i="3"/>
  <c r="F14" i="2" l="1"/>
  <c r="E14" i="2"/>
  <c r="F14" i="5"/>
  <c r="E14" i="5"/>
  <c r="G14" i="1"/>
  <c r="F15" i="1" l="1"/>
  <c r="E15" i="1"/>
  <c r="F15" i="3"/>
  <c r="E15" i="3"/>
  <c r="G14" i="5" l="1"/>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<sst xmlns="http://schemas.openxmlformats.org/spreadsheetml/2006/main" count="111" uniqueCount="108">
  <si>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</si>
  <si>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</si>
  <si>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</si>
  <si>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</si>
  <si>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</si>
  <si>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</si>
  <si>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</si>
  <si>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</si>
  <si>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</si>
  <si>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</si>
  <si>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</si>
  <si>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</si>
  <si>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</si>
  <si>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</si>
  <si>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</si>
  <si>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</si>
  <si>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</si>
  <si>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</si>
  <si>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</si>
  <si>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</si>
  <si>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</si>
  <si>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</si>
  <si>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</si>
  <si>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</si>
  <si>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</si>
  <si>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</si>
  <si>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</si>
  <si>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</si>
  <si>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</si>
  <si>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</si>
  <si>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</si>
  <si>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</si>
  <si>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</si>
  <si>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</si>
  <si>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</si>
  <si>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</si>
  <si>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</si>
  <si>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</si>
  <si>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</si>
  <si>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</si>
  <si>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</si>
  <si>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</si>
  <si>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</si>
  <si>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</si>
  <si>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</si>
  <si>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</si>
  <si>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</si>
  <si>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</si>
  <si>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</si>
  <si>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</si>
  <si>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</si>
  <si>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</si>
  <si>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</si>
  <si>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</si>
  <si>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</si>
  <si>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</si>
  <si>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</si>
  <si>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</si>
  <si>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</si>
  <si>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</si>
  <si>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</si>
  <si>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</si>
  <si>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</si>
  <si>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</si>
  <si>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</si>
  <si>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</si>
  <si>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</si>
  <si>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</si>
  <si>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</si>
  <si>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</si>
  <si>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</si>
  <si>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</si>
  <si>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</si>
  <si>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</si>
  <si>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</si>
  <si>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</si>
  <si>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</si>
  <si>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</si>
  <si>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</si>
  <si>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</si>
  <si>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</si>
  <si>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</si>
  <si>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</si>
  <si>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</si>
  <si>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</si>
  <si>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</si>
  <si>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</si>
  <si>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</si>
  <si>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</si>
  <si>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</si>
  <si>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</si>
  <si>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</si>
  <si>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</si>
  <si>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</si>
  <si>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</si>
  <si>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</si>
  <si>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</si>
  <si>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</si>
  <si>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</si>
  <si>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</si>
  <si>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</si>
  <si>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</si>
  <si>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</si>
  <si>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</si>
  <si>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for 9 months of 2023 </t>
  </si>
  <si>
    <t xml:space="preserve">Markaziy bank bosh boshqarmalarida 2023 yil 9 oy davomida amalga oshirilgan kapital qurilish, rekonstruktsiya, kapital ta'mirlash                                                   ishlari uchun smeta bo'yicha ajratilgan va amalga oshirilgan xarajatlar to'g'risida </t>
  </si>
  <si>
    <t>о расходах произведенных работ и выделенных средств по смете для капитального строительства, реконструкции, капитального ремонта за 9 месяц 2023 года в главных управлениях Центрального банка</t>
  </si>
  <si>
    <t>Mарказий банк бош бошқармаларида 2023 йил 9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</si>
</sst>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 #,##0.00_-;_-* &quot;-&quot;??_-;_-@_-"/>
    <numFmt numFmtId="165" formatCode="_(* #,##0.0_);_(* \(#,##0.0\);_(* &quot;-&quot;_);_(@_)"/>
    <numFmt numFmtId="166" formatCode="_-* #,##0_р_._-;\-* #,##0_р_._-;_-* &quot;-&quot;_р_._-;_-@_-"/>
    <numFmt numFmtId="167" formatCode="_-* #,##0.00_р_._-;\-* #,##0.00_р_._-;_-* &quot;-&quot;??_р_._-;_-@_-"/>
  </numFmts>
  <fonts count="17"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
      <sz val="11"/>
      <color theme="1"/>
      <name val="Calibri"/>
      <family val="2"/>
      <charset val="204"/>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5">
    <xf numFmtId="0" fontId="0" fillId="0" borderId="0"/>
    <xf numFmtId="0" fontId="10" fillId="0" borderId="0"/>
    <xf numFmtId="164" fontId="15"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cellStyleXfs>
  <cellXfs count="28">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5"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164" fontId="12" fillId="0" borderId="0" xfId="2" applyFont="1" applyAlignment="1">
      <alignment vertical="center"/>
    </xf>
    <xf numFmtId="164" fontId="1" fillId="0" borderId="0" xfId="2" applyFont="1"/>
    <xf numFmtId="43" fontId="11" fillId="0" borderId="0" xfId="0" applyNumberFormat="1" applyFont="1" applyAlignment="1">
      <alignment vertical="center"/>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5">
    <cellStyle name="Обычный" xfId="0" builtinId="0"/>
    <cellStyle name="Обычный_Капитал13" xfId="1"/>
    <cellStyle name="Финансовый" xfId="2" builtinId="3"/>
    <cellStyle name="Финансовый [0] 4"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7.emf"/><Relationship Id="rId5" Type="http://schemas.openxmlformats.org/officeDocument/2006/relationships/image" Target="../media/image5.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6.emf"/><Relationship Id="rId5" Type="http://schemas.openxmlformats.org/officeDocument/2006/relationships/image" Target="../media/image5.emf"/><Relationship Id="rId4"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1.emf"/><Relationship Id="rId5" Type="http://schemas.openxmlformats.org/officeDocument/2006/relationships/image" Target="../media/image5.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28575</xdr:rowOff>
        </xdr:from>
        <xdr:to>
          <xdr:col>2</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28575</xdr:rowOff>
        </xdr:from>
        <xdr:to>
          <xdr:col>4</xdr:col>
          <xdr:colOff>923925</xdr:colOff>
          <xdr:row>18</xdr:row>
          <xdr:rowOff>66675</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104775</xdr:rowOff>
        </xdr:from>
        <xdr:to>
          <xdr:col>2</xdr:col>
          <xdr:colOff>914400</xdr:colOff>
          <xdr:row>15</xdr:row>
          <xdr:rowOff>142875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104775</xdr:rowOff>
        </xdr:from>
        <xdr:to>
          <xdr:col>4</xdr:col>
          <xdr:colOff>923925</xdr:colOff>
          <xdr:row>15</xdr:row>
          <xdr:rowOff>142875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5.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9.emf"/><Relationship Id="rId5" Type="http://schemas.openxmlformats.org/officeDocument/2006/relationships/image" Target="../media/image7.emf"/><Relationship Id="rId15" Type="http://schemas.openxmlformats.org/officeDocument/2006/relationships/image" Target="../media/image11.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8.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13.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6.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4.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5.emf"/><Relationship Id="rId3" Type="http://schemas.openxmlformats.org/officeDocument/2006/relationships/vmlDrawing" Target="../drawings/vmlDrawing4.vml"/><Relationship Id="rId7" Type="http://schemas.openxmlformats.org/officeDocument/2006/relationships/image" Target="../media/image18.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0.emf"/><Relationship Id="rId5" Type="http://schemas.openxmlformats.org/officeDocument/2006/relationships/image" Target="../media/image17.emf"/><Relationship Id="rId15" Type="http://schemas.openxmlformats.org/officeDocument/2006/relationships/image" Target="../media/image21.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19.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tabSelected="1" zoomScaleNormal="100" zoomScaleSheetLayoutView="90" workbookViewId="0">
      <selection activeCell="D8" sqref="D8"/>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6" t="s">
        <v>107</v>
      </c>
      <c r="D2" s="26"/>
      <c r="E2" s="26"/>
      <c r="F2" s="26"/>
      <c r="G2" s="26"/>
    </row>
    <row r="3" spans="2:7" ht="18.75" x14ac:dyDescent="0.25">
      <c r="C3" s="26" t="s">
        <v>39</v>
      </c>
      <c r="D3" s="26"/>
      <c r="E3" s="26"/>
      <c r="F3" s="26"/>
      <c r="G3" s="26"/>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v>5946861.5760000004</v>
      </c>
      <c r="F6" s="15">
        <v>4240291.0257200003</v>
      </c>
      <c r="G6" s="15">
        <f t="shared" ref="G6:G14" si="0">E6-F6</f>
        <v>1706570.5502800001</v>
      </c>
    </row>
    <row r="7" spans="2:7" s="16" customFormat="1" ht="31.5" x14ac:dyDescent="0.25">
      <c r="B7" s="13">
        <v>2</v>
      </c>
      <c r="C7" s="17" t="s">
        <v>45</v>
      </c>
      <c r="D7" s="14" t="s">
        <v>54</v>
      </c>
      <c r="E7" s="15">
        <v>1184465.44</v>
      </c>
      <c r="F7" s="15">
        <v>1184465.44</v>
      </c>
      <c r="G7" s="15">
        <f t="shared" si="0"/>
        <v>0</v>
      </c>
    </row>
    <row r="8" spans="2:7" s="16" customFormat="1" ht="110.25" x14ac:dyDescent="0.25">
      <c r="B8" s="13">
        <v>3</v>
      </c>
      <c r="C8" s="17" t="s">
        <v>46</v>
      </c>
      <c r="D8" s="14" t="s">
        <v>55</v>
      </c>
      <c r="E8" s="15">
        <v>1756310.7329999998</v>
      </c>
      <c r="F8" s="15">
        <v>828609.47</v>
      </c>
      <c r="G8" s="15">
        <f t="shared" si="0"/>
        <v>927701.2629999998</v>
      </c>
    </row>
    <row r="9" spans="2:7" s="16" customFormat="1" ht="31.5" x14ac:dyDescent="0.25">
      <c r="B9" s="13">
        <v>4</v>
      </c>
      <c r="C9" s="17" t="s">
        <v>47</v>
      </c>
      <c r="D9" s="14" t="s">
        <v>56</v>
      </c>
      <c r="E9" s="15">
        <v>25087841.579</v>
      </c>
      <c r="F9" s="15">
        <v>20727838.912</v>
      </c>
      <c r="G9" s="15">
        <f t="shared" si="0"/>
        <v>4360002.6669999994</v>
      </c>
    </row>
    <row r="10" spans="2:7" s="16" customFormat="1" ht="31.5" x14ac:dyDescent="0.25">
      <c r="B10" s="13">
        <v>5</v>
      </c>
      <c r="C10" s="17" t="s">
        <v>48</v>
      </c>
      <c r="D10" s="14" t="s">
        <v>57</v>
      </c>
      <c r="E10" s="15">
        <v>20487397.743000001</v>
      </c>
      <c r="F10" s="15">
        <v>16491994.256999999</v>
      </c>
      <c r="G10" s="15">
        <f t="shared" si="0"/>
        <v>3995403.4860000014</v>
      </c>
    </row>
    <row r="11" spans="2:7" s="16" customFormat="1" ht="63" x14ac:dyDescent="0.25">
      <c r="B11" s="13">
        <v>6</v>
      </c>
      <c r="C11" s="17" t="s">
        <v>49</v>
      </c>
      <c r="D11" s="14" t="s">
        <v>92</v>
      </c>
      <c r="E11" s="15">
        <v>885764.01099999994</v>
      </c>
      <c r="F11" s="15">
        <v>885764.01100000006</v>
      </c>
      <c r="G11" s="15">
        <f t="shared" si="0"/>
        <v>0</v>
      </c>
    </row>
    <row r="12" spans="2:7" s="16" customFormat="1" ht="23.25" customHeight="1" x14ac:dyDescent="0.25">
      <c r="B12" s="13">
        <v>7</v>
      </c>
      <c r="C12" s="17" t="s">
        <v>50</v>
      </c>
      <c r="D12" s="14" t="s">
        <v>58</v>
      </c>
      <c r="E12" s="15">
        <v>34803422.298999995</v>
      </c>
      <c r="F12" s="15">
        <v>30902388.629549999</v>
      </c>
      <c r="G12" s="15">
        <f t="shared" si="0"/>
        <v>3901033.6694499962</v>
      </c>
    </row>
    <row r="13" spans="2:7" s="16" customFormat="1" ht="63" x14ac:dyDescent="0.25">
      <c r="B13" s="13">
        <v>8</v>
      </c>
      <c r="C13" s="17" t="s">
        <v>51</v>
      </c>
      <c r="D13" s="14" t="s">
        <v>59</v>
      </c>
      <c r="E13" s="15">
        <v>29003226.322999999</v>
      </c>
      <c r="F13" s="15">
        <v>17573739.150799997</v>
      </c>
      <c r="G13" s="15">
        <f t="shared" si="0"/>
        <v>11429487.172200002</v>
      </c>
    </row>
    <row r="14" spans="2:7" s="16" customFormat="1" ht="33.75" customHeight="1" x14ac:dyDescent="0.25">
      <c r="B14" s="13">
        <v>9</v>
      </c>
      <c r="C14" s="17" t="s">
        <v>93</v>
      </c>
      <c r="D14" s="14" t="s">
        <v>94</v>
      </c>
      <c r="E14" s="15">
        <v>630827.53700000001</v>
      </c>
      <c r="F14" s="15">
        <v>630827.53700000001</v>
      </c>
      <c r="G14" s="15">
        <f t="shared" si="0"/>
        <v>0</v>
      </c>
    </row>
    <row r="15" spans="2:7" s="21" customFormat="1" ht="21" customHeight="1" x14ac:dyDescent="0.25">
      <c r="B15" s="18"/>
      <c r="C15" s="19" t="s">
        <v>52</v>
      </c>
      <c r="D15" s="19"/>
      <c r="E15" s="20">
        <f>SUM(E6:E14)</f>
        <v>119786117.241</v>
      </c>
      <c r="F15" s="20">
        <f t="shared" ref="F15:G15" si="1">SUM(F6:F14)</f>
        <v>93465918.433070004</v>
      </c>
      <c r="G15" s="20">
        <f t="shared" si="1"/>
        <v>26320198.80793</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3" r:id="rId4" name="Control 1">
          <controlPr defaultSize="0" r:id="rId5">
            <anchor moveWithCells="1">
              <from>
                <xdr:col>2</xdr:col>
                <xdr:colOff>0</xdr:colOff>
                <xdr:row>17</xdr:row>
                <xdr:rowOff>28575</xdr:rowOff>
              </from>
              <to>
                <xdr:col>2</xdr:col>
                <xdr:colOff>914400</xdr:colOff>
                <xdr:row>18</xdr:row>
                <xdr:rowOff>66675</xdr:rowOff>
              </to>
            </anchor>
          </controlPr>
        </control>
      </mc:Choice>
      <mc:Fallback>
        <control shapeId="3073" r:id="rId4" name="Control 1"/>
      </mc:Fallback>
    </mc:AlternateContent>
    <mc:AlternateContent xmlns:mc="http://schemas.openxmlformats.org/markup-compatibility/2006">
      <mc:Choice Requires="x14">
        <control shapeId="3074" r:id="rId6" name="Control 2">
          <controlPr defaultSize="0" r:id="rId7">
            <anchor moveWithCells="1">
              <from>
                <xdr:col>4</xdr:col>
                <xdr:colOff>9525</xdr:colOff>
                <xdr:row>17</xdr:row>
                <xdr:rowOff>28575</xdr:rowOff>
              </from>
              <to>
                <xdr:col>4</xdr:col>
                <xdr:colOff>923925</xdr:colOff>
                <xdr:row>18</xdr:row>
                <xdr:rowOff>66675</xdr:rowOff>
              </to>
            </anchor>
          </controlPr>
        </control>
      </mc:Choice>
      <mc:Fallback>
        <control shapeId="3074" r:id="rId6" name="Control 2"/>
      </mc:Fallback>
    </mc:AlternateContent>
    <mc:AlternateContent xmlns:mc="http://schemas.openxmlformats.org/markup-compatibility/2006">
      <mc:Choice Requires="x14">
        <control shapeId="3075" r:id="rId8" name="Control 3">
          <controlPr defaultSize="0" r:id="rId9">
            <anchor moveWithCells="1">
              <from>
                <xdr:col>4</xdr:col>
                <xdr:colOff>9525</xdr:colOff>
                <xdr:row>17</xdr:row>
                <xdr:rowOff>28575</xdr:rowOff>
              </from>
              <to>
                <xdr:col>4</xdr:col>
                <xdr:colOff>923925</xdr:colOff>
                <xdr:row>18</xdr:row>
                <xdr:rowOff>66675</xdr:rowOff>
              </to>
            </anchor>
          </controlPr>
        </control>
      </mc:Choice>
      <mc:Fallback>
        <control shapeId="3075" r:id="rId8" name="Control 3"/>
      </mc:Fallback>
    </mc:AlternateContent>
    <mc:AlternateContent xmlns:mc="http://schemas.openxmlformats.org/markup-compatibility/2006">
      <mc:Choice Requires="x14">
        <control shapeId="3076" r:id="rId10" name="Control 4">
          <controlPr defaultSize="0" r:id="rId11">
            <anchor moveWithCells="1">
              <from>
                <xdr:col>4</xdr:col>
                <xdr:colOff>9525</xdr:colOff>
                <xdr:row>17</xdr:row>
                <xdr:rowOff>28575</xdr:rowOff>
              </from>
              <to>
                <xdr:col>4</xdr:col>
                <xdr:colOff>923925</xdr:colOff>
                <xdr:row>18</xdr:row>
                <xdr:rowOff>66675</xdr:rowOff>
              </to>
            </anchor>
          </controlPr>
        </control>
      </mc:Choice>
      <mc:Fallback>
        <control shapeId="3076" r:id="rId10" name="Control 4"/>
      </mc:Fallback>
    </mc:AlternateContent>
    <mc:AlternateContent xmlns:mc="http://schemas.openxmlformats.org/markup-compatibility/2006">
      <mc:Choice Requires="x14">
        <control shapeId="3077" r:id="rId12" name="Control 5">
          <controlPr defaultSize="0" r:id="rId13">
            <anchor moveWithCells="1">
              <from>
                <xdr:col>4</xdr:col>
                <xdr:colOff>9525</xdr:colOff>
                <xdr:row>17</xdr:row>
                <xdr:rowOff>28575</xdr:rowOff>
              </from>
              <to>
                <xdr:col>4</xdr:col>
                <xdr:colOff>923925</xdr:colOff>
                <xdr:row>18</xdr:row>
                <xdr:rowOff>66675</xdr:rowOff>
              </to>
            </anchor>
          </controlPr>
        </control>
      </mc:Choice>
      <mc:Fallback>
        <control shapeId="3077" r:id="rId12" name="Control 5"/>
      </mc:Fallback>
    </mc:AlternateContent>
    <mc:AlternateContent xmlns:mc="http://schemas.openxmlformats.org/markup-compatibility/2006">
      <mc:Choice Requires="x14">
        <control shapeId="3078" r:id="rId14" name="Control 6">
          <controlPr defaultSize="0" r:id="rId15">
            <anchor moveWithCells="1">
              <from>
                <xdr:col>4</xdr:col>
                <xdr:colOff>9525</xdr:colOff>
                <xdr:row>17</xdr:row>
                <xdr:rowOff>28575</xdr:rowOff>
              </from>
              <to>
                <xdr:col>4</xdr:col>
                <xdr:colOff>923925</xdr:colOff>
                <xdr:row>18</xdr:row>
                <xdr:rowOff>66675</xdr:rowOff>
              </to>
            </anchor>
          </controlPr>
        </control>
      </mc:Choice>
      <mc:Fallback>
        <control shapeId="3078" r:id="rId14" name="Control 6"/>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6" t="s">
        <v>104</v>
      </c>
      <c r="D2" s="26"/>
      <c r="E2" s="26"/>
      <c r="F2" s="26"/>
      <c r="G2" s="26"/>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v>5946861.5760000004</v>
      </c>
      <c r="F5" s="15">
        <v>4240291.0257200003</v>
      </c>
      <c r="G5" s="15">
        <f t="shared" ref="G5:G13" si="0">E5-F5</f>
        <v>1706570.5502800001</v>
      </c>
    </row>
    <row r="6" spans="2:7" s="16" customFormat="1" ht="47.25" x14ac:dyDescent="0.25">
      <c r="B6" s="13">
        <v>2</v>
      </c>
      <c r="C6" s="17" t="s">
        <v>78</v>
      </c>
      <c r="D6" s="14" t="s">
        <v>79</v>
      </c>
      <c r="E6" s="15">
        <v>1184465.44</v>
      </c>
      <c r="F6" s="15">
        <v>1184465.44</v>
      </c>
      <c r="G6" s="15">
        <f t="shared" si="0"/>
        <v>0</v>
      </c>
    </row>
    <row r="7" spans="2:7" s="16" customFormat="1" ht="94.5" x14ac:dyDescent="0.25">
      <c r="B7" s="13">
        <v>3</v>
      </c>
      <c r="C7" s="17" t="s">
        <v>80</v>
      </c>
      <c r="D7" s="14" t="s">
        <v>81</v>
      </c>
      <c r="E7" s="15">
        <v>1756310.7329999998</v>
      </c>
      <c r="F7" s="15">
        <v>828609.47</v>
      </c>
      <c r="G7" s="15">
        <f t="shared" si="0"/>
        <v>927701.2629999998</v>
      </c>
    </row>
    <row r="8" spans="2:7" s="16" customFormat="1" ht="15.75" x14ac:dyDescent="0.25">
      <c r="B8" s="13">
        <v>4</v>
      </c>
      <c r="C8" s="17" t="s">
        <v>82</v>
      </c>
      <c r="D8" s="14" t="s">
        <v>83</v>
      </c>
      <c r="E8" s="15">
        <v>25087841.579</v>
      </c>
      <c r="F8" s="15">
        <v>20727838.912</v>
      </c>
      <c r="G8" s="15">
        <f t="shared" si="0"/>
        <v>4360002.6669999994</v>
      </c>
    </row>
    <row r="9" spans="2:7" s="16" customFormat="1" ht="47.25" x14ac:dyDescent="0.25">
      <c r="B9" s="13">
        <v>5</v>
      </c>
      <c r="C9" s="17" t="s">
        <v>84</v>
      </c>
      <c r="D9" s="14" t="s">
        <v>85</v>
      </c>
      <c r="E9" s="15">
        <v>20487397.743000001</v>
      </c>
      <c r="F9" s="15">
        <v>16491994.256999999</v>
      </c>
      <c r="G9" s="15">
        <f t="shared" si="0"/>
        <v>3995403.4860000014</v>
      </c>
    </row>
    <row r="10" spans="2:7" s="16" customFormat="1" ht="47.25" x14ac:dyDescent="0.25">
      <c r="B10" s="13">
        <v>6</v>
      </c>
      <c r="C10" s="17" t="s">
        <v>86</v>
      </c>
      <c r="D10" s="14" t="s">
        <v>102</v>
      </c>
      <c r="E10" s="15">
        <v>885764.01099999994</v>
      </c>
      <c r="F10" s="15">
        <v>885764.01100000006</v>
      </c>
      <c r="G10" s="15">
        <f t="shared" si="0"/>
        <v>0</v>
      </c>
    </row>
    <row r="11" spans="2:7" s="16" customFormat="1" ht="15.75" x14ac:dyDescent="0.25">
      <c r="B11" s="13">
        <v>7</v>
      </c>
      <c r="C11" s="17" t="s">
        <v>87</v>
      </c>
      <c r="D11" s="14" t="s">
        <v>88</v>
      </c>
      <c r="E11" s="15">
        <v>34803422.298999995</v>
      </c>
      <c r="F11" s="15">
        <v>30902388.629549999</v>
      </c>
      <c r="G11" s="15">
        <f t="shared" si="0"/>
        <v>3901033.6694499962</v>
      </c>
    </row>
    <row r="12" spans="2:7" s="16" customFormat="1" ht="47.25" x14ac:dyDescent="0.25">
      <c r="B12" s="13">
        <v>8</v>
      </c>
      <c r="C12" s="17" t="s">
        <v>89</v>
      </c>
      <c r="D12" s="14" t="s">
        <v>90</v>
      </c>
      <c r="E12" s="15">
        <v>29003226.322999999</v>
      </c>
      <c r="F12" s="15">
        <v>17573739.150799997</v>
      </c>
      <c r="G12" s="15">
        <f t="shared" si="0"/>
        <v>11429487.172200002</v>
      </c>
    </row>
    <row r="13" spans="2:7" s="16" customFormat="1" ht="31.5" x14ac:dyDescent="0.25">
      <c r="B13" s="13">
        <v>9</v>
      </c>
      <c r="C13" s="17" t="s">
        <v>97</v>
      </c>
      <c r="D13" s="14" t="s">
        <v>100</v>
      </c>
      <c r="E13" s="15">
        <v>630827.53700000001</v>
      </c>
      <c r="F13" s="15">
        <v>630827.53700000001</v>
      </c>
      <c r="G13" s="15">
        <f t="shared" si="0"/>
        <v>0</v>
      </c>
    </row>
    <row r="14" spans="2:7" s="21" customFormat="1" ht="21" customHeight="1" x14ac:dyDescent="0.25">
      <c r="B14" s="18"/>
      <c r="C14" s="19" t="s">
        <v>91</v>
      </c>
      <c r="D14" s="19"/>
      <c r="E14" s="20">
        <f>SUM(E5:E13)</f>
        <v>119786117.241</v>
      </c>
      <c r="F14" s="20">
        <f>SUM(F5:F13)</f>
        <v>93465918.433070004</v>
      </c>
      <c r="G14" s="20">
        <f t="shared" ref="G14" si="1">E14-F14</f>
        <v>26320198.807929993</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6" r:id="rId4" name="Control 6">
          <controlPr defaultSize="0" autoPict="0" r:id="rId5">
            <anchor moveWithCells="1">
              <from>
                <xdr:col>4</xdr:col>
                <xdr:colOff>9525</xdr:colOff>
                <xdr:row>14</xdr:row>
                <xdr:rowOff>104775</xdr:rowOff>
              </from>
              <to>
                <xdr:col>4</xdr:col>
                <xdr:colOff>923925</xdr:colOff>
                <xdr:row>15</xdr:row>
                <xdr:rowOff>142875</xdr:rowOff>
              </to>
            </anchor>
          </controlPr>
        </control>
      </mc:Choice>
      <mc:Fallback>
        <control shapeId="5126" r:id="rId4" name="Control 6"/>
      </mc:Fallback>
    </mc:AlternateContent>
    <mc:AlternateContent xmlns:mc="http://schemas.openxmlformats.org/markup-compatibility/2006">
      <mc:Choice Requires="x14">
        <control shapeId="5125" r:id="rId6" name="Control 5">
          <controlPr defaultSize="0" autoPict="0" r:id="rId7">
            <anchor moveWithCells="1">
              <from>
                <xdr:col>4</xdr:col>
                <xdr:colOff>9525</xdr:colOff>
                <xdr:row>14</xdr:row>
                <xdr:rowOff>104775</xdr:rowOff>
              </from>
              <to>
                <xdr:col>4</xdr:col>
                <xdr:colOff>923925</xdr:colOff>
                <xdr:row>15</xdr:row>
                <xdr:rowOff>142875</xdr:rowOff>
              </to>
            </anchor>
          </controlPr>
        </control>
      </mc:Choice>
      <mc:Fallback>
        <control shapeId="5125" r:id="rId6" name="Control 5"/>
      </mc:Fallback>
    </mc:AlternateContent>
    <mc:AlternateContent xmlns:mc="http://schemas.openxmlformats.org/markup-compatibility/2006">
      <mc:Choice Requires="x14">
        <control shapeId="5124" r:id="rId8" name="Control 4">
          <controlPr defaultSize="0" autoPict="0" r:id="rId9">
            <anchor moveWithCells="1">
              <from>
                <xdr:col>4</xdr:col>
                <xdr:colOff>9525</xdr:colOff>
                <xdr:row>14</xdr:row>
                <xdr:rowOff>104775</xdr:rowOff>
              </from>
              <to>
                <xdr:col>4</xdr:col>
                <xdr:colOff>923925</xdr:colOff>
                <xdr:row>15</xdr:row>
                <xdr:rowOff>142875</xdr:rowOff>
              </to>
            </anchor>
          </controlPr>
        </control>
      </mc:Choice>
      <mc:Fallback>
        <control shapeId="5124" r:id="rId8" name="Control 4"/>
      </mc:Fallback>
    </mc:AlternateContent>
    <mc:AlternateContent xmlns:mc="http://schemas.openxmlformats.org/markup-compatibility/2006">
      <mc:Choice Requires="x14">
        <control shapeId="5123" r:id="rId10" name="Control 3">
          <controlPr defaultSize="0" autoPict="0" r:id="rId11">
            <anchor moveWithCells="1">
              <from>
                <xdr:col>4</xdr:col>
                <xdr:colOff>9525</xdr:colOff>
                <xdr:row>14</xdr:row>
                <xdr:rowOff>104775</xdr:rowOff>
              </from>
              <to>
                <xdr:col>4</xdr:col>
                <xdr:colOff>923925</xdr:colOff>
                <xdr:row>15</xdr:row>
                <xdr:rowOff>142875</xdr:rowOff>
              </to>
            </anchor>
          </controlPr>
        </control>
      </mc:Choice>
      <mc:Fallback>
        <control shapeId="5123" r:id="rId10" name="Control 3"/>
      </mc:Fallback>
    </mc:AlternateContent>
    <mc:AlternateContent xmlns:mc="http://schemas.openxmlformats.org/markup-compatibility/2006">
      <mc:Choice Requires="x14">
        <control shapeId="5122" r:id="rId12" name="Control 2">
          <controlPr defaultSize="0" autoPict="0" r:id="rId13">
            <anchor moveWithCells="1">
              <from>
                <xdr:col>4</xdr:col>
                <xdr:colOff>9525</xdr:colOff>
                <xdr:row>14</xdr:row>
                <xdr:rowOff>104775</xdr:rowOff>
              </from>
              <to>
                <xdr:col>4</xdr:col>
                <xdr:colOff>923925</xdr:colOff>
                <xdr:row>15</xdr:row>
                <xdr:rowOff>142875</xdr:rowOff>
              </to>
            </anchor>
          </controlPr>
        </control>
      </mc:Choice>
      <mc:Fallback>
        <control shapeId="5122" r:id="rId12" name="Control 2"/>
      </mc:Fallback>
    </mc:AlternateContent>
    <mc:AlternateContent xmlns:mc="http://schemas.openxmlformats.org/markup-compatibility/2006">
      <mc:Choice Requires="x14">
        <control shapeId="5121" r:id="rId14" name="Control 1">
          <controlPr defaultSize="0" autoPict="0" r:id="rId15">
            <anchor moveWithCells="1">
              <from>
                <xdr:col>2</xdr:col>
                <xdr:colOff>0</xdr:colOff>
                <xdr:row>14</xdr:row>
                <xdr:rowOff>104775</xdr:rowOff>
              </from>
              <to>
                <xdr:col>2</xdr:col>
                <xdr:colOff>914400</xdr:colOff>
                <xdr:row>15</xdr:row>
                <xdr:rowOff>142875</xdr:rowOff>
              </to>
            </anchor>
          </controlPr>
        </control>
      </mc:Choice>
      <mc:Fallback>
        <control shapeId="5121" r:id="rId1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S40"/>
  <sheetViews>
    <sheetView zoomScaleNormal="100" zoomScaleSheetLayoutView="90" workbookViewId="0">
      <selection activeCell="E6" sqref="E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8" width="16" style="2" bestFit="1" customWidth="1"/>
    <col min="9" max="9" width="19.85546875" style="2" bestFit="1" customWidth="1"/>
    <col min="10" max="10" width="17.28515625" style="2" bestFit="1" customWidth="1"/>
    <col min="11" max="15" width="16.7109375" style="2" bestFit="1" customWidth="1"/>
    <col min="16" max="17" width="15.140625" style="2" bestFit="1" customWidth="1"/>
    <col min="18" max="18" width="16.7109375" style="2" bestFit="1" customWidth="1"/>
    <col min="19" max="16384" width="9.140625" style="2"/>
  </cols>
  <sheetData>
    <row r="1" spans="2:19" ht="2.25" customHeight="1" x14ac:dyDescent="0.25"/>
    <row r="2" spans="2:19" ht="39" customHeight="1" x14ac:dyDescent="0.25">
      <c r="C2" s="26" t="s">
        <v>105</v>
      </c>
      <c r="D2" s="26"/>
      <c r="E2" s="26"/>
      <c r="F2" s="26"/>
      <c r="G2" s="26"/>
    </row>
    <row r="3" spans="2:19" ht="18.75" x14ac:dyDescent="0.25">
      <c r="C3" s="26" t="s">
        <v>0</v>
      </c>
      <c r="D3" s="26"/>
      <c r="E3" s="26"/>
      <c r="F3" s="26"/>
      <c r="G3" s="26"/>
    </row>
    <row r="4" spans="2:19" ht="21" customHeight="1" x14ac:dyDescent="0.2">
      <c r="G4" s="6" t="s">
        <v>1</v>
      </c>
    </row>
    <row r="5" spans="2:19" s="12" customFormat="1" ht="28.5" x14ac:dyDescent="0.25">
      <c r="B5" s="7" t="s">
        <v>2</v>
      </c>
      <c r="C5" s="7" t="s">
        <v>3</v>
      </c>
      <c r="D5" s="8" t="s">
        <v>4</v>
      </c>
      <c r="E5" s="9" t="s">
        <v>5</v>
      </c>
      <c r="F5" s="10" t="s">
        <v>6</v>
      </c>
      <c r="G5" s="11" t="s">
        <v>7</v>
      </c>
      <c r="H5" s="25"/>
      <c r="I5"/>
      <c r="J5"/>
      <c r="K5"/>
      <c r="L5"/>
      <c r="M5"/>
      <c r="N5"/>
      <c r="O5"/>
      <c r="P5" s="24"/>
      <c r="Q5" s="24"/>
      <c r="R5" s="24"/>
      <c r="S5" s="24"/>
    </row>
    <row r="6" spans="2:19" s="16" customFormat="1" ht="31.5" x14ac:dyDescent="0.25">
      <c r="B6" s="13">
        <v>1</v>
      </c>
      <c r="C6" s="17" t="s">
        <v>8</v>
      </c>
      <c r="D6" s="14" t="s">
        <v>9</v>
      </c>
      <c r="E6" s="15">
        <v>5946861.5760000004</v>
      </c>
      <c r="F6" s="15">
        <v>4240291.0257200003</v>
      </c>
      <c r="G6" s="15">
        <f t="shared" ref="G6:G15" si="0">E6-F6</f>
        <v>1706570.5502800001</v>
      </c>
      <c r="H6" s="25"/>
      <c r="I6"/>
      <c r="J6"/>
      <c r="K6"/>
      <c r="L6"/>
      <c r="M6"/>
      <c r="N6"/>
      <c r="O6"/>
      <c r="P6" s="24"/>
      <c r="Q6" s="24"/>
      <c r="R6" s="24"/>
      <c r="S6" s="24"/>
    </row>
    <row r="7" spans="2:19" s="16" customFormat="1" ht="31.5" x14ac:dyDescent="0.25">
      <c r="B7" s="13">
        <v>2</v>
      </c>
      <c r="C7" s="17" t="s">
        <v>10</v>
      </c>
      <c r="D7" s="14" t="s">
        <v>11</v>
      </c>
      <c r="E7" s="15">
        <v>1184465.44</v>
      </c>
      <c r="F7" s="15">
        <v>1184465.44</v>
      </c>
      <c r="G7" s="15">
        <f t="shared" si="0"/>
        <v>0</v>
      </c>
      <c r="H7" s="25"/>
      <c r="I7"/>
      <c r="J7"/>
      <c r="K7"/>
      <c r="L7"/>
      <c r="M7"/>
      <c r="N7"/>
      <c r="O7"/>
      <c r="P7" s="24"/>
      <c r="Q7" s="24"/>
    </row>
    <row r="8" spans="2:19" s="16" customFormat="1" ht="94.5" x14ac:dyDescent="0.25">
      <c r="B8" s="13">
        <v>3</v>
      </c>
      <c r="C8" s="17" t="s">
        <v>12</v>
      </c>
      <c r="D8" s="14" t="s">
        <v>13</v>
      </c>
      <c r="E8" s="15">
        <v>1756310.7329999998</v>
      </c>
      <c r="F8" s="15">
        <v>828609.47</v>
      </c>
      <c r="G8" s="15">
        <f t="shared" si="0"/>
        <v>927701.2629999998</v>
      </c>
      <c r="H8" s="25"/>
      <c r="I8"/>
      <c r="J8"/>
      <c r="K8"/>
      <c r="L8"/>
      <c r="M8"/>
      <c r="N8"/>
      <c r="O8"/>
      <c r="P8" s="24"/>
      <c r="Q8" s="24"/>
      <c r="R8" s="24"/>
      <c r="S8" s="24"/>
    </row>
    <row r="9" spans="2:19" s="16" customFormat="1" ht="31.5" x14ac:dyDescent="0.25">
      <c r="B9" s="13">
        <v>4</v>
      </c>
      <c r="C9" s="17" t="s">
        <v>14</v>
      </c>
      <c r="D9" s="14" t="s">
        <v>15</v>
      </c>
      <c r="E9" s="15">
        <v>25087841.579</v>
      </c>
      <c r="F9" s="15">
        <v>20727838.912</v>
      </c>
      <c r="G9" s="15">
        <f t="shared" si="0"/>
        <v>4360002.6669999994</v>
      </c>
      <c r="I9"/>
      <c r="J9"/>
      <c r="K9"/>
      <c r="L9"/>
      <c r="M9"/>
      <c r="N9"/>
      <c r="O9"/>
      <c r="P9" s="24"/>
      <c r="Q9" s="24"/>
      <c r="R9" s="24"/>
      <c r="S9" s="24"/>
    </row>
    <row r="10" spans="2:19" s="16" customFormat="1" ht="31.5" x14ac:dyDescent="0.25">
      <c r="B10" s="13">
        <v>5</v>
      </c>
      <c r="C10" s="17" t="s">
        <v>16</v>
      </c>
      <c r="D10" s="14" t="s">
        <v>17</v>
      </c>
      <c r="E10" s="15">
        <v>20487397.743000001</v>
      </c>
      <c r="F10" s="15">
        <v>16491994.256999999</v>
      </c>
      <c r="G10" s="15">
        <f t="shared" si="0"/>
        <v>3995403.4860000014</v>
      </c>
      <c r="I10"/>
      <c r="J10"/>
      <c r="K10"/>
      <c r="L10"/>
      <c r="M10"/>
      <c r="N10"/>
      <c r="O10"/>
      <c r="P10" s="24"/>
      <c r="Q10" s="24"/>
      <c r="R10" s="24"/>
      <c r="S10" s="24"/>
    </row>
    <row r="11" spans="2:19" s="16" customFormat="1" ht="47.25" x14ac:dyDescent="0.25">
      <c r="B11" s="13">
        <v>6</v>
      </c>
      <c r="C11" s="17" t="s">
        <v>18</v>
      </c>
      <c r="D11" s="14" t="s">
        <v>101</v>
      </c>
      <c r="E11" s="15">
        <v>885764.01099999994</v>
      </c>
      <c r="F11" s="15">
        <v>885764.01100000006</v>
      </c>
      <c r="G11" s="15">
        <f t="shared" si="0"/>
        <v>0</v>
      </c>
      <c r="I11"/>
      <c r="J11"/>
      <c r="K11"/>
      <c r="L11"/>
      <c r="M11"/>
      <c r="N11"/>
      <c r="O11"/>
      <c r="P11" s="24"/>
      <c r="Q11" s="24"/>
      <c r="R11" s="24"/>
      <c r="S11" s="24"/>
    </row>
    <row r="12" spans="2:19" s="16" customFormat="1" ht="15.75" x14ac:dyDescent="0.25">
      <c r="B12" s="13">
        <v>7</v>
      </c>
      <c r="C12" s="17" t="s">
        <v>19</v>
      </c>
      <c r="D12" s="14" t="s">
        <v>20</v>
      </c>
      <c r="E12" s="15">
        <v>34803422.298999995</v>
      </c>
      <c r="F12" s="15">
        <v>30902388.629549999</v>
      </c>
      <c r="G12" s="15">
        <f t="shared" si="0"/>
        <v>3901033.6694499962</v>
      </c>
      <c r="I12"/>
      <c r="J12"/>
      <c r="K12"/>
      <c r="L12"/>
      <c r="M12"/>
      <c r="N12"/>
      <c r="O12"/>
      <c r="P12" s="24"/>
      <c r="Q12" s="24"/>
      <c r="R12" s="24"/>
      <c r="S12" s="24"/>
    </row>
    <row r="13" spans="2:19" s="16" customFormat="1" ht="47.25" x14ac:dyDescent="0.25">
      <c r="B13" s="13">
        <v>8</v>
      </c>
      <c r="C13" s="17" t="s">
        <v>21</v>
      </c>
      <c r="D13" s="14" t="s">
        <v>22</v>
      </c>
      <c r="E13" s="15">
        <v>29003226.322999999</v>
      </c>
      <c r="F13" s="15">
        <v>17573739.150799997</v>
      </c>
      <c r="G13" s="15">
        <f t="shared" si="0"/>
        <v>11429487.172200002</v>
      </c>
      <c r="I13"/>
      <c r="J13"/>
      <c r="K13"/>
      <c r="L13"/>
      <c r="M13"/>
      <c r="N13"/>
      <c r="O13"/>
      <c r="P13" s="24"/>
      <c r="Q13" s="24"/>
      <c r="R13" s="24"/>
      <c r="S13" s="24"/>
    </row>
    <row r="14" spans="2:19" s="16" customFormat="1" ht="31.5" x14ac:dyDescent="0.25">
      <c r="B14" s="13">
        <v>9</v>
      </c>
      <c r="C14" s="17" t="s">
        <v>96</v>
      </c>
      <c r="D14" s="14" t="s">
        <v>98</v>
      </c>
      <c r="E14" s="15">
        <v>630827.53700000001</v>
      </c>
      <c r="F14" s="15">
        <v>630827.53700000001</v>
      </c>
      <c r="G14" s="15">
        <f t="shared" si="0"/>
        <v>0</v>
      </c>
      <c r="I14"/>
      <c r="J14"/>
      <c r="K14"/>
      <c r="L14"/>
      <c r="M14"/>
      <c r="N14"/>
      <c r="O14"/>
    </row>
    <row r="15" spans="2:19" s="21" customFormat="1" ht="21" customHeight="1" x14ac:dyDescent="0.25">
      <c r="B15" s="18"/>
      <c r="C15" s="19" t="s">
        <v>23</v>
      </c>
      <c r="D15" s="19"/>
      <c r="E15" s="20">
        <f>SUM(E6:E14)</f>
        <v>119786117.241</v>
      </c>
      <c r="F15" s="20">
        <f>SUM(F6:F14)</f>
        <v>93465918.433070004</v>
      </c>
      <c r="G15" s="20">
        <f t="shared" si="0"/>
        <v>26320198.807929993</v>
      </c>
      <c r="J15" s="23"/>
      <c r="N15"/>
    </row>
    <row r="16" spans="2:19" x14ac:dyDescent="0.25">
      <c r="N16"/>
    </row>
    <row r="17" spans="4:14" x14ac:dyDescent="0.25">
      <c r="N17"/>
    </row>
    <row r="18" spans="4:14" x14ac:dyDescent="0.25">
      <c r="D18"/>
      <c r="E18"/>
      <c r="F18"/>
      <c r="G18"/>
      <c r="H18"/>
      <c r="I18"/>
      <c r="N18"/>
    </row>
    <row r="19" spans="4:14" x14ac:dyDescent="0.25">
      <c r="D19"/>
      <c r="E19"/>
      <c r="F19"/>
      <c r="G19"/>
      <c r="H19"/>
      <c r="I19"/>
      <c r="J19"/>
      <c r="N19"/>
    </row>
    <row r="20" spans="4:14" x14ac:dyDescent="0.25">
      <c r="D20"/>
      <c r="E20"/>
      <c r="F20"/>
      <c r="G20"/>
      <c r="H20"/>
      <c r="I20"/>
      <c r="J20"/>
      <c r="N20"/>
    </row>
    <row r="21" spans="4:14" x14ac:dyDescent="0.25">
      <c r="D21"/>
      <c r="E21"/>
      <c r="F21"/>
      <c r="G21"/>
      <c r="H21"/>
      <c r="I21"/>
      <c r="J21"/>
      <c r="N21"/>
    </row>
    <row r="22" spans="4:14" x14ac:dyDescent="0.25">
      <c r="D22"/>
      <c r="E22"/>
      <c r="F22"/>
      <c r="G22"/>
      <c r="H22"/>
      <c r="I22"/>
      <c r="J22"/>
      <c r="N22"/>
    </row>
    <row r="23" spans="4:14" x14ac:dyDescent="0.25">
      <c r="D23"/>
      <c r="E23"/>
      <c r="F23"/>
      <c r="G23"/>
      <c r="H23"/>
      <c r="I23"/>
      <c r="J23"/>
      <c r="N23"/>
    </row>
    <row r="24" spans="4:14" x14ac:dyDescent="0.25">
      <c r="D24"/>
      <c r="E24"/>
      <c r="F24"/>
      <c r="G24"/>
      <c r="H24"/>
      <c r="I24"/>
      <c r="J24"/>
    </row>
    <row r="25" spans="4:14" x14ac:dyDescent="0.25">
      <c r="D25"/>
      <c r="E25"/>
      <c r="F25"/>
      <c r="G25"/>
      <c r="H25"/>
      <c r="I25"/>
      <c r="J25"/>
    </row>
    <row r="26" spans="4:14" x14ac:dyDescent="0.25">
      <c r="D26"/>
      <c r="E26"/>
      <c r="F26"/>
      <c r="G26"/>
      <c r="H26"/>
      <c r="I26"/>
      <c r="J26"/>
    </row>
    <row r="27" spans="4:14" x14ac:dyDescent="0.25">
      <c r="D27"/>
      <c r="E27"/>
      <c r="F27"/>
      <c r="G27"/>
      <c r="H27"/>
      <c r="I27"/>
      <c r="J27"/>
    </row>
    <row r="28" spans="4:14" x14ac:dyDescent="0.25">
      <c r="D28"/>
      <c r="E28"/>
      <c r="F28"/>
      <c r="G28"/>
      <c r="H28"/>
      <c r="I28"/>
      <c r="J28"/>
    </row>
    <row r="29" spans="4:14" x14ac:dyDescent="0.25">
      <c r="D29"/>
      <c r="E29"/>
      <c r="F29"/>
      <c r="G29"/>
      <c r="H29"/>
      <c r="I29"/>
      <c r="J29"/>
    </row>
    <row r="30" spans="4:14" x14ac:dyDescent="0.25">
      <c r="D30"/>
      <c r="E30"/>
      <c r="F30"/>
      <c r="G30"/>
      <c r="H30"/>
      <c r="I30"/>
      <c r="J30"/>
    </row>
    <row r="31" spans="4:14" x14ac:dyDescent="0.25">
      <c r="D31"/>
      <c r="E31"/>
      <c r="F31"/>
      <c r="G31"/>
      <c r="H31"/>
      <c r="I31"/>
    </row>
    <row r="32" spans="4:14" x14ac:dyDescent="0.25">
      <c r="D32"/>
      <c r="E32"/>
      <c r="F32"/>
      <c r="G32"/>
      <c r="H32"/>
      <c r="I32"/>
    </row>
    <row r="33" spans="4:9" x14ac:dyDescent="0.25">
      <c r="D33"/>
      <c r="E33"/>
      <c r="F33"/>
      <c r="G33"/>
      <c r="H33"/>
      <c r="I33"/>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25" r:id="rId4" name="Control 1">
          <controlPr defaultSize="0" autoPict="0" r:id="rId5">
            <anchor moveWithCells="1">
              <from>
                <xdr:col>2</xdr:col>
                <xdr:colOff>0</xdr:colOff>
                <xdr:row>16</xdr:row>
                <xdr:rowOff>28575</xdr:rowOff>
              </from>
              <to>
                <xdr:col>2</xdr:col>
                <xdr:colOff>914400</xdr:colOff>
                <xdr:row>17</xdr:row>
                <xdr:rowOff>66675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6" r:id="rId6" name="Control 2"/>
      </mc:Fallback>
    </mc:AlternateContent>
    <mc:AlternateContent xmlns:mc="http://schemas.openxmlformats.org/markup-compatibility/2006">
      <mc:Choice Requires="x14">
        <control shapeId="1027" r:id="rId8" name="Control 3">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7" r:id="rId8" name="Control 3"/>
      </mc:Fallback>
    </mc:AlternateContent>
    <mc:AlternateContent xmlns:mc="http://schemas.openxmlformats.org/markup-compatibility/2006">
      <mc:Choice Requires="x14">
        <control shapeId="1028" r:id="rId10" name="Control 4">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8" r:id="rId10" name="Control 4"/>
      </mc:Fallback>
    </mc:AlternateContent>
    <mc:AlternateContent xmlns:mc="http://schemas.openxmlformats.org/markup-compatibility/2006">
      <mc:Choice Requires="x14">
        <control shapeId="1029" r:id="rId12" name="Control 5">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9" r:id="rId12" name="Control 5"/>
      </mc:Fallback>
    </mc:AlternateContent>
    <mc:AlternateContent xmlns:mc="http://schemas.openxmlformats.org/markup-compatibility/2006">
      <mc:Choice Requires="x14">
        <control shapeId="1030" r:id="rId14" name="Control 6">
          <controlPr defaultSize="0" autoPict="0" r:id="rId15">
            <anchor moveWithCells="1">
              <from>
                <xdr:col>4</xdr:col>
                <xdr:colOff>9525</xdr:colOff>
                <xdr:row>16</xdr:row>
                <xdr:rowOff>28575</xdr:rowOff>
              </from>
              <to>
                <xdr:col>4</xdr:col>
                <xdr:colOff>923925</xdr:colOff>
                <xdr:row>17</xdr:row>
                <xdr:rowOff>66675</xdr:rowOff>
              </to>
            </anchor>
          </controlPr>
        </control>
      </mc:Choice>
      <mc:Fallback>
        <control shapeId="1030" r:id="rId14" name="Control 6"/>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zoomScaleNormal="100" zoomScaleSheetLayoutView="90" workbookViewId="0">
      <selection activeCell="D10" sqref="D1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6" t="s">
        <v>37</v>
      </c>
      <c r="D1" s="26"/>
      <c r="E1" s="26"/>
      <c r="F1" s="26"/>
      <c r="G1" s="26"/>
    </row>
    <row r="2" spans="2:7" ht="39" customHeight="1" x14ac:dyDescent="0.25">
      <c r="C2" s="27" t="s">
        <v>106</v>
      </c>
      <c r="D2" s="27"/>
      <c r="E2" s="27"/>
      <c r="F2" s="27"/>
      <c r="G2" s="27"/>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v>5946861.5760000004</v>
      </c>
      <c r="F5" s="15">
        <v>4240291.0257200003</v>
      </c>
      <c r="G5" s="15">
        <f t="shared" ref="G5:G13" si="0">E5-F5</f>
        <v>1706570.5502800001</v>
      </c>
    </row>
    <row r="6" spans="2:7" s="16" customFormat="1" ht="47.25" x14ac:dyDescent="0.25">
      <c r="B6" s="13">
        <v>2</v>
      </c>
      <c r="C6" s="17" t="s">
        <v>25</v>
      </c>
      <c r="D6" s="14" t="s">
        <v>65</v>
      </c>
      <c r="E6" s="15">
        <v>1184465.44</v>
      </c>
      <c r="F6" s="15">
        <v>1184465.44</v>
      </c>
      <c r="G6" s="15">
        <f t="shared" si="0"/>
        <v>0</v>
      </c>
    </row>
    <row r="7" spans="2:7" s="16" customFormat="1" ht="110.25" x14ac:dyDescent="0.25">
      <c r="B7" s="13">
        <v>3</v>
      </c>
      <c r="C7" s="17" t="s">
        <v>26</v>
      </c>
      <c r="D7" s="14" t="s">
        <v>69</v>
      </c>
      <c r="E7" s="15">
        <v>1756310.7329999998</v>
      </c>
      <c r="F7" s="15">
        <v>828609.47</v>
      </c>
      <c r="G7" s="15">
        <f t="shared" si="0"/>
        <v>927701.2629999998</v>
      </c>
    </row>
    <row r="8" spans="2:7" s="16" customFormat="1" ht="31.5" x14ac:dyDescent="0.25">
      <c r="B8" s="13">
        <v>4</v>
      </c>
      <c r="C8" s="17" t="s">
        <v>27</v>
      </c>
      <c r="D8" s="14" t="s">
        <v>38</v>
      </c>
      <c r="E8" s="15">
        <v>25087841.579</v>
      </c>
      <c r="F8" s="15">
        <v>20727838.912</v>
      </c>
      <c r="G8" s="15">
        <f t="shared" si="0"/>
        <v>4360002.6669999994</v>
      </c>
    </row>
    <row r="9" spans="2:7" s="16" customFormat="1" ht="47.25" x14ac:dyDescent="0.25">
      <c r="B9" s="13">
        <v>5</v>
      </c>
      <c r="C9" s="17" t="s">
        <v>28</v>
      </c>
      <c r="D9" s="14" t="s">
        <v>67</v>
      </c>
      <c r="E9" s="15">
        <v>20487397.743000001</v>
      </c>
      <c r="F9" s="15">
        <v>16491994.256999999</v>
      </c>
      <c r="G9" s="15">
        <f t="shared" si="0"/>
        <v>3995403.4860000014</v>
      </c>
    </row>
    <row r="10" spans="2:7" s="16" customFormat="1" ht="47.25" x14ac:dyDescent="0.25">
      <c r="B10" s="13">
        <v>6</v>
      </c>
      <c r="C10" s="17" t="s">
        <v>29</v>
      </c>
      <c r="D10" s="14" t="s">
        <v>103</v>
      </c>
      <c r="E10" s="15">
        <v>885764.01099999994</v>
      </c>
      <c r="F10" s="15">
        <v>885764.01100000006</v>
      </c>
      <c r="G10" s="15">
        <f t="shared" si="0"/>
        <v>0</v>
      </c>
    </row>
    <row r="11" spans="2:7" s="16" customFormat="1" ht="31.5" x14ac:dyDescent="0.25">
      <c r="B11" s="13">
        <v>7</v>
      </c>
      <c r="C11" s="17" t="s">
        <v>62</v>
      </c>
      <c r="D11" s="14" t="s">
        <v>66</v>
      </c>
      <c r="E11" s="15">
        <v>34803422.298999995</v>
      </c>
      <c r="F11" s="15">
        <v>30902388.629549999</v>
      </c>
      <c r="G11" s="15">
        <f t="shared" si="0"/>
        <v>3901033.6694499962</v>
      </c>
    </row>
    <row r="12" spans="2:7" s="16" customFormat="1" ht="63" x14ac:dyDescent="0.25">
      <c r="B12" s="13">
        <v>8</v>
      </c>
      <c r="C12" s="17" t="s">
        <v>30</v>
      </c>
      <c r="D12" s="14" t="s">
        <v>68</v>
      </c>
      <c r="E12" s="15">
        <v>29003226.322999999</v>
      </c>
      <c r="F12" s="15">
        <v>17573739.150799997</v>
      </c>
      <c r="G12" s="15">
        <f t="shared" si="0"/>
        <v>11429487.172200002</v>
      </c>
    </row>
    <row r="13" spans="2:7" s="16" customFormat="1" ht="31.5" x14ac:dyDescent="0.25">
      <c r="B13" s="13">
        <v>9</v>
      </c>
      <c r="C13" s="17" t="s">
        <v>95</v>
      </c>
      <c r="D13" s="14" t="s">
        <v>99</v>
      </c>
      <c r="E13" s="15">
        <v>630827.53700000001</v>
      </c>
      <c r="F13" s="15">
        <v>630827.53700000001</v>
      </c>
      <c r="G13" s="15">
        <f t="shared" si="0"/>
        <v>0</v>
      </c>
    </row>
    <row r="14" spans="2:7" s="21" customFormat="1" ht="21" customHeight="1" x14ac:dyDescent="0.25">
      <c r="B14" s="18"/>
      <c r="C14" s="19" t="s">
        <v>31</v>
      </c>
      <c r="D14" s="19"/>
      <c r="E14" s="20">
        <f>SUM(E5:E13)</f>
        <v>119786117.241</v>
      </c>
      <c r="F14" s="20">
        <f>SUM(F5:F13)</f>
        <v>93465918.433070004</v>
      </c>
      <c r="G14" s="20">
        <f t="shared" ref="G14" si="1">E14-F14</f>
        <v>26320198.807929993</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49" r:id="rId4" name="Control 1">
          <controlPr defaultSize="0" autoPict="0" r:id="rId5">
            <anchor moveWithCells="1">
              <from>
                <xdr:col>2</xdr:col>
                <xdr:colOff>0</xdr:colOff>
                <xdr:row>15</xdr:row>
                <xdr:rowOff>28575</xdr:rowOff>
              </from>
              <to>
                <xdr:col>2</xdr:col>
                <xdr:colOff>914400</xdr:colOff>
                <xdr:row>16</xdr:row>
                <xdr:rowOff>66675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autoPict="0" r:id="rId15">
            <anchor moveWithCells="1">
              <from>
                <xdr:col>4</xdr:col>
                <xdr:colOff>9525</xdr:colOff>
                <xdr:row>15</xdr:row>
                <xdr:rowOff>28575</xdr:rowOff>
              </from>
              <to>
                <xdr:col>4</xdr:col>
                <xdr:colOff>923925</xdr:colOff>
                <xdr:row>16</xdr:row>
                <xdr:rowOff>66675</xdr:rowOff>
              </to>
            </anchor>
          </controlPr>
        </control>
      </mc:Choice>
      <mc:Fallback>
        <control shapeId="2054" r:id="rId14"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2023_Крилча</vt:lpstr>
      <vt:lpstr>2023_English</vt:lpstr>
      <vt:lpstr>2023_Lotincha</vt:lpstr>
      <vt:lpstr>2023_Русский</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2023-10-23T13:13:27Z</dcterms:modified>
</cp:coreProperties>
</file>