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C:\Users\d.turdiyeva\Desktop\сайт\"/>
    </mc:Choice>
  </mc:AlternateContent>
  <xr:revisionPtr revIDLastSave="0" documentId="13_ncr:1_{DC10967D-0C2E-4982-9987-74F8860F45F8}" xr6:coauthVersionLast="45" xr6:coauthVersionMax="45" xr10:uidLastSave="{00000000-0000-0000-0000-000000000000}"/>
  <bookViews>
    <workbookView xWindow="-120" yWindow="-120" windowWidth="29040" windowHeight="15840" xr2:uid="{00000000-000D-0000-FFFF-FFFF00000000}"/>
  </bookViews>
  <sheets>
    <sheet name="1-kvartal 2025" sheetId="2" r:id="rId1"/>
  </sheets>
  <definedNames>
    <definedName name="_Hlk109510007" localSheetId="0">'1-kvartal 2025'!#REF!</definedName>
    <definedName name="_Hlk111907451" localSheetId="0">'1-kvartal 2025'!#REF!</definedName>
    <definedName name="_xlnm._FilterDatabase" localSheetId="0" hidden="1">'1-kvartal 2025'!$A$378:$N$541</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L534" i="2" l="1"/>
  <c r="L373" i="2"/>
  <c r="L335" i="2"/>
  <c r="L333" i="2"/>
  <c r="L45" i="2" l="1"/>
  <c r="L27" i="2"/>
  <c r="L353" i="2" l="1"/>
  <c r="L374" i="2" s="1"/>
  <c r="L540" i="2" l="1"/>
  <c r="L337" i="2"/>
  <c r="L49" i="2" l="1"/>
  <c r="L31" i="2"/>
  <c r="L18" i="2"/>
  <c r="L537" i="2" l="1"/>
  <c r="L458" i="2" l="1"/>
  <c r="L541" i="2" s="1"/>
  <c r="L191" i="2"/>
  <c r="L338" i="2" s="1"/>
  <c r="L37" i="2"/>
  <c r="L50" i="2" s="1"/>
  <c r="L22" i="2"/>
  <c r="L16" i="2"/>
  <c r="L10" i="2"/>
  <c r="L14" i="2" s="1"/>
  <c r="L32" i="2" l="1"/>
  <c r="L19" i="2"/>
  <c r="L375" i="2" l="1"/>
</calcChain>
</file>

<file path=xl/sharedStrings.xml><?xml version="1.0" encoding="utf-8"?>
<sst xmlns="http://schemas.openxmlformats.org/spreadsheetml/2006/main" count="3384" uniqueCount="1699">
  <si>
    <t>Т/р</t>
  </si>
  <si>
    <t>Буюртмачи СТИР рақами</t>
  </si>
  <si>
    <r>
      <t xml:space="preserve">Харид предмети </t>
    </r>
    <r>
      <rPr>
        <i/>
        <sz val="9.5"/>
        <color theme="1"/>
        <rFont val="Calibri"/>
        <family val="2"/>
        <charset val="204"/>
        <scheme val="minor"/>
      </rPr>
      <t>(маҳсулот, иш, хизмат)</t>
    </r>
  </si>
  <si>
    <t>Категорияси</t>
  </si>
  <si>
    <t>Миқдори</t>
  </si>
  <si>
    <t>Лот рақами</t>
  </si>
  <si>
    <t>Молиялаштириш манбаи</t>
  </si>
  <si>
    <t>Етказиб берувчи номи ва СТИР рақами</t>
  </si>
  <si>
    <t>Шартнома рақами ва санаси</t>
  </si>
  <si>
    <t>Етказиб бериш муддати</t>
  </si>
  <si>
    <t>Харид бошланғич қиймати ва Тўғридан-тўғри харидлар бўйича маълумотларда бу устун амалга ошириш асоси бўлади</t>
  </si>
  <si>
    <t>Харид амалга оширилган қиймат</t>
  </si>
  <si>
    <t>(ўлчов бирлиги)</t>
  </si>
  <si>
    <t>(кун, иш куни ёки сутка)</t>
  </si>
  <si>
    <t>(минг сўмда)</t>
  </si>
  <si>
    <t xml:space="preserve">Тендер </t>
  </si>
  <si>
    <t>Марказий банк ўз маблағлари хисобидан</t>
  </si>
  <si>
    <t>Йил бўйича жами</t>
  </si>
  <si>
    <t>Энг яхши таклифни танлаш</t>
  </si>
  <si>
    <t>Бошланғич нархни пасайтириш учун ўтказиладиган аукцион</t>
  </si>
  <si>
    <t>Продукты программные и услуги по разработке программного обеспечения; консультационные и аналогичные услуги в области информационных технологий</t>
  </si>
  <si>
    <t>Текстиль и изделия текстильные</t>
  </si>
  <si>
    <t>Вещества химические и продукты химические</t>
  </si>
  <si>
    <t>Бумага и изделия из бумаги</t>
  </si>
  <si>
    <t>Изделия готовые прочие</t>
  </si>
  <si>
    <t>Изделия резиновые и пластмассовые</t>
  </si>
  <si>
    <t>Изделия металлические готовые, кроме машин и оборудования</t>
  </si>
  <si>
    <t>Оборудование компьютерное, электронное и оптическое</t>
  </si>
  <si>
    <t>Услуги издательские</t>
  </si>
  <si>
    <t>Машины и оборудование, не включенные в другие группировки</t>
  </si>
  <si>
    <t>Оборудование электрическое</t>
  </si>
  <si>
    <t>Электрон дўкон</t>
  </si>
  <si>
    <t>Услуги по ремонту и монтажу машин и оборудования</t>
  </si>
  <si>
    <t>Туба с тонером</t>
  </si>
  <si>
    <t>Картридж для принтера</t>
  </si>
  <si>
    <t>Программное обеспечение в сфере информационных технологий</t>
  </si>
  <si>
    <t>Бумага для офисной техники белая</t>
  </si>
  <si>
    <t>Вода питьевая упакованная</t>
  </si>
  <si>
    <t>Напитки</t>
  </si>
  <si>
    <t>Продукты пищевые</t>
  </si>
  <si>
    <t>Услуги в области образования</t>
  </si>
  <si>
    <t>Услуги телекоммуникационные</t>
  </si>
  <si>
    <t>Планшетный компьютер</t>
  </si>
  <si>
    <t>Ручка канцелярская</t>
  </si>
  <si>
    <t>Услуги печатные и услуги по копированию звуко- и видеозаписей, а также программных средств</t>
  </si>
  <si>
    <t>Услуга по повышению профессиональной квалификации</t>
  </si>
  <si>
    <t>Продукция и услуги сельского хозяйства и охоты</t>
  </si>
  <si>
    <t>Телефонный аппарат</t>
  </si>
  <si>
    <t>Одежда</t>
  </si>
  <si>
    <t>Брошюра</t>
  </si>
  <si>
    <t>сўмда</t>
  </si>
  <si>
    <t>201053774</t>
  </si>
  <si>
    <t>Прямые договора- (ЗРУ-684, Ст-71, абз.-3, ПП-3953 пункт 9 согласно перечню приложения)</t>
  </si>
  <si>
    <t>Услуги общественного питания</t>
  </si>
  <si>
    <t>Прямые договора- (ЗРУ-684, Ст-71, абз.-3, ПП-3953 пункт 11 согласно перечню приложения)</t>
  </si>
  <si>
    <t>Прямые договора- (ЗРУ-684, Ст-71, абз.-3, ПП-3953 пункт 5 согласно перечню приложения)</t>
  </si>
  <si>
    <t>Гостиничные услуги</t>
  </si>
  <si>
    <t>Услуги по предоставлению мест для временного проживания</t>
  </si>
  <si>
    <t>Прямые договора- (ЗРУ-684, Ст-71, абз.-3, ПП-3953 пункт 3 согласно перечню приложения)</t>
  </si>
  <si>
    <t>Услуга по повышению квалификации юристов</t>
  </si>
  <si>
    <t>Панно</t>
  </si>
  <si>
    <t>Ежемесячная абонентская плата за использование Единой межведомственной электронной системы исполнительской дисциплины «Ijro.gov.uz»</t>
  </si>
  <si>
    <t>Услуги вспомогательные, связанные с услугами финансового посредничества и страхования</t>
  </si>
  <si>
    <t>Предоставление консультативных услуг или экспертного заключения по вопросам информационных технологий, связанных с системами информационных технологий и программным обеспечением</t>
  </si>
  <si>
    <t>Услуга ресторанов и услуги по доставке продуктов питания</t>
  </si>
  <si>
    <t>Тўғридан тўғри харидларда Йил бўйича жами</t>
  </si>
  <si>
    <t>Панель управления</t>
  </si>
  <si>
    <t>Календарь</t>
  </si>
  <si>
    <t>Т/Р</t>
  </si>
  <si>
    <t>Предмети (махсулот, иш, хизмат)</t>
  </si>
  <si>
    <t>Миқдори (ўлчов бирлиги)</t>
  </si>
  <si>
    <t>Етказиб бериш муддати (кун, иш куни ёки сутка)</t>
  </si>
  <si>
    <t>Шартнома қиймати</t>
  </si>
  <si>
    <t>2-чорак бўйича жами</t>
  </si>
  <si>
    <t>Услуги профессиональные, научные и технические, прочие</t>
  </si>
  <si>
    <t>Работы строительные специализированные</t>
  </si>
  <si>
    <t>Фотоаппарат</t>
  </si>
  <si>
    <t>Телесуфлёр</t>
  </si>
  <si>
    <t>Аппарат телефонный проводной с беспроводной трубкой</t>
  </si>
  <si>
    <t>Модуль расширения</t>
  </si>
  <si>
    <t>Водоэмульсия</t>
  </si>
  <si>
    <t>Услуга по предоставлению лицензий на продукты информационных технологий</t>
  </si>
  <si>
    <t>Скотч</t>
  </si>
  <si>
    <t>Холодильник бытовой</t>
  </si>
  <si>
    <t>Услуга подключения поддержки SSL протокола</t>
  </si>
  <si>
    <t>Колер</t>
  </si>
  <si>
    <t>Потолочный светильник</t>
  </si>
  <si>
    <t>Услуга по установке дверных и оконных блоков и коробок</t>
  </si>
  <si>
    <t>Светодиодный светильник</t>
  </si>
  <si>
    <t>201053775</t>
  </si>
  <si>
    <t>201053776</t>
  </si>
  <si>
    <t>201053790</t>
  </si>
  <si>
    <t>5</t>
  </si>
  <si>
    <t>1</t>
  </si>
  <si>
    <t>1000</t>
  </si>
  <si>
    <t>2000</t>
  </si>
  <si>
    <t>25</t>
  </si>
  <si>
    <t>4</t>
  </si>
  <si>
    <t>2</t>
  </si>
  <si>
    <t>41</t>
  </si>
  <si>
    <t>3</t>
  </si>
  <si>
    <t>Почтовая марка</t>
  </si>
  <si>
    <t>Фирменный бланк</t>
  </si>
  <si>
    <t>Пропуск</t>
  </si>
  <si>
    <t>Бланки форм учетной и отчетной документации</t>
  </si>
  <si>
    <t>Национальный халат</t>
  </si>
  <si>
    <t>Услуга по техническому обслуживанию, сопровождению программного обеспечения</t>
  </si>
  <si>
    <t>Изолента</t>
  </si>
  <si>
    <t>Единый поставщик</t>
  </si>
  <si>
    <t>ЗРУ-684, 61-статья</t>
  </si>
  <si>
    <t>Кофемашина</t>
  </si>
  <si>
    <t>1-чорак бўйича жами</t>
  </si>
  <si>
    <t>Мебель</t>
  </si>
  <si>
    <t>Телевизор</t>
  </si>
  <si>
    <t>Бумага туалетная</t>
  </si>
  <si>
    <t>Интерактивная панель</t>
  </si>
  <si>
    <t> Марказий банк ўз маблағлари хисобидан</t>
  </si>
  <si>
    <t>Кондиционер бытовой</t>
  </si>
  <si>
    <t>Марказий банк ўз маблағлари хисобидан </t>
  </si>
  <si>
    <t>Услуга по приобретению лицензии на программное обеспечение</t>
  </si>
  <si>
    <t>Ноутбук</t>
  </si>
  <si>
    <t>Блокнот</t>
  </si>
  <si>
    <t>Кофе жареный</t>
  </si>
  <si>
    <t>Краска эмаль</t>
  </si>
  <si>
    <t>Кресло офисное</t>
  </si>
  <si>
    <t>Бумажный пакет</t>
  </si>
  <si>
    <t>Прямые договора- (ЗРУ-684, Ст-71, абз.-3, ПП-3953 пункт 12 согласно перечню приложения)</t>
  </si>
  <si>
    <t>Услуги выхода на международные сети телекоммуникаций</t>
  </si>
  <si>
    <t>Баннер</t>
  </si>
  <si>
    <t>3-чорак бўйича жами</t>
  </si>
  <si>
    <t>-</t>
  </si>
  <si>
    <t>Ковролин</t>
  </si>
  <si>
    <t>Электронный дроссель</t>
  </si>
  <si>
    <t>Папка</t>
  </si>
  <si>
    <t xml:space="preserve"> </t>
  </si>
  <si>
    <t>Харид қилиш тартиб-таомили(тендер, энг яхши таклиф, аукцион, электрон дўкон ва миллий дўкон  ) натижаларига кўра тузилган шартномларда Йил бўйича жами минг сўмда</t>
  </si>
  <si>
    <t>10</t>
  </si>
  <si>
    <t>Киберхавфсизлик маркази ДУК
 305907639</t>
  </si>
  <si>
    <t>Услуга по технической поддержке информационных технологий</t>
  </si>
  <si>
    <t>Услуга по проведению экспертизы проектно-сметной документации</t>
  </si>
  <si>
    <t>Услуги в области архитектуры и инженерно-технического проектирования, технических испытаний, исследований и анализа</t>
  </si>
  <si>
    <t>Картина художественная</t>
  </si>
  <si>
    <t>4-чорак бўйича жами</t>
  </si>
  <si>
    <t>Древесина и изделия из дерева и пробки, кроме мебели; изделия из соломки и материалов для плетения</t>
  </si>
  <si>
    <t>Настольный набор</t>
  </si>
  <si>
    <t>Установка, переустановка и заправка кондиционера</t>
  </si>
  <si>
    <t>Мобильный стенд</t>
  </si>
  <si>
    <t>Веб камера</t>
  </si>
  <si>
    <t>Моноблок</t>
  </si>
  <si>
    <t>Услуга в области метрологии</t>
  </si>
  <si>
    <t>Служебное удостоверение</t>
  </si>
  <si>
    <t>7</t>
  </si>
  <si>
    <t>8</t>
  </si>
  <si>
    <t>8000</t>
  </si>
  <si>
    <t>9</t>
  </si>
  <si>
    <t xml:space="preserve"> Тўғридан-тўғри харид амалга ошириш асоси</t>
  </si>
  <si>
    <t>Ўзбекистон Республикаси Марказий банкининг маъмурий биносида хоналарни чегараловчи мавжуд ойнали тўсиқ (витраж)ларни демонтаж қилиш ва қайта ўрнатиш ҳамда қўшимча ойнали эшик тайёрлаб бериш</t>
  </si>
  <si>
    <t>Услуга по изготовлению витражей</t>
  </si>
  <si>
    <t>MASTER-STROY BIZNEZ MCHJ 306401635</t>
  </si>
  <si>
    <t>14/01-2025 
14.01.2025</t>
  </si>
  <si>
    <t>25121007327194</t>
  </si>
  <si>
    <t>25121007327183</t>
  </si>
  <si>
    <t>Сертификат на продления Техническую поддержку для лицензии Oracle</t>
  </si>
  <si>
    <t>5
10</t>
  </si>
  <si>
    <t>Многофункциональное устройство
Тонер</t>
  </si>
  <si>
    <t>MIRZA OTA OMAD
ИНН: 310150949</t>
  </si>
  <si>
    <t>YTT FAZLIDDINOVA ZARIFAXON HAYITALI QIZI
62508067030025</t>
  </si>
  <si>
    <t>15
30</t>
  </si>
  <si>
    <t>NOVENTIQ MChJ XK
ИНН: 205257991</t>
  </si>
  <si>
    <t>Услуги по ремонту компьютеров, предметов личного потребления и бытовых товаров</t>
  </si>
  <si>
    <t>Стилус</t>
  </si>
  <si>
    <t>Чехол для электронного планшета</t>
  </si>
  <si>
    <t>Фотобарабан</t>
  </si>
  <si>
    <t>Набор мебели для кабинета руководителя</t>
  </si>
  <si>
    <t>Персональный миникомпьютер</t>
  </si>
  <si>
    <t>HDMI KVM-удлинитель</t>
  </si>
  <si>
    <t>Хаб</t>
  </si>
  <si>
    <t>Контрольно-пусковой блок</t>
  </si>
  <si>
    <t>Вешалка-плечики деревянные</t>
  </si>
  <si>
    <t>Сетевой фильтр</t>
  </si>
  <si>
    <t>Резинка для денег</t>
  </si>
  <si>
    <t>Скобы для степлера</t>
  </si>
  <si>
    <t>Ежедневник</t>
  </si>
  <si>
    <t>Пломба</t>
  </si>
  <si>
    <t>Услуга по ремонту бытовых приборов</t>
  </si>
  <si>
    <t>Светодиод</t>
  </si>
  <si>
    <t>Мягкая мебель</t>
  </si>
  <si>
    <t>Стол журнальный</t>
  </si>
  <si>
    <t>Катушка электромагнитная нажимная</t>
  </si>
  <si>
    <t>Часы</t>
  </si>
  <si>
    <t>Система контроля управления доступом</t>
  </si>
  <si>
    <t>Аппаратно-программный комплекс</t>
  </si>
  <si>
    <t>Наборы студийного света</t>
  </si>
  <si>
    <t>Светодиодный прожектор</t>
  </si>
  <si>
    <t>Петличка</t>
  </si>
  <si>
    <t>Стабилизатор для фотокамеры</t>
  </si>
  <si>
    <t>Софтбокс</t>
  </si>
  <si>
    <t>Штатив для пробирок</t>
  </si>
  <si>
    <t>Отражатель</t>
  </si>
  <si>
    <t>Штатив универсальный</t>
  </si>
  <si>
    <t>Стабилизатор для телефона</t>
  </si>
  <si>
    <t>Оборудование и комплектующие для видеоконференцсвязи</t>
  </si>
  <si>
    <t>Твердотельный накопитель</t>
  </si>
  <si>
    <t>Сканер</t>
  </si>
  <si>
    <t>Услуга организации учебных курсов в области IT</t>
  </si>
  <si>
    <t>Термопринтер</t>
  </si>
  <si>
    <t>Книги печатные</t>
  </si>
  <si>
    <t>Автоматический доводчик открывания и закрывания дверей</t>
  </si>
  <si>
    <t>Светильник светодиодный внутреннего освещения</t>
  </si>
  <si>
    <t>Источник питания постоянного тока (блок питания)</t>
  </si>
  <si>
    <t>Графические планшеты</t>
  </si>
  <si>
    <t>Доска магнитно-маркерная</t>
  </si>
  <si>
    <t>Футболка спортивная для взрослых</t>
  </si>
  <si>
    <t>Кепка</t>
  </si>
  <si>
    <t>Термос</t>
  </si>
  <si>
    <t>Стремянка</t>
  </si>
  <si>
    <t>Мыло туалетное жидкое</t>
  </si>
  <si>
    <t>Пылесос бытовой</t>
  </si>
  <si>
    <t>Услугa по монтажу и установке системы вентиляции и кондиционирования</t>
  </si>
  <si>
    <t>241210083423844</t>
  </si>
  <si>
    <t>241210083423849</t>
  </si>
  <si>
    <t>241210083423851</t>
  </si>
  <si>
    <t>241210083424185</t>
  </si>
  <si>
    <t>241210083424294</t>
  </si>
  <si>
    <t>241210083424295</t>
  </si>
  <si>
    <t>241210083424309</t>
  </si>
  <si>
    <t>241210083424310</t>
  </si>
  <si>
    <t>251210083424348</t>
  </si>
  <si>
    <t>251210083426366</t>
  </si>
  <si>
    <t>251210083426623</t>
  </si>
  <si>
    <t>251210083426624</t>
  </si>
  <si>
    <t>251210083428001</t>
  </si>
  <si>
    <t>251210083428004</t>
  </si>
  <si>
    <t>251210083428005</t>
  </si>
  <si>
    <t>251210083428391</t>
  </si>
  <si>
    <t>251210083427732</t>
  </si>
  <si>
    <t>251210083429945</t>
  </si>
  <si>
    <t>251210083430276</t>
  </si>
  <si>
    <t>251210083430278</t>
  </si>
  <si>
    <t>251210083430982</t>
  </si>
  <si>
    <t>251210083430986</t>
  </si>
  <si>
    <t>251210083430988</t>
  </si>
  <si>
    <t>251210083433962</t>
  </si>
  <si>
    <t>251210083434288</t>
  </si>
  <si>
    <t>251210083436642</t>
  </si>
  <si>
    <t>251210083436646</t>
  </si>
  <si>
    <t>251210083436650</t>
  </si>
  <si>
    <t>251210083436652</t>
  </si>
  <si>
    <t>251210083442378</t>
  </si>
  <si>
    <t>251210083444657</t>
  </si>
  <si>
    <t>251210083446783</t>
  </si>
  <si>
    <t>251210083461105</t>
  </si>
  <si>
    <t>251210083464291</t>
  </si>
  <si>
    <t>251210083467939</t>
  </si>
  <si>
    <t>251210083472037</t>
  </si>
  <si>
    <t>251210083482086</t>
  </si>
  <si>
    <t>251210083483854</t>
  </si>
  <si>
    <t>251210083483884</t>
  </si>
  <si>
    <t>251210083486856</t>
  </si>
  <si>
    <t>251210083486862</t>
  </si>
  <si>
    <t>251210083506307</t>
  </si>
  <si>
    <t>251210083507088</t>
  </si>
  <si>
    <t>251210083507162</t>
  </si>
  <si>
    <t>251210083507214</t>
  </si>
  <si>
    <t>251210083507342</t>
  </si>
  <si>
    <t>251210083517848</t>
  </si>
  <si>
    <t>251210083526673</t>
  </si>
  <si>
    <t>251210083526687</t>
  </si>
  <si>
    <t>251210083530700</t>
  </si>
  <si>
    <t>251210083531540</t>
  </si>
  <si>
    <t>251210083534696</t>
  </si>
  <si>
    <t>251210083542627</t>
  </si>
  <si>
    <t>251210083546252</t>
  </si>
  <si>
    <t>251210083550428</t>
  </si>
  <si>
    <t>251210083550429</t>
  </si>
  <si>
    <t>251210083559464</t>
  </si>
  <si>
    <t>251210083550446</t>
  </si>
  <si>
    <t>251210083559463</t>
  </si>
  <si>
    <t>251210083562539</t>
  </si>
  <si>
    <t>251210083566388</t>
  </si>
  <si>
    <t>251210083569516</t>
  </si>
  <si>
    <t>251210083569522</t>
  </si>
  <si>
    <t>251210083569609</t>
  </si>
  <si>
    <t>251210083570429</t>
  </si>
  <si>
    <t>251210083573730</t>
  </si>
  <si>
    <t>251210083573732</t>
  </si>
  <si>
    <t>251210083573738</t>
  </si>
  <si>
    <t>251210083573746</t>
  </si>
  <si>
    <t>251210083573752</t>
  </si>
  <si>
    <t>251210083573790</t>
  </si>
  <si>
    <t>251210083573795</t>
  </si>
  <si>
    <t>251210083573801</t>
  </si>
  <si>
    <t>251210083573805</t>
  </si>
  <si>
    <t>251210083573810</t>
  </si>
  <si>
    <t>251210083573814</t>
  </si>
  <si>
    <t>251210083573818</t>
  </si>
  <si>
    <t>251210083573822</t>
  </si>
  <si>
    <t>251210083574067</t>
  </si>
  <si>
    <t>251210083574070</t>
  </si>
  <si>
    <t>251210083577414</t>
  </si>
  <si>
    <t>251210083578330</t>
  </si>
  <si>
    <t>251210083580110</t>
  </si>
  <si>
    <t>251210083580956</t>
  </si>
  <si>
    <t>251210083580958</t>
  </si>
  <si>
    <t>251210083580960</t>
  </si>
  <si>
    <t>251210083580963</t>
  </si>
  <si>
    <t>251210083584460</t>
  </si>
  <si>
    <t>251210083584464</t>
  </si>
  <si>
    <t>251210083585696</t>
  </si>
  <si>
    <t>251210083585703</t>
  </si>
  <si>
    <t>251210083586499</t>
  </si>
  <si>
    <t>251210083589159</t>
  </si>
  <si>
    <t>251210083589164</t>
  </si>
  <si>
    <t>251210083592593</t>
  </si>
  <si>
    <t>251210083597219</t>
  </si>
  <si>
    <t>251210083601934</t>
  </si>
  <si>
    <t>251210083602265</t>
  </si>
  <si>
    <t>251210083603133</t>
  </si>
  <si>
    <t>251210083603156</t>
  </si>
  <si>
    <t>251210083603159</t>
  </si>
  <si>
    <t>251210083603164</t>
  </si>
  <si>
    <t>251210083603170</t>
  </si>
  <si>
    <t>251210083603178</t>
  </si>
  <si>
    <t>251210083603184</t>
  </si>
  <si>
    <t>251210083603188</t>
  </si>
  <si>
    <t>251210083603192</t>
  </si>
  <si>
    <t>251210083604847</t>
  </si>
  <si>
    <t>251210083612114</t>
  </si>
  <si>
    <t>251210083612119</t>
  </si>
  <si>
    <t>251210083612126</t>
  </si>
  <si>
    <t>251210083612129</t>
  </si>
  <si>
    <t>251210083612133</t>
  </si>
  <si>
    <t>251210083616667</t>
  </si>
  <si>
    <t>251210083616856</t>
  </si>
  <si>
    <t>251210083618647</t>
  </si>
  <si>
    <t>251210083618650</t>
  </si>
  <si>
    <t>251210083618653</t>
  </si>
  <si>
    <t>251210083618655</t>
  </si>
  <si>
    <t>251210083622164</t>
  </si>
  <si>
    <t>251210083622187</t>
  </si>
  <si>
    <t>251210083622198</t>
  </si>
  <si>
    <t>251210083622205</t>
  </si>
  <si>
    <t>251210083622210</t>
  </si>
  <si>
    <t>251210083622226</t>
  </si>
  <si>
    <t>251210083622234</t>
  </si>
  <si>
    <t>251210083622243</t>
  </si>
  <si>
    <t>251210083624278</t>
  </si>
  <si>
    <t>251210083627134</t>
  </si>
  <si>
    <t>251210083641391</t>
  </si>
  <si>
    <t>251210083646787</t>
  </si>
  <si>
    <t>251210083646795</t>
  </si>
  <si>
    <t>251210083655916</t>
  </si>
  <si>
    <t>251210083655918</t>
  </si>
  <si>
    <t>251210083655921</t>
  </si>
  <si>
    <t>251210083655922</t>
  </si>
  <si>
    <t>251210083655923</t>
  </si>
  <si>
    <t>251210083659787</t>
  </si>
  <si>
    <t>251210083665069</t>
  </si>
  <si>
    <t>YTT JO‘RABOYEVA NIGINA USMONJON QIZI 42608998660039</t>
  </si>
  <si>
    <t>ООО SRB MED 306139976</t>
  </si>
  <si>
    <t>ABDULLAYEVA DILDORA SATKUZIYEVNA 517466392</t>
  </si>
  <si>
    <t>WE DO CREDIT BUSINESS 555 MCHJ 309262790</t>
  </si>
  <si>
    <t>ООО ABDULLOX ELEKTRONICS 308412572</t>
  </si>
  <si>
    <t>MADINA MELEK MCHJ 311596882</t>
  </si>
  <si>
    <t>MAHMUDOV MEGA EKSPORT MCHJ 310963767</t>
  </si>
  <si>
    <t>"Teleset-alfa" MChJ  200525875</t>
  </si>
  <si>
    <t>ЧП MEBEL  HOUSE 305427627</t>
  </si>
  <si>
    <t>OOO HI SOFT COMPUTERS 302001922</t>
  </si>
  <si>
    <t>SOFTY TEAM MCHJ 311634050</t>
  </si>
  <si>
    <t>YTT YUNUSOV RAVSHAN ABROROVICH 32102886500032</t>
  </si>
  <si>
    <t>YTT USMONOV XOJIAKBAR TOXIR O‘G‘LI 31511976500024</t>
  </si>
  <si>
    <t>YTT RAXMATULLAYEVA NIGORA KABILOVNA 42607830220107</t>
  </si>
  <si>
    <t>EVROTEX-SERVIS MCHJ 205714834</t>
  </si>
  <si>
    <t>POWER MAX GROUP MCHJ 303055063</t>
  </si>
  <si>
    <t>YTT AKRAMOV ILYOSBEK XAYRULLO O‘G‘LI 50511025140022</t>
  </si>
  <si>
    <t>PEGAS 777 MCHJ 310893238</t>
  </si>
  <si>
    <t>SALOHIDDINOV SARDOR OLIMJON O'G'LI 51505036070099</t>
  </si>
  <si>
    <t>SARLOCHIN BIZNES SENTR MCHJ 310554928</t>
  </si>
  <si>
    <t>SYSADMIN UNIVERSAL TECHNO SERVICE MCHJ 305457130</t>
  </si>
  <si>
    <t>YTT MUKSUMOV ABDURAPUK KABILDJANOVICH 31011660280031</t>
  </si>
  <si>
    <t>QIBRAY TRADE BUILD GROUP 308366495</t>
  </si>
  <si>
    <t>SMART TEXNOLOGIKES MCHJ 306733182</t>
  </si>
  <si>
    <t>YTT TO‘G‘IZOV HUSNIDDIN BOZOR O‘G‘LI 52604005450041</t>
  </si>
  <si>
    <t>ООО THE ART COVER 307961359</t>
  </si>
  <si>
    <t>YANGIYER BREND MCHJ 306982910</t>
  </si>
  <si>
    <t>SOLAR CITY MCHJ 301851372</t>
  </si>
  <si>
    <t>"ALBETA" Xorijiy korxonasi 200526099</t>
  </si>
  <si>
    <t>KANS SHOP MCHJ 306089114</t>
  </si>
  <si>
    <t>SMART HARID MCHJ 311851067</t>
  </si>
  <si>
    <t>ООО EVRO-CARPET 306868569</t>
  </si>
  <si>
    <t>DREAM-MEBEL-OF 310053539</t>
  </si>
  <si>
    <t>ООО DEXQON BARAKA ZIYO MAKON 308578524</t>
  </si>
  <si>
    <t>YTT NAZIRXO‘JAYEV NURULLOXON KOZIMXON O‘G‘LI 51310037080020</t>
  </si>
  <si>
    <t>YATT «XUSANOVA GAVXAR KANALEVNA» 469696352</t>
  </si>
  <si>
    <t>ERKSONS TRADE MCHJ 309605798</t>
  </si>
  <si>
    <t>OOO Optimum Progress 300881874</t>
  </si>
  <si>
    <t>MCHJ FRUIT JUICE QK 303255186</t>
  </si>
  <si>
    <t>IT WORKS MCHJ 306579176</t>
  </si>
  <si>
    <t>YTT BARATOV SHARIFJON XAYRULLO O‘G‘LI 32406953880037</t>
  </si>
  <si>
    <t>THE COLORPACK MCHJ 310862766</t>
  </si>
  <si>
    <t>ELEVATION OF BUSINESS MCHJ 311228294</t>
  </si>
  <si>
    <t>MONOMARKAZ-ISHGA MARHAMATМЧЖ 305775764</t>
  </si>
  <si>
    <t>"ASHUROVA UMIDAXON TOIROVNA" YTT 516897618</t>
  </si>
  <si>
    <t>ООО UNIVERSAL BUSSINES PARTNER 306508864</t>
  </si>
  <si>
    <t>ЧП XON 200544092</t>
  </si>
  <si>
    <t>YTT MENGLIYEV ULUG‘BEK NURMATOVICH 505513514</t>
  </si>
  <si>
    <t>ООО "NORMA" 202970267</t>
  </si>
  <si>
    <t>YTT KOMOLXONOV SULAYMONXO‘JA JALOLXON O‘G‘LI 50509056540096</t>
  </si>
  <si>
    <t>COMPUTECH MCHJ 311668261</t>
  </si>
  <si>
    <t>PROSPEROUSTORE MCHJ 311560058</t>
  </si>
  <si>
    <t>DIGITALGLOBE MCHJ 310948444</t>
  </si>
  <si>
    <t>IDIAL GRUP MCHJ 311600402</t>
  </si>
  <si>
    <t>YaTT "SOBIROV SOBIRJON ILXOMOVICH" 601910962</t>
  </si>
  <si>
    <t>YTT TASHMATOV SHERZOD AZAMATOVICH 32003955610015</t>
  </si>
  <si>
    <t>YTT TOSHXONOV AZIMJON SHUXRAT O‘G‘LI 32705966610032</t>
  </si>
  <si>
    <t>YTT INOYATOV ABDURAHIMJON ABDULAHAYEVICH 32005662190024</t>
  </si>
  <si>
    <t>YTT DUSMATOV JASUR SIROJIDDIN O‘G‘LI 32708910222796</t>
  </si>
  <si>
    <t>ООО "PROMTOVAR" 306692994</t>
  </si>
  <si>
    <t>YTT RAMATOV ORIFJON RUSTAM O‘G‘LI 51406027180019</t>
  </si>
  <si>
    <t>YTT XODJABAYEVA SHAXLO DILMUROD QIZI 62108016610032</t>
  </si>
  <si>
    <t>ХК "GAMMA TONER TECHNOLOGY" 207102130</t>
  </si>
  <si>
    <t>MCHJ HUMSAR TEXT 308743461</t>
  </si>
  <si>
    <t>FIRST BIT MCHJ 309079812</t>
  </si>
  <si>
    <t>YTT MARATOV ABDULLOH BAXODIRJON O‘G‘LI 50705055140107</t>
  </si>
  <si>
    <t>IT TA`LIM BERISH MARKAZI USTUDY MCHJ 303337614</t>
  </si>
  <si>
    <t>ООО PARIZODA PRINT BUSINESS 306724201</t>
  </si>
  <si>
    <t>YATT OBLOYEV UMRZOQ G‘AYRAT O‘G‘LI  30612975310041</t>
  </si>
  <si>
    <t>SOH ABDUL TRADE MCHJ 309700640</t>
  </si>
  <si>
    <t>YTT SHAROPOVA ZULXUMOR G‘AYRATOVNA 41905652550033</t>
  </si>
  <si>
    <t>TARKET XK 311169234</t>
  </si>
  <si>
    <t>YTT MIRPO‘LATOV DAVRON DONIYOR O‘G‘LI 50804046610028</t>
  </si>
  <si>
    <t>TRADE RETAIL 89 MCHJ 309574348</t>
  </si>
  <si>
    <t>Ansor Mansur Sarmoyalari MCHJ 302607396</t>
  </si>
  <si>
    <t>MAX-FER MCHJ 311864027</t>
  </si>
  <si>
    <t>ООО REALSOFT 303465075</t>
  </si>
  <si>
    <t>ООО IT-PROGRESS-TRADE 307161372</t>
  </si>
  <si>
    <t>MAX COMPUTERS MCHJ 301688417</t>
  </si>
  <si>
    <t>YTT MIRZAYEV DILSHOD FURQAT O‘G‘LI 30109986670052</t>
  </si>
  <si>
    <t>OOO "AVVA TERMINAL TRADE" 309327194</t>
  </si>
  <si>
    <t>ООО SHERZOD STATIONERY 304815209</t>
  </si>
  <si>
    <t>MURUVVATLI ISHBILARMON MCHJ 310761361</t>
  </si>
  <si>
    <t>BUSINESS RING MCHJ 306098554</t>
  </si>
  <si>
    <t>"BUROQ PRINT" МЧЖ 308063153</t>
  </si>
  <si>
    <t>ООО JAUMKANS PAPER 308137384</t>
  </si>
  <si>
    <t>YTT YULCHIYEV DONIYORJON TOXIROVICH 31812884340064</t>
  </si>
  <si>
    <t>ODIL BEST TRADE  OBT MCHJ 309576899</t>
  </si>
  <si>
    <t>ООО HURDIYOR-MAKON 308639344</t>
  </si>
  <si>
    <t>OPENPATH MCHJ 311768564</t>
  </si>
  <si>
    <t>ООО METAL TOOLS LADDERS 306108168</t>
  </si>
  <si>
    <t>ЧП SERGELI OBOD DIYOR 305000408</t>
  </si>
  <si>
    <t>"GREEN PAPER" XUSUSIY KORXONASI 303082728</t>
  </si>
  <si>
    <t>ISHONCHLIK NIYYAT MCHJ 311653660</t>
  </si>
  <si>
    <t>COLOR STROY INVEST GRAND MCHJ 309535750</t>
  </si>
  <si>
    <t>253477
24.01.2025</t>
  </si>
  <si>
    <t>253468
24.01.2025</t>
  </si>
  <si>
    <t>257096
04.03.2025</t>
  </si>
  <si>
    <t>2892559 03.01.2025</t>
  </si>
  <si>
    <t>2892564 03.01.2025</t>
  </si>
  <si>
    <t>2892565 03.01.2025</t>
  </si>
  <si>
    <t>2892884 04.01.2025</t>
  </si>
  <si>
    <t>2893000 04.01.2025</t>
  </si>
  <si>
    <t>2893001 04.01.2025</t>
  </si>
  <si>
    <t>2893015 04.01.2025</t>
  </si>
  <si>
    <t>2893016 04.01.2025</t>
  </si>
  <si>
    <t>2893034 05.01.2025</t>
  </si>
  <si>
    <t>2894649 06.01.2025</t>
  </si>
  <si>
    <t>2894905 08.01.2025</t>
  </si>
  <si>
    <t>2894906 08.01.2025</t>
  </si>
  <si>
    <t>2896033 08.01.2025</t>
  </si>
  <si>
    <t>2896042 08.01.2025</t>
  </si>
  <si>
    <t>2896043 08.01.2025</t>
  </si>
  <si>
    <t>2896382 09.01.2025</t>
  </si>
  <si>
    <t>2897409 09.01.2025</t>
  </si>
  <si>
    <t>2897739 09.01.2025</t>
  </si>
  <si>
    <t>2898027 09.01.2025</t>
  </si>
  <si>
    <t>2898029 09.01.2025</t>
  </si>
  <si>
    <t>2898661 10.01.2025</t>
  </si>
  <si>
    <t>2898667 10.01.2025</t>
  </si>
  <si>
    <t>2898668 10.01.2025</t>
  </si>
  <si>
    <t>2901104 11.01.2025</t>
  </si>
  <si>
    <t>2901377 11.01.2025</t>
  </si>
  <si>
    <t>2903062 12.01.2025</t>
  </si>
  <si>
    <t>2903063 12.01.2025</t>
  </si>
  <si>
    <t>2903064 12.01.2025</t>
  </si>
  <si>
    <t>2903065 12.01.2025</t>
  </si>
  <si>
    <t>2908442 16.01.2025</t>
  </si>
  <si>
    <t>2910428 17.01.2025</t>
  </si>
  <si>
    <t>2912107 18.01.2025</t>
  </si>
  <si>
    <t>2925153 24.01.2025</t>
  </si>
  <si>
    <t>2927794 25.01.2025</t>
  </si>
  <si>
    <t>2930599 26.01.2025</t>
  </si>
  <si>
    <t>2934661 29.01.2025</t>
  </si>
  <si>
    <t>2942970 01.02.2025</t>
  </si>
  <si>
    <t>2944305 01.02.2025</t>
  </si>
  <si>
    <t>2944342 01.02.2025</t>
  </si>
  <si>
    <t>2946708 02.02.2025</t>
  </si>
  <si>
    <t>2946710 02.02.2025</t>
  </si>
  <si>
    <t>2960598 09.02.2025</t>
  </si>
  <si>
    <t>2961369 09.02.2025</t>
  </si>
  <si>
    <t>2961446 09.02.2025</t>
  </si>
  <si>
    <t>2961508 09.02.2025</t>
  </si>
  <si>
    <t>2967654 10.02.2025</t>
  </si>
  <si>
    <t>2973451 13.02.2025</t>
  </si>
  <si>
    <t>2980988 14.02.2025</t>
  </si>
  <si>
    <t>2980994 14.02.2025</t>
  </si>
  <si>
    <t>2984192 15.02.2025</t>
  </si>
  <si>
    <t>2984814 15.02.2025</t>
  </si>
  <si>
    <t>2989969 17.02.2025</t>
  </si>
  <si>
    <t>2994494 20.02.2025</t>
  </si>
  <si>
    <t>2997576 20.02.2025</t>
  </si>
  <si>
    <t>3001000 21.02.2025</t>
  </si>
  <si>
    <t>3001001 21.02.2025</t>
  </si>
  <si>
    <t>3007615 23.02.2025</t>
  </si>
  <si>
    <t>3009850 24.02.2025</t>
  </si>
  <si>
    <t>3009948 24.02.2025</t>
  </si>
  <si>
    <t>3011241 26.02.2025</t>
  </si>
  <si>
    <t>3014368 27.02.2025</t>
  </si>
  <si>
    <t>3017006 27.02.2025</t>
  </si>
  <si>
    <t>3017007 27.02.2025</t>
  </si>
  <si>
    <t>3017087 27.02.2025</t>
  </si>
  <si>
    <t>3017825 28.02.2025</t>
  </si>
  <si>
    <t>3020680 28.02.2025</t>
  </si>
  <si>
    <t>3020681 28.02.2025</t>
  </si>
  <si>
    <t>3020691 28.02.2025</t>
  </si>
  <si>
    <t>3020693 28.02.2025</t>
  </si>
  <si>
    <t>3020694 28.02.2025</t>
  </si>
  <si>
    <t>3020728 28.02.2025</t>
  </si>
  <si>
    <t>3020735 28.02.2025</t>
  </si>
  <si>
    <t>3020739 28.02.2025</t>
  </si>
  <si>
    <t>3020740 28.02.2025</t>
  </si>
  <si>
    <t>3020741 28.02.2025</t>
  </si>
  <si>
    <t>3020751 28.02.2025</t>
  </si>
  <si>
    <t>3020754 28.02.2025</t>
  </si>
  <si>
    <t>3020764 28.02.2025</t>
  </si>
  <si>
    <t>3020999 28.02.2025</t>
  </si>
  <si>
    <t>3021000 28.02.2025</t>
  </si>
  <si>
    <t>3022591 03.03.2025</t>
  </si>
  <si>
    <t>3023037 04.03.2025</t>
  </si>
  <si>
    <t>3027243 04.03.2025</t>
  </si>
  <si>
    <t>3028076 04.03.2025</t>
  </si>
  <si>
    <t>3028081 04.03.2025</t>
  </si>
  <si>
    <t>3028082 04.03.2025</t>
  </si>
  <si>
    <t>3028091 04.03.2025</t>
  </si>
  <si>
    <t>3029807 05.03.2025</t>
  </si>
  <si>
    <t>3029814 05.03.2025</t>
  </si>
  <si>
    <t>3030901 05.03.2025</t>
  </si>
  <si>
    <t>3030907 05.03.2025</t>
  </si>
  <si>
    <t>3031584 05.03.2025</t>
  </si>
  <si>
    <t>3033761 06.03.2025</t>
  </si>
  <si>
    <t>3033777 06.03.2025</t>
  </si>
  <si>
    <t>3036715 07.03.2025</t>
  </si>
  <si>
    <t>3040676 11.03.2025</t>
  </si>
  <si>
    <t>3044862 12.03.2025</t>
  </si>
  <si>
    <t>3045253 12.03.2025</t>
  </si>
  <si>
    <t>3046349 12.03.2025</t>
  </si>
  <si>
    <t>3046393 12.03.2025</t>
  </si>
  <si>
    <t>3046396 12.03.2025</t>
  </si>
  <si>
    <t>3046417 12.03.2025</t>
  </si>
  <si>
    <t>3046418 12.03.2025</t>
  </si>
  <si>
    <t>3046429 12.03.2025</t>
  </si>
  <si>
    <t>3046430 12.03.2025</t>
  </si>
  <si>
    <t>3046438 12.03.2025</t>
  </si>
  <si>
    <t>3046441 12.03.2025</t>
  </si>
  <si>
    <t>3048529 12.03.2025</t>
  </si>
  <si>
    <t>3053255 13.03.2025</t>
  </si>
  <si>
    <t>3053256 13.03.2025</t>
  </si>
  <si>
    <t>3053260 13.03.2025</t>
  </si>
  <si>
    <t>3053261 13.03.2025</t>
  </si>
  <si>
    <t>3053262 13.03.2025</t>
  </si>
  <si>
    <t>3057099 14.03.2025</t>
  </si>
  <si>
    <t>3057243 14.03.2025</t>
  </si>
  <si>
    <t>3058818 17.03.2025</t>
  </si>
  <si>
    <t>3058819 17.03.2025</t>
  </si>
  <si>
    <t>3058825 17.03.2025</t>
  </si>
  <si>
    <t>3058826 17.03.2025</t>
  </si>
  <si>
    <t>3061751 17.03.2025</t>
  </si>
  <si>
    <t>3061752 17.03.2025</t>
  </si>
  <si>
    <t>3061777 17.03.2025</t>
  </si>
  <si>
    <t>3061784 17.03.2025</t>
  </si>
  <si>
    <t>3061786 17.03.2025</t>
  </si>
  <si>
    <t>3061812 17.03.2025</t>
  </si>
  <si>
    <t>3061815 17.03.2025</t>
  </si>
  <si>
    <t>3061817 17.03.2025</t>
  </si>
  <si>
    <t>3063660 18.03.2025</t>
  </si>
  <si>
    <t>3067021 18.03.2025</t>
  </si>
  <si>
    <t>3077988 20.03.2025</t>
  </si>
  <si>
    <t>3082640 25.03.2025</t>
  </si>
  <si>
    <t>3082648 25.03.2025</t>
  </si>
  <si>
    <t>3090090 26.03.2025</t>
  </si>
  <si>
    <t>3090091 26.03.2025</t>
  </si>
  <si>
    <t>3090190 26.03.2025</t>
  </si>
  <si>
    <t>3090193 26.03.2025</t>
  </si>
  <si>
    <t>3090194 26.03.2025</t>
  </si>
  <si>
    <t>3093205 27.03.2025</t>
  </si>
  <si>
    <t>3097763 28.03.2025</t>
  </si>
  <si>
    <t>Услуга по предоставлению лицензий на продукты информационных технологий ZOOM</t>
  </si>
  <si>
    <t>Миллий дўкон</t>
  </si>
  <si>
    <t>251210083426368</t>
  </si>
  <si>
    <t>251210083426620</t>
  </si>
  <si>
    <t>251210083458987</t>
  </si>
  <si>
    <t>251210083473287</t>
  </si>
  <si>
    <t>251210083490413</t>
  </si>
  <si>
    <t>251210083507225</t>
  </si>
  <si>
    <t>251210083526663</t>
  </si>
  <si>
    <t>251210083550426</t>
  </si>
  <si>
    <t>251210083612463</t>
  </si>
  <si>
    <t>251210083634058</t>
  </si>
  <si>
    <t>251210083634066</t>
  </si>
  <si>
    <t>251210083634072</t>
  </si>
  <si>
    <t>251210083654064</t>
  </si>
  <si>
    <t>Визитная карточка</t>
  </si>
  <si>
    <t>Открытки</t>
  </si>
  <si>
    <t>Услуга по проектно - изыскательной работе</t>
  </si>
  <si>
    <t>Поздравительный адрес</t>
  </si>
  <si>
    <t>Услуга по профилактической работе теплосчетчика, снятие показания теплосчетчика на компьютер и распечатка данных</t>
  </si>
  <si>
    <t>Молоко питьевое</t>
  </si>
  <si>
    <t>2894652 06.01.2025</t>
  </si>
  <si>
    <t>2894902 08.01.2025</t>
  </si>
  <si>
    <t>2923344 23.01.2025</t>
  </si>
  <si>
    <t>2935655 29.01.2025</t>
  </si>
  <si>
    <t>2953761 06.02.2025</t>
  </si>
  <si>
    <t>2961523 09.02.2025</t>
  </si>
  <si>
    <t>2990130 17.02.2025</t>
  </si>
  <si>
    <t>3000999 21.02.2025</t>
  </si>
  <si>
    <t>3053344 13.03.2025</t>
  </si>
  <si>
    <t>3071650 19.03.2025</t>
  </si>
  <si>
    <t>3071656 19.03.2025</t>
  </si>
  <si>
    <t>3071657 19.03.2025</t>
  </si>
  <si>
    <t>3086790 26.03.2025</t>
  </si>
  <si>
    <t>YTT "YEVZMAN OLEG ALEKSANDROVICH" 33007640270013</t>
  </si>
  <si>
    <t>PROJECT CONSULTING TECHNOLOGIES SYSTEMS MCHJ 305023118</t>
  </si>
  <si>
    <t>TABRIKLAR DUNYOSI 205101933</t>
  </si>
  <si>
    <t>ООО BILLUR SUV 302638453</t>
  </si>
  <si>
    <t>"MAKVA-SERVIS" Masuliyati cheklangan jamiyati 205373650</t>
  </si>
  <si>
    <t>ЧП Falcon line 306894560</t>
  </si>
  <si>
    <t>ИП "КАРИМОВ А,А" 478010505</t>
  </si>
  <si>
    <t>Ўзбекистон Республикаси Марказий банки томонидан 2025 йил 1 январдан 31 мартга қадар тўғридан-тўғри амалга оширилган давлат харидлари тўғрисида маълумотлар</t>
  </si>
  <si>
    <t>201053777</t>
  </si>
  <si>
    <t>201053778</t>
  </si>
  <si>
    <t>201053779</t>
  </si>
  <si>
    <t>201053780</t>
  </si>
  <si>
    <t>201053781</t>
  </si>
  <si>
    <t>201053782</t>
  </si>
  <si>
    <t>201053783</t>
  </si>
  <si>
    <t>201053784</t>
  </si>
  <si>
    <t>201053785</t>
  </si>
  <si>
    <t>201053786</t>
  </si>
  <si>
    <t>201053787</t>
  </si>
  <si>
    <t>201053788</t>
  </si>
  <si>
    <t>201053789</t>
  </si>
  <si>
    <t>201053791</t>
  </si>
  <si>
    <t>201053792</t>
  </si>
  <si>
    <t>251200103646374</t>
  </si>
  <si>
    <t>251200253648498</t>
  </si>
  <si>
    <t>251200143657454</t>
  </si>
  <si>
    <t>251200143656852</t>
  </si>
  <si>
    <t>251200313667017</t>
  </si>
  <si>
    <t>251200313666998</t>
  </si>
  <si>
    <t>251200313666976</t>
  </si>
  <si>
    <t>251200293670547</t>
  </si>
  <si>
    <t>251200293670540</t>
  </si>
  <si>
    <t>251200313670533</t>
  </si>
  <si>
    <t>251200143667748</t>
  </si>
  <si>
    <t>251200103677401</t>
  </si>
  <si>
    <t>251200103677392</t>
  </si>
  <si>
    <t>251200103677385</t>
  </si>
  <si>
    <t>251200103680794</t>
  </si>
  <si>
    <t>251200293680752</t>
  </si>
  <si>
    <t>251200293692725</t>
  </si>
  <si>
    <t>251200313698333</t>
  </si>
  <si>
    <t>251200143726079</t>
  </si>
  <si>
    <t>251200143728785</t>
  </si>
  <si>
    <t>251200313735477</t>
  </si>
  <si>
    <t>251200313734860</t>
  </si>
  <si>
    <t>251200313742746</t>
  </si>
  <si>
    <t>251200313754207</t>
  </si>
  <si>
    <t>251200103754082</t>
  </si>
  <si>
    <t>251200313762212</t>
  </si>
  <si>
    <t>251200313762202</t>
  </si>
  <si>
    <t>251200313762191</t>
  </si>
  <si>
    <t>251200313762160</t>
  </si>
  <si>
    <t>251200313768846</t>
  </si>
  <si>
    <t>251200313768819</t>
  </si>
  <si>
    <t>251200313775191</t>
  </si>
  <si>
    <t>251200253775170</t>
  </si>
  <si>
    <t>251200143784281</t>
  </si>
  <si>
    <t>251200233784268</t>
  </si>
  <si>
    <t>251200233784259</t>
  </si>
  <si>
    <t>251200103784245</t>
  </si>
  <si>
    <t>251200313798793</t>
  </si>
  <si>
    <t>251200313798765</t>
  </si>
  <si>
    <t>251200313798731</t>
  </si>
  <si>
    <t>251200313798702</t>
  </si>
  <si>
    <t>251200313798680</t>
  </si>
  <si>
    <t>251200313805721</t>
  </si>
  <si>
    <t>251200313811082</t>
  </si>
  <si>
    <t>251200143810966</t>
  </si>
  <si>
    <t>251200313810773</t>
  </si>
  <si>
    <t>251200313810680</t>
  </si>
  <si>
    <t>251200233810522</t>
  </si>
  <si>
    <t>251200233810506</t>
  </si>
  <si>
    <t>251200143818956</t>
  </si>
  <si>
    <t>251200103818924</t>
  </si>
  <si>
    <t>251200103825006</t>
  </si>
  <si>
    <t>251200143845611</t>
  </si>
  <si>
    <t>251200143845530</t>
  </si>
  <si>
    <t>251200313853170</t>
  </si>
  <si>
    <t>251200313853137</t>
  </si>
  <si>
    <t>251200313853090</t>
  </si>
  <si>
    <t>251200313853058</t>
  </si>
  <si>
    <t>251200313853018</t>
  </si>
  <si>
    <t>251200313852983</t>
  </si>
  <si>
    <t>251200103860628</t>
  </si>
  <si>
    <t>251200103859912</t>
  </si>
  <si>
    <t>251200103855840</t>
  </si>
  <si>
    <t>251200323873261</t>
  </si>
  <si>
    <t>251200323873239</t>
  </si>
  <si>
    <t>251200143872834</t>
  </si>
  <si>
    <t>251200313876114</t>
  </si>
  <si>
    <t>251200313876099</t>
  </si>
  <si>
    <t>251200313876080</t>
  </si>
  <si>
    <t>251200313887287</t>
  </si>
  <si>
    <t>251200103911585</t>
  </si>
  <si>
    <t>251200103911505</t>
  </si>
  <si>
    <t>251200293921944</t>
  </si>
  <si>
    <t>251200103921843</t>
  </si>
  <si>
    <t>251201013933170</t>
  </si>
  <si>
    <t>251200303930083</t>
  </si>
  <si>
    <t>251201013949901</t>
  </si>
  <si>
    <t>251200183959373</t>
  </si>
  <si>
    <t>251201013959324</t>
  </si>
  <si>
    <t>Услуги по складированию и вспомогательные транспортные услуги</t>
  </si>
  <si>
    <t>Услуги почтовой связи и услуги курьерские</t>
  </si>
  <si>
    <t>Услуги рекламные и услуги по исследованию конъюнктуры рынка</t>
  </si>
  <si>
    <t>Услуга по оптимизации сайта</t>
  </si>
  <si>
    <t>Столовой набор</t>
  </si>
  <si>
    <t>Ковер</t>
  </si>
  <si>
    <t>Услуга по обслуживанию ароматизаторов воздуха</t>
  </si>
  <si>
    <t>Услуга по разработке проектно-сметной документации на проведение текущего ремонта здания</t>
  </si>
  <si>
    <t>Программный продукт</t>
  </si>
  <si>
    <t>Услуга по хранению и обслуживанию грузов под таможенным контролем на таможенном складе</t>
  </si>
  <si>
    <t>Услуга по обработке грузов в аэропортах</t>
  </si>
  <si>
    <t>Сетевой кабель</t>
  </si>
  <si>
    <t xml:space="preserve">Сухофрукт </t>
  </si>
  <si>
    <t>Тюль</t>
  </si>
  <si>
    <t>Портьеры</t>
  </si>
  <si>
    <t>Услуга специальной почтовой связи</t>
  </si>
  <si>
    <t>Услуга по продаже места или времени для рекламы на радио за вознаграждение или на договорной основе</t>
  </si>
  <si>
    <t>Услуга по размещению рекламы</t>
  </si>
  <si>
    <t>Лекарственные средства</t>
  </si>
  <si>
    <t>Подиум</t>
  </si>
  <si>
    <t>Услуга по ремонту помещения</t>
  </si>
  <si>
    <t>56.81</t>
  </si>
  <si>
    <t>500</t>
  </si>
  <si>
    <t>6</t>
  </si>
  <si>
    <t>400</t>
  </si>
  <si>
    <t>305</t>
  </si>
  <si>
    <t>4950</t>
  </si>
  <si>
    <t xml:space="preserve">Yusupxodjayev Faxriddin Baxramovich
32908750220091 </t>
  </si>
  <si>
    <t>440-2025/IJRO
 04.01.2025</t>
  </si>
  <si>
    <t>16/24
 06.01.2025</t>
  </si>
  <si>
    <t>4
 09.01.2025</t>
  </si>
  <si>
    <t>3
 09.01.2025</t>
  </si>
  <si>
    <t>16/24
 13.01.2025</t>
  </si>
  <si>
    <t>325
 13.01.2025</t>
  </si>
  <si>
    <t>61
 13.01.2025</t>
  </si>
  <si>
    <t>12-В/12
 14.01.2025</t>
  </si>
  <si>
    <t>12-В/23
 14.01.2025</t>
  </si>
  <si>
    <t>1
 14.01.2025</t>
  </si>
  <si>
    <t>13/01
 14.01.2025</t>
  </si>
  <si>
    <t>CPIO-0285
 16.01.2025</t>
  </si>
  <si>
    <t>CPIO-0491/NET
 16.01.2025</t>
  </si>
  <si>
    <t>CPIO-1547
 16.01.2025</t>
  </si>
  <si>
    <t>CPIO-2584/NET
 17.01.2025</t>
  </si>
  <si>
    <t>12-B/30
 17.01.2025</t>
  </si>
  <si>
    <t>12-B/33
 21.01.2025</t>
  </si>
  <si>
    <t>86
 22.01.2025</t>
  </si>
  <si>
    <t>А08/25-Н
 28.01.2025</t>
  </si>
  <si>
    <t>49
 29.01.2025</t>
  </si>
  <si>
    <t>29/01/01
 30.01.2025</t>
  </si>
  <si>
    <t>29/01
 30.01.2025</t>
  </si>
  <si>
    <t>7
 31.01.2025</t>
  </si>
  <si>
    <t>76
 04.02.2025</t>
  </si>
  <si>
    <t>0530/25
 04.02.2025</t>
  </si>
  <si>
    <t>05/02
 05.02.2025</t>
  </si>
  <si>
    <t>19
 05.02.2025</t>
  </si>
  <si>
    <t>38
 05.02.2025</t>
  </si>
  <si>
    <t>37
 05.02.2025</t>
  </si>
  <si>
    <t>10
 06.02.2025</t>
  </si>
  <si>
    <t>2
 06.02.2025</t>
  </si>
  <si>
    <t>06/11
 07.02.2025</t>
  </si>
  <si>
    <t>250037А
 07.02.2025</t>
  </si>
  <si>
    <t>270
 10.02.2025</t>
  </si>
  <si>
    <t>34К
 10.02.2025</t>
  </si>
  <si>
    <t>0125/025-Г
 10.02.2025</t>
  </si>
  <si>
    <t>2287-Т
 10.02.2025</t>
  </si>
  <si>
    <t>1
 12.02.2025</t>
  </si>
  <si>
    <t>11/02
 12.02.2025</t>
  </si>
  <si>
    <t>6
 12.02.2025</t>
  </si>
  <si>
    <t>21
 13.02.2025</t>
  </si>
  <si>
    <t>07/02
 14.02.2025</t>
  </si>
  <si>
    <t>088/Т
 14.02.2025</t>
  </si>
  <si>
    <t>327
 14.02.2025</t>
  </si>
  <si>
    <t>8
 14.02.2025</t>
  </si>
  <si>
    <t>SRH5
 14.02.2025</t>
  </si>
  <si>
    <t>221
 14.02.2025</t>
  </si>
  <si>
    <t>I/219
 17.02.2025</t>
  </si>
  <si>
    <t>0692/25
 17.02.2025</t>
  </si>
  <si>
    <t>47
 18.02.2025</t>
  </si>
  <si>
    <t>5
 21.02.2025</t>
  </si>
  <si>
    <t>29/01
 21.02.2025</t>
  </si>
  <si>
    <t>24/02/01
 24.02.2025</t>
  </si>
  <si>
    <t>4
 24.02.2025</t>
  </si>
  <si>
    <t>32
 24.02.2025</t>
  </si>
  <si>
    <t>3
 24.02.2025</t>
  </si>
  <si>
    <t>33
 24.02.2025</t>
  </si>
  <si>
    <t>24/02
 24.02.2025</t>
  </si>
  <si>
    <t>25-001-199095-son
 25.02.2025</t>
  </si>
  <si>
    <t>1923199789
 25.02.2025</t>
  </si>
  <si>
    <t>4
 25.02.2025</t>
  </si>
  <si>
    <t>06-25-p
 28.02.2025</t>
  </si>
  <si>
    <t>09
 28.02.2025</t>
  </si>
  <si>
    <t>1485
 28.02.2025</t>
  </si>
  <si>
    <t>28/02
 03.03.2025</t>
  </si>
  <si>
    <t>5
 03.03.2025</t>
  </si>
  <si>
    <t>289
 03.03.2025</t>
  </si>
  <si>
    <t>04/03
 05.03.2025</t>
  </si>
  <si>
    <t>209-B
 13.03.2025</t>
  </si>
  <si>
    <t>208-B
 13.03.2025</t>
  </si>
  <si>
    <t>12-B/165
 17.03.2025</t>
  </si>
  <si>
    <t>1/459-hrm-2025
 17.03.2025</t>
  </si>
  <si>
    <t>304
 19.03.2025</t>
  </si>
  <si>
    <t>31
 19.03.2025</t>
  </si>
  <si>
    <t>16
 25.03.2025</t>
  </si>
  <si>
    <t>7/25
 27.03.2025</t>
  </si>
  <si>
    <t>308
 27.03.2025</t>
  </si>
  <si>
    <t>ООО UNICON-SOFT
 305109680</t>
  </si>
  <si>
    <t>PIXEL CRAFT MASULIYATI CHEKLANGAN JAMIYAT
 302318503</t>
  </si>
  <si>
    <t>"DUNYO GILAM SAVDO" MAS'ULIYATI CHEKLANGAN JAMIYAT
 306049684</t>
  </si>
  <si>
    <t xml:space="preserve"> "TRIO INVESTMENT GROUP" mas'uliyati cheklangan jamiyati qo`shma korxonasi
 309655602</t>
  </si>
  <si>
    <t>"MADINA-QANDOLAT" MAS'ULIYATI CHEKLANGAN JAMIYAT
 306080395</t>
  </si>
  <si>
    <t>"FULL PLATE" MAS'ULIYATI CHEKLANGAN JAMIYAT
 302562787</t>
  </si>
  <si>
    <t>"O`ZBEKISTON RESPUBLIKASI MARKAZIY BANKINING "DAVLAT BELGISI"" DAVLAT UNITAR KORXONASI
 306612737</t>
  </si>
  <si>
    <t>"OSIYO ZIYO PRINT" MAS'ULIYATI CHEKLANGAN JAMIYAT
 303076876</t>
  </si>
  <si>
    <t>ОБЩЕСТВО С ОГРАНИЧЕННОЙ ОТВЕТСТВЕННОСТЬЮ "PRIME  ECO FOODS"
 305218332</t>
  </si>
  <si>
    <t>АК Узбектелеком
 203366731</t>
  </si>
  <si>
    <t>"TIZIMLI MAXORAT SARI" MAS'ULIYATI CHEKLANGAN JAMIYAT
 302851783</t>
  </si>
  <si>
    <t>"JNS LABS" MAS`ULIYATI CHEKLANGAN JAMIYAT QO`SHMA KORXONA
 302121021</t>
  </si>
  <si>
    <t>"MOVIY-SADAF" XUSUSIY KORXONA
 306194364</t>
  </si>
  <si>
    <t>"CHECKPOINT TIME " MAS`ULIYATI CHEKLANGAN JAMIYAT
 302927315</t>
  </si>
  <si>
    <t>Центр повышения квалификации юристов при Министерстве юстиции Республики Узбекистан (ЦПКЮ)
 201991922</t>
  </si>
  <si>
    <t>ОБЩЕСТВО С ОГРАНИЧЕННОЙ ОТВЕТСТВЕННОСТЬЮ "QUADRO BUSINESS GROUP"
 303734610</t>
  </si>
  <si>
    <t>"XAMAR" MAS'ULIYATI CHEKLANGAN JAMIYAT
 200637214</t>
  </si>
  <si>
    <t>"ROSHIDON FOOD" MAS'ULIYATI CHEKLANGAN JAMIYAT
 310966271</t>
  </si>
  <si>
    <t>"XADRA GROUP" MAS'ULIYATI CHEKLANGAN JAMIYAT
 301708951</t>
  </si>
  <si>
    <t>"TASHKENT PALACE NEW" MAS`ULIYATI CHEKLANGAN JAMIYAT
 301424000</t>
  </si>
  <si>
    <t>"OTEL O`ZBEKISTON" MAS'ULIYATI CHEKLANGAN JAMIYAT QO`SHMA KORXONA
 200524845</t>
  </si>
  <si>
    <t>"UZBEKISTAN AIRPORTS CARGO" MAS`ULIYATI CHEKLANGAN JAMIYAT
 308924347</t>
  </si>
  <si>
    <t>"INLINE TRADE" MAS'ULIYATI CHEKLANGAN JAMIYAT
 304296894</t>
  </si>
  <si>
    <t>"ANGLESEY FOOD" MAS`ULIYATI CHEKLANGAN JAMIYAT SHAKLIDAGI XORIJIY KORXONA
 202099756</t>
  </si>
  <si>
    <t>"NOVZA HOTEL" MAS'ULIYATI CHEKLANGAN JAMIYAT
 306793853</t>
  </si>
  <si>
    <t>"TURKISTON MEHMONXONALAR KOMPLEKSI" DAVLAT UNITAR KORXONASI
 305394654</t>
  </si>
  <si>
    <t>ОБЩЕСТВО С ОГРАНИЧЕННОЙ ОТВЕТСТВЕННОСТЬЮ "KALEON INFORM"
 207157957</t>
  </si>
  <si>
    <t>ОАО Узбекистон почтаси
 200833833</t>
  </si>
  <si>
    <t>"WINDOW DECOR" XUSUSIY KORXONA
 303913300</t>
  </si>
  <si>
    <t>Ўзбекистон миллий метрология институти давлат корхонаси
 304909478</t>
  </si>
  <si>
    <t>Узбекистон Республикаси Курилиш вазирлиги хузуридаги Шахарсозлик хужжатлари экспертизаси ДУК
 305550214</t>
  </si>
  <si>
    <t>ОБЩЕСТВО С ОГРАНИЧЕННОЙ ОТВЕТСТВЕННОСТЬЮ "HAMROH"
 202899931</t>
  </si>
  <si>
    <t>ОБЩЕСТВО С ОГРАНИЧЕННОЙ ОТВЕТСТВЕННОСТЬЮ "DARAKCHI INFORM SERVIS"
 303467254</t>
  </si>
  <si>
    <t>"MEROS PHARM" MAS'ULIYATI CHEKLANGAN JAMIYAT
 305861856</t>
  </si>
  <si>
    <t>"SCFOOD" MAS`ULIYATI CHEKLANGAN JAMIYAT
 308213740</t>
  </si>
  <si>
    <t>ООО Единый интегратор по созданию и поддержке государственных информационных систем UZINFOCOM
 204118319</t>
  </si>
  <si>
    <t>"LED DESIGN GROUP" MAS'ULIYATI CHEKLANGAN JAMIYAT
 302140520</t>
  </si>
  <si>
    <t>"NATIONAL THE REST" MAS'ULIYATI CHEKLANGAN JAMIYAT
 311041061</t>
  </si>
  <si>
    <t>"DUSIMBIY STROY" MAS'ULIYATI CHEKLANGAN JAMIYAT
 308478696</t>
  </si>
  <si>
    <t xml:space="preserve">ЯТТ Тажимуратов Мийирбек Абдикаримович
31705873440028
 </t>
  </si>
  <si>
    <t>ЯТТ Тажимуратов Мийирбек Абдикаримович
 31705873440028</t>
  </si>
  <si>
    <t>ОБЩЕСТВО С ОГРАНИЧЕННОЙ ОТВЕТСТВЕННОСТЬЮ "NORMA 
 202970267</t>
  </si>
  <si>
    <t>ISMOILOV DAVLAT YUNUSALI O'G'LI
 31909650020012</t>
  </si>
  <si>
    <t xml:space="preserve">Прямые договора (ЗРУ-684, Ст-71, пункт-16, част-1,)
</t>
  </si>
  <si>
    <t>Прямые договора- (ЗРУ-684, Ст-71, абз.-3, ПП-3953 пункт 10 согласно перечню приложения)</t>
  </si>
  <si>
    <t>Прямые договора (ЗРУ-684, Ст-71, абз.-3, ПП-3953 пункт 2, под п. "а", абз.-2)</t>
  </si>
  <si>
    <t>1/2
 11.02.2025</t>
  </si>
  <si>
    <t>Ўзбекистон Республикаси Марказий банки эхтиёжи учун Сервер, система хранения данных ва компьютерларни сотиб олиш. ЛОТ 2 (компьютер)</t>
  </si>
  <si>
    <t>Titan Group FZE
RAKFTZA-FZE-4003425</t>
  </si>
  <si>
    <t>ТА-2116
14.04.2025</t>
  </si>
  <si>
    <t>25120012416328</t>
  </si>
  <si>
    <t>25120012413729</t>
  </si>
  <si>
    <t>25120012415611</t>
  </si>
  <si>
    <t>25120012423956</t>
  </si>
  <si>
    <t>25120012420429</t>
  </si>
  <si>
    <t>25120012431895</t>
  </si>
  <si>
    <t>Умидбек Абдулла писари хусусий корхонаси 
205655838</t>
  </si>
  <si>
    <t>ООО FALCON  TELECOM  EXPERT 
307386923</t>
  </si>
  <si>
    <t>ООО «OZPROMHOLODMONTAJ» 
205319691</t>
  </si>
  <si>
    <t>ITV SOFT MCHJ 
301833845</t>
  </si>
  <si>
    <t>"ATLANTIS KONTSEPT GROUP" mas uliyati cheklangan jamiyati 
205378059</t>
  </si>
  <si>
    <t>OOO Optimum Progress 
300881874</t>
  </si>
  <si>
    <t>18.04.2025
006-РП</t>
  </si>
  <si>
    <t>На проектирование волоконно-оптических кабелей связи между зданиями, в которых расположены основной и резервный ЦОД Центрального банка</t>
  </si>
  <si>
    <t>Услуга по проектированию и оказанию услуг сетей передачи данных</t>
  </si>
  <si>
    <t>08.04.2025
2/2025</t>
  </si>
  <si>
    <t>Услуга по капитальному ремонту наружной сети водоснабжения</t>
  </si>
  <si>
    <t>Уз.Рес. Марказий банки "А" маъмурий биносининг совук сув таъминоти тармогини капитал таъмирлаш ишларини бажариш</t>
  </si>
  <si>
    <t>14.04.2025
37</t>
  </si>
  <si>
    <t>На капитальный ремонт чиллеров с закупкой необходимых запасных частей для обеспечения охлаждения здания Центрального банка Республики Узбекистан</t>
  </si>
  <si>
    <t>Работы по капитальному ремонту чиллера</t>
  </si>
  <si>
    <t>Услуга по монтажу локально-вычислительной сети</t>
  </si>
  <si>
    <t>Марказий банк "Б" маъмурий биносининг янги ташкил килинган хоналарига локал хисоблаш тармокларини урнатиб ишга тушириб бериш</t>
  </si>
  <si>
    <t>27.05.2025
21/25</t>
  </si>
  <si>
    <t>24.06.2025
ATL-020</t>
  </si>
  <si>
    <t xml:space="preserve">сервер
Коммутатор
система хранения данных
сервер
</t>
  </si>
  <si>
    <t>2
4
2
2</t>
  </si>
  <si>
    <t>Услугa по монтажу и пусконаладочным работам системы видеонаблюдения</t>
  </si>
  <si>
    <t>Марказий банка Тошкент шахар бош бошкармаси ХККМ касса операции булимига кушимча видеокузатув тизимини харид килиш, урнатиш ва созлаш хизматлари буйича батафсил маълумот харид хужжати ва техник топширикда келтирилган</t>
  </si>
  <si>
    <t>Ўзбекистон Республикаси Марказий банки эхтиёжи учун Сервер, система хранения данных ва компьютерларни сотиб олиш. ЛОТ 1(сервер ва система хранения данных)</t>
  </si>
  <si>
    <t>25121007337652</t>
  </si>
  <si>
    <t>25121007337642</t>
  </si>
  <si>
    <t>25121007337647</t>
  </si>
  <si>
    <t>25121007337649</t>
  </si>
  <si>
    <t>25121007351678</t>
  </si>
  <si>
    <t>25121007351680</t>
  </si>
  <si>
    <t>02.04.2025
259983</t>
  </si>
  <si>
    <t>02.04.2025 
259984</t>
  </si>
  <si>
    <t>02.04.2025 
259986</t>
  </si>
  <si>
    <t>02.04.2025 
259989</t>
  </si>
  <si>
    <t>02.04.2025 
259990</t>
  </si>
  <si>
    <t>16.06.2025 
273747</t>
  </si>
  <si>
    <t>16.06.2025 
273764</t>
  </si>
  <si>
    <t>CITY TA`MINOT MCHJ
310294223</t>
  </si>
  <si>
    <t>URGANCH FARANGIZ SHODIYONA XK
310490408</t>
  </si>
  <si>
    <t>IBROHIM ELIT BIZNES MCHJ
305999636</t>
  </si>
  <si>
    <t>EXCELLENT FUTURE MCHJ
311717801</t>
  </si>
  <si>
    <t>NOVENTIQ MChJ XK
205257991</t>
  </si>
  <si>
    <t>"NEXIVO" mas`uliyati cheklangan jamiyati
302598117</t>
  </si>
  <si>
    <t>Лицензионное программное обеспечение Tenable.sc - Annual Subscription, IP Bands: 1000, Order Type: Renewal (ПРОДЛЕНИЯ РАНЕЕ ПРИОБРЕТЕННОЙ ЛИЦЕНЗИИ), Include: - TSC-STNDC, Standard Tenable.sc Console, Term: 12 Months</t>
  </si>
  <si>
    <t>Обновление программное обеспечение для предотвращения и от слежения утечки конфиденциальной информации в режиме реального времени. Лицензия на пользование обновлениями программного обеспечения InfoWatchTrafficMonitorEnterpriseEdition, срок использования 1 (один) год (для 1500 учётных записей), для предотвращения и от слежения утечки конфиденциальной информации в режиме реального времени</t>
  </si>
  <si>
    <t>Калькулятор электронный</t>
  </si>
  <si>
    <t>Канцелярские товары</t>
  </si>
  <si>
    <t>251210083690408</t>
  </si>
  <si>
    <t>251210083690420</t>
  </si>
  <si>
    <t>251210083690425</t>
  </si>
  <si>
    <t>251210083692860</t>
  </si>
  <si>
    <t>251210083692909</t>
  </si>
  <si>
    <t>251210083697359</t>
  </si>
  <si>
    <t>251210083697378</t>
  </si>
  <si>
    <t>251210083697887</t>
  </si>
  <si>
    <t>251210083699861</t>
  </si>
  <si>
    <t>251210083699875</t>
  </si>
  <si>
    <t>251210083699890</t>
  </si>
  <si>
    <t>251210083723748</t>
  </si>
  <si>
    <t>251210083725685</t>
  </si>
  <si>
    <t>251210083726487</t>
  </si>
  <si>
    <t>251210083733483</t>
  </si>
  <si>
    <t>251210083733601</t>
  </si>
  <si>
    <t>251210083733672</t>
  </si>
  <si>
    <t>251210083733716</t>
  </si>
  <si>
    <t>251210083733723</t>
  </si>
  <si>
    <t>251210083735840</t>
  </si>
  <si>
    <t>251210083738039</t>
  </si>
  <si>
    <t>251210083738053</t>
  </si>
  <si>
    <t>251210083738107</t>
  </si>
  <si>
    <t>251210083743319</t>
  </si>
  <si>
    <t>251210083743331</t>
  </si>
  <si>
    <t>251210083743324</t>
  </si>
  <si>
    <t>251210083743388</t>
  </si>
  <si>
    <t>251210083746914</t>
  </si>
  <si>
    <t>251210083751639</t>
  </si>
  <si>
    <t>251210083756313</t>
  </si>
  <si>
    <t>251210083758076</t>
  </si>
  <si>
    <t>251210083758947</t>
  </si>
  <si>
    <t>251210083760011</t>
  </si>
  <si>
    <t>251210083764935</t>
  </si>
  <si>
    <t>251210083773571</t>
  </si>
  <si>
    <t>251210083773575</t>
  </si>
  <si>
    <t>251210083773586</t>
  </si>
  <si>
    <t>251210083773716</t>
  </si>
  <si>
    <t>251210083773726</t>
  </si>
  <si>
    <t>251210083773737</t>
  </si>
  <si>
    <t>251210083773754</t>
  </si>
  <si>
    <t>251210083773776</t>
  </si>
  <si>
    <t>251210083773821</t>
  </si>
  <si>
    <t>251210083773847</t>
  </si>
  <si>
    <t>251210083773860</t>
  </si>
  <si>
    <t>251210083773879</t>
  </si>
  <si>
    <t>251210083773890</t>
  </si>
  <si>
    <t>251210083774677</t>
  </si>
  <si>
    <t>251210083775028</t>
  </si>
  <si>
    <t>251210083775033</t>
  </si>
  <si>
    <t>251210083775042</t>
  </si>
  <si>
    <t>251210083778513</t>
  </si>
  <si>
    <t>251210083778537</t>
  </si>
  <si>
    <t>251210083778540</t>
  </si>
  <si>
    <t>251210083778561</t>
  </si>
  <si>
    <t>251210083778569</t>
  </si>
  <si>
    <t>251210083785053</t>
  </si>
  <si>
    <t>251210083785059</t>
  </si>
  <si>
    <t>251210083791818</t>
  </si>
  <si>
    <t>251210083791812</t>
  </si>
  <si>
    <t>251210083791823</t>
  </si>
  <si>
    <t>251210083792835</t>
  </si>
  <si>
    <t>251210083804532</t>
  </si>
  <si>
    <t>251210083804534</t>
  </si>
  <si>
    <t>251210083804537</t>
  </si>
  <si>
    <t>251210083804546</t>
  </si>
  <si>
    <t>251210083804548</t>
  </si>
  <si>
    <t>251210083804551</t>
  </si>
  <si>
    <t>251210083804572</t>
  </si>
  <si>
    <t>251210083804575</t>
  </si>
  <si>
    <t>251210083804582</t>
  </si>
  <si>
    <t>251210083810485</t>
  </si>
  <si>
    <t>251210083810487</t>
  </si>
  <si>
    <t>251210083815816</t>
  </si>
  <si>
    <t>251210083833877</t>
  </si>
  <si>
    <t>251210083833903</t>
  </si>
  <si>
    <t>251210083833940</t>
  </si>
  <si>
    <t>251210083838906</t>
  </si>
  <si>
    <t>251210083839861</t>
  </si>
  <si>
    <t>251210083839872</t>
  </si>
  <si>
    <t>251210083839884</t>
  </si>
  <si>
    <t>251210083839912</t>
  </si>
  <si>
    <t>251210083839920</t>
  </si>
  <si>
    <t>251210083844626</t>
  </si>
  <si>
    <t>251210083844659</t>
  </si>
  <si>
    <t>251210083844664</t>
  </si>
  <si>
    <t>251210083844670</t>
  </si>
  <si>
    <t>251210083856605</t>
  </si>
  <si>
    <t>251210083856614</t>
  </si>
  <si>
    <t>251210083856618</t>
  </si>
  <si>
    <t>251210083856623</t>
  </si>
  <si>
    <t>251210083856629</t>
  </si>
  <si>
    <t>251210083864244</t>
  </si>
  <si>
    <t>251210083864277</t>
  </si>
  <si>
    <t>251210083869596</t>
  </si>
  <si>
    <t>251210083864236</t>
  </si>
  <si>
    <t>251210083882890</t>
  </si>
  <si>
    <t>251210083893102</t>
  </si>
  <si>
    <t>251210083898538</t>
  </si>
  <si>
    <t>251210083898540</t>
  </si>
  <si>
    <t>251210083898545</t>
  </si>
  <si>
    <t>251210083905278</t>
  </si>
  <si>
    <t>251210083905283</t>
  </si>
  <si>
    <t>251210083905289</t>
  </si>
  <si>
    <t>251210083905303</t>
  </si>
  <si>
    <t>251210083905306</t>
  </si>
  <si>
    <t>251210083905297</t>
  </si>
  <si>
    <t>251210083905311</t>
  </si>
  <si>
    <t>251210083905323</t>
  </si>
  <si>
    <t>251210083905318</t>
  </si>
  <si>
    <t>251210083905326</t>
  </si>
  <si>
    <t>251210083905332</t>
  </si>
  <si>
    <t>251210083905335</t>
  </si>
  <si>
    <t>251210083905339</t>
  </si>
  <si>
    <t>251210083907527</t>
  </si>
  <si>
    <t>251210083907532</t>
  </si>
  <si>
    <t>251210083913366</t>
  </si>
  <si>
    <t>251210083916579</t>
  </si>
  <si>
    <t>251210083919905</t>
  </si>
  <si>
    <t>251210083919922</t>
  </si>
  <si>
    <t>251210083919935</t>
  </si>
  <si>
    <t>251210083919963</t>
  </si>
  <si>
    <t>251210083937111</t>
  </si>
  <si>
    <t>251210083952604</t>
  </si>
  <si>
    <t>251210083956840</t>
  </si>
  <si>
    <t>251210083956851</t>
  </si>
  <si>
    <t>251210083957037</t>
  </si>
  <si>
    <t>251210083957067</t>
  </si>
  <si>
    <t>251210083957059</t>
  </si>
  <si>
    <t>251210083957106</t>
  </si>
  <si>
    <t>251210083957133</t>
  </si>
  <si>
    <t>251210083957151</t>
  </si>
  <si>
    <t>251210083957217</t>
  </si>
  <si>
    <t>251210083963835</t>
  </si>
  <si>
    <t>251210083963839</t>
  </si>
  <si>
    <t>251210083967565</t>
  </si>
  <si>
    <t>251210083983023</t>
  </si>
  <si>
    <t>251210083984386</t>
  </si>
  <si>
    <t>251210083984404</t>
  </si>
  <si>
    <t>251210083984586</t>
  </si>
  <si>
    <t>251210083988242</t>
  </si>
  <si>
    <t>YTT SAYITQULOV DILSHOD MUXIDDIN O‘G‘LI 
51804036140044</t>
  </si>
  <si>
    <t>MCHJ HUMSAR TEXT 
308743461</t>
  </si>
  <si>
    <t>PEGAS 777 MCHJ 
310893238</t>
  </si>
  <si>
    <t>3119268
08.04.2025</t>
  </si>
  <si>
    <t>3119269
08.04.2025</t>
  </si>
  <si>
    <t>3119281
08.04.2025</t>
  </si>
  <si>
    <t>3122008
08.04.2025</t>
  </si>
  <si>
    <t>3122033
08.04.2025</t>
  </si>
  <si>
    <t>3124904
09.04.2025</t>
  </si>
  <si>
    <t>3124906
09.04.2025</t>
  </si>
  <si>
    <t>3125255
09.04.2025</t>
  </si>
  <si>
    <t>3127043
09.04.2025</t>
  </si>
  <si>
    <t>3127045
09.04.2025</t>
  </si>
  <si>
    <t>3127055
09.04.2025</t>
  </si>
  <si>
    <t>3148571
15.04.2025</t>
  </si>
  <si>
    <t>3149155
16.04.2025</t>
  </si>
  <si>
    <t>3149817
16.04.2025</t>
  </si>
  <si>
    <t>3155852
17.04.2025</t>
  </si>
  <si>
    <t>3155950
17.04.2025</t>
  </si>
  <si>
    <t>3155997
17.04.2025</t>
  </si>
  <si>
    <t>3156049
17.04.2025</t>
  </si>
  <si>
    <t>3156055
17.04.2025</t>
  </si>
  <si>
    <t>3157841
18.04.2025</t>
  </si>
  <si>
    <t>3159739
18.04.2025</t>
  </si>
  <si>
    <t>3159741
18.04.2025</t>
  </si>
  <si>
    <t>3159787
18.04.2025</t>
  </si>
  <si>
    <t>3164421
21.04.2025</t>
  </si>
  <si>
    <t>3164429
21.04.2025</t>
  </si>
  <si>
    <t>3164428
21.04.2025</t>
  </si>
  <si>
    <t>3164481
21.04.2025</t>
  </si>
  <si>
    <t>3168039
22.04.2025</t>
  </si>
  <si>
    <t>3171271
23.04.2025</t>
  </si>
  <si>
    <t>3175284
24.04.2025</t>
  </si>
  <si>
    <t>3176727
24.04.2025</t>
  </si>
  <si>
    <t>3177416
24.04.2025</t>
  </si>
  <si>
    <t>3178241
24.04.2025</t>
  </si>
  <si>
    <t>3182318
25.04.2025</t>
  </si>
  <si>
    <t>3190403
29.04.2025</t>
  </si>
  <si>
    <t>3190405
29.04.2025</t>
  </si>
  <si>
    <t>3190478
29.04.2025</t>
  </si>
  <si>
    <t>3191259
29.04.2025</t>
  </si>
  <si>
    <t>3191274
29.04.2025</t>
  </si>
  <si>
    <t>3191279
29.04.2025</t>
  </si>
  <si>
    <t>3191285
29.04.2025</t>
  </si>
  <si>
    <t>3191316
29.04.2025</t>
  </si>
  <si>
    <t>3191343
29.04.2025</t>
  </si>
  <si>
    <t>3191381
29.04.2025</t>
  </si>
  <si>
    <t>3191397
29.04.2025</t>
  </si>
  <si>
    <t>3191402
29.04.2025</t>
  </si>
  <si>
    <t>3191413
29.04.2025</t>
  </si>
  <si>
    <t>3192084
29.04.2025</t>
  </si>
  <si>
    <t>3192424
29.04.2025</t>
  </si>
  <si>
    <t>3192425
29.04.2025</t>
  </si>
  <si>
    <t>3192434
29.04.2025</t>
  </si>
  <si>
    <t>3194498
30.04.2025</t>
  </si>
  <si>
    <t>3194515
30.04.2025</t>
  </si>
  <si>
    <t>3194516
30.04.2025</t>
  </si>
  <si>
    <t>3194534
30.04.2025</t>
  </si>
  <si>
    <t>3194535
30.04.2025</t>
  </si>
  <si>
    <t>3200244
01.05.2025</t>
  </si>
  <si>
    <t>3200245
01.05.2025</t>
  </si>
  <si>
    <t>3206730
05.05.2025</t>
  </si>
  <si>
    <t>3206729
05.05.2025</t>
  </si>
  <si>
    <t>3206738
05.05.2025</t>
  </si>
  <si>
    <t>3207609
05.05.2025</t>
  </si>
  <si>
    <t>3217484
07.05.2025</t>
  </si>
  <si>
    <t>3217485
07.05.2025</t>
  </si>
  <si>
    <t>3217486
07.05.2025</t>
  </si>
  <si>
    <t>3217490
07.05.2025</t>
  </si>
  <si>
    <t>3217491
07.05.2025</t>
  </si>
  <si>
    <t>3217492
07.05.2025</t>
  </si>
  <si>
    <t>3217494
07.05.2025</t>
  </si>
  <si>
    <t>3217495
07.05.2025</t>
  </si>
  <si>
    <t>3217496
07.05.2025</t>
  </si>
  <si>
    <t>3222587
08.05.2025</t>
  </si>
  <si>
    <t>3222588
08.05.2025</t>
  </si>
  <si>
    <t>3226726
12.05.2025</t>
  </si>
  <si>
    <t>3242302
15.05.2025</t>
  </si>
  <si>
    <t>3242312
15.05.2025</t>
  </si>
  <si>
    <t>3242346
15.05.2025</t>
  </si>
  <si>
    <t>3248244
16.05.2025</t>
  </si>
  <si>
    <t>3249097
16.05.2025</t>
  </si>
  <si>
    <t>3249100
16.05.2025</t>
  </si>
  <si>
    <t>3249123
16.05.2025</t>
  </si>
  <si>
    <t>3249139
16.05.2025</t>
  </si>
  <si>
    <t>3249140
16.05.2025</t>
  </si>
  <si>
    <t>3259404
19.05.2025</t>
  </si>
  <si>
    <t>3259446
19.05.2025</t>
  </si>
  <si>
    <t>3259456
19.05.2025</t>
  </si>
  <si>
    <t>3259457
19.05.2025</t>
  </si>
  <si>
    <t>3273459
21.05.2025</t>
  </si>
  <si>
    <t>3273473
21.05.2025</t>
  </si>
  <si>
    <t>3273474
21.05.2025</t>
  </si>
  <si>
    <t>3273480
21.05.2025</t>
  </si>
  <si>
    <t>3273482
21.05.2025</t>
  </si>
  <si>
    <t>3281074
23.05.2025</t>
  </si>
  <si>
    <t>3281081
23.05.2025</t>
  </si>
  <si>
    <t>3294413
26.05.2025</t>
  </si>
  <si>
    <t>3294419
26.05.2025</t>
  </si>
  <si>
    <t>3307561
28.05.2025</t>
  </si>
  <si>
    <t>3321125
30.05.2025</t>
  </si>
  <si>
    <t>3327920
02.06.2025</t>
  </si>
  <si>
    <t>3327923
02.06.2025</t>
  </si>
  <si>
    <t>3327925
02.06.2025</t>
  </si>
  <si>
    <t>3334424
04.06.2025</t>
  </si>
  <si>
    <t>3334429
04.06.2025</t>
  </si>
  <si>
    <t>3334431
04.06.2025</t>
  </si>
  <si>
    <t>3334446
04.06.2025</t>
  </si>
  <si>
    <t>3334448
04.06.2025</t>
  </si>
  <si>
    <t>3334445
04.06.2025</t>
  </si>
  <si>
    <t>3334451
04.06.2025</t>
  </si>
  <si>
    <t>3334463
04.06.2025</t>
  </si>
  <si>
    <t>3334461
04.06.2025</t>
  </si>
  <si>
    <t>3334471
04.06.2025</t>
  </si>
  <si>
    <t>3334482
04.06.2025</t>
  </si>
  <si>
    <t>3334483
04.06.2025</t>
  </si>
  <si>
    <t>3334484
04.06.2025</t>
  </si>
  <si>
    <t>3336345
04.06.2025</t>
  </si>
  <si>
    <t>3336347
04.06.2025</t>
  </si>
  <si>
    <t>3341480
09.06.2025</t>
  </si>
  <si>
    <t>3344210
09.06.2025</t>
  </si>
  <si>
    <t>3347282
10.06.2025</t>
  </si>
  <si>
    <t>3347299
10.06.2025</t>
  </si>
  <si>
    <t>3347309
10.06.2025</t>
  </si>
  <si>
    <t>3347343
10.06.2025</t>
  </si>
  <si>
    <t>3367129
16.06.2025</t>
  </si>
  <si>
    <t>3375697
18.06.2025</t>
  </si>
  <si>
    <t>3378605
19.06.2025</t>
  </si>
  <si>
    <t>3378833
19.06.2025</t>
  </si>
  <si>
    <t>3379257
19.06.2025</t>
  </si>
  <si>
    <t>3379269
19.06.2025</t>
  </si>
  <si>
    <t>3379267
19.06.2025</t>
  </si>
  <si>
    <t>3379287
19.06.2025</t>
  </si>
  <si>
    <t>3379335
19.06.2025</t>
  </si>
  <si>
    <t>3379339
19.06.2025</t>
  </si>
  <si>
    <t>3379401
19.06.2025</t>
  </si>
  <si>
    <t>3384999
20.06.2025</t>
  </si>
  <si>
    <t>3385017
20.06.2025</t>
  </si>
  <si>
    <t>3387897
23.06.2025</t>
  </si>
  <si>
    <t>3400929
25.06.2025</t>
  </si>
  <si>
    <t>3402307
26.06.2025</t>
  </si>
  <si>
    <t>3402327
26.06.2025</t>
  </si>
  <si>
    <t>3402481
26.06.2025</t>
  </si>
  <si>
    <t>3405570
26.06.2025</t>
  </si>
  <si>
    <t>DIGITALGLOBE MCHJ
310948444</t>
  </si>
  <si>
    <t>"AXE TECHNOLOGY" хусусий корхонаси
302190848</t>
  </si>
  <si>
    <t>MAX COMPUTERS MCHJ
301688417</t>
  </si>
  <si>
    <t>IT WORKS MCHJ
306579176</t>
  </si>
  <si>
    <t>ЧП XON
200544092</t>
  </si>
  <si>
    <t>ООО ''BG TONER IMAGE''
305591464</t>
  </si>
  <si>
    <t>ASL KAFOLAT QURILISH MOLLARI MCHJ
306613957</t>
  </si>
  <si>
    <t>YATT MELIQO‘ZIYEV Y.B
548204171</t>
  </si>
  <si>
    <t>GLOBAL-T.S.B. ХК
204671804</t>
  </si>
  <si>
    <t>ORIGINAL MOBAIL MCHJ
311298439</t>
  </si>
  <si>
    <t>ABDULLAYEVA DILDORA SATKUZIYEVNA
517466392</t>
  </si>
  <si>
    <t>MCHJ HUMSAR TEXT
308743461</t>
  </si>
  <si>
    <t>YTT MUTALOV AZIZBEK ABDUBANNO O‘G‘LI
31612905960084</t>
  </si>
  <si>
    <t>OTS-NL-TECHNOLOGIES MCHJ
311027703</t>
  </si>
  <si>
    <t>"EMAN" МЧЖ
201348969</t>
  </si>
  <si>
    <t>YTT KAHHAROV FURKAT SHUXRAT O‘G‘LI
31911967400016</t>
  </si>
  <si>
    <t>OOO GLOBAL COLOR PRINT
302123414</t>
  </si>
  <si>
    <t>SOLIH IN TRADE SHOP MCHJ
309956211</t>
  </si>
  <si>
    <t>ООО KURROS
308193245</t>
  </si>
  <si>
    <t>ООО SHERZOD STATIONERY
304815209</t>
  </si>
  <si>
    <t>СП GLOBAL TEX PROM SERVIS
304623337</t>
  </si>
  <si>
    <t>OOO "VIDCOM" 
305483979</t>
  </si>
  <si>
    <t>MCHJ SAYYOD BEST
308866134</t>
  </si>
  <si>
    <t>"MADANIY HAYOT MEDIA MARKETING MARKAZI" MCHJ
309662490</t>
  </si>
  <si>
    <t>YTT ALIYEV IBROXIMJON ISROIL O‘G‘LI
32608946920012</t>
  </si>
  <si>
    <t>ООО PRINTUZ
304788646</t>
  </si>
  <si>
    <t>ARIEN MCHJ
312057318</t>
  </si>
  <si>
    <t>YTT MIRPO‘LATOV DAVRON DONIYOR O‘G‘LI
50804046610028</t>
  </si>
  <si>
    <t>SOBIROV DONIYORBEK ULUG‘BEK O‘G‘LI
505527006</t>
  </si>
  <si>
    <t>"MAROQAND TRADE ZONE" MChJ
310047552</t>
  </si>
  <si>
    <t>GOLD-DARXON  XK
310368589</t>
  </si>
  <si>
    <t>ODILMUXTOR MCHJ
311970781</t>
  </si>
  <si>
    <t>SALIMOV ALISHER ISRAFILOVICH
488707873</t>
  </si>
  <si>
    <t>YTT NASIMOV ABDURASUL AYUBJON O‘G‘LI
32106986940075</t>
  </si>
  <si>
    <t>"GURLAN EVEREST TOMORQA" MCHJ
303848864</t>
  </si>
  <si>
    <t>INFOTEC MCHJ
307459404</t>
  </si>
  <si>
    <t>IHLAS ELEKTRIK MCHJ
304980962</t>
  </si>
  <si>
    <t>ILTIFOD TRADE OK
311559911</t>
  </si>
  <si>
    <t>GLASS-GREAT
309695735</t>
  </si>
  <si>
    <t>ООО IT-PROGRESS-TRADE
307161372</t>
  </si>
  <si>
    <t>"ASIA CLEAN CENTER"
207159344</t>
  </si>
  <si>
    <t>BIZNES THE WORK 2022 MCHJ
309988773</t>
  </si>
  <si>
    <t>UHOPKINS MCHJ
308904387</t>
  </si>
  <si>
    <t>NUR ZAMIN PARTNER 2022 MCHJ
309962355</t>
  </si>
  <si>
    <t>ELECTRICAL REPAIR CONSTRUCTION MCHJ
311982481</t>
  </si>
  <si>
    <t>POWER MAX GROUP MCHJ
303055063</t>
  </si>
  <si>
    <t>MARVEL CREATIVE
303658547</t>
  </si>
  <si>
    <t>ООО UMAKANSUL BUSINESS
307027086</t>
  </si>
  <si>
    <t>OOO STARLAB
304426154</t>
  </si>
  <si>
    <t>YTT SAYITQULOV DILSHOD MUXIDDIN O‘G‘LI
51804036140044</t>
  </si>
  <si>
    <t>MAJIDOV-TENDER-GROUP MCHJ
311962016</t>
  </si>
  <si>
    <t>ЧП Falcon line
306894560</t>
  </si>
  <si>
    <t>ООО ABDULLOX ELEKTRONICS
308412572</t>
  </si>
  <si>
    <t>YTT NAZBIDDINOVA SALIMA FAXRIDDINOVNA
61103026450020</t>
  </si>
  <si>
    <t>ООО "ISHONCH"
201251354</t>
  </si>
  <si>
    <t>OOO Optimum Progress
300881874</t>
  </si>
  <si>
    <t>Oltin tola-zamini хусусий корхонаси
205344963</t>
  </si>
  <si>
    <t>OOO ART MEBEL STYLE
304365452</t>
  </si>
  <si>
    <t>YANGIYER BREND MCHJ
306982910</t>
  </si>
  <si>
    <t>YTT NISHONOV ABDURAHIM MAHMUDJONOVICH
30606780261733</t>
  </si>
  <si>
    <t>"ASP SELTA" masuliyati cheklangan jamiyati
200933542</t>
  </si>
  <si>
    <t>RATEX BLINDS MCHJ
302208315</t>
  </si>
  <si>
    <t>NEXT STAGE MCHJ
312068819</t>
  </si>
  <si>
    <t>O‘ZBEKISTON RESPUBLIKASI ADLIYA VAZIRLIGI HUZURIDAGI YURIDIK KADRLARNI QAYTA TAYYORLASH VA MALAKASI
312029937</t>
  </si>
  <si>
    <t>ЧП BOOKTOPIA
308048939</t>
  </si>
  <si>
    <t>VIVA ONLINE GROUP MCHJ
307342788</t>
  </si>
  <si>
    <t>YTT RIXSIYEV AVAZ ANVAROVICH
30711880310475</t>
  </si>
  <si>
    <t>UNIVERSAL TENDER MCHJ
311233226</t>
  </si>
  <si>
    <t>Академия Генеральной прокуратуры
200838518</t>
  </si>
  <si>
    <t>YTT NIMATOV SHOXRUX SHUXRAT O‘G‘LI
51002005450053</t>
  </si>
  <si>
    <t>OOO "ARMFUL GROSS"
302781713</t>
  </si>
  <si>
    <t>MCHJ FRUIT JUICE QK
303255186</t>
  </si>
  <si>
    <t>YTT MAMIROVA DILAFRUZ ALIBAYEVNA
41812862880019</t>
  </si>
  <si>
    <t>OK ZACTION 
311012477</t>
  </si>
  <si>
    <t>СП HUMSAR
307485222</t>
  </si>
  <si>
    <t>ЧП SERGELI OBOD DIYOR
305000408</t>
  </si>
  <si>
    <t>YTT SAYDALIYEV ZOIR ZOKIR O‘G‘LI
52601006780018</t>
  </si>
  <si>
    <t>ART GREEN TRADE XK
305984212</t>
  </si>
  <si>
    <t>ООО "MUXAMMAD POLIGRAF"
303757574</t>
  </si>
  <si>
    <t>THE UNIVERSAL SELL GLOBAL MCHJ
311964836</t>
  </si>
  <si>
    <t>OOO BIO LAB HIMOYA
304068552</t>
  </si>
  <si>
    <t>MALHAM DARMON TAMINOT SERVICE MCHJ
309129377</t>
  </si>
  <si>
    <t>EVOTRADING MCHJ
310685725</t>
  </si>
  <si>
    <t>YTT RAXMATOV AKMAL NEMATOVICH
31212651070019</t>
  </si>
  <si>
    <t>YTT SIGAL LARISA NAUMOVNA
41409700060032</t>
  </si>
  <si>
    <t>Кокс и нефтепродукты</t>
  </si>
  <si>
    <t>Услуги по сбору, обработке и удалению отходов; услуги по утилизации отходов</t>
  </si>
  <si>
    <t>Мобильный телефон (смартфон)</t>
  </si>
  <si>
    <t>Коннектор</t>
  </si>
  <si>
    <t>Сетевой накопитель</t>
  </si>
  <si>
    <t>Термоплёнка</t>
  </si>
  <si>
    <t>Сетевая карта</t>
  </si>
  <si>
    <t>Стол для совещаний</t>
  </si>
  <si>
    <t>Резервированный источник питания</t>
  </si>
  <si>
    <t>Извещатели охранные и охранно-пожарные</t>
  </si>
  <si>
    <t>Приборы управления, приемно-контрольные и оповещатели охранные и охранно-пожарные</t>
  </si>
  <si>
    <t>Извещатель пожарный</t>
  </si>
  <si>
    <t>Кронштейн настольный для монитора</t>
  </si>
  <si>
    <t>Фоторамка</t>
  </si>
  <si>
    <t>Диплом</t>
  </si>
  <si>
    <t>Кронштейн настенный для телевизора</t>
  </si>
  <si>
    <t>Розетка штепсельная бытового назначения</t>
  </si>
  <si>
    <t>Выключатель неавтоматический</t>
  </si>
  <si>
    <t>Удлинитель электрический</t>
  </si>
  <si>
    <t>Вилка штепсельная электрическая</t>
  </si>
  <si>
    <t>Лампа светодиодная</t>
  </si>
  <si>
    <t>Шкаф комбинированный</t>
  </si>
  <si>
    <t>Светодиодная панель</t>
  </si>
  <si>
    <t>Жесткий диск</t>
  </si>
  <si>
    <t>Стул на металлическом каркасе</t>
  </si>
  <si>
    <t>Кабель питания</t>
  </si>
  <si>
    <t>Резак бумаги</t>
  </si>
  <si>
    <t>Табличка информационная</t>
  </si>
  <si>
    <t>Степлер</t>
  </si>
  <si>
    <t>Термопереплетчик</t>
  </si>
  <si>
    <t>Подушка для штампа</t>
  </si>
  <si>
    <t>Ламинат</t>
  </si>
  <si>
    <t>Вода минеральная природная лечебно-столовая</t>
  </si>
  <si>
    <t>Охранная система</t>
  </si>
  <si>
    <t>Кронштейн для камеры видеонаблюдения</t>
  </si>
  <si>
    <t>Система наблюдения территории</t>
  </si>
  <si>
    <t>Сургуч</t>
  </si>
  <si>
    <t>Ролик подачи бумаги для МФУ</t>
  </si>
  <si>
    <t>Услуга по утилизации</t>
  </si>
  <si>
    <t>Шторы</t>
  </si>
  <si>
    <t>Циркуляционный насос</t>
  </si>
  <si>
    <t>Услуга по организации краткосрочных курсов профессионального обучения</t>
  </si>
  <si>
    <t>Пружина для переплета металлическая</t>
  </si>
  <si>
    <t>Кабель USB</t>
  </si>
  <si>
    <t>Услуга по организации учебного семинара</t>
  </si>
  <si>
    <t>Услуга по техническому обслуживанию лифтов</t>
  </si>
  <si>
    <t>Тумба офисная деревянная</t>
  </si>
  <si>
    <t>Средство для удаления ржавчины</t>
  </si>
  <si>
    <t>Силикон</t>
  </si>
  <si>
    <t>Клей</t>
  </si>
  <si>
    <t>Перегородка</t>
  </si>
  <si>
    <t>Аттестация рабочих мест</t>
  </si>
  <si>
    <t>Услуга по лабороторным измерениям и оценкам условий труда рабочего места при использовании труда инвалида</t>
  </si>
  <si>
    <t>Монитор, подключаемый к компьютеру</t>
  </si>
  <si>
    <t>Сейф</t>
  </si>
  <si>
    <t>251210083687627</t>
  </si>
  <si>
    <t>251210083697337</t>
  </si>
  <si>
    <t>251210083697897</t>
  </si>
  <si>
    <t>251211143733636</t>
  </si>
  <si>
    <t>251211143773489</t>
  </si>
  <si>
    <t>251211143773495</t>
  </si>
  <si>
    <t>251211143815810</t>
  </si>
  <si>
    <t>251211143815812</t>
  </si>
  <si>
    <t>251211143827541</t>
  </si>
  <si>
    <t>251211143856643</t>
  </si>
  <si>
    <t>251211143856653</t>
  </si>
  <si>
    <t>251211143857149</t>
  </si>
  <si>
    <t>251211143864290</t>
  </si>
  <si>
    <t>251211143864299</t>
  </si>
  <si>
    <t>251211143894439</t>
  </si>
  <si>
    <t>251211143907284</t>
  </si>
  <si>
    <t>251211143907534</t>
  </si>
  <si>
    <t>251211143919915</t>
  </si>
  <si>
    <t>251211143967570</t>
  </si>
  <si>
    <t>3116705
07.04.2025</t>
  </si>
  <si>
    <t>3124889
09.04.2025</t>
  </si>
  <si>
    <t>3130244
10.04.2025</t>
  </si>
  <si>
    <t>3155965
17.04.2025</t>
  </si>
  <si>
    <t>3189741
29.04.2025</t>
  </si>
  <si>
    <t>3189746
29.04.2025</t>
  </si>
  <si>
    <t>3226724
12.05.2025</t>
  </si>
  <si>
    <t>3226725
12.05.2025</t>
  </si>
  <si>
    <t>3242910
15.05.2025</t>
  </si>
  <si>
    <t>3273491
21.05.2025</t>
  </si>
  <si>
    <t>3273494
21.05.2025</t>
  </si>
  <si>
    <t>3273822
21.05.2025</t>
  </si>
  <si>
    <t>3281084
23.05.2025</t>
  </si>
  <si>
    <t>3281088
23.05.2025</t>
  </si>
  <si>
    <t>3322319
30.05.2025</t>
  </si>
  <si>
    <t>3336194
04.06.2025</t>
  </si>
  <si>
    <t>3336349
04.06.2025</t>
  </si>
  <si>
    <t>3347284
10.06.2025</t>
  </si>
  <si>
    <t>3387899
23.06.2025</t>
  </si>
  <si>
    <t>ЯККА ТАРТИБДАГИ ТАДБИРКОР
507006454</t>
  </si>
  <si>
    <t>"ISSIQLIK USKUNALARI" XK
200848014</t>
  </si>
  <si>
    <t>ООО BILLUR SUV
302638453</t>
  </si>
  <si>
    <t>TABRIKLAR DUNYOSI
205101933</t>
  </si>
  <si>
    <t>YTT NABIJONOV AVAZBEK G‘AYRAT O‘G‘LI
31604966610035</t>
  </si>
  <si>
    <t>ООО BRIGHT CLEANING
307574594</t>
  </si>
  <si>
    <t>COLOURWAY DESIGN
303433749</t>
  </si>
  <si>
    <t>ООО FERETTE BOTLLERS
305832836</t>
  </si>
  <si>
    <t>Услуги персональные прочи</t>
  </si>
  <si>
    <t>Резные изделия из дерева</t>
  </si>
  <si>
    <t>Услугa по обслуживанию теплового счетчика</t>
  </si>
  <si>
    <t>Услуга по химической чистке мебели</t>
  </si>
  <si>
    <t>Бланк сертификата</t>
  </si>
  <si>
    <t>18
01.04.2025</t>
  </si>
  <si>
    <t>194359
01.04.2025</t>
  </si>
  <si>
    <t>5
01.04.2025</t>
  </si>
  <si>
    <t>1209
01.04.2025</t>
  </si>
  <si>
    <t>025-25/Е1
01.04.2025</t>
  </si>
  <si>
    <t>12Y-27
02.04.2025</t>
  </si>
  <si>
    <t>620
03.04.2025</t>
  </si>
  <si>
    <t>264М/25
03.04.2025</t>
  </si>
  <si>
    <t>17
04.04.2025</t>
  </si>
  <si>
    <t>04/04
04.04.2025</t>
  </si>
  <si>
    <t>59
04.04.2025</t>
  </si>
  <si>
    <t>RB-128
07.04.2025</t>
  </si>
  <si>
    <t>2/25
09.04.2025</t>
  </si>
  <si>
    <t>16-01/25
11.04.2025</t>
  </si>
  <si>
    <t>I/238
11.04.2025</t>
  </si>
  <si>
    <t>14/03
11.04.2025</t>
  </si>
  <si>
    <t>11
14.04.2025</t>
  </si>
  <si>
    <t>ET-SH-2025-250
21.04.2025</t>
  </si>
  <si>
    <t>107
21.04.2025</t>
  </si>
  <si>
    <t>75
22.04.2025</t>
  </si>
  <si>
    <t>22/04
22.04.2025</t>
  </si>
  <si>
    <t>D/848
22.04.2025</t>
  </si>
  <si>
    <t>271М/25
25.04.2025</t>
  </si>
  <si>
    <t>13- ИБ-ТТ
28.04.2025</t>
  </si>
  <si>
    <t>29895-2025/Т
01.05.2025</t>
  </si>
  <si>
    <t>Е-25-5521
02.05.2025</t>
  </si>
  <si>
    <t>/2025
06.05.2025</t>
  </si>
  <si>
    <t>19
06.05.2025</t>
  </si>
  <si>
    <t>31
07.05.2025</t>
  </si>
  <si>
    <t>175204804
08.05.2025</t>
  </si>
  <si>
    <t>14/05
14.05.2025</t>
  </si>
  <si>
    <t>15
14.05.2025</t>
  </si>
  <si>
    <t>30
14.05.2025</t>
  </si>
  <si>
    <t>12-Z/284
14.05.2025</t>
  </si>
  <si>
    <t>339
14.05.2025</t>
  </si>
  <si>
    <t>13/05
14.05.2025</t>
  </si>
  <si>
    <t>72
14.05.2025</t>
  </si>
  <si>
    <t>345
15.05.2025</t>
  </si>
  <si>
    <t>76В
16.05.2025</t>
  </si>
  <si>
    <t>1
19.05.2025</t>
  </si>
  <si>
    <t>20250302164
19.05.2025</t>
  </si>
  <si>
    <t>26
20.05.2025</t>
  </si>
  <si>
    <t>А58/25-Н
20.05.2025</t>
  </si>
  <si>
    <t>102
21.05.2025</t>
  </si>
  <si>
    <t>15
22.05.2025</t>
  </si>
  <si>
    <t>I/245
22.05.2025</t>
  </si>
  <si>
    <t>123
29.05.2025</t>
  </si>
  <si>
    <t>I/249
29.05.2025</t>
  </si>
  <si>
    <t>29/05
29.05.2025</t>
  </si>
  <si>
    <t>12-BZ/320
02.06.2025</t>
  </si>
  <si>
    <t>04/06
04.06.2025</t>
  </si>
  <si>
    <t>12-В/346
04.06.2025</t>
  </si>
  <si>
    <t>250605
05.06.2025</t>
  </si>
  <si>
    <t>7
05.06.2025</t>
  </si>
  <si>
    <t>57
09.06.2025</t>
  </si>
  <si>
    <t>355
11.06.2025</t>
  </si>
  <si>
    <t>39
11.06.2025</t>
  </si>
  <si>
    <t>31221-2025/T
11.06.2025</t>
  </si>
  <si>
    <t>359
11.06.2025</t>
  </si>
  <si>
    <t>106
11.06.2025</t>
  </si>
  <si>
    <t>11/06
11.06.2025</t>
  </si>
  <si>
    <t>I/255
11.06.2025</t>
  </si>
  <si>
    <t>105
12.06.2025</t>
  </si>
  <si>
    <t>41
12.06.2025</t>
  </si>
  <si>
    <t>12/06
12.06.2025</t>
  </si>
  <si>
    <t>16/06
17.06.2025</t>
  </si>
  <si>
    <t>107
17.06.2025</t>
  </si>
  <si>
    <t>16/06-2
17.06.2025</t>
  </si>
  <si>
    <t>Е-25-5962
18.06.2025</t>
  </si>
  <si>
    <t>21/2025
25.06.2025</t>
  </si>
  <si>
    <t>24-06
25.06.2025</t>
  </si>
  <si>
    <t>101-В
25.06.2025</t>
  </si>
  <si>
    <t>2469/25
26.06.2025</t>
  </si>
  <si>
    <t>24/06-01
27.06.2025</t>
  </si>
  <si>
    <t>АК Узбектелеком
203366731</t>
  </si>
  <si>
    <t>"UZDIGITAL TV" MAS'ULIYATI CHEKLANGAN JAMIYAT
207027936</t>
  </si>
  <si>
    <t>"SBS-INFOSOFT" MAS`ULIYATI CHEKLANGAN JAMIYAT
206013203</t>
  </si>
  <si>
    <t>Узбекистон Республикаси Фукаро мухофазаси институти
201971646</t>
  </si>
  <si>
    <t>"FULL PLATE" MAS'ULIYATI CHEKLANGAN JAMIYAT
302562787</t>
  </si>
  <si>
    <t>ОБЩЕСТВО С ОГРАНИЧЕННОЙ ОТВЕТСТВЕННОСТЬЮ "PRIME  ECO FOODS"
305218332</t>
  </si>
  <si>
    <t>"MADINA-QANDOLAT" MAS'ULIYATI CHEKLANGAN JAMIYAT
306080395</t>
  </si>
  <si>
    <t>"RATEX BLINDS" MAS'ULIYATI CHEKLANGAN JAMIYAT
302208315</t>
  </si>
  <si>
    <t xml:space="preserve">Mamatxanov Alisher Abdujabbarovich
</t>
  </si>
  <si>
    <t>ELEKTROSERVIS-LYUKS МАЪСУЛИЯТИЧЕКЛАНГАН ЖАМИЯТ
203986689</t>
  </si>
  <si>
    <t>ОБЩЕСТВО С ОГРАНИЧЕННОЙ ОТВЕТСТВЕННОСТЬЮ "KALEON INFORM"
207157957</t>
  </si>
  <si>
    <t xml:space="preserve">ЯТТ Тажимуратов Мийирбек Абдикаримович
</t>
  </si>
  <si>
    <t>"WINDOW DECOR" XUSUSIY KORXONA
303913300</t>
  </si>
  <si>
    <t>ELEKTRON TEXNOLOGIYALARINI RIVOJLANTIRISH MARKAZI
306328693</t>
  </si>
  <si>
    <t>" SAM-ANTEP-GILAM " MAS'ULIYATI CHEKLANGAN JAMIYAT
203212614</t>
  </si>
  <si>
    <t>"O`ZBEKISTON RESPUBLIKASI ADLIYA VAZIRLIGI HUZURIDAGI "INTELLEKTUAL MULK MARKAZI"" DAVLAT MUASSASASI
302105665</t>
  </si>
  <si>
    <t>TOSHKENT SHAHAR "YOSHLAR IJOD SAROYI" NODAVLAT NOTIJORAT TASHKILOTI
207222568</t>
  </si>
  <si>
    <t>ООО UNICON-SOFT
305109680</t>
  </si>
  <si>
    <t>ГУП Unicon.uz
200898586</t>
  </si>
  <si>
    <t>"AXBOROTLASHTIRISH BOSH MARKAZI" DAVLAT UNITAR KORXONASI
201052959</t>
  </si>
  <si>
    <t>"MAXSUS SUG`ORISH USKUNALARINI TA`MIRLASH VA SAQLASH IXTISOSLASHTIRILGAN BOSHQARMASI" DAVLAT MUASSASASI
201012818</t>
  </si>
  <si>
    <t>Узбекистон Республикаси Курилиш вазирлиги хузуридаги Шахарсозлик хужжатлари экспертизаси ДУК
305550214</t>
  </si>
  <si>
    <t>ОБЩЕСТВО С ОГРАНИЧЕННОЙ ОТВЕТСТВЕННОСТЬЮ "QUADRO BUSINESS GROUP"
303734610</t>
  </si>
  <si>
    <t>"TIZIMLI MAXORAT SARI" MAS'ULIYATI CHEKLANGAN JAMIYAT
302851783</t>
  </si>
  <si>
    <t>"O`ZBEKISTON RESPUBLIKASI MARKAZIY BANKINING "DAVLAT BELGISI"" DAVLAT UNITAR KORXONASI
306612737</t>
  </si>
  <si>
    <t>"SCFOOD" MAS`ULIYATI CHEKLANGAN JAMIYAT
308213740</t>
  </si>
  <si>
    <t>"SUVSOZABONENTXIZMATI" UNITAR KORXONA
205208252</t>
  </si>
  <si>
    <t>"MERCURY SERVICE EVENTS AND TRAVEL MANAGEMEN" MAS`ULIYATI CHEKLANGAN JAMIYAT
300098448</t>
  </si>
  <si>
    <t>"TOSHKENT SHAHAR O`SIMLIKLAR KARANTINI VA HIMOYASI BOSHQARMASI" DAVLAT MUASSASASI
201094645</t>
  </si>
  <si>
    <t>"JNS LABS" MAS`ULIYATI CHEKLANGAN JAMIYAT QO`SHMA KORXONA
302121021</t>
  </si>
  <si>
    <t xml:space="preserve">XASANOV BOBUR TOXTAPULATOVICH
</t>
  </si>
  <si>
    <t>"KURROS" MAS'ULIYATI CHEKLANGAN JAMIYAT
308193245</t>
  </si>
  <si>
    <t>"SABONO" MAS'ULIYATI CHEKLANGAN JAMIYAT
305493451</t>
  </si>
  <si>
    <t xml:space="preserve">XILOLOV XOJIAKBAR SAGDIDDIN O'G'LI
</t>
  </si>
  <si>
    <t>"CONSTRUCTIVE METAL" MAS'ULIYATI CHEKLANGAN JAMIYAT
311217348</t>
  </si>
  <si>
    <t>"NATIONAL THE REST" MAS'ULIYATI CHEKLANGAN JAMIYAT
311041061</t>
  </si>
  <si>
    <t>"UNIVERSAL TENDER" MAS'ULIYATI CHEKLANGAN JAMIYAT
311233226</t>
  </si>
  <si>
    <t>Adliya vazirligi huzuridagi Yuridik kadrlarni qayta tayyorlash va malakasini oshirish instituti
312029937</t>
  </si>
  <si>
    <t>Сигал Лариса Наумовна
453218757</t>
  </si>
  <si>
    <t>Кожа и изделия из кожи</t>
  </si>
  <si>
    <t>Услуги по операциям с недвижимым имуществом</t>
  </si>
  <si>
    <t>Вода природная; услуги по очистке воды и водоснабжению</t>
  </si>
  <si>
    <t>Услуги по обслуживанию зданий и территорий</t>
  </si>
  <si>
    <t>AT/TELEKS тармогининг телеграф хизматлари</t>
  </si>
  <si>
    <t>Марказий банкка телекоммуникация хизматлари курсатиш</t>
  </si>
  <si>
    <t>Марказий банкка "UZMAIL" (Х.400) хабарларни кайта ишлаш тизими хизматларини курсатиш (BOX 4802223 CBUBANK)</t>
  </si>
  <si>
    <t>Марказий банкка "Freephone" хизмати 71 200 0044</t>
  </si>
  <si>
    <t>Идоравий телефон тармогининг 712126000-712126299 (300), 712127300-712127399 (100) жами 400 дона ракамларни фойдаланиш максадида ижарага бериш</t>
  </si>
  <si>
    <t>Марказий банкка туловли телевидение хизматини курсатиш харажатлари(UZDIGITAL) 48 точкага 12 ойлик абонент тулови</t>
  </si>
  <si>
    <t>ЕЭИС ВО дастурига техник хизмат курсатиш</t>
  </si>
  <si>
    <t>Марказий банк ходимларини фавкулодда вазиятларда (шу жумладан зилзилада) биринчи ёрдам курсатиш укув дастури буйича укитиш</t>
  </si>
  <si>
    <t>Марказий банк томонидан Узбекистон республикасида Молия секторини бахолаш дастури (FSAP) бўйича Халкаро валюта жамгармаси ва Жахон банки делегацияси ташрифини самарали ташкил этиш максадида ташкил килинган кечки овкат харажатлари</t>
  </si>
  <si>
    <t>Марказий банк томонидан Узбекистон республикасида Молия секторини бахолаш дастури (FSAP) бўйича Халкаро валюта жамгармаси ва Жахон банки делегацияси ташрифини самарали ташкил этиш максадида ташкил килинган тушлик ва кечки овкат харажатлари</t>
  </si>
  <si>
    <t>Марказий банк томонидан Узбекистон республикасида Молия секторини бахолаш дастури (FSAP) бўйича Халкаро валюта жамгармаси ва Жахон банки делегацияси ташрифини самарали ташкил этиш максадида кофе брейк учун кандолат махсулотларини сотиб олиш</t>
  </si>
  <si>
    <t xml:space="preserve">Марказий банки "А" маъмурий биноси 10-каватда жойлашган 1002-хона учун парда урнатиб бериш хизматлари билан харид килиш </t>
  </si>
  <si>
    <t xml:space="preserve">Марказий банк учун хакикий чармдан таклид ыилинган тимош текстурали кора сумка, 42*32 см. Хатлар учун кулф ва мухрлаш учун махсус кисм, яширин химоя кискичи билан жихозланган </t>
  </si>
  <si>
    <t>Марказий банк Қимматбаҳо металларни сақлаш ва улар билан ишлаш хизмати биносида электр учкуналари ва электр қуввати тармоқларини профилактик синовдан ўтказиш</t>
  </si>
  <si>
    <t>Марказий банк томонидан "The Banker Top 1000 World Banks" нашрига обуна 12 ойга (печатная версия+онлайн доступ)</t>
  </si>
  <si>
    <t>Марказий банк рахбариятининг Москва шахрига ташрифи доирасида эсдалик совгалар хариди (Ипак матосидан тайёрланган миллий чопон)</t>
  </si>
  <si>
    <t>10 дона карниз (3 метрли) сотиб олиш</t>
  </si>
  <si>
    <t>Марказий банк Тошкент шахар бош бошкармасининг махсус компьютерларини сертификация текширувидан утказиш</t>
  </si>
  <si>
    <t>Марказий банк томонидан "А" маъмурий биносининг 10-кават мажлислар зали учун ковролин гиламини харид килиш</t>
  </si>
  <si>
    <t>Марказий банк томонидан Чехиянинг OG Research консалтинг компаниясининг миссияси ташрифини самарали ташкил этиш максадида кофе брейк учун кандолат махсулотлари хариди</t>
  </si>
  <si>
    <t>Марказий банк томонидан Чехиянинг OG Research консалтинг компаниясининг миссияси ташрифини самарали ташкил этиш максадида кечки овкат харажатлари</t>
  </si>
  <si>
    <t>Марказий банк томонидан 5-11 синф укувчилари учун молиявий саводхонлик тугараги лойихаси 2024-йил ноябр ойидан ишга туширилган. Лойиха доирасида комплекс методик кулланмалар жумладан укув кулланма, укитувчилар учун методик кулланма ва уквчилар учун машк дафтарлари ишлаб чикилган. Ушбу комплекс методик кулланмаларга нисбатан мутлак хукукка эгалик килиш максадида Муаллифлик хукуки объектларини депонентлаш тугрисида гувохнома олиш.</t>
  </si>
  <si>
    <t>Марказий банк Тошкент шахар ходимларини 30 академиклик соатдан иборат "Фавкулодда вазиятларда (шу жумладан зилзиладa биринчи ёрдам курсатиш) укув курсида укитиш</t>
  </si>
  <si>
    <t>Марказий банк томонидан умум жахон пул хафталиги (Global Money Week) лойихаси доирасида утказиладиган тадбир учун ижара харажатлари (2-кават 6-зал)</t>
  </si>
  <si>
    <t>Марказий банкда  edo.ijro.uz идоралараро хужжат айланиш тизимида фойдаланиш учун 20 дона ЭРИнинг химояланган аппарат қурилмасини хариди</t>
  </si>
  <si>
    <t>Марказий банк томонидан Е-ХАТ химояланган электрон почта тизимидан фойдаланиш 92 нафар фойдаланувчи</t>
  </si>
  <si>
    <t>Модернизация программного комплекса "Электронное поле наличных денег" в информационной автоматизированной банковской системе ЦБРУз.</t>
  </si>
  <si>
    <t>Яшил майдонларни сугориш учун техник сув етказиб бериш  хизмати</t>
  </si>
  <si>
    <t>Марказий банк томонидан  Халкаро валюта жамгармаси  делегацияси ташрифини самарали ташкил этиш мақсадида кечки овкат харажатлари</t>
  </si>
  <si>
    <t>Марказий банки объектида видео кузатув ва кириш назорати тизимларини реконструкция килиш лойиха смета хужжатларининг экспертизаси</t>
  </si>
  <si>
    <t>Марказий банк томонидан Россия банки вакилларини ташрифини самарали ташкил этиш максадида ташкил килинган кечки овкат харажатлари</t>
  </si>
  <si>
    <t>Марказий банк томонидан Россия банки вакилларини ташрифини самарали ташкил этиш максадида ташкил килинган тушлик харажатлари</t>
  </si>
  <si>
    <t>Марказий банк томонидан тилла тангалар учун Футляр харид килиш</t>
  </si>
  <si>
    <t>Марказий банк томонидан Boston Consulting Group вакилларини ташрифини самарали ташкил этиш максадида ташкил килинган овкатлантириш билан боглик кейтеринг хизмати харажатлари</t>
  </si>
  <si>
    <t>Марказий банк томонидан Жахон банки делегацияси ташрифини самарали ташкил этиш максадида ташкил килинган кечки овкат харажатлари</t>
  </si>
  <si>
    <t>Марказий банк томонидан Жахон банки делегацияси ташрифини самарали ташкил этиш максадида ташкил килинган тушлик харажатлари (6 кунлик)</t>
  </si>
  <si>
    <t>Марказий банк томонидан Жахон банки делегацияси ташрифини самарали ташкил этиш максадида ташкил кофе брейк учун кандолат махсулотлари сотиб олиш харажатлари</t>
  </si>
  <si>
    <t>Марказий банк томонидан Давлат улушига эга тижорат банклари кенгашларнинг мустакил аъзолари билан учрашувни самарали ташкил этиш</t>
  </si>
  <si>
    <t xml:space="preserve">
Аварийно-восстановительные работы водопровода (по замене задвижек Д=200мм., с очисткой колодца, и сварочными работами)</t>
  </si>
  <si>
    <t>Марказий банк томонидан Давлат улушига эга тижорат банклари кенгашларнинг мустакил аъзолари билан учрашувни самарали ташкил этиш максадида синхрон таржимон хизмати</t>
  </si>
  <si>
    <t>Марказий банк архивидаги хужжатларни давлат архивига топшириш олди фумигация хизмати(13 кубометр хужжат)</t>
  </si>
  <si>
    <t>Марказий банк томонидан Қирғизистон ва Тожикистон Миллий банки вакилларини ташрифини самарали ташкил этиш мақсадида ташкил қилинган тушлик харажатлари</t>
  </si>
  <si>
    <t>Услуги по ароматизации помещений</t>
  </si>
  <si>
    <t>Марказий банк томонидан Россия банки вакилларини ташрифини самарали ташкил этиш мақсадида кофе брейк ташкил қилиш учун қандолат махсулотларини сотиб олиш</t>
  </si>
  <si>
    <t>Марказий банк томонидан Қирғизистон ва Тожикистон Миллий банки вакилларини ташрифини самарали ташкил этиш максадида совга харажати (Миллий чопон)</t>
  </si>
  <si>
    <t>Financial Times (Monday-Saturday) печатная версия газеты на английском языке 01.05.2025-31.12.25г</t>
  </si>
  <si>
    <t>Сахар-рафинад 0.5кг</t>
  </si>
  <si>
    <t>Марказий банк томонидан "HARVARD BUSINESS REVIEW" нашрига 01.06. 2025 - 31.05.2026 даврга обуна (печатная и электронная версия)</t>
  </si>
  <si>
    <t>Марказий банк томонидан Cамарканд шахрида "Марказий Осиё-Европа Иттифоки" биринчи расмий саммитининг хорижий мехмонлари ташрифини самарали ташкил этиш максадида кечки овкат харажатлари</t>
  </si>
  <si>
    <t>Алишер Навоий таваллудининг 580 йиллигига эсдалик тангалари (хизмат курсатиш футляри билан)</t>
  </si>
  <si>
    <t>Марказий банк томонидан бериладиган махсус гувохнома бланкаси</t>
  </si>
  <si>
    <t>Марказий банкка парда ўрнатиш хизмати билан хариди 18.7 метр квадрат</t>
  </si>
  <si>
    <t>Информационная самоклеящаяся наклейка жёлтая 200 мм (круг)</t>
  </si>
  <si>
    <t>Марказий банк томонидан Халкаро валюта жамгармаси делегацияси ташрифини самарали ташкил этиш максадида ташкил килинган кейтеринг хизмати харажати</t>
  </si>
  <si>
    <t>Марказий банк томонидан Халкаро валюта жамгармаси делегацияси ташрифини самарали ташкил этиш максадида ташкил килинган тушлик харажатлари</t>
  </si>
  <si>
    <t>Марказий банкда edo.ijro.uz идоралараро хужжат айланиш тизимида фойдаланиш учун 50 дона ЭРИнинг химояланган аппарат қурилмасини хариди</t>
  </si>
  <si>
    <t>Марказий банк томонидан БМТ вакиллари хамкорлигида "Ўзбекистонда норасмий бандлик бўйича ўтказилган тадқиқот натижалари" юзасидан ўтказилган илмий амалий семинар иштирокчилари учун кейтеринг харажатлари</t>
  </si>
  <si>
    <t>Марказий банк томонидан Жахон банки делегацияси ташрифини самарали ташкил этиш мақсадида кофе брейк ташкил қилиш учун қандолат махсулотларини хариди</t>
  </si>
  <si>
    <t>Марказий банк томонидан Жахон банки делегацияси ташрифини самарали ташкил этиш мақсадида ташкил қилинган тушлик харажатлари (етти кун давомида)</t>
  </si>
  <si>
    <t>Марказий банк томонидан Жахон банки делегацияси ташрифини самарали ташкил этиш мақсадида кофе брейк учун қандолат махсулотлари хариди</t>
  </si>
  <si>
    <t>Марказий банк томонидан Жахон банки делегацияси ташрифини самарали ташкил этиш мақсадида ташкил қилинган кечки овқат харажатлари</t>
  </si>
  <si>
    <t>Марказий банк томонидан Жахон банки делегацияси ташрифини самарали ташкил этиш мақсадида ташкил қилинган тушлик харажатлари (5 кун давомида)</t>
  </si>
  <si>
    <t>Марказий банк томонидан Молиявий оммабоплик алянсининг Шарқий Европа ва Марказий Осиё минтақавий ташаббҳуси йиғилишини самарали ташкил этиш максадида ташкил қилинган тушлик харажатлари</t>
  </si>
  <si>
    <t>Марказий банк томонидан "Марказий банклар салохиятини ошириш дастури" (ВСС) котибияти вакилининг ташрифини самарали ташкил этиш максадида кофе брейк учун кандолат махсулотларини хариди</t>
  </si>
  <si>
    <t>Марказий банк томонидан "Марказий банклар салохиятини ошириш дастури" (ВСС) котибияти вакилининг ташрифини самарали ташкил этиш мақсадида ташкил қилинган кечки овқат харажатлари</t>
  </si>
  <si>
    <t xml:space="preserve"> Е-ХАТ химояланган электрон почта тизимига 5 нафар фойдаланувчини руйхатга олиш ва улаш </t>
  </si>
  <si>
    <t>“Valyuta Operatsiyalarini Hisobga Olish axborot tizimidagi Tashqi Qarzlar Yagona Elektron axborot tizimi” ExDebtUz dasturiy kompleksini takomillashtirish (yangi metodlar, monitoringlar qoʻshish va oʻzgartirish kiritish)</t>
  </si>
  <si>
    <t>ковролан гиламларини урнатиб бериш</t>
  </si>
  <si>
    <t>Markaziy bankning “A” maʻmuriy binosiga kiruvchi ichimlik suv quvurlari yaroqsiz (avariya) holatga kelib qolganligi sababli avariya xolatida tamirlash tiklash ishlari</t>
  </si>
  <si>
    <t>Марказий банкнинг бир нафар юридик ходимини малакасини ошириш</t>
  </si>
  <si>
    <t>Буклет (формат А4, обложка бумага Colotech 250г/м2, внутренный блок бумага Colotech 100г/м2, припрессовка матовая, термоклей, 72-76-стр)</t>
  </si>
  <si>
    <t>12</t>
  </si>
  <si>
    <t>108</t>
  </si>
  <si>
    <t>20</t>
  </si>
  <si>
    <t>92</t>
  </si>
  <si>
    <t>3794.4</t>
  </si>
  <si>
    <t>36</t>
  </si>
  <si>
    <t>13</t>
  </si>
  <si>
    <t>100</t>
  </si>
  <si>
    <t>42</t>
  </si>
  <si>
    <t>18.7</t>
  </si>
  <si>
    <t>50</t>
  </si>
  <si>
    <t>251200103963484</t>
  </si>
  <si>
    <t>251200103963452</t>
  </si>
  <si>
    <t>251200103963306</t>
  </si>
  <si>
    <t>251200103963188</t>
  </si>
  <si>
    <t>251200103963128</t>
  </si>
  <si>
    <t>251201103968427</t>
  </si>
  <si>
    <t>251200933971904</t>
  </si>
  <si>
    <t>251200103971786</t>
  </si>
  <si>
    <t>251201013975182</t>
  </si>
  <si>
    <t>251201013975164</t>
  </si>
  <si>
    <t>251201013974652</t>
  </si>
  <si>
    <t>251200143978873</t>
  </si>
  <si>
    <t>251200143990112</t>
  </si>
  <si>
    <t>251200143997959</t>
  </si>
  <si>
    <t>251200363997581</t>
  </si>
  <si>
    <t>251201013997558</t>
  </si>
  <si>
    <t>251200144002347</t>
  </si>
  <si>
    <t>251200144022126</t>
  </si>
  <si>
    <t>251200144021703</t>
  </si>
  <si>
    <t>251200314025861</t>
  </si>
  <si>
    <t>251200314025855</t>
  </si>
  <si>
    <t>251201174025839</t>
  </si>
  <si>
    <t>251200864034329</t>
  </si>
  <si>
    <t>251200304041013</t>
  </si>
  <si>
    <t>251200864047703</t>
  </si>
  <si>
    <t>251200864050902</t>
  </si>
  <si>
    <t>251200934057108</t>
  </si>
  <si>
    <t>251200924054896</t>
  </si>
  <si>
    <t>251200314060197</t>
  </si>
  <si>
    <t>251200864062298</t>
  </si>
  <si>
    <t>251200314072020</t>
  </si>
  <si>
    <t>251200314072014</t>
  </si>
  <si>
    <t>251200314072009</t>
  </si>
  <si>
    <t>251200294071994</t>
  </si>
  <si>
    <t>251200314071422</t>
  </si>
  <si>
    <t>251200314071408</t>
  </si>
  <si>
    <t>251200314071395</t>
  </si>
  <si>
    <t>251200314071377</t>
  </si>
  <si>
    <t>251200314074575</t>
  </si>
  <si>
    <t>251200964076677</t>
  </si>
  <si>
    <t>251200314080777</t>
  </si>
  <si>
    <t>251201154080727</t>
  </si>
  <si>
    <t>251200314084513</t>
  </si>
  <si>
    <t>251201154084506</t>
  </si>
  <si>
    <t>251200314087721</t>
  </si>
  <si>
    <t>251200314090944</t>
  </si>
  <si>
    <t>251200364090715</t>
  </si>
  <si>
    <t>251201154105944</t>
  </si>
  <si>
    <t>251200364105872</t>
  </si>
  <si>
    <t>251200314105829</t>
  </si>
  <si>
    <t>251200294109922</t>
  </si>
  <si>
    <t>251200314114405</t>
  </si>
  <si>
    <t>251200294114385</t>
  </si>
  <si>
    <t>251201154116400</t>
  </si>
  <si>
    <t>251201154116310</t>
  </si>
  <si>
    <t>251201154119169</t>
  </si>
  <si>
    <t>251200314124763</t>
  </si>
  <si>
    <t>251200314124756</t>
  </si>
  <si>
    <t>251200864124747</t>
  </si>
  <si>
    <t>251200314124560</t>
  </si>
  <si>
    <t>251200314124516</t>
  </si>
  <si>
    <t>251200314124477</t>
  </si>
  <si>
    <t>251200364124441</t>
  </si>
  <si>
    <t>251200314127797</t>
  </si>
  <si>
    <t>251200314127795</t>
  </si>
  <si>
    <t>251200314127789</t>
  </si>
  <si>
    <t>251200314135738</t>
  </si>
  <si>
    <t>251200314135710</t>
  </si>
  <si>
    <t>251200314135695</t>
  </si>
  <si>
    <t>251200864139128</t>
  </si>
  <si>
    <t>251200934157252</t>
  </si>
  <si>
    <t>251201154156777</t>
  </si>
  <si>
    <t>251200964156563</t>
  </si>
  <si>
    <t>251200864158475</t>
  </si>
  <si>
    <t>251201154162763</t>
  </si>
  <si>
    <t xml:space="preserve">Прямые договора (ЗРУ-684, Ст-71, пункт-21, част-1,)
</t>
  </si>
  <si>
    <t xml:space="preserve">Прямые договора (ЗРУ-684, Ст-71, пункт-8, част-1,)
</t>
  </si>
  <si>
    <t>Прямые договора- (ЗРУ-684, Ст-71, абз.-3, ПП-3953 пункт 16 согласно перечню приложения)</t>
  </si>
  <si>
    <t xml:space="preserve">Прямые договора- (ЗРУ-684, Ст-71, абз.-3, ПП-3953 пункт 11 согласно перечню приложения)
</t>
  </si>
  <si>
    <t xml:space="preserve">Прямые договора (ЗРУ-684 Ст-71 пункт 2)Постановления (Тљарор) Кабинета Министров
</t>
  </si>
  <si>
    <t xml:space="preserve">Прямые договора (ЗРУ-684, Ст-71, пункт-7, част-1,)
</t>
  </si>
  <si>
    <t>единый поставщик</t>
  </si>
  <si>
    <t xml:space="preserve">Прямые договора (ЗРУ-684, Ст-71, пункт-11, част-1,)
</t>
  </si>
  <si>
    <t xml:space="preserve">Столовые приборы </t>
  </si>
  <si>
    <t>Ўзбекистон Республикаси Марказий банки томонидан 2025 йил 1 январдан 30 июнга  қадар харид қилиш тартиб-таомили натижаларига кўра тузилган шартномлар тўғрисида маълумот</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</si>
</sst>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 _₽_-;\-* #,##0.00\ _₽_-;_-* &quot;-&quot;??\ _₽_-;_-@_-"/>
    <numFmt numFmtId="165" formatCode="_-* #,##0.00\ _с_ў_м_-;\-* #,##0.00\ _с_ў_м_-;_-* &quot;-&quot;??\ _с_ў_м_-;_-@_-"/>
    <numFmt numFmtId="166" formatCode="000000"/>
    <numFmt numFmtId="167" formatCode="0.0"/>
    <numFmt numFmtId="168" formatCode="#,##0.00\ _₽"/>
    <numFmt numFmtId="169" formatCode="m/d/yyyy"/>
  </numFmts>
  <fonts count="29" x14ac:knownFonts="1">
    <font>
      <sz val="11"/>
      <color theme="1"/>
      <name val="Calibri"/>
      <family val="2"/>
      <charset val="204"/>
      <scheme val="minor"/>
    </font>
    <font>
      <b/>
      <sz val="11"/>
      <color theme="1"/>
      <name val="Calibri"/>
      <family val="2"/>
      <charset val="204"/>
      <scheme val="minor"/>
    </font>
    <font>
      <b/>
      <sz val="10"/>
      <color theme="1"/>
      <name val="Calibri"/>
      <family val="2"/>
      <charset val="204"/>
      <scheme val="minor"/>
    </font>
    <font>
      <i/>
      <sz val="9.5"/>
      <color theme="1"/>
      <name val="Calibri"/>
      <family val="2"/>
      <charset val="204"/>
      <scheme val="minor"/>
    </font>
    <font>
      <i/>
      <sz val="9"/>
      <color theme="1"/>
      <name val="Calibri"/>
      <family val="2"/>
      <charset val="204"/>
      <scheme val="minor"/>
    </font>
    <font>
      <i/>
      <sz val="10"/>
      <color theme="1"/>
      <name val="Calibri"/>
      <family val="2"/>
      <charset val="204"/>
      <scheme val="minor"/>
    </font>
    <font>
      <b/>
      <sz val="9"/>
      <color theme="1"/>
      <name val="Calibri"/>
      <family val="2"/>
      <charset val="204"/>
      <scheme val="minor"/>
    </font>
    <font>
      <sz val="9"/>
      <color theme="1"/>
      <name val="Calibri"/>
      <family val="2"/>
      <charset val="204"/>
      <scheme val="minor"/>
    </font>
    <font>
      <sz val="10"/>
      <color theme="1"/>
      <name val="Calibri"/>
      <family val="2"/>
      <charset val="204"/>
      <scheme val="minor"/>
    </font>
    <font>
      <sz val="10"/>
      <name val="Arial"/>
      <family val="2"/>
    </font>
    <font>
      <b/>
      <sz val="10"/>
      <name val="Times New Roman"/>
      <family val="1"/>
      <charset val="204"/>
    </font>
    <font>
      <sz val="11"/>
      <name val="Calibri"/>
      <family val="2"/>
      <charset val="204"/>
    </font>
    <font>
      <b/>
      <sz val="14"/>
      <color theme="1"/>
      <name val="Calibri"/>
      <family val="2"/>
      <charset val="204"/>
      <scheme val="minor"/>
    </font>
    <font>
      <sz val="10"/>
      <name val="Calibri"/>
      <family val="2"/>
      <charset val="204"/>
    </font>
    <font>
      <sz val="11"/>
      <color theme="1"/>
      <name val="Calibri"/>
      <family val="2"/>
      <charset val="204"/>
      <scheme val="minor"/>
    </font>
    <font>
      <sz val="10"/>
      <name val="Times New Roman"/>
      <family val="1"/>
      <charset val="204"/>
    </font>
    <font>
      <sz val="9"/>
      <name val="Times New Roman"/>
      <family val="1"/>
      <charset val="204"/>
    </font>
    <font>
      <sz val="11"/>
      <name val="Calibri"/>
    </font>
    <font>
      <b/>
      <sz val="11"/>
      <name val="Times New Roman"/>
      <family val="1"/>
      <charset val="204"/>
    </font>
    <font>
      <sz val="11"/>
      <name val="Times New Roman"/>
      <family val="1"/>
      <charset val="204"/>
    </font>
    <font>
      <b/>
      <sz val="11"/>
      <color theme="1"/>
      <name val="Times New Roman"/>
      <family val="1"/>
      <charset val="204"/>
    </font>
    <font>
      <sz val="11"/>
      <color theme="1"/>
      <name val="Times New Roman"/>
      <family val="1"/>
      <charset val="204"/>
    </font>
    <font>
      <b/>
      <sz val="10"/>
      <color theme="1"/>
      <name val="Times New Roman"/>
      <family val="1"/>
      <charset val="204"/>
    </font>
    <font>
      <b/>
      <sz val="9"/>
      <color theme="1"/>
      <name val="Times New Roman"/>
      <family val="1"/>
      <charset val="204"/>
    </font>
    <font>
      <sz val="9"/>
      <color theme="1"/>
      <name val="Times New Roman"/>
      <family val="1"/>
      <charset val="204"/>
    </font>
    <font>
      <i/>
      <sz val="11"/>
      <color theme="1"/>
      <name val="Times New Roman"/>
      <family val="1"/>
      <charset val="204"/>
    </font>
    <font>
      <sz val="10"/>
      <color theme="1"/>
      <name val="Times New Roman"/>
      <family val="1"/>
      <charset val="204"/>
    </font>
    <font>
      <i/>
      <sz val="9"/>
      <color theme="1"/>
      <name val="Times New Roman"/>
      <family val="1"/>
      <charset val="204"/>
    </font>
    <font>
      <b/>
      <sz val="14"/>
      <color theme="1"/>
      <name val="Times New Roman"/>
      <family val="1"/>
      <charset val="204"/>
    </font>
  </fonts>
  <fills count="4">
    <fill>
      <patternFill patternType="none"/>
    </fill>
    <fill>
      <patternFill patternType="gray125"/>
    </fill>
    <fill>
      <patternFill patternType="solid">
        <fgColor rgb="FFDEEAF6"/>
        <bgColor indexed="64"/>
      </patternFill>
    </fill>
    <fill>
      <patternFill patternType="solid">
        <fgColor rgb="FFFFFFFF"/>
        <bgColor indexed="64"/>
      </patternFill>
    </fill>
  </fills>
  <borders count="59">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rgb="FF000000"/>
      </left>
      <right style="thin">
        <color rgb="FF000000"/>
      </right>
      <top style="thin">
        <color rgb="FF000000"/>
      </top>
      <bottom style="thin">
        <color rgb="FF000000"/>
      </bottom>
      <diagonal/>
    </border>
    <border>
      <left/>
      <right style="medium">
        <color indexed="64"/>
      </right>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rgb="FF000000"/>
      </left>
      <right style="thin">
        <color rgb="FF000000"/>
      </right>
      <top style="thin">
        <color rgb="FF000000"/>
      </top>
      <bottom/>
      <diagonal/>
    </border>
    <border>
      <left/>
      <right/>
      <top/>
      <bottom style="medium">
        <color indexed="64"/>
      </bottom>
      <diagonal/>
    </border>
    <border>
      <left style="thin">
        <color indexed="64"/>
      </left>
      <right/>
      <top/>
      <bottom/>
      <diagonal/>
    </border>
    <border>
      <left style="medium">
        <color indexed="64"/>
      </left>
      <right style="medium">
        <color indexed="64"/>
      </right>
      <top/>
      <bottom style="medium">
        <color indexed="64"/>
      </bottom>
      <diagonal/>
    </border>
    <border>
      <left/>
      <right style="thin">
        <color indexed="64"/>
      </right>
      <top/>
      <bottom/>
      <diagonal/>
    </border>
    <border>
      <left style="thin">
        <color rgb="FF000000"/>
      </left>
      <right style="thin">
        <color rgb="FF000000"/>
      </right>
      <top style="medium">
        <color indexed="64"/>
      </top>
      <bottom style="thin">
        <color rgb="FF000000"/>
      </bottom>
      <diagonal/>
    </border>
    <border>
      <left style="thin">
        <color rgb="FF000000"/>
      </left>
      <right style="thin">
        <color rgb="FF000000"/>
      </right>
      <top style="medium">
        <color indexed="64"/>
      </top>
      <bottom style="medium">
        <color indexed="64"/>
      </bottom>
      <diagonal/>
    </border>
    <border>
      <left style="medium">
        <color indexed="64"/>
      </left>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rgb="FF000000"/>
      </left>
      <right style="thin">
        <color rgb="FF000000"/>
      </right>
      <top/>
      <bottom style="thin">
        <color rgb="FF000000"/>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thin">
        <color rgb="FF000000"/>
      </left>
      <right style="medium">
        <color indexed="64"/>
      </right>
      <top/>
      <bottom style="thin">
        <color rgb="FF000000"/>
      </bottom>
      <diagonal/>
    </border>
    <border>
      <left style="thin">
        <color rgb="FF000000"/>
      </left>
      <right style="medium">
        <color indexed="64"/>
      </right>
      <top style="thin">
        <color rgb="FF000000"/>
      </top>
      <bottom/>
      <diagonal/>
    </border>
    <border>
      <left style="medium">
        <color indexed="64"/>
      </left>
      <right/>
      <top/>
      <bottom/>
      <diagonal/>
    </border>
    <border>
      <left/>
      <right style="medium">
        <color indexed="64"/>
      </right>
      <top/>
      <bottom/>
      <diagonal/>
    </border>
    <border>
      <left style="thin">
        <color indexed="64"/>
      </left>
      <right style="medium">
        <color indexed="64"/>
      </right>
      <top style="thin">
        <color indexed="64"/>
      </top>
      <bottom/>
      <diagonal/>
    </border>
  </borders>
  <cellStyleXfs count="3">
    <xf numFmtId="0" fontId="0" fillId="0" borderId="0"/>
    <xf numFmtId="0" fontId="9" fillId="0" borderId="0"/>
    <xf numFmtId="165" fontId="14" fillId="0" borderId="0" applyFont="0" applyFill="0" applyBorder="0" applyAlignment="0" applyProtection="0"/>
  </cellStyleXfs>
  <cellXfs count="247">
    <xf numFmtId="0" fontId="0" fillId="0" borderId="0" xfId="0"/>
    <xf numFmtId="0" fontId="1" fillId="0" borderId="0" xfId="0" applyFont="1" applyAlignment="1">
      <alignment horizontal="center" vertical="center"/>
    </xf>
    <xf numFmtId="0" fontId="1" fillId="0" borderId="0" xfId="0" applyFont="1"/>
    <xf numFmtId="0" fontId="0" fillId="0" borderId="0" xfId="0" applyAlignment="1">
      <alignment horizontal="center" vertical="center"/>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2" fillId="3" borderId="8" xfId="0" applyFont="1" applyFill="1" applyBorder="1" applyAlignment="1">
      <alignment horizontal="center" vertical="center" wrapText="1"/>
    </xf>
    <xf numFmtId="0" fontId="6" fillId="3" borderId="8" xfId="0" applyFont="1" applyFill="1" applyBorder="1" applyAlignment="1">
      <alignment horizontal="center" vertical="center" wrapText="1"/>
    </xf>
    <xf numFmtId="0" fontId="6" fillId="3" borderId="10" xfId="0" applyFont="1" applyFill="1" applyBorder="1" applyAlignment="1">
      <alignment horizontal="center" vertical="center" wrapText="1"/>
    </xf>
    <xf numFmtId="0" fontId="6" fillId="3" borderId="11" xfId="0" applyFont="1" applyFill="1" applyBorder="1" applyAlignment="1">
      <alignment horizontal="center" vertical="center" wrapText="1"/>
    </xf>
    <xf numFmtId="0" fontId="7" fillId="3" borderId="13" xfId="0" applyFont="1" applyFill="1" applyBorder="1" applyAlignment="1">
      <alignment horizontal="center" vertical="center" wrapText="1"/>
    </xf>
    <xf numFmtId="0" fontId="7" fillId="3" borderId="14" xfId="0" applyFont="1" applyFill="1" applyBorder="1" applyAlignment="1">
      <alignment horizontal="center" vertical="center" wrapText="1"/>
    </xf>
    <xf numFmtId="0" fontId="8" fillId="3" borderId="16" xfId="0" applyFont="1" applyFill="1" applyBorder="1" applyAlignment="1">
      <alignment horizontal="center" vertical="center" wrapText="1"/>
    </xf>
    <xf numFmtId="0" fontId="7" fillId="3" borderId="17" xfId="0" applyFont="1" applyFill="1" applyBorder="1" applyAlignment="1">
      <alignment horizontal="center" vertical="center" wrapText="1"/>
    </xf>
    <xf numFmtId="0" fontId="8" fillId="3" borderId="13" xfId="0" applyFont="1" applyFill="1" applyBorder="1" applyAlignment="1">
      <alignment horizontal="center" vertical="center" wrapText="1"/>
    </xf>
    <xf numFmtId="0" fontId="2" fillId="3" borderId="10" xfId="0" applyFont="1" applyFill="1" applyBorder="1" applyAlignment="1">
      <alignment horizontal="center" vertical="center" wrapText="1"/>
    </xf>
    <xf numFmtId="0" fontId="2" fillId="3" borderId="11" xfId="0" applyFont="1" applyFill="1" applyBorder="1" applyAlignment="1">
      <alignment horizontal="center" vertical="center" wrapText="1"/>
    </xf>
    <xf numFmtId="0" fontId="2" fillId="3" borderId="18" xfId="0" applyFont="1" applyFill="1" applyBorder="1" applyAlignment="1">
      <alignment horizontal="center" vertical="center" wrapText="1"/>
    </xf>
    <xf numFmtId="0" fontId="2" fillId="3" borderId="19" xfId="0" applyFont="1" applyFill="1" applyBorder="1" applyAlignment="1">
      <alignment horizontal="center" vertical="center" wrapText="1"/>
    </xf>
    <xf numFmtId="0" fontId="7" fillId="3" borderId="19" xfId="0" applyFont="1" applyFill="1" applyBorder="1" applyAlignment="1">
      <alignment horizontal="center" vertical="center" wrapText="1"/>
    </xf>
    <xf numFmtId="167" fontId="7" fillId="3" borderId="19" xfId="0" applyNumberFormat="1" applyFont="1" applyFill="1" applyBorder="1" applyAlignment="1">
      <alignment horizontal="center" vertical="center" wrapText="1"/>
    </xf>
    <xf numFmtId="0" fontId="2" fillId="3" borderId="12" xfId="0" applyFont="1" applyFill="1" applyBorder="1" applyAlignment="1">
      <alignment horizontal="center" vertical="center" wrapText="1"/>
    </xf>
    <xf numFmtId="0" fontId="7" fillId="3" borderId="21" xfId="0" applyFont="1" applyFill="1" applyBorder="1" applyAlignment="1">
      <alignment horizontal="center" vertical="center" wrapText="1"/>
    </xf>
    <xf numFmtId="0" fontId="10" fillId="0" borderId="23" xfId="1" applyFont="1" applyBorder="1" applyAlignment="1">
      <alignment horizontal="center" vertical="center" wrapText="1"/>
    </xf>
    <xf numFmtId="0" fontId="10" fillId="0" borderId="24" xfId="1" applyFont="1" applyBorder="1" applyAlignment="1">
      <alignment horizontal="center" vertical="center" wrapText="1"/>
    </xf>
    <xf numFmtId="0" fontId="10" fillId="0" borderId="22" xfId="1" applyFont="1" applyBorder="1" applyAlignment="1">
      <alignment horizontal="center" vertical="center" wrapText="1"/>
    </xf>
    <xf numFmtId="1" fontId="11" fillId="0" borderId="26" xfId="0" applyNumberFormat="1" applyFont="1" applyFill="1" applyBorder="1" applyAlignment="1">
      <alignment horizontal="center" vertical="center" wrapText="1"/>
    </xf>
    <xf numFmtId="0" fontId="0" fillId="3" borderId="17" xfId="0" applyFont="1" applyFill="1" applyBorder="1" applyAlignment="1">
      <alignment horizontal="center" vertical="center" wrapText="1"/>
    </xf>
    <xf numFmtId="0" fontId="10" fillId="0" borderId="27" xfId="1" applyFont="1" applyBorder="1" applyAlignment="1">
      <alignment horizontal="center" vertical="center" wrapText="1"/>
    </xf>
    <xf numFmtId="0" fontId="6" fillId="3" borderId="0" xfId="0" applyFont="1" applyFill="1" applyBorder="1" applyAlignment="1">
      <alignment horizontal="center" vertical="center" wrapText="1"/>
    </xf>
    <xf numFmtId="14" fontId="7" fillId="3" borderId="17" xfId="0" applyNumberFormat="1" applyFont="1" applyFill="1" applyBorder="1" applyAlignment="1">
      <alignment horizontal="center" vertical="center" wrapText="1"/>
    </xf>
    <xf numFmtId="1" fontId="13" fillId="0" borderId="26" xfId="0" applyNumberFormat="1" applyFont="1" applyFill="1" applyBorder="1" applyAlignment="1">
      <alignment horizontal="center" vertical="center" wrapText="1"/>
    </xf>
    <xf numFmtId="0" fontId="8" fillId="3" borderId="14" xfId="0" applyFont="1" applyFill="1" applyBorder="1" applyAlignment="1">
      <alignment horizontal="center" vertical="center" wrapText="1"/>
    </xf>
    <xf numFmtId="4" fontId="11" fillId="0" borderId="26" xfId="0" applyNumberFormat="1" applyFont="1" applyFill="1" applyBorder="1" applyAlignment="1">
      <alignment horizontal="center" vertical="center" wrapText="1"/>
    </xf>
    <xf numFmtId="4" fontId="0" fillId="3" borderId="14" xfId="0" applyNumberFormat="1" applyFont="1" applyFill="1" applyBorder="1" applyAlignment="1">
      <alignment horizontal="center" vertical="center" wrapText="1"/>
    </xf>
    <xf numFmtId="0" fontId="1" fillId="3" borderId="11" xfId="0" applyFont="1" applyFill="1" applyBorder="1" applyAlignment="1">
      <alignment horizontal="center" vertical="center" wrapText="1"/>
    </xf>
    <xf numFmtId="4" fontId="0" fillId="3" borderId="19" xfId="0" applyNumberFormat="1" applyFont="1" applyFill="1" applyBorder="1" applyAlignment="1">
      <alignment horizontal="center" vertical="center" wrapText="1"/>
    </xf>
    <xf numFmtId="0" fontId="6" fillId="3" borderId="7" xfId="0" applyFont="1" applyFill="1" applyBorder="1" applyAlignment="1">
      <alignment horizontal="center" vertical="center" wrapText="1"/>
    </xf>
    <xf numFmtId="14" fontId="7" fillId="3" borderId="14" xfId="0" applyNumberFormat="1" applyFont="1" applyFill="1" applyBorder="1" applyAlignment="1">
      <alignment horizontal="center" vertical="center" wrapText="1"/>
    </xf>
    <xf numFmtId="4" fontId="7" fillId="3" borderId="14" xfId="0" applyNumberFormat="1" applyFont="1" applyFill="1" applyBorder="1" applyAlignment="1">
      <alignment horizontal="center" vertical="center" wrapText="1"/>
    </xf>
    <xf numFmtId="0" fontId="0" fillId="3" borderId="14" xfId="0" applyFont="1" applyFill="1" applyBorder="1" applyAlignment="1">
      <alignment horizontal="center" vertical="center" wrapText="1"/>
    </xf>
    <xf numFmtId="165" fontId="11" fillId="0" borderId="26" xfId="2" applyFont="1" applyFill="1" applyBorder="1" applyAlignment="1">
      <alignment horizontal="center" vertical="center" wrapText="1"/>
    </xf>
    <xf numFmtId="0" fontId="15" fillId="0" borderId="17" xfId="1" applyFont="1" applyBorder="1" applyAlignment="1">
      <alignment horizontal="center" vertical="center" wrapText="1"/>
    </xf>
    <xf numFmtId="0" fontId="15" fillId="0" borderId="21" xfId="1" applyFont="1" applyBorder="1" applyAlignment="1">
      <alignment horizontal="center" vertical="center" wrapText="1"/>
    </xf>
    <xf numFmtId="0" fontId="15" fillId="0" borderId="14" xfId="1" applyFont="1" applyBorder="1" applyAlignment="1">
      <alignment horizontal="center" vertical="center" wrapText="1"/>
    </xf>
    <xf numFmtId="0" fontId="16" fillId="0" borderId="30" xfId="0" applyFont="1" applyFill="1" applyBorder="1" applyAlignment="1" applyProtection="1">
      <alignment horizontal="center" vertical="center" wrapText="1"/>
    </xf>
    <xf numFmtId="0" fontId="6" fillId="3" borderId="18" xfId="0" applyFont="1" applyFill="1" applyBorder="1" applyAlignment="1">
      <alignment horizontal="center" vertical="center" wrapText="1"/>
    </xf>
    <xf numFmtId="4" fontId="0" fillId="3" borderId="20" xfId="0" applyNumberFormat="1" applyFont="1" applyFill="1" applyBorder="1" applyAlignment="1">
      <alignment horizontal="center" vertical="center" wrapText="1"/>
    </xf>
    <xf numFmtId="0" fontId="6" fillId="3" borderId="19" xfId="0" applyFont="1" applyFill="1" applyBorder="1" applyAlignment="1">
      <alignment horizontal="center" vertical="center" wrapText="1"/>
    </xf>
    <xf numFmtId="0" fontId="1" fillId="3" borderId="19" xfId="0" applyFont="1" applyFill="1" applyBorder="1" applyAlignment="1">
      <alignment horizontal="center" vertical="center" wrapText="1"/>
    </xf>
    <xf numFmtId="0" fontId="0" fillId="0" borderId="0" xfId="0" applyFont="1"/>
    <xf numFmtId="0" fontId="7" fillId="3" borderId="8" xfId="0" applyFont="1" applyFill="1" applyBorder="1" applyAlignment="1">
      <alignment horizontal="center" vertical="center" wrapText="1"/>
    </xf>
    <xf numFmtId="0" fontId="8" fillId="3" borderId="11" xfId="0" applyFont="1" applyFill="1" applyBorder="1" applyAlignment="1">
      <alignment horizontal="center" vertical="center" wrapText="1"/>
    </xf>
    <xf numFmtId="0" fontId="6" fillId="3" borderId="28" xfId="0" applyFont="1" applyFill="1" applyBorder="1" applyAlignment="1">
      <alignment vertical="center" wrapText="1"/>
    </xf>
    <xf numFmtId="0" fontId="6" fillId="3" borderId="24" xfId="0" applyFont="1" applyFill="1" applyBorder="1" applyAlignment="1">
      <alignment vertical="center" wrapText="1"/>
    </xf>
    <xf numFmtId="0" fontId="6" fillId="3" borderId="29" xfId="0" applyFont="1" applyFill="1" applyBorder="1" applyAlignment="1">
      <alignment vertical="center" wrapText="1"/>
    </xf>
    <xf numFmtId="0" fontId="12" fillId="3" borderId="0" xfId="0" applyFont="1" applyFill="1" applyBorder="1" applyAlignment="1">
      <alignment vertical="center" wrapText="1"/>
    </xf>
    <xf numFmtId="0" fontId="10" fillId="0" borderId="10" xfId="1" applyFont="1" applyBorder="1" applyAlignment="1">
      <alignment horizontal="center" vertical="center" wrapText="1"/>
    </xf>
    <xf numFmtId="0" fontId="10" fillId="0" borderId="11" xfId="1" applyFont="1" applyBorder="1" applyAlignment="1">
      <alignment horizontal="center" vertical="center" wrapText="1"/>
    </xf>
    <xf numFmtId="168" fontId="10" fillId="0" borderId="12" xfId="1" applyNumberFormat="1" applyFont="1" applyBorder="1" applyAlignment="1">
      <alignment horizontal="center" vertical="center" wrapText="1"/>
    </xf>
    <xf numFmtId="1" fontId="10" fillId="0" borderId="24" xfId="1" applyNumberFormat="1" applyFont="1" applyBorder="1" applyAlignment="1">
      <alignment horizontal="center" vertical="center" wrapText="1"/>
    </xf>
    <xf numFmtId="0" fontId="10" fillId="0" borderId="33" xfId="1" applyFont="1" applyBorder="1" applyAlignment="1">
      <alignment horizontal="center" vertical="center" wrapText="1"/>
    </xf>
    <xf numFmtId="0" fontId="6" fillId="3" borderId="34" xfId="0" applyFont="1" applyFill="1" applyBorder="1" applyAlignment="1">
      <alignment horizontal="center" vertical="center" wrapText="1"/>
    </xf>
    <xf numFmtId="0" fontId="7" fillId="3" borderId="35" xfId="0" applyFont="1" applyFill="1" applyBorder="1" applyAlignment="1">
      <alignment horizontal="center" vertical="center" wrapText="1"/>
    </xf>
    <xf numFmtId="0" fontId="1" fillId="3" borderId="8" xfId="0" applyFont="1" applyFill="1" applyBorder="1" applyAlignment="1">
      <alignment horizontal="center" vertical="center" wrapText="1"/>
    </xf>
    <xf numFmtId="0" fontId="7" fillId="3" borderId="11" xfId="0" applyFont="1" applyFill="1" applyBorder="1" applyAlignment="1">
      <alignment horizontal="center" vertical="center" wrapText="1"/>
    </xf>
    <xf numFmtId="165" fontId="14" fillId="3" borderId="11" xfId="2" applyFont="1" applyFill="1" applyBorder="1" applyAlignment="1">
      <alignment horizontal="center" vertical="center" wrapText="1"/>
    </xf>
    <xf numFmtId="0" fontId="8" fillId="3" borderId="1" xfId="0" applyFont="1" applyFill="1" applyBorder="1" applyAlignment="1">
      <alignment horizontal="center" vertical="center" wrapText="1"/>
    </xf>
    <xf numFmtId="0" fontId="8" fillId="3" borderId="2" xfId="0" applyFont="1" applyFill="1" applyBorder="1" applyAlignment="1">
      <alignment horizontal="center" vertical="center" wrapText="1"/>
    </xf>
    <xf numFmtId="1" fontId="11" fillId="0" borderId="32" xfId="0" applyNumberFormat="1" applyFont="1" applyFill="1" applyBorder="1" applyAlignment="1">
      <alignment horizontal="center" vertical="center" wrapText="1"/>
    </xf>
    <xf numFmtId="0" fontId="0" fillId="0" borderId="17" xfId="0" applyFont="1" applyBorder="1"/>
    <xf numFmtId="168" fontId="18" fillId="0" borderId="25" xfId="1" applyNumberFormat="1" applyFont="1" applyBorder="1" applyAlignment="1">
      <alignment horizontal="center" vertical="center" wrapText="1"/>
    </xf>
    <xf numFmtId="0" fontId="19" fillId="0" borderId="2" xfId="1" applyFont="1" applyBorder="1" applyAlignment="1">
      <alignment horizontal="center" vertical="center" wrapText="1"/>
    </xf>
    <xf numFmtId="0" fontId="19" fillId="0" borderId="17" xfId="1" applyFont="1" applyBorder="1" applyAlignment="1">
      <alignment horizontal="center" vertical="center" wrapText="1"/>
    </xf>
    <xf numFmtId="0" fontId="19" fillId="0" borderId="21" xfId="1" applyFont="1" applyBorder="1" applyAlignment="1">
      <alignment horizontal="center" vertical="center" wrapText="1"/>
    </xf>
    <xf numFmtId="0" fontId="10" fillId="0" borderId="39" xfId="1" applyFont="1" applyBorder="1" applyAlignment="1">
      <alignment horizontal="center" vertical="center" wrapText="1"/>
    </xf>
    <xf numFmtId="1" fontId="10" fillId="0" borderId="33" xfId="1" applyNumberFormat="1" applyFont="1" applyBorder="1" applyAlignment="1">
      <alignment horizontal="center" vertical="center" wrapText="1"/>
    </xf>
    <xf numFmtId="168" fontId="18" fillId="0" borderId="35" xfId="1" applyNumberFormat="1" applyFont="1" applyBorder="1" applyAlignment="1">
      <alignment horizontal="center" vertical="center" wrapText="1"/>
    </xf>
    <xf numFmtId="0" fontId="15" fillId="0" borderId="10" xfId="1" applyFont="1" applyBorder="1" applyAlignment="1">
      <alignment horizontal="center" vertical="center" wrapText="1"/>
    </xf>
    <xf numFmtId="1" fontId="11" fillId="0" borderId="11" xfId="0" applyNumberFormat="1" applyFont="1" applyFill="1" applyBorder="1" applyAlignment="1">
      <alignment horizontal="center" vertical="center" wrapText="1"/>
    </xf>
    <xf numFmtId="0" fontId="19" fillId="0" borderId="11" xfId="1" applyFont="1" applyBorder="1" applyAlignment="1">
      <alignment horizontal="center" vertical="center" wrapText="1"/>
    </xf>
    <xf numFmtId="0" fontId="0" fillId="0" borderId="0" xfId="0" applyFont="1" applyAlignment="1">
      <alignment horizontal="center" vertical="center"/>
    </xf>
    <xf numFmtId="0" fontId="1" fillId="2" borderId="2"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0" fillId="3" borderId="11" xfId="0" applyFont="1" applyFill="1" applyBorder="1" applyAlignment="1">
      <alignment horizontal="center" vertical="center" wrapText="1"/>
    </xf>
    <xf numFmtId="0" fontId="0" fillId="3" borderId="2" xfId="0" applyFont="1" applyFill="1" applyBorder="1" applyAlignment="1">
      <alignment horizontal="center" vertical="center" wrapText="1"/>
    </xf>
    <xf numFmtId="0" fontId="0" fillId="3" borderId="8" xfId="0" applyFont="1" applyFill="1" applyBorder="1" applyAlignment="1">
      <alignment horizontal="center" vertical="center" wrapText="1"/>
    </xf>
    <xf numFmtId="0" fontId="1" fillId="3" borderId="24" xfId="0" applyFont="1" applyFill="1" applyBorder="1" applyAlignment="1">
      <alignment horizontal="center" vertical="center" wrapText="1"/>
    </xf>
    <xf numFmtId="0" fontId="1" fillId="3" borderId="0" xfId="0" applyFont="1" applyFill="1" applyBorder="1" applyAlignment="1">
      <alignment horizontal="center" vertical="center" wrapText="1"/>
    </xf>
    <xf numFmtId="0" fontId="18" fillId="0" borderId="11" xfId="1" applyFont="1" applyBorder="1" applyAlignment="1">
      <alignment horizontal="center" vertical="center" wrapText="1"/>
    </xf>
    <xf numFmtId="0" fontId="18" fillId="0" borderId="24" xfId="1" applyFont="1" applyBorder="1" applyAlignment="1">
      <alignment horizontal="center" vertical="center" wrapText="1"/>
    </xf>
    <xf numFmtId="0" fontId="18" fillId="0" borderId="33" xfId="1" applyFont="1" applyBorder="1" applyAlignment="1">
      <alignment horizontal="center" vertical="center" wrapText="1"/>
    </xf>
    <xf numFmtId="2" fontId="0" fillId="0" borderId="0" xfId="0" applyNumberFormat="1" applyAlignment="1">
      <alignment horizontal="center" vertical="center"/>
    </xf>
    <xf numFmtId="1" fontId="17" fillId="0" borderId="26" xfId="0" applyNumberFormat="1" applyFont="1" applyFill="1" applyBorder="1" applyAlignment="1">
      <alignment horizontal="center" vertical="center" wrapText="1"/>
    </xf>
    <xf numFmtId="1" fontId="0" fillId="0" borderId="26" xfId="0" quotePrefix="1" applyNumberFormat="1" applyFont="1" applyFill="1" applyBorder="1" applyAlignment="1">
      <alignment horizontal="center" vertical="center" wrapText="1"/>
    </xf>
    <xf numFmtId="0" fontId="8" fillId="3" borderId="17" xfId="0" applyFont="1" applyFill="1" applyBorder="1" applyAlignment="1">
      <alignment horizontal="center" vertical="center" wrapText="1"/>
    </xf>
    <xf numFmtId="0" fontId="8" fillId="3" borderId="19" xfId="0" applyFont="1" applyFill="1" applyBorder="1" applyAlignment="1">
      <alignment horizontal="center" vertical="center" wrapText="1"/>
    </xf>
    <xf numFmtId="0" fontId="2" fillId="3" borderId="40" xfId="0" applyFont="1" applyFill="1" applyBorder="1" applyAlignment="1">
      <alignment horizontal="center" vertical="center" wrapText="1"/>
    </xf>
    <xf numFmtId="0" fontId="2" fillId="3" borderId="41" xfId="0" applyFont="1" applyFill="1" applyBorder="1" applyAlignment="1">
      <alignment horizontal="center" vertical="center" wrapText="1"/>
    </xf>
    <xf numFmtId="0" fontId="1" fillId="3" borderId="41" xfId="0" applyFont="1" applyFill="1" applyBorder="1" applyAlignment="1">
      <alignment horizontal="center" vertical="center" wrapText="1"/>
    </xf>
    <xf numFmtId="164" fontId="0" fillId="0" borderId="0" xfId="0" applyNumberFormat="1" applyFont="1"/>
    <xf numFmtId="0" fontId="2" fillId="3" borderId="29" xfId="0" applyFont="1" applyFill="1" applyBorder="1" applyAlignment="1">
      <alignment horizontal="center" vertical="center" wrapText="1"/>
    </xf>
    <xf numFmtId="0" fontId="2" fillId="3" borderId="25" xfId="0" applyFont="1" applyFill="1" applyBorder="1" applyAlignment="1">
      <alignment horizontal="center" vertical="center" wrapText="1"/>
    </xf>
    <xf numFmtId="0" fontId="8" fillId="3" borderId="41" xfId="0" applyFont="1" applyFill="1" applyBorder="1" applyAlignment="1">
      <alignment horizontal="center" vertical="center" wrapText="1"/>
    </xf>
    <xf numFmtId="1" fontId="11" fillId="0" borderId="41" xfId="0" applyNumberFormat="1" applyFont="1" applyFill="1" applyBorder="1" applyAlignment="1">
      <alignment horizontal="center" vertical="center" wrapText="1"/>
    </xf>
    <xf numFmtId="4" fontId="11" fillId="0" borderId="41" xfId="0" applyNumberFormat="1" applyFont="1" applyFill="1" applyBorder="1" applyAlignment="1">
      <alignment horizontal="center" vertical="center" wrapText="1"/>
    </xf>
    <xf numFmtId="0" fontId="8" fillId="3" borderId="39" xfId="0" applyFont="1" applyFill="1" applyBorder="1" applyAlignment="1">
      <alignment horizontal="center" vertical="center" wrapText="1"/>
    </xf>
    <xf numFmtId="1" fontId="11" fillId="0" borderId="43" xfId="0" applyNumberFormat="1" applyFont="1" applyFill="1" applyBorder="1" applyAlignment="1">
      <alignment horizontal="center" vertical="center" wrapText="1"/>
    </xf>
    <xf numFmtId="0" fontId="7" fillId="3" borderId="25" xfId="0" applyFont="1" applyFill="1" applyBorder="1" applyAlignment="1">
      <alignment horizontal="center" vertical="center" wrapText="1"/>
    </xf>
    <xf numFmtId="0" fontId="1" fillId="3" borderId="25" xfId="0" applyFont="1" applyFill="1" applyBorder="1" applyAlignment="1">
      <alignment horizontal="center" vertical="center" wrapText="1"/>
    </xf>
    <xf numFmtId="0" fontId="2" fillId="3" borderId="43" xfId="0" applyFont="1" applyFill="1" applyBorder="1" applyAlignment="1">
      <alignment horizontal="center" vertical="center" wrapText="1"/>
    </xf>
    <xf numFmtId="1" fontId="0" fillId="0" borderId="45" xfId="0" quotePrefix="1" applyNumberFormat="1" applyFont="1" applyFill="1" applyBorder="1" applyAlignment="1">
      <alignment horizontal="center" vertical="center" wrapText="1"/>
    </xf>
    <xf numFmtId="1" fontId="11" fillId="0" borderId="45" xfId="0" applyNumberFormat="1" applyFont="1" applyFill="1" applyBorder="1" applyAlignment="1">
      <alignment horizontal="center" vertical="center" wrapText="1"/>
    </xf>
    <xf numFmtId="165" fontId="11" fillId="0" borderId="45" xfId="2" applyFont="1" applyFill="1" applyBorder="1" applyAlignment="1">
      <alignment horizontal="center" vertical="center" wrapText="1"/>
    </xf>
    <xf numFmtId="0" fontId="2" fillId="3" borderId="28" xfId="0" applyFont="1" applyFill="1" applyBorder="1" applyAlignment="1">
      <alignment horizontal="center" vertical="center" wrapText="1"/>
    </xf>
    <xf numFmtId="0" fontId="8" fillId="3" borderId="29" xfId="0" applyFont="1" applyFill="1" applyBorder="1" applyAlignment="1">
      <alignment horizontal="center" vertical="center" wrapText="1"/>
    </xf>
    <xf numFmtId="1" fontId="0" fillId="0" borderId="32" xfId="0" quotePrefix="1" applyNumberFormat="1" applyFont="1" applyFill="1" applyBorder="1" applyAlignment="1">
      <alignment horizontal="center" vertical="center" wrapText="1"/>
    </xf>
    <xf numFmtId="0" fontId="0" fillId="3" borderId="19" xfId="0" applyFont="1" applyFill="1" applyBorder="1" applyAlignment="1">
      <alignment horizontal="center" vertical="center" wrapText="1"/>
    </xf>
    <xf numFmtId="0" fontId="8" fillId="3" borderId="21" xfId="0" applyFont="1" applyFill="1" applyBorder="1" applyAlignment="1">
      <alignment horizontal="center" vertical="center" wrapText="1"/>
    </xf>
    <xf numFmtId="165" fontId="11" fillId="0" borderId="32" xfId="2" applyFont="1" applyFill="1" applyBorder="1" applyAlignment="1">
      <alignment horizontal="center" vertical="center" wrapText="1"/>
    </xf>
    <xf numFmtId="0" fontId="20" fillId="0" borderId="0" xfId="0" applyFont="1" applyAlignment="1">
      <alignment horizontal="center" vertical="center"/>
    </xf>
    <xf numFmtId="0" fontId="21" fillId="0" borderId="0" xfId="0" applyFont="1" applyAlignment="1">
      <alignment horizontal="center" vertical="center"/>
    </xf>
    <xf numFmtId="4" fontId="20" fillId="3" borderId="12" xfId="0" applyNumberFormat="1" applyFont="1" applyFill="1" applyBorder="1" applyAlignment="1">
      <alignment horizontal="center" vertical="center" wrapText="1"/>
    </xf>
    <xf numFmtId="4" fontId="21" fillId="3" borderId="15" xfId="0" applyNumberFormat="1" applyFont="1" applyFill="1" applyBorder="1" applyAlignment="1">
      <alignment horizontal="center" vertical="center" wrapText="1"/>
    </xf>
    <xf numFmtId="4" fontId="21" fillId="3" borderId="20" xfId="0" applyNumberFormat="1" applyFont="1" applyFill="1" applyBorder="1" applyAlignment="1">
      <alignment horizontal="center" vertical="center" wrapText="1"/>
    </xf>
    <xf numFmtId="4" fontId="20" fillId="3" borderId="20" xfId="0" applyNumberFormat="1" applyFont="1" applyFill="1" applyBorder="1" applyAlignment="1">
      <alignment horizontal="center" vertical="center" wrapText="1"/>
    </xf>
    <xf numFmtId="4" fontId="21" fillId="3" borderId="12" xfId="0" applyNumberFormat="1" applyFont="1" applyFill="1" applyBorder="1" applyAlignment="1">
      <alignment horizontal="center" vertical="center" wrapText="1"/>
    </xf>
    <xf numFmtId="4" fontId="20" fillId="3" borderId="9" xfId="0" applyNumberFormat="1" applyFont="1" applyFill="1" applyBorder="1" applyAlignment="1">
      <alignment horizontal="center" vertical="center" wrapText="1"/>
    </xf>
    <xf numFmtId="4" fontId="19" fillId="0" borderId="42" xfId="0" applyNumberFormat="1" applyFont="1" applyFill="1" applyBorder="1" applyAlignment="1">
      <alignment horizontal="center" vertical="center" wrapText="1"/>
    </xf>
    <xf numFmtId="0" fontId="20" fillId="2" borderId="3" xfId="0" applyFont="1" applyFill="1" applyBorder="1" applyAlignment="1">
      <alignment horizontal="center" vertical="center" wrapText="1"/>
    </xf>
    <xf numFmtId="0" fontId="25" fillId="2" borderId="6" xfId="0" applyFont="1" applyFill="1" applyBorder="1" applyAlignment="1">
      <alignment horizontal="center" vertical="center" wrapText="1"/>
    </xf>
    <xf numFmtId="0" fontId="20" fillId="3" borderId="9" xfId="0" applyFont="1" applyFill="1" applyBorder="1" applyAlignment="1">
      <alignment horizontal="center" vertical="center" wrapText="1"/>
    </xf>
    <xf numFmtId="0" fontId="20" fillId="3" borderId="12" xfId="0" applyFont="1" applyFill="1" applyBorder="1" applyAlignment="1">
      <alignment horizontal="center" vertical="center" wrapText="1"/>
    </xf>
    <xf numFmtId="4" fontId="20" fillId="3" borderId="42" xfId="0" applyNumberFormat="1" applyFont="1" applyFill="1" applyBorder="1" applyAlignment="1">
      <alignment horizontal="center" vertical="center" wrapText="1"/>
    </xf>
    <xf numFmtId="4" fontId="22" fillId="3" borderId="25" xfId="0" applyNumberFormat="1" applyFont="1" applyFill="1" applyBorder="1" applyAlignment="1">
      <alignment horizontal="center" vertical="center" wrapText="1"/>
    </xf>
    <xf numFmtId="1" fontId="19" fillId="0" borderId="26" xfId="0" applyNumberFormat="1" applyFont="1" applyFill="1" applyBorder="1" applyAlignment="1">
      <alignment horizontal="center" vertical="center" wrapText="1"/>
    </xf>
    <xf numFmtId="1" fontId="21" fillId="0" borderId="26" xfId="0" applyNumberFormat="1" applyFont="1" applyFill="1" applyBorder="1" applyAlignment="1">
      <alignment horizontal="center" vertical="center" wrapText="1"/>
    </xf>
    <xf numFmtId="1" fontId="19" fillId="0" borderId="32" xfId="0" applyNumberFormat="1" applyFont="1" applyFill="1" applyBorder="1" applyAlignment="1">
      <alignment horizontal="center" vertical="center" wrapText="1"/>
    </xf>
    <xf numFmtId="0" fontId="21" fillId="3" borderId="16" xfId="0" applyFont="1" applyFill="1" applyBorder="1" applyAlignment="1">
      <alignment horizontal="center" vertical="center" wrapText="1"/>
    </xf>
    <xf numFmtId="0" fontId="21" fillId="3" borderId="21" xfId="0" applyFont="1" applyFill="1" applyBorder="1" applyAlignment="1">
      <alignment horizontal="center" vertical="center" wrapText="1"/>
    </xf>
    <xf numFmtId="0" fontId="18" fillId="0" borderId="23" xfId="1" applyFont="1" applyBorder="1" applyAlignment="1">
      <alignment horizontal="center" vertical="center" wrapText="1"/>
    </xf>
    <xf numFmtId="0" fontId="19" fillId="0" borderId="1" xfId="1" applyFont="1" applyBorder="1" applyAlignment="1">
      <alignment horizontal="center" vertical="center" wrapText="1"/>
    </xf>
    <xf numFmtId="0" fontId="21" fillId="3" borderId="2" xfId="0" applyFont="1" applyFill="1" applyBorder="1" applyAlignment="1">
      <alignment horizontal="center" vertical="center" wrapText="1"/>
    </xf>
    <xf numFmtId="0" fontId="22" fillId="2" borderId="2" xfId="0" applyFont="1" applyFill="1" applyBorder="1" applyAlignment="1">
      <alignment horizontal="center" vertical="center" wrapText="1"/>
    </xf>
    <xf numFmtId="0" fontId="27" fillId="2" borderId="5" xfId="0" applyFont="1" applyFill="1" applyBorder="1" applyAlignment="1">
      <alignment horizontal="center" vertical="center" wrapText="1"/>
    </xf>
    <xf numFmtId="0" fontId="23" fillId="3" borderId="8" xfId="0" applyFont="1" applyFill="1" applyBorder="1" applyAlignment="1">
      <alignment horizontal="center" vertical="center" wrapText="1"/>
    </xf>
    <xf numFmtId="0" fontId="23" fillId="3" borderId="11" xfId="0" applyFont="1" applyFill="1" applyBorder="1" applyAlignment="1">
      <alignment horizontal="center" vertical="center" wrapText="1"/>
    </xf>
    <xf numFmtId="1" fontId="24" fillId="3" borderId="14" xfId="0" applyNumberFormat="1" applyFont="1" applyFill="1" applyBorder="1" applyAlignment="1">
      <alignment horizontal="center" vertical="center" wrapText="1"/>
    </xf>
    <xf numFmtId="1" fontId="23" fillId="3" borderId="11" xfId="0" applyNumberFormat="1" applyFont="1" applyFill="1" applyBorder="1" applyAlignment="1">
      <alignment horizontal="center" vertical="center" wrapText="1"/>
    </xf>
    <xf numFmtId="1" fontId="24" fillId="3" borderId="19" xfId="0" applyNumberFormat="1" applyFont="1" applyFill="1" applyBorder="1" applyAlignment="1">
      <alignment horizontal="center" vertical="center" wrapText="1"/>
    </xf>
    <xf numFmtId="1" fontId="23" fillId="3" borderId="19" xfId="0" applyNumberFormat="1" applyFont="1" applyFill="1" applyBorder="1" applyAlignment="1">
      <alignment horizontal="center" vertical="center" wrapText="1"/>
    </xf>
    <xf numFmtId="1" fontId="24" fillId="3" borderId="11" xfId="0" applyNumberFormat="1" applyFont="1" applyFill="1" applyBorder="1" applyAlignment="1">
      <alignment horizontal="center" vertical="center" wrapText="1"/>
    </xf>
    <xf numFmtId="1" fontId="23" fillId="3" borderId="36" xfId="0" applyNumberFormat="1" applyFont="1" applyFill="1" applyBorder="1" applyAlignment="1">
      <alignment horizontal="center" vertical="center" wrapText="1"/>
    </xf>
    <xf numFmtId="1" fontId="22" fillId="3" borderId="19" xfId="0" applyNumberFormat="1" applyFont="1" applyFill="1" applyBorder="1" applyAlignment="1">
      <alignment horizontal="center" vertical="center" wrapText="1"/>
    </xf>
    <xf numFmtId="1" fontId="24" fillId="3" borderId="17" xfId="0" applyNumberFormat="1" applyFont="1" applyFill="1" applyBorder="1" applyAlignment="1">
      <alignment horizontal="center" vertical="center" wrapText="1"/>
    </xf>
    <xf numFmtId="1" fontId="22" fillId="3" borderId="11" xfId="0" applyNumberFormat="1" applyFont="1" applyFill="1" applyBorder="1" applyAlignment="1">
      <alignment horizontal="center" vertical="center" wrapText="1"/>
    </xf>
    <xf numFmtId="1" fontId="26" fillId="3" borderId="2" xfId="0" applyNumberFormat="1" applyFont="1" applyFill="1" applyBorder="1" applyAlignment="1">
      <alignment horizontal="center" vertical="center" wrapText="1"/>
    </xf>
    <xf numFmtId="1" fontId="26" fillId="3" borderId="14" xfId="0" applyNumberFormat="1" applyFont="1" applyFill="1" applyBorder="1" applyAlignment="1">
      <alignment horizontal="center" vertical="center" wrapText="1"/>
    </xf>
    <xf numFmtId="1" fontId="19" fillId="0" borderId="11" xfId="0" applyNumberFormat="1" applyFont="1" applyFill="1" applyBorder="1" applyAlignment="1">
      <alignment horizontal="center" vertical="center" wrapText="1"/>
    </xf>
    <xf numFmtId="1" fontId="19" fillId="0" borderId="41" xfId="0" applyNumberFormat="1" applyFont="1" applyFill="1" applyBorder="1" applyAlignment="1">
      <alignment horizontal="center" vertical="center" wrapText="1"/>
    </xf>
    <xf numFmtId="1" fontId="22" fillId="3" borderId="41" xfId="0" applyNumberFormat="1" applyFont="1" applyFill="1" applyBorder="1" applyAlignment="1">
      <alignment horizontal="center" vertical="center" wrapText="1"/>
    </xf>
    <xf numFmtId="1" fontId="19" fillId="0" borderId="45" xfId="0" applyNumberFormat="1" applyFont="1" applyFill="1" applyBorder="1" applyAlignment="1">
      <alignment horizontal="center" vertical="center" wrapText="1"/>
    </xf>
    <xf numFmtId="0" fontId="23" fillId="3" borderId="24" xfId="0" applyFont="1" applyFill="1" applyBorder="1" applyAlignment="1">
      <alignment vertical="center" wrapText="1"/>
    </xf>
    <xf numFmtId="0" fontId="28" fillId="3" borderId="0" xfId="0" applyFont="1" applyFill="1" applyBorder="1" applyAlignment="1">
      <alignment vertical="center" wrapText="1"/>
    </xf>
    <xf numFmtId="0" fontId="22" fillId="3" borderId="11" xfId="0" applyFont="1" applyFill="1" applyBorder="1" applyAlignment="1">
      <alignment horizontal="center" vertical="center" wrapText="1"/>
    </xf>
    <xf numFmtId="0" fontId="22" fillId="2" borderId="5" xfId="0" applyFont="1" applyFill="1" applyBorder="1" applyAlignment="1">
      <alignment horizontal="center" vertical="center" wrapText="1"/>
    </xf>
    <xf numFmtId="0" fontId="22" fillId="3" borderId="8" xfId="0" applyFont="1" applyFill="1" applyBorder="1" applyAlignment="1">
      <alignment horizontal="center" vertical="center" wrapText="1"/>
    </xf>
    <xf numFmtId="166" fontId="24" fillId="3" borderId="14" xfId="0" applyNumberFormat="1" applyFont="1" applyFill="1" applyBorder="1" applyAlignment="1">
      <alignment horizontal="center" vertical="center" wrapText="1"/>
    </xf>
    <xf numFmtId="0" fontId="23" fillId="3" borderId="19" xfId="0" applyFont="1" applyFill="1" applyBorder="1" applyAlignment="1">
      <alignment horizontal="center" vertical="center" wrapText="1"/>
    </xf>
    <xf numFmtId="166" fontId="24" fillId="3" borderId="11" xfId="0" applyNumberFormat="1" applyFont="1" applyFill="1" applyBorder="1" applyAlignment="1">
      <alignment horizontal="center" vertical="center" wrapText="1"/>
    </xf>
    <xf numFmtId="0" fontId="22" fillId="3" borderId="19" xfId="0" applyFont="1" applyFill="1" applyBorder="1" applyAlignment="1">
      <alignment horizontal="center" vertical="center" wrapText="1"/>
    </xf>
    <xf numFmtId="1" fontId="19" fillId="0" borderId="37" xfId="0" applyNumberFormat="1" applyFont="1" applyFill="1" applyBorder="1" applyAlignment="1">
      <alignment horizontal="center" vertical="center" wrapText="1"/>
    </xf>
    <xf numFmtId="1" fontId="19" fillId="0" borderId="38" xfId="0" applyNumberFormat="1" applyFont="1" applyFill="1" applyBorder="1" applyAlignment="1">
      <alignment horizontal="center" vertical="center" wrapText="1"/>
    </xf>
    <xf numFmtId="1" fontId="19" fillId="0" borderId="44" xfId="0" applyNumberFormat="1" applyFont="1" applyFill="1" applyBorder="1" applyAlignment="1">
      <alignment horizontal="center" vertical="center" wrapText="1"/>
    </xf>
    <xf numFmtId="0" fontId="22" fillId="3" borderId="44" xfId="0" applyFont="1" applyFill="1" applyBorder="1" applyAlignment="1">
      <alignment horizontal="center" vertical="center" wrapText="1"/>
    </xf>
    <xf numFmtId="0" fontId="22" fillId="3" borderId="41" xfId="0" applyFont="1" applyFill="1" applyBorder="1" applyAlignment="1">
      <alignment horizontal="center" vertical="center" wrapText="1"/>
    </xf>
    <xf numFmtId="169" fontId="19" fillId="0" borderId="17" xfId="1" applyNumberFormat="1" applyFont="1" applyBorder="1" applyAlignment="1">
      <alignment horizontal="center" vertical="center" wrapText="1"/>
    </xf>
    <xf numFmtId="169" fontId="19" fillId="0" borderId="21" xfId="1" applyNumberFormat="1" applyFont="1" applyBorder="1" applyAlignment="1">
      <alignment horizontal="center" vertical="center" wrapText="1"/>
    </xf>
    <xf numFmtId="0" fontId="19" fillId="0" borderId="14" xfId="1" applyFont="1" applyBorder="1" applyAlignment="1">
      <alignment horizontal="center" vertical="center" wrapText="1"/>
    </xf>
    <xf numFmtId="169" fontId="19" fillId="0" borderId="14" xfId="1" applyNumberFormat="1" applyFont="1" applyBorder="1" applyAlignment="1">
      <alignment horizontal="center" vertical="center" wrapText="1"/>
    </xf>
    <xf numFmtId="0" fontId="18" fillId="0" borderId="22" xfId="1" applyFont="1" applyBorder="1" applyAlignment="1">
      <alignment horizontal="center" vertical="center" wrapText="1"/>
    </xf>
    <xf numFmtId="165" fontId="0" fillId="0" borderId="0" xfId="2" applyFont="1"/>
    <xf numFmtId="165" fontId="21" fillId="0" borderId="0" xfId="2" applyFont="1" applyAlignment="1">
      <alignment horizontal="center" vertical="center"/>
    </xf>
    <xf numFmtId="165" fontId="0" fillId="0" borderId="0" xfId="2" applyFont="1" applyAlignment="1">
      <alignment horizontal="center" vertical="center"/>
    </xf>
    <xf numFmtId="164" fontId="0" fillId="0" borderId="0" xfId="0" applyNumberFormat="1" applyAlignment="1">
      <alignment horizontal="center" vertical="center"/>
    </xf>
    <xf numFmtId="0" fontId="16" fillId="0" borderId="31" xfId="0" applyFont="1" applyFill="1" applyBorder="1" applyAlignment="1" applyProtection="1">
      <alignment horizontal="center" vertical="center" wrapText="1"/>
    </xf>
    <xf numFmtId="1" fontId="22" fillId="3" borderId="17" xfId="0" applyNumberFormat="1" applyFont="1" applyFill="1" applyBorder="1" applyAlignment="1">
      <alignment horizontal="center" vertical="center" wrapText="1"/>
    </xf>
    <xf numFmtId="165" fontId="0" fillId="0" borderId="26" xfId="2" applyFont="1" applyFill="1" applyBorder="1" applyAlignment="1">
      <alignment horizontal="center" vertical="center" wrapText="1"/>
    </xf>
    <xf numFmtId="14" fontId="8" fillId="3" borderId="17" xfId="0" applyNumberFormat="1" applyFont="1" applyFill="1" applyBorder="1" applyAlignment="1">
      <alignment horizontal="center" vertical="center" wrapText="1"/>
    </xf>
    <xf numFmtId="1" fontId="26" fillId="3" borderId="17" xfId="0" applyNumberFormat="1" applyFont="1" applyFill="1" applyBorder="1" applyAlignment="1">
      <alignment horizontal="center" vertical="center" wrapText="1"/>
    </xf>
    <xf numFmtId="14" fontId="8" fillId="3" borderId="14" xfId="0" applyNumberFormat="1" applyFont="1" applyFill="1" applyBorder="1" applyAlignment="1">
      <alignment horizontal="center" vertical="center" wrapText="1"/>
    </xf>
    <xf numFmtId="1" fontId="22" fillId="3" borderId="2" xfId="0" applyNumberFormat="1" applyFont="1" applyFill="1" applyBorder="1" applyAlignment="1">
      <alignment horizontal="center" vertical="center" wrapText="1"/>
    </xf>
    <xf numFmtId="0" fontId="7" fillId="3" borderId="5" xfId="0" applyFont="1" applyFill="1" applyBorder="1" applyAlignment="1">
      <alignment horizontal="center" vertical="center" wrapText="1"/>
    </xf>
    <xf numFmtId="1" fontId="11" fillId="0" borderId="5" xfId="0" applyNumberFormat="1" applyFont="1" applyFill="1" applyBorder="1" applyAlignment="1">
      <alignment horizontal="center" vertical="center" wrapText="1"/>
    </xf>
    <xf numFmtId="1" fontId="24" fillId="3" borderId="5" xfId="0" applyNumberFormat="1" applyFont="1" applyFill="1" applyBorder="1" applyAlignment="1">
      <alignment horizontal="center" vertical="center" wrapText="1"/>
    </xf>
    <xf numFmtId="0" fontId="0" fillId="3" borderId="5" xfId="0" applyFont="1" applyFill="1" applyBorder="1" applyAlignment="1">
      <alignment horizontal="center" vertical="center" wrapText="1"/>
    </xf>
    <xf numFmtId="0" fontId="2" fillId="3" borderId="46" xfId="0" applyFont="1" applyFill="1" applyBorder="1" applyAlignment="1">
      <alignment horizontal="center" vertical="center" wrapText="1"/>
    </xf>
    <xf numFmtId="0" fontId="2" fillId="3" borderId="47" xfId="0" applyFont="1" applyFill="1" applyBorder="1" applyAlignment="1">
      <alignment horizontal="center" vertical="center" wrapText="1"/>
    </xf>
    <xf numFmtId="0" fontId="2" fillId="3" borderId="48" xfId="0" applyFont="1" applyFill="1" applyBorder="1" applyAlignment="1">
      <alignment horizontal="center" vertical="center" wrapText="1"/>
    </xf>
    <xf numFmtId="0" fontId="8" fillId="3" borderId="40" xfId="0" applyFont="1" applyFill="1" applyBorder="1" applyAlignment="1">
      <alignment horizontal="center" vertical="center" wrapText="1"/>
    </xf>
    <xf numFmtId="0" fontId="7" fillId="3" borderId="41" xfId="0" applyFont="1" applyFill="1" applyBorder="1" applyAlignment="1">
      <alignment horizontal="center" vertical="center" wrapText="1"/>
    </xf>
    <xf numFmtId="0" fontId="1" fillId="3" borderId="35" xfId="0" applyFont="1" applyFill="1" applyBorder="1" applyAlignment="1">
      <alignment horizontal="center" vertical="center" wrapText="1"/>
    </xf>
    <xf numFmtId="165" fontId="8" fillId="3" borderId="17" xfId="2" applyFont="1" applyFill="1" applyBorder="1" applyAlignment="1">
      <alignment vertical="center" wrapText="1"/>
    </xf>
    <xf numFmtId="165" fontId="11" fillId="0" borderId="5" xfId="2" applyFont="1" applyFill="1" applyBorder="1" applyAlignment="1">
      <alignment vertical="center" wrapText="1"/>
    </xf>
    <xf numFmtId="165" fontId="17" fillId="0" borderId="26" xfId="2" applyFont="1" applyFill="1" applyBorder="1" applyAlignment="1">
      <alignment horizontal="center" vertical="center" wrapText="1"/>
    </xf>
    <xf numFmtId="165" fontId="21" fillId="3" borderId="3" xfId="2" applyFont="1" applyFill="1" applyBorder="1" applyAlignment="1">
      <alignment horizontal="center" vertical="center" wrapText="1"/>
    </xf>
    <xf numFmtId="165" fontId="21" fillId="3" borderId="49" xfId="2" applyFont="1" applyFill="1" applyBorder="1" applyAlignment="1">
      <alignment horizontal="center" vertical="center" wrapText="1"/>
    </xf>
    <xf numFmtId="165" fontId="19" fillId="0" borderId="6" xfId="2" applyFont="1" applyFill="1" applyBorder="1" applyAlignment="1">
      <alignment horizontal="center" vertical="center" wrapText="1"/>
    </xf>
    <xf numFmtId="165" fontId="11" fillId="0" borderId="41" xfId="2" applyFont="1" applyFill="1" applyBorder="1" applyAlignment="1">
      <alignment horizontal="center" vertical="center" wrapText="1"/>
    </xf>
    <xf numFmtId="165" fontId="18" fillId="0" borderId="42" xfId="2" applyFont="1" applyFill="1" applyBorder="1" applyAlignment="1">
      <alignment horizontal="center" vertical="center" wrapText="1"/>
    </xf>
    <xf numFmtId="0" fontId="2" fillId="3" borderId="50" xfId="0" applyFont="1" applyFill="1" applyBorder="1" applyAlignment="1">
      <alignment horizontal="center" vertical="center" wrapText="1"/>
    </xf>
    <xf numFmtId="165" fontId="20" fillId="3" borderId="51" xfId="2" applyFont="1" applyFill="1" applyBorder="1" applyAlignment="1">
      <alignment horizontal="center" vertical="center" wrapText="1"/>
    </xf>
    <xf numFmtId="165" fontId="17" fillId="0" borderId="32" xfId="2" applyFont="1" applyFill="1" applyBorder="1" applyAlignment="1">
      <alignment horizontal="center" vertical="center" wrapText="1"/>
    </xf>
    <xf numFmtId="165" fontId="17" fillId="0" borderId="45" xfId="2" applyFont="1" applyFill="1" applyBorder="1" applyAlignment="1">
      <alignment horizontal="center" vertical="center" wrapText="1"/>
    </xf>
    <xf numFmtId="165" fontId="17" fillId="0" borderId="25" xfId="2" applyFont="1" applyFill="1" applyBorder="1" applyAlignment="1">
      <alignment horizontal="center" vertical="center" wrapText="1"/>
    </xf>
    <xf numFmtId="1" fontId="11" fillId="0" borderId="0" xfId="0" applyNumberFormat="1" applyFont="1" applyFill="1" applyBorder="1" applyAlignment="1">
      <alignment horizontal="center" vertical="center" wrapText="1"/>
    </xf>
    <xf numFmtId="0" fontId="0" fillId="3" borderId="41" xfId="0" applyFont="1" applyFill="1" applyBorder="1" applyAlignment="1">
      <alignment horizontal="center" vertical="center" wrapText="1"/>
    </xf>
    <xf numFmtId="0" fontId="0" fillId="3" borderId="44" xfId="0" applyFont="1" applyFill="1" applyBorder="1" applyAlignment="1">
      <alignment horizontal="center" vertical="center" wrapText="1"/>
    </xf>
    <xf numFmtId="1" fontId="11" fillId="0" borderId="52" xfId="0" applyNumberFormat="1" applyFont="1" applyFill="1" applyBorder="1" applyAlignment="1">
      <alignment horizontal="center" vertical="center" wrapText="1"/>
    </xf>
    <xf numFmtId="4" fontId="21" fillId="3" borderId="42" xfId="0" applyNumberFormat="1" applyFont="1" applyFill="1" applyBorder="1" applyAlignment="1">
      <alignment horizontal="center" vertical="center" wrapText="1"/>
    </xf>
    <xf numFmtId="165" fontId="8" fillId="3" borderId="41" xfId="2" applyFont="1" applyFill="1" applyBorder="1" applyAlignment="1">
      <alignment horizontal="center" vertical="center" wrapText="1"/>
    </xf>
    <xf numFmtId="0" fontId="8" fillId="3" borderId="43" xfId="0" applyFont="1" applyFill="1" applyBorder="1" applyAlignment="1">
      <alignment horizontal="center" vertical="center" wrapText="1"/>
    </xf>
    <xf numFmtId="2" fontId="11" fillId="0" borderId="45" xfId="0" applyNumberFormat="1" applyFont="1" applyFill="1" applyBorder="1" applyAlignment="1">
      <alignment horizontal="center" vertical="center" wrapText="1"/>
    </xf>
    <xf numFmtId="0" fontId="21" fillId="3" borderId="17" xfId="0" applyFont="1" applyFill="1" applyBorder="1" applyAlignment="1">
      <alignment horizontal="center" vertical="center" wrapText="1"/>
    </xf>
    <xf numFmtId="0" fontId="21" fillId="3" borderId="14" xfId="0" applyFont="1" applyFill="1" applyBorder="1" applyAlignment="1">
      <alignment horizontal="center" vertical="center" wrapText="1"/>
    </xf>
    <xf numFmtId="0" fontId="19" fillId="0" borderId="8" xfId="1" applyFont="1" applyBorder="1" applyAlignment="1">
      <alignment horizontal="center" vertical="center" wrapText="1"/>
    </xf>
    <xf numFmtId="0" fontId="19" fillId="0" borderId="13" xfId="1" applyFont="1" applyBorder="1" applyAlignment="1">
      <alignment horizontal="center" vertical="center" wrapText="1"/>
    </xf>
    <xf numFmtId="164" fontId="21" fillId="0" borderId="0" xfId="0" applyNumberFormat="1" applyFont="1" applyAlignment="1">
      <alignment horizontal="center" vertical="center"/>
    </xf>
    <xf numFmtId="0" fontId="0" fillId="0" borderId="0" xfId="0" applyFont="1" applyBorder="1"/>
    <xf numFmtId="4" fontId="0" fillId="3" borderId="15" xfId="0" applyNumberFormat="1" applyFont="1" applyFill="1" applyBorder="1" applyAlignment="1">
      <alignment horizontal="center" vertical="center" wrapText="1"/>
    </xf>
    <xf numFmtId="168" fontId="19" fillId="0" borderId="53" xfId="0" applyNumberFormat="1" applyFont="1" applyFill="1" applyBorder="1" applyAlignment="1">
      <alignment horizontal="center" vertical="center" wrapText="1"/>
    </xf>
    <xf numFmtId="165" fontId="11" fillId="0" borderId="53" xfId="2" applyFont="1" applyFill="1" applyBorder="1" applyAlignment="1">
      <alignment horizontal="center" vertical="center" wrapText="1"/>
    </xf>
    <xf numFmtId="165" fontId="19" fillId="0" borderId="53" xfId="2" applyFont="1" applyFill="1" applyBorder="1" applyAlignment="1">
      <alignment horizontal="center" vertical="center" wrapText="1"/>
    </xf>
    <xf numFmtId="0" fontId="15" fillId="0" borderId="0" xfId="1" applyFont="1" applyBorder="1"/>
    <xf numFmtId="165" fontId="19" fillId="0" borderId="54" xfId="2" applyFont="1" applyFill="1" applyBorder="1" applyAlignment="1">
      <alignment horizontal="center" vertical="center" wrapText="1"/>
    </xf>
    <xf numFmtId="165" fontId="19" fillId="0" borderId="55" xfId="2" applyFont="1" applyFill="1" applyBorder="1" applyAlignment="1">
      <alignment horizontal="center" vertical="center" wrapText="1"/>
    </xf>
    <xf numFmtId="0" fontId="6" fillId="3" borderId="56" xfId="0" applyFont="1" applyFill="1" applyBorder="1" applyAlignment="1">
      <alignment horizontal="center" vertical="center" wrapText="1"/>
    </xf>
    <xf numFmtId="4" fontId="20" fillId="3" borderId="57" xfId="0" applyNumberFormat="1" applyFont="1" applyFill="1" applyBorder="1" applyAlignment="1">
      <alignment horizontal="center" vertical="center" wrapText="1"/>
    </xf>
    <xf numFmtId="4" fontId="21" fillId="3" borderId="49" xfId="0" applyNumberFormat="1" applyFont="1" applyFill="1" applyBorder="1" applyAlignment="1">
      <alignment horizontal="center" vertical="center" wrapText="1"/>
    </xf>
    <xf numFmtId="4" fontId="21" fillId="3" borderId="58" xfId="0" applyNumberFormat="1" applyFont="1" applyFill="1" applyBorder="1" applyAlignment="1">
      <alignment horizontal="center" vertical="center" wrapText="1"/>
    </xf>
    <xf numFmtId="0" fontId="12" fillId="0" borderId="0" xfId="0" applyFont="1" applyAlignment="1">
      <alignment horizontal="center" vertical="center"/>
    </xf>
    <xf numFmtId="0" fontId="12" fillId="0" borderId="0" xfId="0" applyFont="1" applyAlignment="1">
      <alignment vertical="center"/>
    </xf>
  </cellXfs>
  <cellStyles count="3">
    <cellStyle name="Normal" xfId="1" xr:uid="{00000000-0005-0000-0000-000000000000}"/>
    <cellStyle name="Обычный" xfId="0" builtinId="0"/>
    <cellStyle name="Финансовый" xfId="2"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O548"/>
  <sheetViews>
    <sheetView tabSelected="1" zoomScaleNormal="100" workbookViewId="0">
      <selection activeCell="C2" sqref="C2"/>
    </sheetView>
  </sheetViews>
  <sheetFormatPr defaultRowHeight="15" x14ac:dyDescent="0.25"/>
  <cols>
    <col min="1" max="1" width="7.140625" style="3" customWidth="1"/>
    <col min="2" max="2" width="11.85546875" style="3" customWidth="1"/>
    <col min="3" max="3" width="34.28515625" style="3" customWidth="1"/>
    <col min="4" max="4" width="27.5703125" style="3" customWidth="1"/>
    <col min="5" max="5" width="12" style="126" customWidth="1"/>
    <col min="6" max="6" width="16.7109375" style="126" customWidth="1"/>
    <col min="7" max="7" width="23.85546875" style="86" customWidth="1"/>
    <col min="8" max="8" width="30.28515625" style="3" customWidth="1"/>
    <col min="9" max="9" width="12.28515625" style="3" customWidth="1"/>
    <col min="10" max="10" width="16.42578125" style="3" customWidth="1"/>
    <col min="11" max="11" width="20.28515625" style="3" bestFit="1" customWidth="1"/>
    <col min="12" max="12" width="24.42578125" style="126" customWidth="1"/>
    <col min="13" max="14" width="12" bestFit="1" customWidth="1"/>
    <col min="15" max="15" width="22" customWidth="1"/>
  </cols>
  <sheetData>
    <row r="2" spans="1:12" s="2" customFormat="1" ht="18.75" x14ac:dyDescent="0.25">
      <c r="A2" s="1"/>
      <c r="B2" s="1"/>
      <c r="C2" s="246" t="s">
        <v>1698</v>
      </c>
      <c r="D2" s="246"/>
      <c r="E2" s="246"/>
      <c r="F2" s="246"/>
      <c r="G2" s="246"/>
      <c r="H2" s="246"/>
      <c r="I2" s="246"/>
      <c r="J2" s="246"/>
      <c r="K2" s="1"/>
      <c r="L2" s="125"/>
    </row>
    <row r="3" spans="1:12" s="2" customFormat="1" ht="18.75" x14ac:dyDescent="0.25">
      <c r="A3" s="1"/>
      <c r="B3" s="1"/>
      <c r="C3" s="245"/>
      <c r="D3" s="245"/>
      <c r="E3" s="245"/>
      <c r="F3" s="245"/>
      <c r="G3" s="245"/>
      <c r="H3" s="245"/>
      <c r="I3" s="245"/>
      <c r="J3" s="245"/>
      <c r="K3" s="1"/>
      <c r="L3" s="125"/>
    </row>
    <row r="4" spans="1:12" ht="15.75" thickBot="1" x14ac:dyDescent="0.3"/>
    <row r="5" spans="1:12" ht="76.5" x14ac:dyDescent="0.25">
      <c r="A5" s="4" t="s">
        <v>0</v>
      </c>
      <c r="B5" s="5" t="s">
        <v>1</v>
      </c>
      <c r="C5" s="5" t="s">
        <v>2</v>
      </c>
      <c r="D5" s="5" t="s">
        <v>3</v>
      </c>
      <c r="E5" s="148" t="s">
        <v>4</v>
      </c>
      <c r="F5" s="148" t="s">
        <v>5</v>
      </c>
      <c r="G5" s="87" t="s">
        <v>6</v>
      </c>
      <c r="H5" s="5" t="s">
        <v>7</v>
      </c>
      <c r="I5" s="5" t="s">
        <v>8</v>
      </c>
      <c r="J5" s="5" t="s">
        <v>9</v>
      </c>
      <c r="K5" s="5" t="s">
        <v>10</v>
      </c>
      <c r="L5" s="134" t="s">
        <v>11</v>
      </c>
    </row>
    <row r="6" spans="1:12" ht="24.75" thickBot="1" x14ac:dyDescent="0.3">
      <c r="A6" s="6"/>
      <c r="B6" s="7"/>
      <c r="C6" s="7"/>
      <c r="D6" s="7"/>
      <c r="E6" s="149" t="s">
        <v>12</v>
      </c>
      <c r="F6" s="170"/>
      <c r="G6" s="88"/>
      <c r="H6" s="7"/>
      <c r="I6" s="7"/>
      <c r="J6" s="8" t="s">
        <v>13</v>
      </c>
      <c r="K6" s="9" t="s">
        <v>14</v>
      </c>
      <c r="L6" s="135" t="s">
        <v>14</v>
      </c>
    </row>
    <row r="7" spans="1:12" ht="15.75" thickBot="1" x14ac:dyDescent="0.3">
      <c r="A7" s="10">
        <v>1</v>
      </c>
      <c r="B7" s="11">
        <v>2</v>
      </c>
      <c r="C7" s="11">
        <v>3</v>
      </c>
      <c r="D7" s="11">
        <v>4</v>
      </c>
      <c r="E7" s="150">
        <v>5</v>
      </c>
      <c r="F7" s="171">
        <v>6</v>
      </c>
      <c r="G7" s="69">
        <v>7</v>
      </c>
      <c r="H7" s="11">
        <v>8</v>
      </c>
      <c r="I7" s="11">
        <v>9</v>
      </c>
      <c r="J7" s="12">
        <v>10</v>
      </c>
      <c r="K7" s="11">
        <v>11</v>
      </c>
      <c r="L7" s="136">
        <v>12</v>
      </c>
    </row>
    <row r="8" spans="1:12" ht="15.75" thickBot="1" x14ac:dyDescent="0.3">
      <c r="A8" s="13"/>
      <c r="B8" s="14"/>
      <c r="C8" s="14"/>
      <c r="D8" s="14"/>
      <c r="E8" s="151"/>
      <c r="F8" s="151"/>
      <c r="G8" s="40" t="s">
        <v>15</v>
      </c>
      <c r="H8" s="14"/>
      <c r="I8" s="14"/>
      <c r="J8" s="14"/>
      <c r="K8" s="14"/>
      <c r="L8" s="137"/>
    </row>
    <row r="9" spans="1:12" ht="30.75" thickBot="1" x14ac:dyDescent="0.3">
      <c r="A9" s="42"/>
      <c r="B9" s="70">
        <v>201053774</v>
      </c>
      <c r="C9" s="16"/>
      <c r="D9" s="16"/>
      <c r="E9" s="152"/>
      <c r="F9" s="172"/>
      <c r="G9" s="89" t="s">
        <v>16</v>
      </c>
      <c r="H9" s="16"/>
      <c r="I9" s="43"/>
      <c r="J9" s="16"/>
      <c r="K9" s="44"/>
      <c r="L9" s="128"/>
    </row>
    <row r="10" spans="1:12" ht="15.75" thickBot="1" x14ac:dyDescent="0.3">
      <c r="A10" s="13"/>
      <c r="B10" s="14"/>
      <c r="C10" s="14"/>
      <c r="D10" s="14"/>
      <c r="E10" s="153"/>
      <c r="F10" s="151"/>
      <c r="G10" s="40" t="s">
        <v>111</v>
      </c>
      <c r="H10" s="14"/>
      <c r="I10" s="14"/>
      <c r="J10" s="14"/>
      <c r="K10" s="40"/>
      <c r="L10" s="127">
        <f>+L9</f>
        <v>0</v>
      </c>
    </row>
    <row r="11" spans="1:12" ht="48.75" thickBot="1" x14ac:dyDescent="0.3">
      <c r="A11" s="15">
        <v>1</v>
      </c>
      <c r="B11" s="70">
        <v>201053774</v>
      </c>
      <c r="C11" s="16" t="s">
        <v>883</v>
      </c>
      <c r="D11" s="36" t="s">
        <v>27</v>
      </c>
      <c r="E11" s="152">
        <v>1100</v>
      </c>
      <c r="F11" s="172">
        <v>25121006412832</v>
      </c>
      <c r="G11" s="89" t="s">
        <v>16</v>
      </c>
      <c r="H11" s="16" t="s">
        <v>884</v>
      </c>
      <c r="I11" s="50" t="s">
        <v>885</v>
      </c>
      <c r="J11" s="190">
        <v>90</v>
      </c>
      <c r="K11" s="39">
        <v>32235280</v>
      </c>
      <c r="L11" s="128">
        <v>15006645.567</v>
      </c>
    </row>
    <row r="12" spans="1:12" ht="60" x14ac:dyDescent="0.25">
      <c r="A12" s="19">
        <v>2</v>
      </c>
      <c r="B12" s="18">
        <v>201053774</v>
      </c>
      <c r="C12" s="18" t="s">
        <v>905</v>
      </c>
      <c r="D12" s="18" t="s">
        <v>906</v>
      </c>
      <c r="E12" s="194">
        <v>1</v>
      </c>
      <c r="F12" s="31" t="s">
        <v>888</v>
      </c>
      <c r="G12" s="45" t="s">
        <v>16</v>
      </c>
      <c r="H12" s="98" t="s">
        <v>894</v>
      </c>
      <c r="I12" s="100" t="s">
        <v>904</v>
      </c>
      <c r="J12" s="100">
        <v>180</v>
      </c>
      <c r="K12" s="39">
        <v>3768347.52</v>
      </c>
      <c r="L12" s="234">
        <v>3574000.08</v>
      </c>
    </row>
    <row r="13" spans="1:12" ht="60.75" thickBot="1" x14ac:dyDescent="0.3">
      <c r="A13" s="19">
        <v>3</v>
      </c>
      <c r="B13" s="18">
        <v>201053774</v>
      </c>
      <c r="C13" s="18" t="s">
        <v>915</v>
      </c>
      <c r="D13" s="18" t="s">
        <v>911</v>
      </c>
      <c r="E13" s="194" t="s">
        <v>912</v>
      </c>
      <c r="F13" s="31" t="s">
        <v>890</v>
      </c>
      <c r="G13" s="45" t="s">
        <v>16</v>
      </c>
      <c r="H13" s="98" t="s">
        <v>896</v>
      </c>
      <c r="I13" s="100" t="s">
        <v>910</v>
      </c>
      <c r="J13" s="100">
        <v>90</v>
      </c>
      <c r="K13" s="39">
        <v>7938808.6880000001</v>
      </c>
      <c r="L13" s="234">
        <v>7819660.0640000002</v>
      </c>
    </row>
    <row r="14" spans="1:12" ht="15.75" thickBot="1" x14ac:dyDescent="0.3">
      <c r="A14" s="13"/>
      <c r="B14" s="14"/>
      <c r="C14" s="14"/>
      <c r="D14" s="14"/>
      <c r="E14" s="153"/>
      <c r="F14" s="151"/>
      <c r="G14" s="40" t="s">
        <v>73</v>
      </c>
      <c r="H14" s="14"/>
      <c r="I14" s="14"/>
      <c r="J14" s="14"/>
      <c r="K14" s="40"/>
      <c r="L14" s="127">
        <f>SUM(L10:L13)</f>
        <v>26400305.710999999</v>
      </c>
    </row>
    <row r="15" spans="1:12" ht="30.75" thickBot="1" x14ac:dyDescent="0.3">
      <c r="A15" s="51"/>
      <c r="B15" s="70">
        <v>201053774</v>
      </c>
      <c r="C15" s="24"/>
      <c r="D15" s="24"/>
      <c r="E15" s="154"/>
      <c r="F15" s="172"/>
      <c r="G15" s="89" t="s">
        <v>16</v>
      </c>
      <c r="H15" s="24"/>
      <c r="I15" s="24"/>
      <c r="J15" s="24"/>
      <c r="K15" s="52"/>
      <c r="L15" s="129"/>
    </row>
    <row r="16" spans="1:12" ht="15.75" thickBot="1" x14ac:dyDescent="0.3">
      <c r="A16" s="51"/>
      <c r="B16" s="53"/>
      <c r="C16" s="53"/>
      <c r="D16" s="53"/>
      <c r="E16" s="155"/>
      <c r="F16" s="173"/>
      <c r="G16" s="54" t="s">
        <v>129</v>
      </c>
      <c r="H16" s="53"/>
      <c r="I16" s="53"/>
      <c r="J16" s="53"/>
      <c r="K16" s="54"/>
      <c r="L16" s="130">
        <f>SUM(L15)</f>
        <v>0</v>
      </c>
    </row>
    <row r="17" spans="1:12" ht="30.75" thickBot="1" x14ac:dyDescent="0.3">
      <c r="A17" s="13"/>
      <c r="B17" s="70">
        <v>201053774</v>
      </c>
      <c r="C17" s="70"/>
      <c r="D17" s="70"/>
      <c r="E17" s="156"/>
      <c r="F17" s="174"/>
      <c r="G17" s="89" t="s">
        <v>16</v>
      </c>
      <c r="H17" s="70"/>
      <c r="I17" s="70"/>
      <c r="J17" s="70"/>
      <c r="K17" s="71"/>
      <c r="L17" s="131"/>
    </row>
    <row r="18" spans="1:12" ht="15.75" thickBot="1" x14ac:dyDescent="0.3">
      <c r="A18" s="42"/>
      <c r="B18" s="56"/>
      <c r="C18" s="67"/>
      <c r="D18" s="68"/>
      <c r="E18" s="157"/>
      <c r="F18" s="150"/>
      <c r="G18" s="69" t="s">
        <v>142</v>
      </c>
      <c r="H18" s="12"/>
      <c r="I18" s="12"/>
      <c r="J18" s="12"/>
      <c r="K18" s="69"/>
      <c r="L18" s="132">
        <f>SUM(L17)</f>
        <v>0</v>
      </c>
    </row>
    <row r="19" spans="1:12" ht="15.75" thickBot="1" x14ac:dyDescent="0.3">
      <c r="A19" s="22"/>
      <c r="B19" s="23"/>
      <c r="C19" s="23"/>
      <c r="D19" s="23"/>
      <c r="E19" s="158"/>
      <c r="F19" s="175"/>
      <c r="G19" s="54" t="s">
        <v>17</v>
      </c>
      <c r="H19" s="23"/>
      <c r="I19" s="23"/>
      <c r="J19" s="23"/>
      <c r="K19" s="41"/>
      <c r="L19" s="130">
        <f>SUM(L18,L16,L14,L10)</f>
        <v>26400305.710999999</v>
      </c>
    </row>
    <row r="20" spans="1:12" ht="30.75" thickBot="1" x14ac:dyDescent="0.3">
      <c r="A20" s="13"/>
      <c r="B20" s="14"/>
      <c r="C20" s="14"/>
      <c r="D20" s="14"/>
      <c r="E20" s="153"/>
      <c r="F20" s="151"/>
      <c r="G20" s="40" t="s">
        <v>18</v>
      </c>
      <c r="H20" s="14"/>
      <c r="I20" s="14"/>
      <c r="J20" s="14"/>
      <c r="K20" s="14"/>
      <c r="L20" s="137"/>
    </row>
    <row r="21" spans="1:12" ht="72.75" thickBot="1" x14ac:dyDescent="0.3">
      <c r="A21" s="17">
        <v>4</v>
      </c>
      <c r="B21" s="27">
        <v>201053774</v>
      </c>
      <c r="C21" s="18" t="s">
        <v>156</v>
      </c>
      <c r="D21" s="18" t="s">
        <v>157</v>
      </c>
      <c r="E21" s="159">
        <v>1</v>
      </c>
      <c r="F21" s="140">
        <v>24120012403656</v>
      </c>
      <c r="G21" s="45" t="s">
        <v>16</v>
      </c>
      <c r="H21" s="31" t="s">
        <v>158</v>
      </c>
      <c r="I21" s="35" t="s">
        <v>159</v>
      </c>
      <c r="J21" s="18">
        <v>20</v>
      </c>
      <c r="K21" s="38">
        <v>37497.599999999999</v>
      </c>
      <c r="L21" s="235">
        <v>29680</v>
      </c>
    </row>
    <row r="22" spans="1:12" ht="15.75" thickBot="1" x14ac:dyDescent="0.3">
      <c r="A22" s="20"/>
      <c r="B22" s="23"/>
      <c r="C22" s="21"/>
      <c r="D22" s="21"/>
      <c r="E22" s="160"/>
      <c r="F22" s="169"/>
      <c r="G22" s="40" t="s">
        <v>111</v>
      </c>
      <c r="H22" s="21"/>
      <c r="I22" s="21"/>
      <c r="J22" s="21"/>
      <c r="K22" s="21"/>
      <c r="L22" s="127">
        <f>SUM(L21:L21)</f>
        <v>29680</v>
      </c>
    </row>
    <row r="23" spans="1:12" ht="45" x14ac:dyDescent="0.25">
      <c r="A23" s="19">
        <v>5</v>
      </c>
      <c r="B23" s="18">
        <v>201053774</v>
      </c>
      <c r="C23" s="18" t="s">
        <v>903</v>
      </c>
      <c r="D23" s="18" t="s">
        <v>902</v>
      </c>
      <c r="E23" s="162">
        <v>1</v>
      </c>
      <c r="F23" s="31" t="s">
        <v>886</v>
      </c>
      <c r="G23" s="45" t="s">
        <v>16</v>
      </c>
      <c r="H23" s="98" t="s">
        <v>892</v>
      </c>
      <c r="I23" s="195" t="s">
        <v>901</v>
      </c>
      <c r="J23" s="37">
        <v>120</v>
      </c>
      <c r="K23" s="46">
        <v>1175895.8940000001</v>
      </c>
      <c r="L23" s="236">
        <v>949760</v>
      </c>
    </row>
    <row r="24" spans="1:12" ht="60" x14ac:dyDescent="0.25">
      <c r="A24" s="19">
        <v>6</v>
      </c>
      <c r="B24" s="18">
        <v>201053774</v>
      </c>
      <c r="C24" s="18" t="s">
        <v>899</v>
      </c>
      <c r="D24" s="18" t="s">
        <v>900</v>
      </c>
      <c r="E24" s="194">
        <v>1</v>
      </c>
      <c r="F24" s="31" t="s">
        <v>887</v>
      </c>
      <c r="G24" s="45" t="s">
        <v>16</v>
      </c>
      <c r="H24" s="98" t="s">
        <v>893</v>
      </c>
      <c r="I24" s="193" t="s">
        <v>898</v>
      </c>
      <c r="J24" s="100">
        <v>60</v>
      </c>
      <c r="K24" s="46">
        <v>44800</v>
      </c>
      <c r="L24" s="236">
        <v>29500</v>
      </c>
    </row>
    <row r="25" spans="1:12" ht="48" x14ac:dyDescent="0.25">
      <c r="A25" s="19">
        <v>7</v>
      </c>
      <c r="B25" s="18">
        <v>201053774</v>
      </c>
      <c r="C25" s="18" t="s">
        <v>908</v>
      </c>
      <c r="D25" s="18" t="s">
        <v>907</v>
      </c>
      <c r="E25" s="194">
        <v>1</v>
      </c>
      <c r="F25" s="31" t="s">
        <v>889</v>
      </c>
      <c r="G25" s="45" t="s">
        <v>16</v>
      </c>
      <c r="H25" s="98" t="s">
        <v>895</v>
      </c>
      <c r="I25" s="100" t="s">
        <v>909</v>
      </c>
      <c r="J25" s="100">
        <v>60</v>
      </c>
      <c r="K25" s="192">
        <v>127042.47199999999</v>
      </c>
      <c r="L25" s="236">
        <v>102964.848</v>
      </c>
    </row>
    <row r="26" spans="1:12" ht="84.75" thickBot="1" x14ac:dyDescent="0.3">
      <c r="A26" s="19">
        <v>8</v>
      </c>
      <c r="B26" s="18">
        <v>201053774</v>
      </c>
      <c r="C26" s="18" t="s">
        <v>914</v>
      </c>
      <c r="D26" s="18" t="s">
        <v>913</v>
      </c>
      <c r="E26" s="152">
        <v>1</v>
      </c>
      <c r="F26" s="31" t="s">
        <v>891</v>
      </c>
      <c r="G26" s="45" t="s">
        <v>16</v>
      </c>
      <c r="H26" s="98" t="s">
        <v>897</v>
      </c>
      <c r="I26" s="16"/>
      <c r="J26" s="16">
        <v>120</v>
      </c>
      <c r="K26" s="46">
        <v>358207.14</v>
      </c>
      <c r="L26" s="236">
        <v>227319.736</v>
      </c>
    </row>
    <row r="27" spans="1:12" ht="15.75" thickBot="1" x14ac:dyDescent="0.3">
      <c r="A27" s="20"/>
      <c r="B27" s="103"/>
      <c r="C27" s="21"/>
      <c r="D27" s="21"/>
      <c r="E27" s="160"/>
      <c r="F27" s="169"/>
      <c r="G27" s="40" t="s">
        <v>73</v>
      </c>
      <c r="H27" s="21"/>
      <c r="I27" s="21"/>
      <c r="J27" s="21"/>
      <c r="K27" s="21"/>
      <c r="L27" s="127">
        <f>SUM(L23:L26)</f>
        <v>1309544.584</v>
      </c>
    </row>
    <row r="28" spans="1:12" ht="15.75" thickBot="1" x14ac:dyDescent="0.3">
      <c r="A28" s="22"/>
      <c r="B28" s="23"/>
      <c r="C28" s="23" t="s">
        <v>130</v>
      </c>
      <c r="D28" s="23" t="s">
        <v>130</v>
      </c>
      <c r="E28" s="158" t="s">
        <v>130</v>
      </c>
      <c r="F28" s="175" t="s">
        <v>130</v>
      </c>
      <c r="G28" s="54" t="s">
        <v>130</v>
      </c>
      <c r="H28" s="23" t="s">
        <v>130</v>
      </c>
      <c r="I28" s="23" t="s">
        <v>130</v>
      </c>
      <c r="J28" s="23" t="s">
        <v>130</v>
      </c>
      <c r="K28" s="23" t="s">
        <v>130</v>
      </c>
      <c r="L28" s="130">
        <v>0</v>
      </c>
    </row>
    <row r="29" spans="1:12" ht="15.75" thickBot="1" x14ac:dyDescent="0.3">
      <c r="A29" s="22"/>
      <c r="B29" s="23"/>
      <c r="C29" s="23"/>
      <c r="D29" s="23"/>
      <c r="E29" s="158"/>
      <c r="F29" s="175"/>
      <c r="G29" s="54" t="s">
        <v>129</v>
      </c>
      <c r="H29" s="23"/>
      <c r="I29" s="23"/>
      <c r="J29" s="23"/>
      <c r="K29" s="23"/>
      <c r="L29" s="130">
        <v>0</v>
      </c>
    </row>
    <row r="30" spans="1:12" s="55" customFormat="1" ht="30.75" thickBot="1" x14ac:dyDescent="0.3">
      <c r="A30" s="72"/>
      <c r="B30" s="73">
        <v>201053774</v>
      </c>
      <c r="C30" s="73"/>
      <c r="D30" s="73"/>
      <c r="E30" s="161"/>
      <c r="F30" s="176"/>
      <c r="G30" s="90" t="s">
        <v>16</v>
      </c>
      <c r="H30" s="73"/>
      <c r="I30" s="73"/>
      <c r="J30" s="73"/>
      <c r="K30" s="46"/>
      <c r="L30" s="237"/>
    </row>
    <row r="31" spans="1:12" ht="15.75" thickBot="1" x14ac:dyDescent="0.3">
      <c r="A31" s="20"/>
      <c r="B31" s="21"/>
      <c r="C31" s="21"/>
      <c r="D31" s="21"/>
      <c r="E31" s="160"/>
      <c r="F31" s="177"/>
      <c r="G31" s="40" t="s">
        <v>142</v>
      </c>
      <c r="H31" s="21"/>
      <c r="I31" s="21"/>
      <c r="J31" s="21"/>
      <c r="K31" s="21"/>
      <c r="L31" s="127">
        <f>SUM(L30:L30)</f>
        <v>0</v>
      </c>
    </row>
    <row r="32" spans="1:12" ht="15.75" thickBot="1" x14ac:dyDescent="0.3">
      <c r="A32" s="22"/>
      <c r="B32" s="23"/>
      <c r="C32" s="23"/>
      <c r="D32" s="23"/>
      <c r="E32" s="158"/>
      <c r="F32" s="175"/>
      <c r="G32" s="54" t="s">
        <v>17</v>
      </c>
      <c r="H32" s="23"/>
      <c r="I32" s="23"/>
      <c r="J32" s="23"/>
      <c r="K32" s="24"/>
      <c r="L32" s="130">
        <f>SUM(L22,L27,L29,L31)</f>
        <v>1339224.584</v>
      </c>
    </row>
    <row r="33" spans="1:15" ht="45.75" thickBot="1" x14ac:dyDescent="0.3">
      <c r="A33" s="13"/>
      <c r="B33" s="14"/>
      <c r="C33" s="14"/>
      <c r="D33" s="14"/>
      <c r="E33" s="153"/>
      <c r="F33" s="151"/>
      <c r="G33" s="40" t="s">
        <v>19</v>
      </c>
      <c r="H33" s="14"/>
      <c r="I33" s="14"/>
      <c r="J33" s="14"/>
      <c r="K33" s="14"/>
      <c r="L33" s="137"/>
    </row>
    <row r="34" spans="1:15" ht="45" x14ac:dyDescent="0.25">
      <c r="A34" s="19">
        <v>9</v>
      </c>
      <c r="B34" s="27">
        <v>201053774</v>
      </c>
      <c r="C34" s="45" t="s">
        <v>164</v>
      </c>
      <c r="D34" s="31" t="s">
        <v>27</v>
      </c>
      <c r="E34" s="152" t="s">
        <v>163</v>
      </c>
      <c r="F34" s="140" t="s">
        <v>160</v>
      </c>
      <c r="G34" s="45" t="s">
        <v>16</v>
      </c>
      <c r="H34" s="31" t="s">
        <v>165</v>
      </c>
      <c r="I34" s="98" t="s">
        <v>453</v>
      </c>
      <c r="J34" s="16">
        <v>7</v>
      </c>
      <c r="K34" s="46">
        <v>80000</v>
      </c>
      <c r="L34" s="237">
        <v>59200</v>
      </c>
    </row>
    <row r="35" spans="1:15" ht="45" x14ac:dyDescent="0.25">
      <c r="A35" s="19">
        <v>10</v>
      </c>
      <c r="B35" s="27">
        <v>201053774</v>
      </c>
      <c r="C35" s="45" t="s">
        <v>164</v>
      </c>
      <c r="D35" s="31" t="s">
        <v>27</v>
      </c>
      <c r="E35" s="159" t="s">
        <v>167</v>
      </c>
      <c r="F35" s="140" t="s">
        <v>161</v>
      </c>
      <c r="G35" s="32" t="s">
        <v>16</v>
      </c>
      <c r="H35" s="31" t="s">
        <v>166</v>
      </c>
      <c r="I35" s="98" t="s">
        <v>454</v>
      </c>
      <c r="J35" s="18">
        <v>7</v>
      </c>
      <c r="K35" s="46">
        <v>745144.5</v>
      </c>
      <c r="L35" s="237">
        <v>596115.6</v>
      </c>
    </row>
    <row r="36" spans="1:15" ht="120.75" thickBot="1" x14ac:dyDescent="0.3">
      <c r="A36" s="19">
        <v>11</v>
      </c>
      <c r="B36" s="27">
        <v>201053774</v>
      </c>
      <c r="C36" s="32" t="s">
        <v>162</v>
      </c>
      <c r="D36" s="31" t="s">
        <v>20</v>
      </c>
      <c r="E36" s="159">
        <v>10</v>
      </c>
      <c r="F36" s="140">
        <v>25121007333042</v>
      </c>
      <c r="G36" s="32" t="s">
        <v>16</v>
      </c>
      <c r="H36" s="31" t="s">
        <v>168</v>
      </c>
      <c r="I36" s="98" t="s">
        <v>455</v>
      </c>
      <c r="J36" s="18">
        <v>20</v>
      </c>
      <c r="K36" s="46">
        <v>578615.52</v>
      </c>
      <c r="L36" s="237">
        <v>555470.89899999998</v>
      </c>
    </row>
    <row r="37" spans="1:15" ht="15.75" thickBot="1" x14ac:dyDescent="0.3">
      <c r="A37" s="22"/>
      <c r="B37" s="23"/>
      <c r="C37" s="23"/>
      <c r="D37" s="23"/>
      <c r="E37" s="158"/>
      <c r="F37" s="175"/>
      <c r="G37" s="54" t="s">
        <v>111</v>
      </c>
      <c r="H37" s="23"/>
      <c r="I37" s="23"/>
      <c r="J37" s="23"/>
      <c r="K37" s="23"/>
      <c r="L37" s="130">
        <f>SUM(L34:L36)</f>
        <v>1210786.4989999998</v>
      </c>
    </row>
    <row r="38" spans="1:15" ht="30.75" thickBot="1" x14ac:dyDescent="0.3">
      <c r="A38" s="72">
        <v>12</v>
      </c>
      <c r="B38" s="197">
        <v>201053774</v>
      </c>
      <c r="C38" s="73" t="s">
        <v>938</v>
      </c>
      <c r="D38" s="31" t="s">
        <v>24</v>
      </c>
      <c r="E38" s="196"/>
      <c r="F38" s="31" t="s">
        <v>916</v>
      </c>
      <c r="G38" s="200" t="s">
        <v>16</v>
      </c>
      <c r="H38" s="90" t="s">
        <v>929</v>
      </c>
      <c r="I38" s="90" t="s">
        <v>922</v>
      </c>
      <c r="J38" s="73">
        <v>7</v>
      </c>
      <c r="K38" s="46">
        <v>19500</v>
      </c>
      <c r="L38" s="236">
        <v>5850</v>
      </c>
    </row>
    <row r="39" spans="1:15" ht="45.75" thickBot="1" x14ac:dyDescent="0.3">
      <c r="A39" s="72">
        <v>13</v>
      </c>
      <c r="B39" s="197">
        <v>201053774</v>
      </c>
      <c r="C39" s="73" t="s">
        <v>938</v>
      </c>
      <c r="D39" s="31" t="s">
        <v>26</v>
      </c>
      <c r="E39" s="191"/>
      <c r="F39" s="31" t="s">
        <v>917</v>
      </c>
      <c r="G39" s="200" t="s">
        <v>16</v>
      </c>
      <c r="H39" s="32" t="s">
        <v>930</v>
      </c>
      <c r="I39" s="32" t="s">
        <v>923</v>
      </c>
      <c r="J39" s="100">
        <v>7</v>
      </c>
      <c r="K39" s="46">
        <v>9450</v>
      </c>
      <c r="L39" s="236">
        <v>3213</v>
      </c>
    </row>
    <row r="40" spans="1:15" ht="30.75" thickBot="1" x14ac:dyDescent="0.3">
      <c r="A40" s="72">
        <v>14</v>
      </c>
      <c r="B40" s="197">
        <v>201053774</v>
      </c>
      <c r="C40" s="73" t="s">
        <v>938</v>
      </c>
      <c r="D40" s="31" t="s">
        <v>23</v>
      </c>
      <c r="E40" s="191"/>
      <c r="F40" s="31" t="s">
        <v>918</v>
      </c>
      <c r="G40" s="200" t="s">
        <v>16</v>
      </c>
      <c r="H40" s="32" t="s">
        <v>931</v>
      </c>
      <c r="I40" s="32" t="s">
        <v>924</v>
      </c>
      <c r="J40" s="100">
        <v>7</v>
      </c>
      <c r="K40" s="46">
        <v>17800</v>
      </c>
      <c r="L40" s="236">
        <v>6408</v>
      </c>
    </row>
    <row r="41" spans="1:15" ht="45.75" thickBot="1" x14ac:dyDescent="0.3">
      <c r="A41" s="72">
        <v>15</v>
      </c>
      <c r="B41" s="197">
        <v>201053774</v>
      </c>
      <c r="C41" s="100" t="s">
        <v>937</v>
      </c>
      <c r="D41" s="31" t="s">
        <v>29</v>
      </c>
      <c r="E41" s="191"/>
      <c r="F41" s="31">
        <v>25121007337644</v>
      </c>
      <c r="G41" s="200" t="s">
        <v>16</v>
      </c>
      <c r="H41" s="32" t="s">
        <v>929</v>
      </c>
      <c r="I41" s="32" t="s">
        <v>925</v>
      </c>
      <c r="J41" s="100">
        <v>7</v>
      </c>
      <c r="K41" s="46">
        <v>3800</v>
      </c>
      <c r="L41" s="236">
        <v>1216</v>
      </c>
    </row>
    <row r="42" spans="1:15" ht="30.75" thickBot="1" x14ac:dyDescent="0.3">
      <c r="A42" s="72">
        <v>16</v>
      </c>
      <c r="B42" s="197">
        <v>201053774</v>
      </c>
      <c r="C42" s="73" t="s">
        <v>938</v>
      </c>
      <c r="D42" s="31" t="s">
        <v>22</v>
      </c>
      <c r="E42" s="191"/>
      <c r="F42" s="31" t="s">
        <v>919</v>
      </c>
      <c r="G42" s="200" t="s">
        <v>16</v>
      </c>
      <c r="H42" s="32" t="s">
        <v>932</v>
      </c>
      <c r="I42" s="32" t="s">
        <v>926</v>
      </c>
      <c r="J42" s="100">
        <v>7</v>
      </c>
      <c r="K42" s="46">
        <v>3400</v>
      </c>
      <c r="L42" s="236">
        <v>952</v>
      </c>
    </row>
    <row r="43" spans="1:15" ht="153.75" thickBot="1" x14ac:dyDescent="0.3">
      <c r="A43" s="72">
        <v>17</v>
      </c>
      <c r="B43" s="197">
        <v>201053774</v>
      </c>
      <c r="C43" s="100" t="s">
        <v>936</v>
      </c>
      <c r="D43" s="31" t="s">
        <v>20</v>
      </c>
      <c r="E43" s="191"/>
      <c r="F43" s="31" t="s">
        <v>920</v>
      </c>
      <c r="G43" s="200" t="s">
        <v>16</v>
      </c>
      <c r="H43" s="32" t="s">
        <v>933</v>
      </c>
      <c r="I43" s="32" t="s">
        <v>927</v>
      </c>
      <c r="J43" s="100">
        <v>20</v>
      </c>
      <c r="K43" s="46">
        <v>1098832</v>
      </c>
      <c r="L43" s="236">
        <v>1054878.72</v>
      </c>
    </row>
    <row r="44" spans="1:15" ht="120.75" thickBot="1" x14ac:dyDescent="0.3">
      <c r="A44" s="72">
        <v>18</v>
      </c>
      <c r="B44" s="197">
        <v>201053774</v>
      </c>
      <c r="C44" s="31" t="s">
        <v>935</v>
      </c>
      <c r="D44" s="31" t="s">
        <v>20</v>
      </c>
      <c r="E44" s="199"/>
      <c r="F44" s="31" t="s">
        <v>921</v>
      </c>
      <c r="G44" s="200" t="s">
        <v>16</v>
      </c>
      <c r="H44" s="198" t="s">
        <v>934</v>
      </c>
      <c r="I44" s="198" t="s">
        <v>928</v>
      </c>
      <c r="J44" s="197">
        <v>20</v>
      </c>
      <c r="K44" s="46">
        <v>410000</v>
      </c>
      <c r="L44" s="236">
        <v>385400</v>
      </c>
    </row>
    <row r="45" spans="1:15" ht="15.75" thickBot="1" x14ac:dyDescent="0.3">
      <c r="A45" s="102"/>
      <c r="B45" s="103"/>
      <c r="C45" s="103"/>
      <c r="D45" s="103"/>
      <c r="E45" s="165"/>
      <c r="F45" s="180"/>
      <c r="G45" s="104" t="s">
        <v>73</v>
      </c>
      <c r="H45" s="103"/>
      <c r="I45" s="103"/>
      <c r="J45" s="103"/>
      <c r="K45" s="103"/>
      <c r="L45" s="138">
        <f>SUM(L38:L44)</f>
        <v>1457917.72</v>
      </c>
    </row>
    <row r="46" spans="1:15" ht="30.75" thickBot="1" x14ac:dyDescent="0.3">
      <c r="A46" s="22"/>
      <c r="B46" s="197">
        <v>201053774</v>
      </c>
      <c r="C46" s="23" t="s">
        <v>130</v>
      </c>
      <c r="D46" s="23" t="s">
        <v>130</v>
      </c>
      <c r="E46" s="158" t="s">
        <v>130</v>
      </c>
      <c r="F46" s="175" t="s">
        <v>130</v>
      </c>
      <c r="G46" s="200" t="s">
        <v>16</v>
      </c>
      <c r="H46" s="23" t="s">
        <v>130</v>
      </c>
      <c r="I46" s="23" t="s">
        <v>130</v>
      </c>
      <c r="J46" s="23" t="s">
        <v>130</v>
      </c>
      <c r="K46" s="23" t="s">
        <v>130</v>
      </c>
      <c r="L46" s="130">
        <v>0</v>
      </c>
    </row>
    <row r="47" spans="1:15" ht="15.75" thickBot="1" x14ac:dyDescent="0.3">
      <c r="A47" s="20"/>
      <c r="B47" s="21"/>
      <c r="C47" s="21"/>
      <c r="D47" s="21"/>
      <c r="E47" s="160"/>
      <c r="F47" s="169"/>
      <c r="G47" s="40" t="s">
        <v>129</v>
      </c>
      <c r="H47" s="21"/>
      <c r="I47" s="21"/>
      <c r="J47" s="21"/>
      <c r="K47" s="21"/>
      <c r="L47" s="127">
        <v>0</v>
      </c>
    </row>
    <row r="48" spans="1:15" s="75" customFormat="1" ht="30" x14ac:dyDescent="0.25">
      <c r="A48" s="19"/>
      <c r="B48" s="37">
        <v>201053774</v>
      </c>
      <c r="C48" s="37"/>
      <c r="D48" s="31"/>
      <c r="E48" s="162"/>
      <c r="F48" s="140"/>
      <c r="G48" s="45" t="s">
        <v>16</v>
      </c>
      <c r="H48" s="31"/>
      <c r="I48" s="31"/>
      <c r="J48" s="37"/>
      <c r="K48" s="46"/>
      <c r="L48" s="237"/>
      <c r="M48" s="233"/>
      <c r="N48" s="233"/>
      <c r="O48" s="233"/>
    </row>
    <row r="49" spans="1:12" ht="15.75" thickBot="1" x14ac:dyDescent="0.3">
      <c r="A49" s="10"/>
      <c r="B49" s="11"/>
      <c r="C49" s="11"/>
      <c r="D49" s="11"/>
      <c r="E49" s="238"/>
      <c r="F49" s="171"/>
      <c r="G49" s="69" t="s">
        <v>142</v>
      </c>
      <c r="H49" s="11"/>
      <c r="I49" s="11"/>
      <c r="J49" s="11"/>
      <c r="K49" s="11"/>
      <c r="L49" s="132">
        <f>SUM(L48:L48)</f>
        <v>0</v>
      </c>
    </row>
    <row r="50" spans="1:12" ht="15.75" thickBot="1" x14ac:dyDescent="0.3">
      <c r="A50" s="22"/>
      <c r="B50" s="23"/>
      <c r="C50" s="23"/>
      <c r="D50" s="23"/>
      <c r="E50" s="158"/>
      <c r="F50" s="175"/>
      <c r="G50" s="54" t="s">
        <v>17</v>
      </c>
      <c r="H50" s="23"/>
      <c r="I50" s="23"/>
      <c r="J50" s="23"/>
      <c r="K50" s="25"/>
      <c r="L50" s="130">
        <f>SUM(L37,L45,L47,L49)</f>
        <v>2668704.2189999996</v>
      </c>
    </row>
    <row r="51" spans="1:12" ht="15.75" thickBot="1" x14ac:dyDescent="0.3">
      <c r="A51" s="20"/>
      <c r="B51" s="21"/>
      <c r="C51" s="21"/>
      <c r="D51" s="21"/>
      <c r="E51" s="160"/>
      <c r="F51" s="169"/>
      <c r="G51" s="40" t="s">
        <v>31</v>
      </c>
      <c r="H51" s="21"/>
      <c r="I51" s="21"/>
      <c r="J51" s="21"/>
      <c r="K51" s="21"/>
      <c r="L51" s="137"/>
    </row>
    <row r="52" spans="1:12" ht="45" x14ac:dyDescent="0.25">
      <c r="A52" s="19">
        <v>19</v>
      </c>
      <c r="B52" s="27">
        <v>201053774</v>
      </c>
      <c r="C52" s="98" t="s">
        <v>170</v>
      </c>
      <c r="D52" s="98" t="s">
        <v>27</v>
      </c>
      <c r="E52" s="140">
        <v>1</v>
      </c>
      <c r="F52" s="140" t="s">
        <v>219</v>
      </c>
      <c r="G52" s="45" t="s">
        <v>16</v>
      </c>
      <c r="H52" s="98" t="s">
        <v>358</v>
      </c>
      <c r="I52" s="99" t="s">
        <v>456</v>
      </c>
      <c r="J52" s="31">
        <v>1</v>
      </c>
      <c r="K52" s="209">
        <v>1875</v>
      </c>
      <c r="L52" s="237">
        <v>1500.00001</v>
      </c>
    </row>
    <row r="53" spans="1:12" ht="30" x14ac:dyDescent="0.25">
      <c r="A53" s="19">
        <v>20</v>
      </c>
      <c r="B53" s="27">
        <v>201053774</v>
      </c>
      <c r="C53" s="98" t="s">
        <v>171</v>
      </c>
      <c r="D53" s="98" t="s">
        <v>25</v>
      </c>
      <c r="E53" s="140">
        <v>1</v>
      </c>
      <c r="F53" s="140" t="s">
        <v>220</v>
      </c>
      <c r="G53" s="32" t="s">
        <v>116</v>
      </c>
      <c r="H53" s="98" t="s">
        <v>359</v>
      </c>
      <c r="I53" s="99" t="s">
        <v>457</v>
      </c>
      <c r="J53" s="31">
        <v>1</v>
      </c>
      <c r="K53" s="209">
        <v>7000</v>
      </c>
      <c r="L53" s="237">
        <v>5495</v>
      </c>
    </row>
    <row r="54" spans="1:12" ht="45" x14ac:dyDescent="0.25">
      <c r="A54" s="19">
        <v>21</v>
      </c>
      <c r="B54" s="27">
        <v>201053774</v>
      </c>
      <c r="C54" s="98" t="s">
        <v>172</v>
      </c>
      <c r="D54" s="98" t="s">
        <v>27</v>
      </c>
      <c r="E54" s="140">
        <v>1</v>
      </c>
      <c r="F54" s="140" t="s">
        <v>221</v>
      </c>
      <c r="G54" s="32" t="s">
        <v>116</v>
      </c>
      <c r="H54" s="98" t="s">
        <v>360</v>
      </c>
      <c r="I54" s="99" t="s">
        <v>458</v>
      </c>
      <c r="J54" s="31">
        <v>3</v>
      </c>
      <c r="K54" s="209">
        <v>2600</v>
      </c>
      <c r="L54" s="237">
        <v>1980</v>
      </c>
    </row>
    <row r="55" spans="1:12" ht="45" x14ac:dyDescent="0.25">
      <c r="A55" s="19">
        <v>22</v>
      </c>
      <c r="B55" s="27">
        <v>201053774</v>
      </c>
      <c r="C55" s="98" t="s">
        <v>42</v>
      </c>
      <c r="D55" s="98" t="s">
        <v>27</v>
      </c>
      <c r="E55" s="140">
        <v>1</v>
      </c>
      <c r="F55" s="140" t="s">
        <v>222</v>
      </c>
      <c r="G55" s="32" t="s">
        <v>116</v>
      </c>
      <c r="H55" s="98" t="s">
        <v>361</v>
      </c>
      <c r="I55" s="99" t="s">
        <v>459</v>
      </c>
      <c r="J55" s="31">
        <v>1</v>
      </c>
      <c r="K55" s="209">
        <v>24875</v>
      </c>
      <c r="L55" s="237">
        <v>16689</v>
      </c>
    </row>
    <row r="56" spans="1:12" ht="30" x14ac:dyDescent="0.25">
      <c r="A56" s="19">
        <v>23</v>
      </c>
      <c r="B56" s="27">
        <v>201053774</v>
      </c>
      <c r="C56" s="98" t="s">
        <v>83</v>
      </c>
      <c r="D56" s="98" t="s">
        <v>30</v>
      </c>
      <c r="E56" s="140">
        <v>1</v>
      </c>
      <c r="F56" s="140" t="s">
        <v>223</v>
      </c>
      <c r="G56" s="32" t="s">
        <v>116</v>
      </c>
      <c r="H56" s="98" t="s">
        <v>362</v>
      </c>
      <c r="I56" s="99" t="s">
        <v>460</v>
      </c>
      <c r="J56" s="31">
        <v>2</v>
      </c>
      <c r="K56" s="209">
        <v>3500</v>
      </c>
      <c r="L56" s="237">
        <v>2800.0000099999997</v>
      </c>
    </row>
    <row r="57" spans="1:12" ht="30" x14ac:dyDescent="0.25">
      <c r="A57" s="19">
        <v>24</v>
      </c>
      <c r="B57" s="27">
        <v>201053774</v>
      </c>
      <c r="C57" s="98" t="s">
        <v>83</v>
      </c>
      <c r="D57" s="98" t="s">
        <v>30</v>
      </c>
      <c r="E57" s="140">
        <v>1</v>
      </c>
      <c r="F57" s="140" t="s">
        <v>224</v>
      </c>
      <c r="G57" s="32" t="s">
        <v>116</v>
      </c>
      <c r="H57" s="98" t="s">
        <v>363</v>
      </c>
      <c r="I57" s="99" t="s">
        <v>461</v>
      </c>
      <c r="J57" s="31">
        <v>2</v>
      </c>
      <c r="K57" s="209">
        <v>8000</v>
      </c>
      <c r="L57" s="237">
        <v>6932</v>
      </c>
    </row>
    <row r="58" spans="1:12" ht="45" x14ac:dyDescent="0.25">
      <c r="A58" s="19">
        <v>25</v>
      </c>
      <c r="B58" s="27">
        <v>201053774</v>
      </c>
      <c r="C58" s="98" t="s">
        <v>115</v>
      </c>
      <c r="D58" s="98" t="s">
        <v>27</v>
      </c>
      <c r="E58" s="140">
        <v>1</v>
      </c>
      <c r="F58" s="140" t="s">
        <v>225</v>
      </c>
      <c r="G58" s="32" t="s">
        <v>116</v>
      </c>
      <c r="H58" s="98" t="s">
        <v>364</v>
      </c>
      <c r="I58" s="99" t="s">
        <v>462</v>
      </c>
      <c r="J58" s="31">
        <v>1</v>
      </c>
      <c r="K58" s="209">
        <v>41500</v>
      </c>
      <c r="L58" s="237">
        <v>33200.000010000003</v>
      </c>
    </row>
    <row r="59" spans="1:12" ht="30" x14ac:dyDescent="0.25">
      <c r="A59" s="19">
        <v>26</v>
      </c>
      <c r="B59" s="27">
        <v>201053774</v>
      </c>
      <c r="C59" s="98" t="s">
        <v>146</v>
      </c>
      <c r="D59" s="98" t="s">
        <v>24</v>
      </c>
      <c r="E59" s="140">
        <v>1</v>
      </c>
      <c r="F59" s="140" t="s">
        <v>226</v>
      </c>
      <c r="G59" s="32" t="s">
        <v>116</v>
      </c>
      <c r="H59" s="98" t="s">
        <v>365</v>
      </c>
      <c r="I59" s="99" t="s">
        <v>463</v>
      </c>
      <c r="J59" s="31">
        <v>1</v>
      </c>
      <c r="K59" s="209">
        <v>2200</v>
      </c>
      <c r="L59" s="237">
        <v>1652.6</v>
      </c>
    </row>
    <row r="60" spans="1:12" ht="30" x14ac:dyDescent="0.25">
      <c r="A60" s="19">
        <v>27</v>
      </c>
      <c r="B60" s="27">
        <v>201053774</v>
      </c>
      <c r="C60" s="98" t="s">
        <v>173</v>
      </c>
      <c r="D60" s="98" t="s">
        <v>112</v>
      </c>
      <c r="E60" s="140">
        <v>1</v>
      </c>
      <c r="F60" s="140" t="s">
        <v>227</v>
      </c>
      <c r="G60" s="32" t="s">
        <v>116</v>
      </c>
      <c r="H60" s="98" t="s">
        <v>366</v>
      </c>
      <c r="I60" s="99" t="s">
        <v>464</v>
      </c>
      <c r="J60" s="31">
        <v>1</v>
      </c>
      <c r="K60" s="209">
        <v>48000</v>
      </c>
      <c r="L60" s="237">
        <v>37990</v>
      </c>
    </row>
    <row r="61" spans="1:12" ht="45" x14ac:dyDescent="0.25">
      <c r="A61" s="19">
        <v>28</v>
      </c>
      <c r="B61" s="27">
        <v>201053774</v>
      </c>
      <c r="C61" s="98" t="s">
        <v>174</v>
      </c>
      <c r="D61" s="98" t="s">
        <v>27</v>
      </c>
      <c r="E61" s="140">
        <v>1</v>
      </c>
      <c r="F61" s="140" t="s">
        <v>228</v>
      </c>
      <c r="G61" s="32" t="s">
        <v>116</v>
      </c>
      <c r="H61" s="98" t="s">
        <v>367</v>
      </c>
      <c r="I61" s="99" t="s">
        <v>465</v>
      </c>
      <c r="J61" s="31">
        <v>1</v>
      </c>
      <c r="K61" s="209">
        <v>7500</v>
      </c>
      <c r="L61" s="237">
        <v>5700</v>
      </c>
    </row>
    <row r="62" spans="1:12" ht="60" x14ac:dyDescent="0.25">
      <c r="A62" s="19">
        <v>29</v>
      </c>
      <c r="B62" s="27">
        <v>201053774</v>
      </c>
      <c r="C62" s="98" t="s">
        <v>595</v>
      </c>
      <c r="D62" s="98" t="s">
        <v>28</v>
      </c>
      <c r="E62" s="140">
        <v>1</v>
      </c>
      <c r="F62" s="140" t="s">
        <v>229</v>
      </c>
      <c r="G62" s="32" t="s">
        <v>116</v>
      </c>
      <c r="H62" s="98" t="s">
        <v>368</v>
      </c>
      <c r="I62" s="99" t="s">
        <v>466</v>
      </c>
      <c r="J62" s="31">
        <v>2</v>
      </c>
      <c r="K62" s="209">
        <v>17000</v>
      </c>
      <c r="L62" s="237">
        <v>14000</v>
      </c>
    </row>
    <row r="63" spans="1:12" ht="60" x14ac:dyDescent="0.25">
      <c r="A63" s="19">
        <v>30</v>
      </c>
      <c r="B63" s="27">
        <v>201053774</v>
      </c>
      <c r="C63" s="98" t="s">
        <v>595</v>
      </c>
      <c r="D63" s="98" t="s">
        <v>28</v>
      </c>
      <c r="E63" s="140">
        <v>1</v>
      </c>
      <c r="F63" s="140" t="s">
        <v>230</v>
      </c>
      <c r="G63" s="32" t="s">
        <v>116</v>
      </c>
      <c r="H63" s="98" t="s">
        <v>368</v>
      </c>
      <c r="I63" s="99" t="s">
        <v>467</v>
      </c>
      <c r="J63" s="31">
        <v>2</v>
      </c>
      <c r="K63" s="209">
        <v>4500</v>
      </c>
      <c r="L63" s="237">
        <v>3300</v>
      </c>
    </row>
    <row r="64" spans="1:12" ht="45" x14ac:dyDescent="0.25">
      <c r="A64" s="19">
        <v>31</v>
      </c>
      <c r="B64" s="27">
        <v>201053774</v>
      </c>
      <c r="C64" s="98" t="s">
        <v>175</v>
      </c>
      <c r="D64" s="98" t="s">
        <v>27</v>
      </c>
      <c r="E64" s="140">
        <v>1</v>
      </c>
      <c r="F64" s="140" t="s">
        <v>231</v>
      </c>
      <c r="G64" s="32" t="s">
        <v>116</v>
      </c>
      <c r="H64" s="98" t="s">
        <v>369</v>
      </c>
      <c r="I64" s="99" t="s">
        <v>468</v>
      </c>
      <c r="J64" s="31">
        <v>1</v>
      </c>
      <c r="K64" s="209">
        <v>366</v>
      </c>
      <c r="L64" s="237">
        <v>137</v>
      </c>
    </row>
    <row r="65" spans="1:12" ht="45" x14ac:dyDescent="0.25">
      <c r="A65" s="19">
        <v>32</v>
      </c>
      <c r="B65" s="27">
        <v>201053774</v>
      </c>
      <c r="C65" s="98" t="s">
        <v>176</v>
      </c>
      <c r="D65" s="98" t="s">
        <v>27</v>
      </c>
      <c r="E65" s="140">
        <v>2</v>
      </c>
      <c r="F65" s="140" t="s">
        <v>232</v>
      </c>
      <c r="G65" s="32" t="s">
        <v>116</v>
      </c>
      <c r="H65" s="98" t="s">
        <v>370</v>
      </c>
      <c r="I65" s="99" t="s">
        <v>469</v>
      </c>
      <c r="J65" s="31">
        <v>1</v>
      </c>
      <c r="K65" s="209">
        <v>5292</v>
      </c>
      <c r="L65" s="237">
        <v>3365.998</v>
      </c>
    </row>
    <row r="66" spans="1:12" ht="45" x14ac:dyDescent="0.25">
      <c r="A66" s="19">
        <v>33</v>
      </c>
      <c r="B66" s="27">
        <v>201053774</v>
      </c>
      <c r="C66" s="98" t="s">
        <v>147</v>
      </c>
      <c r="D66" s="98" t="s">
        <v>27</v>
      </c>
      <c r="E66" s="140">
        <v>1</v>
      </c>
      <c r="F66" s="140" t="s">
        <v>233</v>
      </c>
      <c r="G66" s="32" t="s">
        <v>116</v>
      </c>
      <c r="H66" s="98" t="s">
        <v>367</v>
      </c>
      <c r="I66" s="99" t="s">
        <v>470</v>
      </c>
      <c r="J66" s="31">
        <v>1</v>
      </c>
      <c r="K66" s="209">
        <v>10500</v>
      </c>
      <c r="L66" s="237">
        <v>7650</v>
      </c>
    </row>
    <row r="67" spans="1:12" ht="120" x14ac:dyDescent="0.25">
      <c r="A67" s="19">
        <v>34</v>
      </c>
      <c r="B67" s="27">
        <v>201053774</v>
      </c>
      <c r="C67" s="98" t="s">
        <v>35</v>
      </c>
      <c r="D67" s="98" t="s">
        <v>20</v>
      </c>
      <c r="E67" s="140">
        <v>2</v>
      </c>
      <c r="F67" s="140" t="s">
        <v>234</v>
      </c>
      <c r="G67" s="32" t="s">
        <v>116</v>
      </c>
      <c r="H67" s="98" t="s">
        <v>371</v>
      </c>
      <c r="I67" s="99" t="s">
        <v>471</v>
      </c>
      <c r="J67" s="31">
        <v>1</v>
      </c>
      <c r="K67" s="209">
        <v>7000</v>
      </c>
      <c r="L67" s="237">
        <v>5450</v>
      </c>
    </row>
    <row r="68" spans="1:12" ht="45" x14ac:dyDescent="0.25">
      <c r="A68" s="19">
        <v>35</v>
      </c>
      <c r="B68" s="27">
        <v>201053774</v>
      </c>
      <c r="C68" s="98" t="s">
        <v>177</v>
      </c>
      <c r="D68" s="98" t="s">
        <v>27</v>
      </c>
      <c r="E68" s="140">
        <v>1</v>
      </c>
      <c r="F68" s="140" t="s">
        <v>235</v>
      </c>
      <c r="G68" s="32" t="s">
        <v>116</v>
      </c>
      <c r="H68" s="98" t="s">
        <v>372</v>
      </c>
      <c r="I68" s="99" t="s">
        <v>472</v>
      </c>
      <c r="J68" s="31">
        <v>2</v>
      </c>
      <c r="K68" s="209">
        <v>1500</v>
      </c>
      <c r="L68" s="237">
        <v>1395</v>
      </c>
    </row>
    <row r="69" spans="1:12" ht="30" x14ac:dyDescent="0.25">
      <c r="A69" s="19">
        <v>36</v>
      </c>
      <c r="B69" s="27">
        <v>201053774</v>
      </c>
      <c r="C69" s="98" t="s">
        <v>144</v>
      </c>
      <c r="D69" s="98" t="s">
        <v>24</v>
      </c>
      <c r="E69" s="140">
        <v>1</v>
      </c>
      <c r="F69" s="140" t="s">
        <v>236</v>
      </c>
      <c r="G69" s="32" t="s">
        <v>116</v>
      </c>
      <c r="H69" s="98" t="s">
        <v>373</v>
      </c>
      <c r="I69" s="99" t="s">
        <v>473</v>
      </c>
      <c r="J69" s="31">
        <v>3</v>
      </c>
      <c r="K69" s="209">
        <v>3900</v>
      </c>
      <c r="L69" s="237">
        <v>2396.1559999999999</v>
      </c>
    </row>
    <row r="70" spans="1:12" ht="45" x14ac:dyDescent="0.25">
      <c r="A70" s="19">
        <v>37</v>
      </c>
      <c r="B70" s="27">
        <v>201053774</v>
      </c>
      <c r="C70" s="98" t="s">
        <v>117</v>
      </c>
      <c r="D70" s="98" t="s">
        <v>29</v>
      </c>
      <c r="E70" s="140">
        <v>1</v>
      </c>
      <c r="F70" s="140" t="s">
        <v>237</v>
      </c>
      <c r="G70" s="32" t="s">
        <v>116</v>
      </c>
      <c r="H70" s="98" t="s">
        <v>374</v>
      </c>
      <c r="I70" s="99" t="s">
        <v>474</v>
      </c>
      <c r="J70" s="31">
        <v>1</v>
      </c>
      <c r="K70" s="209">
        <v>9500</v>
      </c>
      <c r="L70" s="237">
        <v>5150.277</v>
      </c>
    </row>
    <row r="71" spans="1:12" ht="30" x14ac:dyDescent="0.25">
      <c r="A71" s="19">
        <v>38</v>
      </c>
      <c r="B71" s="27">
        <v>201053774</v>
      </c>
      <c r="C71" s="98" t="s">
        <v>145</v>
      </c>
      <c r="D71" s="98" t="s">
        <v>75</v>
      </c>
      <c r="E71" s="140">
        <v>1</v>
      </c>
      <c r="F71" s="140" t="s">
        <v>238</v>
      </c>
      <c r="G71" s="32" t="s">
        <v>116</v>
      </c>
      <c r="H71" s="98" t="s">
        <v>375</v>
      </c>
      <c r="I71" s="99" t="s">
        <v>475</v>
      </c>
      <c r="J71" s="31">
        <v>8</v>
      </c>
      <c r="K71" s="209">
        <v>800</v>
      </c>
      <c r="L71" s="237">
        <v>579</v>
      </c>
    </row>
    <row r="72" spans="1:12" ht="75" x14ac:dyDescent="0.25">
      <c r="A72" s="19">
        <v>39</v>
      </c>
      <c r="B72" s="27">
        <v>201053774</v>
      </c>
      <c r="C72" s="98" t="s">
        <v>178</v>
      </c>
      <c r="D72" s="98" t="s">
        <v>143</v>
      </c>
      <c r="E72" s="140">
        <v>100</v>
      </c>
      <c r="F72" s="140" t="s">
        <v>239</v>
      </c>
      <c r="G72" s="32" t="s">
        <v>116</v>
      </c>
      <c r="H72" s="98" t="s">
        <v>376</v>
      </c>
      <c r="I72" s="99" t="s">
        <v>476</v>
      </c>
      <c r="J72" s="31">
        <v>1</v>
      </c>
      <c r="K72" s="209">
        <v>1700</v>
      </c>
      <c r="L72" s="237">
        <v>799.9</v>
      </c>
    </row>
    <row r="73" spans="1:12" ht="30" x14ac:dyDescent="0.25">
      <c r="A73" s="19">
        <v>40</v>
      </c>
      <c r="B73" s="27">
        <v>201053774</v>
      </c>
      <c r="C73" s="98" t="s">
        <v>179</v>
      </c>
      <c r="D73" s="98" t="s">
        <v>30</v>
      </c>
      <c r="E73" s="140">
        <v>25</v>
      </c>
      <c r="F73" s="140" t="s">
        <v>240</v>
      </c>
      <c r="G73" s="32" t="s">
        <v>116</v>
      </c>
      <c r="H73" s="98" t="s">
        <v>377</v>
      </c>
      <c r="I73" s="99" t="s">
        <v>477</v>
      </c>
      <c r="J73" s="31">
        <v>2</v>
      </c>
      <c r="K73" s="209">
        <v>2375</v>
      </c>
      <c r="L73" s="237">
        <v>1666.65</v>
      </c>
    </row>
    <row r="74" spans="1:12" ht="30" x14ac:dyDescent="0.25">
      <c r="A74" s="19">
        <v>41</v>
      </c>
      <c r="B74" s="27">
        <v>201053774</v>
      </c>
      <c r="C74" s="98" t="s">
        <v>179</v>
      </c>
      <c r="D74" s="98" t="s">
        <v>30</v>
      </c>
      <c r="E74" s="140">
        <v>25</v>
      </c>
      <c r="F74" s="140" t="s">
        <v>241</v>
      </c>
      <c r="G74" s="32" t="s">
        <v>116</v>
      </c>
      <c r="H74" s="98" t="s">
        <v>378</v>
      </c>
      <c r="I74" s="99" t="s">
        <v>478</v>
      </c>
      <c r="J74" s="31">
        <v>2</v>
      </c>
      <c r="K74" s="209">
        <v>2250</v>
      </c>
      <c r="L74" s="237">
        <v>1450</v>
      </c>
    </row>
    <row r="75" spans="1:12" ht="45" x14ac:dyDescent="0.25">
      <c r="A75" s="19">
        <v>42</v>
      </c>
      <c r="B75" s="27">
        <v>201053774</v>
      </c>
      <c r="C75" s="98" t="s">
        <v>110</v>
      </c>
      <c r="D75" s="98" t="s">
        <v>30</v>
      </c>
      <c r="E75" s="140">
        <v>1</v>
      </c>
      <c r="F75" s="140" t="s">
        <v>242</v>
      </c>
      <c r="G75" s="32" t="s">
        <v>116</v>
      </c>
      <c r="H75" s="98" t="s">
        <v>379</v>
      </c>
      <c r="I75" s="99" t="s">
        <v>479</v>
      </c>
      <c r="J75" s="31">
        <v>1</v>
      </c>
      <c r="K75" s="209">
        <v>9900</v>
      </c>
      <c r="L75" s="237">
        <v>8089.9989999999998</v>
      </c>
    </row>
    <row r="76" spans="1:12" ht="45" x14ac:dyDescent="0.25">
      <c r="A76" s="19">
        <v>43</v>
      </c>
      <c r="B76" s="27">
        <v>201053774</v>
      </c>
      <c r="C76" s="98" t="s">
        <v>110</v>
      </c>
      <c r="D76" s="98" t="s">
        <v>30</v>
      </c>
      <c r="E76" s="140">
        <v>1</v>
      </c>
      <c r="F76" s="140" t="s">
        <v>243</v>
      </c>
      <c r="G76" s="32" t="s">
        <v>116</v>
      </c>
      <c r="H76" s="98" t="s">
        <v>379</v>
      </c>
      <c r="I76" s="99" t="s">
        <v>480</v>
      </c>
      <c r="J76" s="31">
        <v>1</v>
      </c>
      <c r="K76" s="209">
        <v>30000</v>
      </c>
      <c r="L76" s="237">
        <v>27899.999</v>
      </c>
    </row>
    <row r="77" spans="1:12" ht="30" x14ac:dyDescent="0.25">
      <c r="A77" s="19">
        <v>44</v>
      </c>
      <c r="B77" s="27">
        <v>201053774</v>
      </c>
      <c r="C77" s="98" t="s">
        <v>82</v>
      </c>
      <c r="D77" s="98" t="s">
        <v>25</v>
      </c>
      <c r="E77" s="140">
        <v>30</v>
      </c>
      <c r="F77" s="140" t="s">
        <v>244</v>
      </c>
      <c r="G77" s="32" t="s">
        <v>116</v>
      </c>
      <c r="H77" s="98" t="s">
        <v>380</v>
      </c>
      <c r="I77" s="99" t="s">
        <v>481</v>
      </c>
      <c r="J77" s="31">
        <v>3</v>
      </c>
      <c r="K77" s="209">
        <v>1650</v>
      </c>
      <c r="L77" s="237">
        <v>896.22</v>
      </c>
    </row>
    <row r="78" spans="1:12" ht="30" x14ac:dyDescent="0.25">
      <c r="A78" s="19">
        <v>45</v>
      </c>
      <c r="B78" s="27">
        <v>201053774</v>
      </c>
      <c r="C78" s="98" t="s">
        <v>82</v>
      </c>
      <c r="D78" s="98" t="s">
        <v>25</v>
      </c>
      <c r="E78" s="140">
        <v>25</v>
      </c>
      <c r="F78" s="140" t="s">
        <v>245</v>
      </c>
      <c r="G78" s="32" t="s">
        <v>116</v>
      </c>
      <c r="H78" s="98" t="s">
        <v>373</v>
      </c>
      <c r="I78" s="99" t="s">
        <v>482</v>
      </c>
      <c r="J78" s="31">
        <v>3</v>
      </c>
      <c r="K78" s="209">
        <v>125</v>
      </c>
      <c r="L78" s="237">
        <v>70</v>
      </c>
    </row>
    <row r="79" spans="1:12" ht="30" x14ac:dyDescent="0.25">
      <c r="A79" s="19">
        <v>46</v>
      </c>
      <c r="B79" s="27">
        <v>201053774</v>
      </c>
      <c r="C79" s="98" t="s">
        <v>180</v>
      </c>
      <c r="D79" s="98" t="s">
        <v>25</v>
      </c>
      <c r="E79" s="140">
        <v>10</v>
      </c>
      <c r="F79" s="140" t="s">
        <v>246</v>
      </c>
      <c r="G79" s="32" t="s">
        <v>116</v>
      </c>
      <c r="H79" s="98" t="s">
        <v>381</v>
      </c>
      <c r="I79" s="99" t="s">
        <v>483</v>
      </c>
      <c r="J79" s="31">
        <v>3</v>
      </c>
      <c r="K79" s="209">
        <v>1500</v>
      </c>
      <c r="L79" s="237">
        <v>838.11</v>
      </c>
    </row>
    <row r="80" spans="1:12" ht="45" x14ac:dyDescent="0.25">
      <c r="A80" s="19">
        <v>47</v>
      </c>
      <c r="B80" s="27">
        <v>201053774</v>
      </c>
      <c r="C80" s="98" t="s">
        <v>181</v>
      </c>
      <c r="D80" s="98" t="s">
        <v>26</v>
      </c>
      <c r="E80" s="140">
        <v>3000</v>
      </c>
      <c r="F80" s="140" t="s">
        <v>247</v>
      </c>
      <c r="G80" s="32" t="s">
        <v>116</v>
      </c>
      <c r="H80" s="98" t="s">
        <v>382</v>
      </c>
      <c r="I80" s="99" t="s">
        <v>484</v>
      </c>
      <c r="J80" s="31">
        <v>3</v>
      </c>
      <c r="K80" s="209">
        <v>3150</v>
      </c>
      <c r="L80" s="237">
        <v>1200</v>
      </c>
    </row>
    <row r="81" spans="1:12" ht="30" x14ac:dyDescent="0.25">
      <c r="A81" s="19">
        <v>48</v>
      </c>
      <c r="B81" s="27">
        <v>201053774</v>
      </c>
      <c r="C81" s="98" t="s">
        <v>182</v>
      </c>
      <c r="D81" s="98" t="s">
        <v>23</v>
      </c>
      <c r="E81" s="140">
        <v>100</v>
      </c>
      <c r="F81" s="140" t="s">
        <v>248</v>
      </c>
      <c r="G81" s="32" t="s">
        <v>116</v>
      </c>
      <c r="H81" s="98" t="s">
        <v>383</v>
      </c>
      <c r="I81" s="99" t="s">
        <v>485</v>
      </c>
      <c r="J81" s="31">
        <v>5</v>
      </c>
      <c r="K81" s="209">
        <v>15000</v>
      </c>
      <c r="L81" s="237">
        <v>7280</v>
      </c>
    </row>
    <row r="82" spans="1:12" ht="45" x14ac:dyDescent="0.25">
      <c r="A82" s="19">
        <v>49</v>
      </c>
      <c r="B82" s="27">
        <v>201053774</v>
      </c>
      <c r="C82" s="98" t="s">
        <v>183</v>
      </c>
      <c r="D82" s="98" t="s">
        <v>26</v>
      </c>
      <c r="E82" s="140">
        <v>200</v>
      </c>
      <c r="F82" s="140" t="s">
        <v>249</v>
      </c>
      <c r="G82" s="32" t="s">
        <v>116</v>
      </c>
      <c r="H82" s="98" t="s">
        <v>384</v>
      </c>
      <c r="I82" s="99" t="s">
        <v>486</v>
      </c>
      <c r="J82" s="31">
        <v>3</v>
      </c>
      <c r="K82" s="209">
        <v>8400</v>
      </c>
      <c r="L82" s="237">
        <v>5480</v>
      </c>
    </row>
    <row r="83" spans="1:12" ht="60" x14ac:dyDescent="0.25">
      <c r="A83" s="19">
        <v>50</v>
      </c>
      <c r="B83" s="27">
        <v>201053774</v>
      </c>
      <c r="C83" s="98" t="s">
        <v>184</v>
      </c>
      <c r="D83" s="98" t="s">
        <v>169</v>
      </c>
      <c r="E83" s="140">
        <v>1</v>
      </c>
      <c r="F83" s="140" t="s">
        <v>250</v>
      </c>
      <c r="G83" s="32" t="s">
        <v>116</v>
      </c>
      <c r="H83" s="98" t="s">
        <v>385</v>
      </c>
      <c r="I83" s="99" t="s">
        <v>487</v>
      </c>
      <c r="J83" s="31">
        <v>1</v>
      </c>
      <c r="K83" s="209">
        <v>2000</v>
      </c>
      <c r="L83" s="237">
        <v>1600</v>
      </c>
    </row>
    <row r="84" spans="1:12" ht="45" x14ac:dyDescent="0.25">
      <c r="A84" s="19">
        <v>51</v>
      </c>
      <c r="B84" s="27">
        <v>201053774</v>
      </c>
      <c r="C84" s="98" t="s">
        <v>78</v>
      </c>
      <c r="D84" s="98" t="s">
        <v>27</v>
      </c>
      <c r="E84" s="140">
        <v>2</v>
      </c>
      <c r="F84" s="140" t="s">
        <v>251</v>
      </c>
      <c r="G84" s="32" t="s">
        <v>116</v>
      </c>
      <c r="H84" s="98" t="s">
        <v>386</v>
      </c>
      <c r="I84" s="99" t="s">
        <v>488</v>
      </c>
      <c r="J84" s="31">
        <v>1</v>
      </c>
      <c r="K84" s="209">
        <v>15600</v>
      </c>
      <c r="L84" s="237">
        <v>14560</v>
      </c>
    </row>
    <row r="85" spans="1:12" ht="30" x14ac:dyDescent="0.25">
      <c r="A85" s="19">
        <v>52</v>
      </c>
      <c r="B85" s="27">
        <v>201053774</v>
      </c>
      <c r="C85" s="98" t="s">
        <v>83</v>
      </c>
      <c r="D85" s="98" t="s">
        <v>30</v>
      </c>
      <c r="E85" s="140">
        <v>1</v>
      </c>
      <c r="F85" s="140" t="s">
        <v>252</v>
      </c>
      <c r="G85" s="32" t="s">
        <v>116</v>
      </c>
      <c r="H85" s="98" t="s">
        <v>362</v>
      </c>
      <c r="I85" s="99" t="s">
        <v>489</v>
      </c>
      <c r="J85" s="31">
        <v>2</v>
      </c>
      <c r="K85" s="209">
        <v>3500</v>
      </c>
      <c r="L85" s="237">
        <v>2800.0000099999997</v>
      </c>
    </row>
    <row r="86" spans="1:12" ht="30" x14ac:dyDescent="0.25">
      <c r="A86" s="19">
        <v>53</v>
      </c>
      <c r="B86" s="27">
        <v>201053774</v>
      </c>
      <c r="C86" s="98" t="s">
        <v>82</v>
      </c>
      <c r="D86" s="98" t="s">
        <v>25</v>
      </c>
      <c r="E86" s="140">
        <v>30</v>
      </c>
      <c r="F86" s="140" t="s">
        <v>253</v>
      </c>
      <c r="G86" s="32" t="s">
        <v>116</v>
      </c>
      <c r="H86" s="98" t="s">
        <v>387</v>
      </c>
      <c r="I86" s="99" t="s">
        <v>490</v>
      </c>
      <c r="J86" s="31">
        <v>1</v>
      </c>
      <c r="K86" s="209">
        <v>1650</v>
      </c>
      <c r="L86" s="237">
        <v>870</v>
      </c>
    </row>
    <row r="87" spans="1:12" ht="45" x14ac:dyDescent="0.25">
      <c r="A87" s="19">
        <v>54</v>
      </c>
      <c r="B87" s="27">
        <v>201053774</v>
      </c>
      <c r="C87" s="98" t="s">
        <v>185</v>
      </c>
      <c r="D87" s="98" t="s">
        <v>27</v>
      </c>
      <c r="E87" s="140">
        <v>50</v>
      </c>
      <c r="F87" s="140" t="s">
        <v>254</v>
      </c>
      <c r="G87" s="32" t="s">
        <v>116</v>
      </c>
      <c r="H87" s="98" t="s">
        <v>388</v>
      </c>
      <c r="I87" s="99" t="s">
        <v>491</v>
      </c>
      <c r="J87" s="31">
        <v>1</v>
      </c>
      <c r="K87" s="209">
        <v>4250</v>
      </c>
      <c r="L87" s="237">
        <v>2144.9499999999998</v>
      </c>
    </row>
    <row r="88" spans="1:12" ht="30" x14ac:dyDescent="0.25">
      <c r="A88" s="19">
        <v>55</v>
      </c>
      <c r="B88" s="27">
        <v>201053774</v>
      </c>
      <c r="C88" s="98" t="s">
        <v>131</v>
      </c>
      <c r="D88" s="98" t="s">
        <v>21</v>
      </c>
      <c r="E88" s="140">
        <v>50.55</v>
      </c>
      <c r="F88" s="140" t="s">
        <v>255</v>
      </c>
      <c r="G88" s="32" t="s">
        <v>116</v>
      </c>
      <c r="H88" s="98" t="s">
        <v>389</v>
      </c>
      <c r="I88" s="99" t="s">
        <v>492</v>
      </c>
      <c r="J88" s="31">
        <v>1</v>
      </c>
      <c r="K88" s="209">
        <v>11121</v>
      </c>
      <c r="L88" s="237">
        <v>4610.16</v>
      </c>
    </row>
    <row r="89" spans="1:12" ht="30" x14ac:dyDescent="0.25">
      <c r="A89" s="19">
        <v>56</v>
      </c>
      <c r="B89" s="27">
        <v>201053774</v>
      </c>
      <c r="C89" s="98" t="s">
        <v>186</v>
      </c>
      <c r="D89" s="98" t="s">
        <v>112</v>
      </c>
      <c r="E89" s="140">
        <v>1</v>
      </c>
      <c r="F89" s="140" t="s">
        <v>256</v>
      </c>
      <c r="G89" s="32" t="s">
        <v>116</v>
      </c>
      <c r="H89" s="98" t="s">
        <v>390</v>
      </c>
      <c r="I89" s="99" t="s">
        <v>493</v>
      </c>
      <c r="J89" s="31">
        <v>1</v>
      </c>
      <c r="K89" s="209">
        <v>16550</v>
      </c>
      <c r="L89" s="237">
        <v>13240.00001</v>
      </c>
    </row>
    <row r="90" spans="1:12" ht="30" x14ac:dyDescent="0.25">
      <c r="A90" s="19">
        <v>57</v>
      </c>
      <c r="B90" s="27">
        <v>201053774</v>
      </c>
      <c r="C90" s="98" t="s">
        <v>187</v>
      </c>
      <c r="D90" s="98" t="s">
        <v>112</v>
      </c>
      <c r="E90" s="140">
        <v>1</v>
      </c>
      <c r="F90" s="140" t="s">
        <v>257</v>
      </c>
      <c r="G90" s="32" t="s">
        <v>116</v>
      </c>
      <c r="H90" s="98" t="s">
        <v>366</v>
      </c>
      <c r="I90" s="99" t="s">
        <v>494</v>
      </c>
      <c r="J90" s="31">
        <v>1</v>
      </c>
      <c r="K90" s="209">
        <v>2880</v>
      </c>
      <c r="L90" s="237">
        <v>2399</v>
      </c>
    </row>
    <row r="91" spans="1:12" ht="75" x14ac:dyDescent="0.25">
      <c r="A91" s="19">
        <v>58</v>
      </c>
      <c r="B91" s="27">
        <v>201053774</v>
      </c>
      <c r="C91" s="98" t="s">
        <v>178</v>
      </c>
      <c r="D91" s="98" t="s">
        <v>143</v>
      </c>
      <c r="E91" s="140">
        <v>2</v>
      </c>
      <c r="F91" s="140" t="s">
        <v>258</v>
      </c>
      <c r="G91" s="32" t="s">
        <v>116</v>
      </c>
      <c r="H91" s="98" t="s">
        <v>391</v>
      </c>
      <c r="I91" s="99" t="s">
        <v>495</v>
      </c>
      <c r="J91" s="31">
        <v>1</v>
      </c>
      <c r="K91" s="209">
        <v>2118</v>
      </c>
      <c r="L91" s="237">
        <v>949.02800000000002</v>
      </c>
    </row>
    <row r="92" spans="1:12" ht="45" x14ac:dyDescent="0.25">
      <c r="A92" s="19">
        <v>59</v>
      </c>
      <c r="B92" s="27">
        <v>201053774</v>
      </c>
      <c r="C92" s="98" t="s">
        <v>186</v>
      </c>
      <c r="D92" s="98" t="s">
        <v>112</v>
      </c>
      <c r="E92" s="140">
        <v>2</v>
      </c>
      <c r="F92" s="140" t="s">
        <v>259</v>
      </c>
      <c r="G92" s="32" t="s">
        <v>116</v>
      </c>
      <c r="H92" s="98" t="s">
        <v>392</v>
      </c>
      <c r="I92" s="99" t="s">
        <v>496</v>
      </c>
      <c r="J92" s="31">
        <v>1</v>
      </c>
      <c r="K92" s="209">
        <v>18700</v>
      </c>
      <c r="L92" s="237">
        <v>13579.308000000001</v>
      </c>
    </row>
    <row r="93" spans="1:12" ht="45" x14ac:dyDescent="0.25">
      <c r="A93" s="19">
        <v>60</v>
      </c>
      <c r="B93" s="27">
        <v>201053774</v>
      </c>
      <c r="C93" s="98" t="s">
        <v>34</v>
      </c>
      <c r="D93" s="98" t="s">
        <v>29</v>
      </c>
      <c r="E93" s="140">
        <v>15</v>
      </c>
      <c r="F93" s="140" t="s">
        <v>260</v>
      </c>
      <c r="G93" s="32" t="s">
        <v>116</v>
      </c>
      <c r="H93" s="98" t="s">
        <v>393</v>
      </c>
      <c r="I93" s="99" t="s">
        <v>497</v>
      </c>
      <c r="J93" s="31">
        <v>1</v>
      </c>
      <c r="K93" s="209">
        <v>120000</v>
      </c>
      <c r="L93" s="237">
        <v>31894.724999999999</v>
      </c>
    </row>
    <row r="94" spans="1:12" ht="30" x14ac:dyDescent="0.25">
      <c r="A94" s="19">
        <v>61</v>
      </c>
      <c r="B94" s="27">
        <v>201053774</v>
      </c>
      <c r="C94" s="98" t="s">
        <v>122</v>
      </c>
      <c r="D94" s="98" t="s">
        <v>39</v>
      </c>
      <c r="E94" s="140">
        <v>20</v>
      </c>
      <c r="F94" s="140" t="s">
        <v>261</v>
      </c>
      <c r="G94" s="32" t="s">
        <v>116</v>
      </c>
      <c r="H94" s="98" t="s">
        <v>394</v>
      </c>
      <c r="I94" s="99" t="s">
        <v>498</v>
      </c>
      <c r="J94" s="31">
        <v>1</v>
      </c>
      <c r="K94" s="209">
        <v>4600</v>
      </c>
      <c r="L94" s="237">
        <v>3900</v>
      </c>
    </row>
    <row r="95" spans="1:12" ht="30" x14ac:dyDescent="0.25">
      <c r="A95" s="19">
        <v>62</v>
      </c>
      <c r="B95" s="27">
        <v>201053774</v>
      </c>
      <c r="C95" s="98" t="s">
        <v>122</v>
      </c>
      <c r="D95" s="98" t="s">
        <v>39</v>
      </c>
      <c r="E95" s="140">
        <v>20</v>
      </c>
      <c r="F95" s="140" t="s">
        <v>262</v>
      </c>
      <c r="G95" s="32" t="s">
        <v>116</v>
      </c>
      <c r="H95" s="98" t="s">
        <v>385</v>
      </c>
      <c r="I95" s="99" t="s">
        <v>499</v>
      </c>
      <c r="J95" s="31">
        <v>1</v>
      </c>
      <c r="K95" s="209">
        <v>5600</v>
      </c>
      <c r="L95" s="237">
        <v>5000</v>
      </c>
    </row>
    <row r="96" spans="1:12" ht="30" x14ac:dyDescent="0.25">
      <c r="A96" s="19">
        <v>63</v>
      </c>
      <c r="B96" s="27">
        <v>201053774</v>
      </c>
      <c r="C96" s="98" t="s">
        <v>188</v>
      </c>
      <c r="D96" s="98" t="s">
        <v>30</v>
      </c>
      <c r="E96" s="140">
        <v>4</v>
      </c>
      <c r="F96" s="140" t="s">
        <v>263</v>
      </c>
      <c r="G96" s="32" t="s">
        <v>116</v>
      </c>
      <c r="H96" s="98" t="s">
        <v>395</v>
      </c>
      <c r="I96" s="99" t="s">
        <v>500</v>
      </c>
      <c r="J96" s="31">
        <v>1</v>
      </c>
      <c r="K96" s="209">
        <v>1000</v>
      </c>
      <c r="L96" s="237">
        <v>672</v>
      </c>
    </row>
    <row r="97" spans="1:12" ht="30" x14ac:dyDescent="0.25">
      <c r="A97" s="19">
        <v>64</v>
      </c>
      <c r="B97" s="27">
        <v>201053774</v>
      </c>
      <c r="C97" s="98" t="s">
        <v>37</v>
      </c>
      <c r="D97" s="98" t="s">
        <v>38</v>
      </c>
      <c r="E97" s="140">
        <v>3000</v>
      </c>
      <c r="F97" s="140" t="s">
        <v>264</v>
      </c>
      <c r="G97" s="32" t="s">
        <v>116</v>
      </c>
      <c r="H97" s="98" t="s">
        <v>396</v>
      </c>
      <c r="I97" s="99" t="s">
        <v>501</v>
      </c>
      <c r="J97" s="31">
        <v>10</v>
      </c>
      <c r="K97" s="209">
        <v>15420</v>
      </c>
      <c r="L97" s="237">
        <v>15420</v>
      </c>
    </row>
    <row r="98" spans="1:12" ht="45" x14ac:dyDescent="0.25">
      <c r="A98" s="19">
        <v>65</v>
      </c>
      <c r="B98" s="27">
        <v>201053774</v>
      </c>
      <c r="C98" s="98" t="s">
        <v>110</v>
      </c>
      <c r="D98" s="98" t="s">
        <v>30</v>
      </c>
      <c r="E98" s="140">
        <v>1</v>
      </c>
      <c r="F98" s="140" t="s">
        <v>265</v>
      </c>
      <c r="G98" s="32" t="s">
        <v>116</v>
      </c>
      <c r="H98" s="98" t="s">
        <v>379</v>
      </c>
      <c r="I98" s="99" t="s">
        <v>502</v>
      </c>
      <c r="J98" s="31">
        <v>1</v>
      </c>
      <c r="K98" s="209">
        <v>9900</v>
      </c>
      <c r="L98" s="237">
        <v>8079</v>
      </c>
    </row>
    <row r="99" spans="1:12" ht="45" x14ac:dyDescent="0.25">
      <c r="A99" s="19">
        <v>66</v>
      </c>
      <c r="B99" s="27">
        <v>201053774</v>
      </c>
      <c r="C99" s="98" t="s">
        <v>81</v>
      </c>
      <c r="D99" s="98" t="s">
        <v>28</v>
      </c>
      <c r="E99" s="140">
        <v>1</v>
      </c>
      <c r="F99" s="140" t="s">
        <v>266</v>
      </c>
      <c r="G99" s="32" t="s">
        <v>116</v>
      </c>
      <c r="H99" s="98" t="s">
        <v>397</v>
      </c>
      <c r="I99" s="99" t="s">
        <v>503</v>
      </c>
      <c r="J99" s="31">
        <v>3</v>
      </c>
      <c r="K99" s="209">
        <v>3500</v>
      </c>
      <c r="L99" s="237">
        <v>2800</v>
      </c>
    </row>
    <row r="100" spans="1:12" ht="45" x14ac:dyDescent="0.25">
      <c r="A100" s="19">
        <v>67</v>
      </c>
      <c r="B100" s="27">
        <v>201053774</v>
      </c>
      <c r="C100" s="98" t="s">
        <v>189</v>
      </c>
      <c r="D100" s="98" t="s">
        <v>27</v>
      </c>
      <c r="E100" s="140">
        <v>4</v>
      </c>
      <c r="F100" s="140" t="s">
        <v>267</v>
      </c>
      <c r="G100" s="32" t="s">
        <v>116</v>
      </c>
      <c r="H100" s="98" t="s">
        <v>398</v>
      </c>
      <c r="I100" s="99" t="s">
        <v>504</v>
      </c>
      <c r="J100" s="31">
        <v>1</v>
      </c>
      <c r="K100" s="209">
        <v>1000</v>
      </c>
      <c r="L100" s="237">
        <v>520</v>
      </c>
    </row>
    <row r="101" spans="1:12" ht="30" x14ac:dyDescent="0.25">
      <c r="A101" s="19">
        <v>68</v>
      </c>
      <c r="B101" s="27">
        <v>201053774</v>
      </c>
      <c r="C101" s="98" t="s">
        <v>49</v>
      </c>
      <c r="D101" s="98" t="s">
        <v>28</v>
      </c>
      <c r="E101" s="140">
        <v>9</v>
      </c>
      <c r="F101" s="140" t="s">
        <v>268</v>
      </c>
      <c r="G101" s="32" t="s">
        <v>116</v>
      </c>
      <c r="H101" s="98" t="s">
        <v>399</v>
      </c>
      <c r="I101" s="99" t="s">
        <v>505</v>
      </c>
      <c r="J101" s="31">
        <v>1</v>
      </c>
      <c r="K101" s="209">
        <v>5292</v>
      </c>
      <c r="L101" s="237">
        <v>2160</v>
      </c>
    </row>
    <row r="102" spans="1:12" ht="30" x14ac:dyDescent="0.25">
      <c r="A102" s="19">
        <v>69</v>
      </c>
      <c r="B102" s="27">
        <v>201053774</v>
      </c>
      <c r="C102" s="98" t="s">
        <v>87</v>
      </c>
      <c r="D102" s="98" t="s">
        <v>75</v>
      </c>
      <c r="E102" s="140">
        <v>1</v>
      </c>
      <c r="F102" s="140" t="s">
        <v>269</v>
      </c>
      <c r="G102" s="32" t="s">
        <v>116</v>
      </c>
      <c r="H102" s="98" t="s">
        <v>400</v>
      </c>
      <c r="I102" s="99" t="s">
        <v>506</v>
      </c>
      <c r="J102" s="31">
        <v>7</v>
      </c>
      <c r="K102" s="209">
        <v>12500</v>
      </c>
      <c r="L102" s="237">
        <v>9444.4439999999995</v>
      </c>
    </row>
    <row r="103" spans="1:12" ht="30" x14ac:dyDescent="0.25">
      <c r="A103" s="19">
        <v>70</v>
      </c>
      <c r="B103" s="27">
        <v>201053774</v>
      </c>
      <c r="C103" s="98" t="s">
        <v>45</v>
      </c>
      <c r="D103" s="98" t="s">
        <v>40</v>
      </c>
      <c r="E103" s="140">
        <v>1</v>
      </c>
      <c r="F103" s="140" t="s">
        <v>270</v>
      </c>
      <c r="G103" s="32" t="s">
        <v>116</v>
      </c>
      <c r="H103" s="98" t="s">
        <v>401</v>
      </c>
      <c r="I103" s="99" t="s">
        <v>507</v>
      </c>
      <c r="J103" s="31">
        <v>30</v>
      </c>
      <c r="K103" s="209">
        <v>750</v>
      </c>
      <c r="L103" s="237">
        <v>750</v>
      </c>
    </row>
    <row r="104" spans="1:12" ht="45" x14ac:dyDescent="0.25">
      <c r="A104" s="19">
        <v>71</v>
      </c>
      <c r="B104" s="27">
        <v>201053774</v>
      </c>
      <c r="C104" s="98" t="s">
        <v>34</v>
      </c>
      <c r="D104" s="98" t="s">
        <v>29</v>
      </c>
      <c r="E104" s="140">
        <v>30</v>
      </c>
      <c r="F104" s="140" t="s">
        <v>271</v>
      </c>
      <c r="G104" s="32" t="s">
        <v>116</v>
      </c>
      <c r="H104" s="98" t="s">
        <v>360</v>
      </c>
      <c r="I104" s="99" t="s">
        <v>508</v>
      </c>
      <c r="J104" s="31">
        <v>1</v>
      </c>
      <c r="K104" s="209">
        <v>150000</v>
      </c>
      <c r="L104" s="237">
        <v>125700</v>
      </c>
    </row>
    <row r="105" spans="1:12" ht="45" x14ac:dyDescent="0.25">
      <c r="A105" s="19">
        <v>72</v>
      </c>
      <c r="B105" s="27">
        <v>201053774</v>
      </c>
      <c r="C105" s="98" t="s">
        <v>34</v>
      </c>
      <c r="D105" s="98" t="s">
        <v>29</v>
      </c>
      <c r="E105" s="140">
        <v>2</v>
      </c>
      <c r="F105" s="140" t="s">
        <v>272</v>
      </c>
      <c r="G105" s="32" t="s">
        <v>116</v>
      </c>
      <c r="H105" s="98" t="s">
        <v>402</v>
      </c>
      <c r="I105" s="99" t="s">
        <v>509</v>
      </c>
      <c r="J105" s="31">
        <v>1</v>
      </c>
      <c r="K105" s="209">
        <v>14400</v>
      </c>
      <c r="L105" s="237">
        <v>13780</v>
      </c>
    </row>
    <row r="106" spans="1:12" ht="30" x14ac:dyDescent="0.25">
      <c r="A106" s="19">
        <v>73</v>
      </c>
      <c r="B106" s="27">
        <v>201053774</v>
      </c>
      <c r="C106" s="98" t="s">
        <v>122</v>
      </c>
      <c r="D106" s="98" t="s">
        <v>39</v>
      </c>
      <c r="E106" s="140">
        <v>10</v>
      </c>
      <c r="F106" s="140" t="s">
        <v>273</v>
      </c>
      <c r="G106" s="32" t="s">
        <v>116</v>
      </c>
      <c r="H106" s="98" t="s">
        <v>403</v>
      </c>
      <c r="I106" s="99" t="s">
        <v>510</v>
      </c>
      <c r="J106" s="31">
        <v>1</v>
      </c>
      <c r="K106" s="209">
        <v>5500</v>
      </c>
      <c r="L106" s="237">
        <v>3449</v>
      </c>
    </row>
    <row r="107" spans="1:12" ht="30" x14ac:dyDescent="0.25">
      <c r="A107" s="19">
        <v>74</v>
      </c>
      <c r="B107" s="27">
        <v>201053774</v>
      </c>
      <c r="C107" s="98" t="s">
        <v>122</v>
      </c>
      <c r="D107" s="98" t="s">
        <v>39</v>
      </c>
      <c r="E107" s="140">
        <v>10</v>
      </c>
      <c r="F107" s="140" t="s">
        <v>274</v>
      </c>
      <c r="G107" s="32" t="s">
        <v>116</v>
      </c>
      <c r="H107" s="98" t="s">
        <v>403</v>
      </c>
      <c r="I107" s="99" t="s">
        <v>511</v>
      </c>
      <c r="J107" s="31">
        <v>1</v>
      </c>
      <c r="K107" s="209">
        <v>5500</v>
      </c>
      <c r="L107" s="237">
        <v>3290</v>
      </c>
    </row>
    <row r="108" spans="1:12" ht="45" x14ac:dyDescent="0.25">
      <c r="A108" s="19">
        <v>75</v>
      </c>
      <c r="B108" s="27">
        <v>201053774</v>
      </c>
      <c r="C108" s="98" t="s">
        <v>34</v>
      </c>
      <c r="D108" s="98" t="s">
        <v>29</v>
      </c>
      <c r="E108" s="140">
        <v>50</v>
      </c>
      <c r="F108" s="140" t="s">
        <v>275</v>
      </c>
      <c r="G108" s="32" t="s">
        <v>116</v>
      </c>
      <c r="H108" s="98" t="s">
        <v>404</v>
      </c>
      <c r="I108" s="99" t="s">
        <v>512</v>
      </c>
      <c r="J108" s="31">
        <v>1</v>
      </c>
      <c r="K108" s="209">
        <v>12500</v>
      </c>
      <c r="L108" s="237">
        <v>9465</v>
      </c>
    </row>
    <row r="109" spans="1:12" ht="120" x14ac:dyDescent="0.25">
      <c r="A109" s="19">
        <v>76</v>
      </c>
      <c r="B109" s="27">
        <v>201053774</v>
      </c>
      <c r="C109" s="98" t="s">
        <v>106</v>
      </c>
      <c r="D109" s="98" t="s">
        <v>20</v>
      </c>
      <c r="E109" s="140">
        <v>5</v>
      </c>
      <c r="F109" s="140" t="s">
        <v>276</v>
      </c>
      <c r="G109" s="32" t="s">
        <v>116</v>
      </c>
      <c r="H109" s="98" t="s">
        <v>405</v>
      </c>
      <c r="I109" s="99" t="s">
        <v>513</v>
      </c>
      <c r="J109" s="31">
        <v>10</v>
      </c>
      <c r="K109" s="209">
        <v>15500</v>
      </c>
      <c r="L109" s="237">
        <v>15500</v>
      </c>
    </row>
    <row r="110" spans="1:12" ht="45" x14ac:dyDescent="0.25">
      <c r="A110" s="19">
        <v>77</v>
      </c>
      <c r="B110" s="27">
        <v>201053774</v>
      </c>
      <c r="C110" s="98" t="s">
        <v>81</v>
      </c>
      <c r="D110" s="98" t="s">
        <v>28</v>
      </c>
      <c r="E110" s="140">
        <v>1</v>
      </c>
      <c r="F110" s="140" t="s">
        <v>277</v>
      </c>
      <c r="G110" s="32" t="s">
        <v>116</v>
      </c>
      <c r="H110" s="98" t="s">
        <v>406</v>
      </c>
      <c r="I110" s="99" t="s">
        <v>514</v>
      </c>
      <c r="J110" s="31">
        <v>5</v>
      </c>
      <c r="K110" s="209">
        <v>8085</v>
      </c>
      <c r="L110" s="237">
        <v>8085</v>
      </c>
    </row>
    <row r="111" spans="1:12" ht="45" x14ac:dyDescent="0.25">
      <c r="A111" s="19">
        <v>78</v>
      </c>
      <c r="B111" s="27">
        <v>201053774</v>
      </c>
      <c r="C111" s="98" t="s">
        <v>190</v>
      </c>
      <c r="D111" s="98" t="s">
        <v>27</v>
      </c>
      <c r="E111" s="140">
        <v>5</v>
      </c>
      <c r="F111" s="140" t="s">
        <v>278</v>
      </c>
      <c r="G111" s="32" t="s">
        <v>116</v>
      </c>
      <c r="H111" s="98" t="s">
        <v>407</v>
      </c>
      <c r="I111" s="99" t="s">
        <v>515</v>
      </c>
      <c r="J111" s="31">
        <v>1</v>
      </c>
      <c r="K111" s="209">
        <v>21993.439999999999</v>
      </c>
      <c r="L111" s="237">
        <v>8940</v>
      </c>
    </row>
    <row r="112" spans="1:12" ht="45" x14ac:dyDescent="0.25">
      <c r="A112" s="19">
        <v>79</v>
      </c>
      <c r="B112" s="27">
        <v>201053774</v>
      </c>
      <c r="C112" s="98" t="s">
        <v>191</v>
      </c>
      <c r="D112" s="98" t="s">
        <v>27</v>
      </c>
      <c r="E112" s="140">
        <v>1</v>
      </c>
      <c r="F112" s="140" t="s">
        <v>279</v>
      </c>
      <c r="G112" s="32" t="s">
        <v>116</v>
      </c>
      <c r="H112" s="98" t="s">
        <v>408</v>
      </c>
      <c r="I112" s="99" t="s">
        <v>516</v>
      </c>
      <c r="J112" s="31">
        <v>3</v>
      </c>
      <c r="K112" s="209">
        <v>98280</v>
      </c>
      <c r="L112" s="237">
        <v>96780</v>
      </c>
    </row>
    <row r="113" spans="1:12" ht="45" x14ac:dyDescent="0.25">
      <c r="A113" s="19">
        <v>80</v>
      </c>
      <c r="B113" s="27">
        <v>201053774</v>
      </c>
      <c r="C113" s="98" t="s">
        <v>120</v>
      </c>
      <c r="D113" s="98" t="s">
        <v>27</v>
      </c>
      <c r="E113" s="140">
        <v>3</v>
      </c>
      <c r="F113" s="140" t="s">
        <v>280</v>
      </c>
      <c r="G113" s="32" t="s">
        <v>116</v>
      </c>
      <c r="H113" s="98" t="s">
        <v>409</v>
      </c>
      <c r="I113" s="99" t="s">
        <v>517</v>
      </c>
      <c r="J113" s="31">
        <v>3</v>
      </c>
      <c r="K113" s="209">
        <v>51000</v>
      </c>
      <c r="L113" s="237">
        <v>3960</v>
      </c>
    </row>
    <row r="114" spans="1:12" ht="45" x14ac:dyDescent="0.25">
      <c r="A114" s="19">
        <v>81</v>
      </c>
      <c r="B114" s="27">
        <v>201053774</v>
      </c>
      <c r="C114" s="98" t="s">
        <v>148</v>
      </c>
      <c r="D114" s="98" t="s">
        <v>27</v>
      </c>
      <c r="E114" s="140">
        <v>3</v>
      </c>
      <c r="F114" s="140" t="s">
        <v>281</v>
      </c>
      <c r="G114" s="32" t="s">
        <v>116</v>
      </c>
      <c r="H114" s="98" t="s">
        <v>409</v>
      </c>
      <c r="I114" s="99" t="s">
        <v>518</v>
      </c>
      <c r="J114" s="31">
        <v>3</v>
      </c>
      <c r="K114" s="209">
        <v>36000</v>
      </c>
      <c r="L114" s="237">
        <v>21333.332999999999</v>
      </c>
    </row>
    <row r="115" spans="1:12" ht="45" x14ac:dyDescent="0.25">
      <c r="A115" s="19">
        <v>82</v>
      </c>
      <c r="B115" s="27">
        <v>201053774</v>
      </c>
      <c r="C115" s="98" t="s">
        <v>120</v>
      </c>
      <c r="D115" s="98" t="s">
        <v>27</v>
      </c>
      <c r="E115" s="140">
        <v>1</v>
      </c>
      <c r="F115" s="140" t="s">
        <v>282</v>
      </c>
      <c r="G115" s="32" t="s">
        <v>116</v>
      </c>
      <c r="H115" s="98" t="s">
        <v>410</v>
      </c>
      <c r="I115" s="99" t="s">
        <v>519</v>
      </c>
      <c r="J115" s="31">
        <v>3</v>
      </c>
      <c r="K115" s="209">
        <v>40000</v>
      </c>
      <c r="L115" s="237">
        <v>25366</v>
      </c>
    </row>
    <row r="116" spans="1:12" ht="45" x14ac:dyDescent="0.25">
      <c r="A116" s="19">
        <v>83</v>
      </c>
      <c r="B116" s="27">
        <v>201053774</v>
      </c>
      <c r="C116" s="98" t="s">
        <v>34</v>
      </c>
      <c r="D116" s="98" t="s">
        <v>29</v>
      </c>
      <c r="E116" s="140">
        <v>18</v>
      </c>
      <c r="F116" s="140" t="s">
        <v>283</v>
      </c>
      <c r="G116" s="32" t="s">
        <v>116</v>
      </c>
      <c r="H116" s="98" t="s">
        <v>411</v>
      </c>
      <c r="I116" s="99" t="s">
        <v>520</v>
      </c>
      <c r="J116" s="31">
        <v>1</v>
      </c>
      <c r="K116" s="209">
        <v>5400</v>
      </c>
      <c r="L116" s="237">
        <v>4320.00018</v>
      </c>
    </row>
    <row r="117" spans="1:12" ht="30" x14ac:dyDescent="0.25">
      <c r="A117" s="19">
        <v>84</v>
      </c>
      <c r="B117" s="27">
        <v>201053774</v>
      </c>
      <c r="C117" s="98" t="s">
        <v>192</v>
      </c>
      <c r="D117" s="98" t="s">
        <v>30</v>
      </c>
      <c r="E117" s="140">
        <v>2</v>
      </c>
      <c r="F117" s="140" t="s">
        <v>284</v>
      </c>
      <c r="G117" s="32" t="s">
        <v>116</v>
      </c>
      <c r="H117" s="98" t="s">
        <v>412</v>
      </c>
      <c r="I117" s="99" t="s">
        <v>521</v>
      </c>
      <c r="J117" s="31">
        <v>1</v>
      </c>
      <c r="K117" s="209">
        <v>10200</v>
      </c>
      <c r="L117" s="237">
        <v>7684</v>
      </c>
    </row>
    <row r="118" spans="1:12" ht="30" x14ac:dyDescent="0.25">
      <c r="A118" s="19">
        <v>85</v>
      </c>
      <c r="B118" s="27">
        <v>201053774</v>
      </c>
      <c r="C118" s="98" t="s">
        <v>192</v>
      </c>
      <c r="D118" s="98" t="s">
        <v>30</v>
      </c>
      <c r="E118" s="140">
        <v>2</v>
      </c>
      <c r="F118" s="140" t="s">
        <v>285</v>
      </c>
      <c r="G118" s="32" t="s">
        <v>116</v>
      </c>
      <c r="H118" s="98" t="s">
        <v>413</v>
      </c>
      <c r="I118" s="99" t="s">
        <v>522</v>
      </c>
      <c r="J118" s="31">
        <v>1</v>
      </c>
      <c r="K118" s="209">
        <v>9800</v>
      </c>
      <c r="L118" s="237">
        <v>7348</v>
      </c>
    </row>
    <row r="119" spans="1:12" ht="30" x14ac:dyDescent="0.25">
      <c r="A119" s="19">
        <v>86</v>
      </c>
      <c r="B119" s="27">
        <v>201053774</v>
      </c>
      <c r="C119" s="98" t="s">
        <v>193</v>
      </c>
      <c r="D119" s="98" t="s">
        <v>30</v>
      </c>
      <c r="E119" s="140">
        <v>1</v>
      </c>
      <c r="F119" s="140" t="s">
        <v>286</v>
      </c>
      <c r="G119" s="32" t="s">
        <v>116</v>
      </c>
      <c r="H119" s="98" t="s">
        <v>413</v>
      </c>
      <c r="I119" s="99" t="s">
        <v>523</v>
      </c>
      <c r="J119" s="31">
        <v>1</v>
      </c>
      <c r="K119" s="209">
        <v>8200</v>
      </c>
      <c r="L119" s="237">
        <v>6222</v>
      </c>
    </row>
    <row r="120" spans="1:12" ht="45" x14ac:dyDescent="0.25">
      <c r="A120" s="19">
        <v>87</v>
      </c>
      <c r="B120" s="27">
        <v>201053774</v>
      </c>
      <c r="C120" s="98" t="s">
        <v>194</v>
      </c>
      <c r="D120" s="98" t="s">
        <v>27</v>
      </c>
      <c r="E120" s="140">
        <v>1</v>
      </c>
      <c r="F120" s="140" t="s">
        <v>287</v>
      </c>
      <c r="G120" s="32" t="s">
        <v>116</v>
      </c>
      <c r="H120" s="98" t="s">
        <v>414</v>
      </c>
      <c r="I120" s="99" t="s">
        <v>524</v>
      </c>
      <c r="J120" s="31">
        <v>1</v>
      </c>
      <c r="K120" s="209">
        <v>6300</v>
      </c>
      <c r="L120" s="237">
        <v>4499.9979999999996</v>
      </c>
    </row>
    <row r="121" spans="1:12" ht="45" x14ac:dyDescent="0.25">
      <c r="A121" s="19">
        <v>88</v>
      </c>
      <c r="B121" s="27">
        <v>201053774</v>
      </c>
      <c r="C121" s="98" t="s">
        <v>195</v>
      </c>
      <c r="D121" s="98" t="s">
        <v>27</v>
      </c>
      <c r="E121" s="140">
        <v>1</v>
      </c>
      <c r="F121" s="140" t="s">
        <v>288</v>
      </c>
      <c r="G121" s="32" t="s">
        <v>116</v>
      </c>
      <c r="H121" s="98" t="s">
        <v>413</v>
      </c>
      <c r="I121" s="99" t="s">
        <v>525</v>
      </c>
      <c r="J121" s="31">
        <v>1</v>
      </c>
      <c r="K121" s="209">
        <v>15450</v>
      </c>
      <c r="L121" s="237">
        <v>11468</v>
      </c>
    </row>
    <row r="122" spans="1:12" ht="45" x14ac:dyDescent="0.25">
      <c r="A122" s="19">
        <v>89</v>
      </c>
      <c r="B122" s="27">
        <v>201053774</v>
      </c>
      <c r="C122" s="98" t="s">
        <v>76</v>
      </c>
      <c r="D122" s="98" t="s">
        <v>27</v>
      </c>
      <c r="E122" s="140">
        <v>1</v>
      </c>
      <c r="F122" s="140" t="s">
        <v>289</v>
      </c>
      <c r="G122" s="32" t="s">
        <v>118</v>
      </c>
      <c r="H122" s="98" t="s">
        <v>415</v>
      </c>
      <c r="I122" s="99" t="s">
        <v>526</v>
      </c>
      <c r="J122" s="31">
        <v>1</v>
      </c>
      <c r="K122" s="209">
        <v>47800</v>
      </c>
      <c r="L122" s="237">
        <v>33950</v>
      </c>
    </row>
    <row r="123" spans="1:12" ht="45" x14ac:dyDescent="0.25">
      <c r="A123" s="19">
        <v>90</v>
      </c>
      <c r="B123" s="27">
        <v>201053774</v>
      </c>
      <c r="C123" s="98" t="s">
        <v>196</v>
      </c>
      <c r="D123" s="98" t="s">
        <v>27</v>
      </c>
      <c r="E123" s="140">
        <v>1</v>
      </c>
      <c r="F123" s="140" t="s">
        <v>290</v>
      </c>
      <c r="G123" s="32" t="s">
        <v>116</v>
      </c>
      <c r="H123" s="98" t="s">
        <v>413</v>
      </c>
      <c r="I123" s="99" t="s">
        <v>527</v>
      </c>
      <c r="J123" s="31">
        <v>1</v>
      </c>
      <c r="K123" s="209">
        <v>1600</v>
      </c>
      <c r="L123" s="237">
        <v>1222</v>
      </c>
    </row>
    <row r="124" spans="1:12" ht="30" x14ac:dyDescent="0.25">
      <c r="A124" s="19">
        <v>91</v>
      </c>
      <c r="B124" s="27">
        <v>201053774</v>
      </c>
      <c r="C124" s="98" t="s">
        <v>197</v>
      </c>
      <c r="D124" s="98" t="s">
        <v>24</v>
      </c>
      <c r="E124" s="140">
        <v>2</v>
      </c>
      <c r="F124" s="140" t="s">
        <v>291</v>
      </c>
      <c r="G124" s="32" t="s">
        <v>16</v>
      </c>
      <c r="H124" s="98" t="s">
        <v>413</v>
      </c>
      <c r="I124" s="99" t="s">
        <v>528</v>
      </c>
      <c r="J124" s="31">
        <v>1</v>
      </c>
      <c r="K124" s="209">
        <v>6700</v>
      </c>
      <c r="L124" s="237">
        <v>5036</v>
      </c>
    </row>
    <row r="125" spans="1:12" ht="45" x14ac:dyDescent="0.25">
      <c r="A125" s="19">
        <v>92</v>
      </c>
      <c r="B125" s="27">
        <v>201053774</v>
      </c>
      <c r="C125" s="98" t="s">
        <v>198</v>
      </c>
      <c r="D125" s="98" t="s">
        <v>27</v>
      </c>
      <c r="E125" s="140">
        <v>1</v>
      </c>
      <c r="F125" s="140" t="s">
        <v>292</v>
      </c>
      <c r="G125" s="32" t="s">
        <v>116</v>
      </c>
      <c r="H125" s="98" t="s">
        <v>413</v>
      </c>
      <c r="I125" s="99" t="s">
        <v>529</v>
      </c>
      <c r="J125" s="31">
        <v>1</v>
      </c>
      <c r="K125" s="209">
        <v>1400</v>
      </c>
      <c r="L125" s="237">
        <v>1074</v>
      </c>
    </row>
    <row r="126" spans="1:12" ht="45" x14ac:dyDescent="0.25">
      <c r="A126" s="19">
        <v>93</v>
      </c>
      <c r="B126" s="27">
        <v>201053774</v>
      </c>
      <c r="C126" s="98" t="s">
        <v>199</v>
      </c>
      <c r="D126" s="98" t="s">
        <v>27</v>
      </c>
      <c r="E126" s="140">
        <v>1</v>
      </c>
      <c r="F126" s="140" t="s">
        <v>293</v>
      </c>
      <c r="G126" s="32" t="s">
        <v>118</v>
      </c>
      <c r="H126" s="98" t="s">
        <v>413</v>
      </c>
      <c r="I126" s="99" t="s">
        <v>530</v>
      </c>
      <c r="J126" s="31">
        <v>1</v>
      </c>
      <c r="K126" s="209">
        <v>6650</v>
      </c>
      <c r="L126" s="237">
        <v>5044</v>
      </c>
    </row>
    <row r="127" spans="1:12" ht="45" x14ac:dyDescent="0.25">
      <c r="A127" s="19">
        <v>94</v>
      </c>
      <c r="B127" s="27">
        <v>201053774</v>
      </c>
      <c r="C127" s="98" t="s">
        <v>77</v>
      </c>
      <c r="D127" s="98" t="s">
        <v>27</v>
      </c>
      <c r="E127" s="140">
        <v>1</v>
      </c>
      <c r="F127" s="140" t="s">
        <v>294</v>
      </c>
      <c r="G127" s="32" t="s">
        <v>116</v>
      </c>
      <c r="H127" s="98" t="s">
        <v>413</v>
      </c>
      <c r="I127" s="99" t="s">
        <v>531</v>
      </c>
      <c r="J127" s="31">
        <v>1</v>
      </c>
      <c r="K127" s="209">
        <v>1900</v>
      </c>
      <c r="L127" s="237">
        <v>1484</v>
      </c>
    </row>
    <row r="128" spans="1:12" ht="45" x14ac:dyDescent="0.25">
      <c r="A128" s="19">
        <v>95</v>
      </c>
      <c r="B128" s="27">
        <v>201053774</v>
      </c>
      <c r="C128" s="98" t="s">
        <v>196</v>
      </c>
      <c r="D128" s="98" t="s">
        <v>27</v>
      </c>
      <c r="E128" s="140">
        <v>2</v>
      </c>
      <c r="F128" s="140" t="s">
        <v>295</v>
      </c>
      <c r="G128" s="32" t="s">
        <v>16</v>
      </c>
      <c r="H128" s="98" t="s">
        <v>416</v>
      </c>
      <c r="I128" s="99" t="s">
        <v>532</v>
      </c>
      <c r="J128" s="31">
        <v>1</v>
      </c>
      <c r="K128" s="209">
        <v>3600</v>
      </c>
      <c r="L128" s="237">
        <v>2660</v>
      </c>
    </row>
    <row r="129" spans="1:12" ht="45" x14ac:dyDescent="0.25">
      <c r="A129" s="19">
        <v>96</v>
      </c>
      <c r="B129" s="27">
        <v>201053774</v>
      </c>
      <c r="C129" s="98" t="s">
        <v>200</v>
      </c>
      <c r="D129" s="98" t="s">
        <v>27</v>
      </c>
      <c r="E129" s="140">
        <v>1</v>
      </c>
      <c r="F129" s="140" t="s">
        <v>296</v>
      </c>
      <c r="G129" s="32" t="s">
        <v>116</v>
      </c>
      <c r="H129" s="98" t="s">
        <v>413</v>
      </c>
      <c r="I129" s="99" t="s">
        <v>533</v>
      </c>
      <c r="J129" s="31">
        <v>1</v>
      </c>
      <c r="K129" s="209">
        <v>2000</v>
      </c>
      <c r="L129" s="237">
        <v>1494</v>
      </c>
    </row>
    <row r="130" spans="1:12" ht="45" x14ac:dyDescent="0.25">
      <c r="A130" s="19">
        <v>97</v>
      </c>
      <c r="B130" s="27">
        <v>201053774</v>
      </c>
      <c r="C130" s="98" t="s">
        <v>33</v>
      </c>
      <c r="D130" s="98" t="s">
        <v>29</v>
      </c>
      <c r="E130" s="140">
        <v>5</v>
      </c>
      <c r="F130" s="140" t="s">
        <v>297</v>
      </c>
      <c r="G130" s="32" t="s">
        <v>118</v>
      </c>
      <c r="H130" s="98" t="s">
        <v>404</v>
      </c>
      <c r="I130" s="99" t="s">
        <v>534</v>
      </c>
      <c r="J130" s="31">
        <v>1</v>
      </c>
      <c r="K130" s="209">
        <v>3277.5</v>
      </c>
      <c r="L130" s="237">
        <v>3075</v>
      </c>
    </row>
    <row r="131" spans="1:12" ht="45" x14ac:dyDescent="0.25">
      <c r="A131" s="19">
        <v>98</v>
      </c>
      <c r="B131" s="27">
        <v>201053774</v>
      </c>
      <c r="C131" s="98" t="s">
        <v>201</v>
      </c>
      <c r="D131" s="98" t="s">
        <v>27</v>
      </c>
      <c r="E131" s="140">
        <v>6</v>
      </c>
      <c r="F131" s="140" t="s">
        <v>298</v>
      </c>
      <c r="G131" s="32" t="s">
        <v>116</v>
      </c>
      <c r="H131" s="98" t="s">
        <v>417</v>
      </c>
      <c r="I131" s="99" t="s">
        <v>535</v>
      </c>
      <c r="J131" s="31">
        <v>50</v>
      </c>
      <c r="K131" s="209">
        <v>450000</v>
      </c>
      <c r="L131" s="237">
        <v>207960</v>
      </c>
    </row>
    <row r="132" spans="1:12" ht="45" x14ac:dyDescent="0.25">
      <c r="A132" s="19">
        <v>99</v>
      </c>
      <c r="B132" s="27">
        <v>201053774</v>
      </c>
      <c r="C132" s="98" t="s">
        <v>120</v>
      </c>
      <c r="D132" s="98" t="s">
        <v>27</v>
      </c>
      <c r="E132" s="140">
        <v>3</v>
      </c>
      <c r="F132" s="140" t="s">
        <v>299</v>
      </c>
      <c r="G132" s="32" t="s">
        <v>16</v>
      </c>
      <c r="H132" s="98" t="s">
        <v>418</v>
      </c>
      <c r="I132" s="99" t="s">
        <v>536</v>
      </c>
      <c r="J132" s="31">
        <v>5</v>
      </c>
      <c r="K132" s="209">
        <v>51000</v>
      </c>
      <c r="L132" s="237">
        <v>36750.000030000003</v>
      </c>
    </row>
    <row r="133" spans="1:12" ht="45" x14ac:dyDescent="0.25">
      <c r="A133" s="19">
        <v>100</v>
      </c>
      <c r="B133" s="27">
        <v>201053774</v>
      </c>
      <c r="C133" s="98" t="s">
        <v>202</v>
      </c>
      <c r="D133" s="98" t="s">
        <v>27</v>
      </c>
      <c r="E133" s="140">
        <v>8</v>
      </c>
      <c r="F133" s="140" t="s">
        <v>300</v>
      </c>
      <c r="G133" s="32" t="s">
        <v>116</v>
      </c>
      <c r="H133" s="98" t="s">
        <v>419</v>
      </c>
      <c r="I133" s="99" t="s">
        <v>537</v>
      </c>
      <c r="J133" s="31">
        <v>60</v>
      </c>
      <c r="K133" s="209">
        <v>260000</v>
      </c>
      <c r="L133" s="237">
        <v>114000</v>
      </c>
    </row>
    <row r="134" spans="1:12" ht="30" x14ac:dyDescent="0.25">
      <c r="A134" s="19">
        <v>101</v>
      </c>
      <c r="B134" s="27">
        <v>201053774</v>
      </c>
      <c r="C134" s="98" t="s">
        <v>119</v>
      </c>
      <c r="D134" s="98" t="s">
        <v>28</v>
      </c>
      <c r="E134" s="140">
        <v>1</v>
      </c>
      <c r="F134" s="140" t="s">
        <v>301</v>
      </c>
      <c r="G134" s="32" t="s">
        <v>118</v>
      </c>
      <c r="H134" s="98" t="s">
        <v>397</v>
      </c>
      <c r="I134" s="99" t="s">
        <v>538</v>
      </c>
      <c r="J134" s="31">
        <v>3</v>
      </c>
      <c r="K134" s="209">
        <v>13500</v>
      </c>
      <c r="L134" s="237">
        <v>12798</v>
      </c>
    </row>
    <row r="135" spans="1:12" ht="45" x14ac:dyDescent="0.25">
      <c r="A135" s="19">
        <v>102</v>
      </c>
      <c r="B135" s="27">
        <v>201053774</v>
      </c>
      <c r="C135" s="98" t="s">
        <v>34</v>
      </c>
      <c r="D135" s="98" t="s">
        <v>29</v>
      </c>
      <c r="E135" s="140">
        <v>20</v>
      </c>
      <c r="F135" s="140" t="s">
        <v>302</v>
      </c>
      <c r="G135" s="32" t="s">
        <v>116</v>
      </c>
      <c r="H135" s="98" t="s">
        <v>420</v>
      </c>
      <c r="I135" s="99" t="s">
        <v>539</v>
      </c>
      <c r="J135" s="31">
        <v>1</v>
      </c>
      <c r="K135" s="209">
        <v>3300</v>
      </c>
      <c r="L135" s="237">
        <v>1400</v>
      </c>
    </row>
    <row r="136" spans="1:12" ht="45" x14ac:dyDescent="0.25">
      <c r="A136" s="19">
        <v>103</v>
      </c>
      <c r="B136" s="27">
        <v>201053774</v>
      </c>
      <c r="C136" s="98" t="s">
        <v>34</v>
      </c>
      <c r="D136" s="98" t="s">
        <v>29</v>
      </c>
      <c r="E136" s="140">
        <v>4</v>
      </c>
      <c r="F136" s="140" t="s">
        <v>303</v>
      </c>
      <c r="G136" s="32" t="s">
        <v>16</v>
      </c>
      <c r="H136" s="98" t="s">
        <v>360</v>
      </c>
      <c r="I136" s="99" t="s">
        <v>540</v>
      </c>
      <c r="J136" s="31">
        <v>1</v>
      </c>
      <c r="K136" s="209">
        <v>18000</v>
      </c>
      <c r="L136" s="237">
        <v>13560</v>
      </c>
    </row>
    <row r="137" spans="1:12" ht="45" x14ac:dyDescent="0.25">
      <c r="A137" s="19">
        <v>104</v>
      </c>
      <c r="B137" s="27">
        <v>201053774</v>
      </c>
      <c r="C137" s="98" t="s">
        <v>34</v>
      </c>
      <c r="D137" s="98" t="s">
        <v>29</v>
      </c>
      <c r="E137" s="140">
        <v>15</v>
      </c>
      <c r="F137" s="140" t="s">
        <v>304</v>
      </c>
      <c r="G137" s="32" t="s">
        <v>116</v>
      </c>
      <c r="H137" s="98" t="s">
        <v>360</v>
      </c>
      <c r="I137" s="99" t="s">
        <v>541</v>
      </c>
      <c r="J137" s="31">
        <v>1</v>
      </c>
      <c r="K137" s="209">
        <v>108000</v>
      </c>
      <c r="L137" s="237">
        <v>103200</v>
      </c>
    </row>
    <row r="138" spans="1:12" ht="45" x14ac:dyDescent="0.25">
      <c r="A138" s="19">
        <v>105</v>
      </c>
      <c r="B138" s="27">
        <v>201053774</v>
      </c>
      <c r="C138" s="98" t="s">
        <v>117</v>
      </c>
      <c r="D138" s="98" t="s">
        <v>29</v>
      </c>
      <c r="E138" s="140">
        <v>1</v>
      </c>
      <c r="F138" s="140" t="s">
        <v>305</v>
      </c>
      <c r="G138" s="32" t="s">
        <v>118</v>
      </c>
      <c r="H138" s="98" t="s">
        <v>375</v>
      </c>
      <c r="I138" s="99" t="s">
        <v>542</v>
      </c>
      <c r="J138" s="31">
        <v>1</v>
      </c>
      <c r="K138" s="209">
        <v>7300</v>
      </c>
      <c r="L138" s="237">
        <v>5400</v>
      </c>
    </row>
    <row r="139" spans="1:12" ht="45" x14ac:dyDescent="0.25">
      <c r="A139" s="19">
        <v>106</v>
      </c>
      <c r="B139" s="27">
        <v>201053774</v>
      </c>
      <c r="C139" s="98" t="s">
        <v>79</v>
      </c>
      <c r="D139" s="98" t="s">
        <v>27</v>
      </c>
      <c r="E139" s="140">
        <v>2</v>
      </c>
      <c r="F139" s="140" t="s">
        <v>306</v>
      </c>
      <c r="G139" s="32" t="s">
        <v>116</v>
      </c>
      <c r="H139" s="98" t="s">
        <v>386</v>
      </c>
      <c r="I139" s="99" t="s">
        <v>543</v>
      </c>
      <c r="J139" s="31">
        <v>1</v>
      </c>
      <c r="K139" s="209">
        <v>4600</v>
      </c>
      <c r="L139" s="237">
        <v>4032</v>
      </c>
    </row>
    <row r="140" spans="1:12" ht="45" x14ac:dyDescent="0.25">
      <c r="A140" s="19">
        <v>107</v>
      </c>
      <c r="B140" s="27">
        <v>201053774</v>
      </c>
      <c r="C140" s="98" t="s">
        <v>47</v>
      </c>
      <c r="D140" s="98" t="s">
        <v>27</v>
      </c>
      <c r="E140" s="140">
        <v>25</v>
      </c>
      <c r="F140" s="140" t="s">
        <v>307</v>
      </c>
      <c r="G140" s="32" t="s">
        <v>16</v>
      </c>
      <c r="H140" s="98" t="s">
        <v>421</v>
      </c>
      <c r="I140" s="99" t="s">
        <v>544</v>
      </c>
      <c r="J140" s="31">
        <v>1</v>
      </c>
      <c r="K140" s="209">
        <v>82500</v>
      </c>
      <c r="L140" s="237">
        <v>66000.000249999997</v>
      </c>
    </row>
    <row r="141" spans="1:12" ht="120" x14ac:dyDescent="0.25">
      <c r="A141" s="19">
        <v>108</v>
      </c>
      <c r="B141" s="27">
        <v>201053774</v>
      </c>
      <c r="C141" s="98" t="s">
        <v>35</v>
      </c>
      <c r="D141" s="98" t="s">
        <v>20</v>
      </c>
      <c r="E141" s="140">
        <v>20</v>
      </c>
      <c r="F141" s="140" t="s">
        <v>308</v>
      </c>
      <c r="G141" s="32" t="s">
        <v>116</v>
      </c>
      <c r="H141" s="98" t="s">
        <v>422</v>
      </c>
      <c r="I141" s="99" t="s">
        <v>545</v>
      </c>
      <c r="J141" s="31">
        <v>7</v>
      </c>
      <c r="K141" s="209">
        <v>304920</v>
      </c>
      <c r="L141" s="237">
        <v>270000</v>
      </c>
    </row>
    <row r="142" spans="1:12" ht="120" x14ac:dyDescent="0.25">
      <c r="A142" s="19">
        <v>109</v>
      </c>
      <c r="B142" s="27">
        <v>201053774</v>
      </c>
      <c r="C142" s="98" t="s">
        <v>35</v>
      </c>
      <c r="D142" s="98" t="s">
        <v>20</v>
      </c>
      <c r="E142" s="140">
        <v>5</v>
      </c>
      <c r="F142" s="140" t="s">
        <v>309</v>
      </c>
      <c r="G142" s="32" t="s">
        <v>118</v>
      </c>
      <c r="H142" s="98" t="s">
        <v>422</v>
      </c>
      <c r="I142" s="99" t="s">
        <v>546</v>
      </c>
      <c r="J142" s="31">
        <v>7</v>
      </c>
      <c r="K142" s="209">
        <v>43197</v>
      </c>
      <c r="L142" s="237">
        <v>37500</v>
      </c>
    </row>
    <row r="143" spans="1:12" ht="45" x14ac:dyDescent="0.25">
      <c r="A143" s="19">
        <v>110</v>
      </c>
      <c r="B143" s="27">
        <v>201053774</v>
      </c>
      <c r="C143" s="98" t="s">
        <v>203</v>
      </c>
      <c r="D143" s="98" t="s">
        <v>27</v>
      </c>
      <c r="E143" s="140">
        <v>1</v>
      </c>
      <c r="F143" s="140" t="s">
        <v>310</v>
      </c>
      <c r="G143" s="32" t="s">
        <v>116</v>
      </c>
      <c r="H143" s="98" t="s">
        <v>423</v>
      </c>
      <c r="I143" s="99" t="s">
        <v>547</v>
      </c>
      <c r="J143" s="31">
        <v>1</v>
      </c>
      <c r="K143" s="209">
        <v>12004.9</v>
      </c>
      <c r="L143" s="237">
        <v>8888.8880000000008</v>
      </c>
    </row>
    <row r="144" spans="1:12" ht="30" x14ac:dyDescent="0.25">
      <c r="A144" s="19">
        <v>111</v>
      </c>
      <c r="B144" s="27">
        <v>201053774</v>
      </c>
      <c r="C144" s="98" t="s">
        <v>204</v>
      </c>
      <c r="D144" s="98" t="s">
        <v>40</v>
      </c>
      <c r="E144" s="140">
        <v>89</v>
      </c>
      <c r="F144" s="140" t="s">
        <v>311</v>
      </c>
      <c r="G144" s="32" t="s">
        <v>16</v>
      </c>
      <c r="H144" s="98" t="s">
        <v>424</v>
      </c>
      <c r="I144" s="99" t="s">
        <v>548</v>
      </c>
      <c r="J144" s="31">
        <v>7</v>
      </c>
      <c r="K144" s="209">
        <v>18690</v>
      </c>
      <c r="L144" s="237">
        <v>17800</v>
      </c>
    </row>
    <row r="145" spans="1:12" ht="30" x14ac:dyDescent="0.25">
      <c r="A145" s="19">
        <v>112</v>
      </c>
      <c r="B145" s="27">
        <v>201053774</v>
      </c>
      <c r="C145" s="98" t="s">
        <v>204</v>
      </c>
      <c r="D145" s="98" t="s">
        <v>40</v>
      </c>
      <c r="E145" s="140">
        <v>90</v>
      </c>
      <c r="F145" s="140" t="s">
        <v>312</v>
      </c>
      <c r="G145" s="32" t="s">
        <v>116</v>
      </c>
      <c r="H145" s="98" t="s">
        <v>424</v>
      </c>
      <c r="I145" s="99" t="s">
        <v>549</v>
      </c>
      <c r="J145" s="31">
        <v>7</v>
      </c>
      <c r="K145" s="209">
        <v>18900</v>
      </c>
      <c r="L145" s="237">
        <v>18000</v>
      </c>
    </row>
    <row r="146" spans="1:12" ht="45" x14ac:dyDescent="0.25">
      <c r="A146" s="19">
        <v>113</v>
      </c>
      <c r="B146" s="27">
        <v>201053774</v>
      </c>
      <c r="C146" s="98" t="s">
        <v>205</v>
      </c>
      <c r="D146" s="98" t="s">
        <v>29</v>
      </c>
      <c r="E146" s="140">
        <v>1</v>
      </c>
      <c r="F146" s="140" t="s">
        <v>313</v>
      </c>
      <c r="G146" s="32" t="s">
        <v>118</v>
      </c>
      <c r="H146" s="98" t="s">
        <v>362</v>
      </c>
      <c r="I146" s="99" t="s">
        <v>550</v>
      </c>
      <c r="J146" s="31">
        <v>1</v>
      </c>
      <c r="K146" s="209">
        <v>56404.9</v>
      </c>
      <c r="L146" s="237">
        <v>45123.920009999994</v>
      </c>
    </row>
    <row r="147" spans="1:12" ht="30" x14ac:dyDescent="0.25">
      <c r="A147" s="19">
        <v>114</v>
      </c>
      <c r="B147" s="27">
        <v>201053774</v>
      </c>
      <c r="C147" s="98" t="s">
        <v>133</v>
      </c>
      <c r="D147" s="98" t="s">
        <v>23</v>
      </c>
      <c r="E147" s="140">
        <v>1750</v>
      </c>
      <c r="F147" s="140" t="s">
        <v>314</v>
      </c>
      <c r="G147" s="32" t="s">
        <v>116</v>
      </c>
      <c r="H147" s="98" t="s">
        <v>425</v>
      </c>
      <c r="I147" s="99" t="s">
        <v>551</v>
      </c>
      <c r="J147" s="31">
        <v>1</v>
      </c>
      <c r="K147" s="209">
        <v>101500</v>
      </c>
      <c r="L147" s="237">
        <v>34825</v>
      </c>
    </row>
    <row r="148" spans="1:12" ht="30" x14ac:dyDescent="0.25">
      <c r="A148" s="19">
        <v>115</v>
      </c>
      <c r="B148" s="27">
        <v>201053774</v>
      </c>
      <c r="C148" s="98" t="s">
        <v>206</v>
      </c>
      <c r="D148" s="98" t="s">
        <v>28</v>
      </c>
      <c r="E148" s="140">
        <v>10</v>
      </c>
      <c r="F148" s="140" t="s">
        <v>315</v>
      </c>
      <c r="G148" s="32" t="s">
        <v>16</v>
      </c>
      <c r="H148" s="98" t="s">
        <v>426</v>
      </c>
      <c r="I148" s="99" t="s">
        <v>552</v>
      </c>
      <c r="J148" s="31">
        <v>1</v>
      </c>
      <c r="K148" s="209">
        <v>2500</v>
      </c>
      <c r="L148" s="237">
        <v>2400</v>
      </c>
    </row>
    <row r="149" spans="1:12" ht="45" x14ac:dyDescent="0.25">
      <c r="A149" s="19">
        <v>116</v>
      </c>
      <c r="B149" s="27">
        <v>201053774</v>
      </c>
      <c r="C149" s="98" t="s">
        <v>84</v>
      </c>
      <c r="D149" s="98" t="s">
        <v>74</v>
      </c>
      <c r="E149" s="140">
        <v>1</v>
      </c>
      <c r="F149" s="140" t="s">
        <v>316</v>
      </c>
      <c r="G149" s="32" t="s">
        <v>116</v>
      </c>
      <c r="H149" s="98" t="s">
        <v>397</v>
      </c>
      <c r="I149" s="99" t="s">
        <v>553</v>
      </c>
      <c r="J149" s="31">
        <v>3</v>
      </c>
      <c r="K149" s="209">
        <v>13150</v>
      </c>
      <c r="L149" s="237">
        <v>13120</v>
      </c>
    </row>
    <row r="150" spans="1:12" ht="45" x14ac:dyDescent="0.25">
      <c r="A150" s="19">
        <v>117</v>
      </c>
      <c r="B150" s="27">
        <v>201053774</v>
      </c>
      <c r="C150" s="98" t="s">
        <v>207</v>
      </c>
      <c r="D150" s="98" t="s">
        <v>27</v>
      </c>
      <c r="E150" s="140">
        <v>20</v>
      </c>
      <c r="F150" s="140" t="s">
        <v>317</v>
      </c>
      <c r="G150" s="32" t="s">
        <v>118</v>
      </c>
      <c r="H150" s="98" t="s">
        <v>427</v>
      </c>
      <c r="I150" s="99" t="s">
        <v>554</v>
      </c>
      <c r="J150" s="31">
        <v>2</v>
      </c>
      <c r="K150" s="209">
        <v>8200</v>
      </c>
      <c r="L150" s="237">
        <v>3140</v>
      </c>
    </row>
    <row r="151" spans="1:12" ht="30" x14ac:dyDescent="0.25">
      <c r="A151" s="19">
        <v>118</v>
      </c>
      <c r="B151" s="27">
        <v>201053774</v>
      </c>
      <c r="C151" s="98" t="s">
        <v>88</v>
      </c>
      <c r="D151" s="98" t="s">
        <v>30</v>
      </c>
      <c r="E151" s="140">
        <v>500</v>
      </c>
      <c r="F151" s="140" t="s">
        <v>318</v>
      </c>
      <c r="G151" s="32" t="s">
        <v>116</v>
      </c>
      <c r="H151" s="98" t="s">
        <v>428</v>
      </c>
      <c r="I151" s="99" t="s">
        <v>555</v>
      </c>
      <c r="J151" s="31">
        <v>2</v>
      </c>
      <c r="K151" s="209">
        <v>27500</v>
      </c>
      <c r="L151" s="237">
        <v>9833</v>
      </c>
    </row>
    <row r="152" spans="1:12" ht="30" x14ac:dyDescent="0.25">
      <c r="A152" s="19">
        <v>119</v>
      </c>
      <c r="B152" s="27">
        <v>201053774</v>
      </c>
      <c r="C152" s="98" t="s">
        <v>88</v>
      </c>
      <c r="D152" s="98" t="s">
        <v>30</v>
      </c>
      <c r="E152" s="140">
        <v>200</v>
      </c>
      <c r="F152" s="140" t="s">
        <v>319</v>
      </c>
      <c r="G152" s="32" t="s">
        <v>16</v>
      </c>
      <c r="H152" s="98" t="s">
        <v>429</v>
      </c>
      <c r="I152" s="99" t="s">
        <v>556</v>
      </c>
      <c r="J152" s="31">
        <v>2</v>
      </c>
      <c r="K152" s="209">
        <v>10600</v>
      </c>
      <c r="L152" s="237">
        <v>5698</v>
      </c>
    </row>
    <row r="153" spans="1:12" ht="30" x14ac:dyDescent="0.25">
      <c r="A153" s="19">
        <v>120</v>
      </c>
      <c r="B153" s="27">
        <v>201053774</v>
      </c>
      <c r="C153" s="98" t="s">
        <v>86</v>
      </c>
      <c r="D153" s="98" t="s">
        <v>30</v>
      </c>
      <c r="E153" s="140">
        <v>200</v>
      </c>
      <c r="F153" s="140" t="s">
        <v>320</v>
      </c>
      <c r="G153" s="32" t="s">
        <v>116</v>
      </c>
      <c r="H153" s="98" t="s">
        <v>430</v>
      </c>
      <c r="I153" s="99" t="s">
        <v>557</v>
      </c>
      <c r="J153" s="31">
        <v>2</v>
      </c>
      <c r="K153" s="209">
        <v>55000</v>
      </c>
      <c r="L153" s="237">
        <v>35599.800000000003</v>
      </c>
    </row>
    <row r="154" spans="1:12" ht="30" x14ac:dyDescent="0.25">
      <c r="A154" s="19">
        <v>121</v>
      </c>
      <c r="B154" s="27">
        <v>201053774</v>
      </c>
      <c r="C154" s="98" t="s">
        <v>86</v>
      </c>
      <c r="D154" s="98" t="s">
        <v>30</v>
      </c>
      <c r="E154" s="140">
        <v>50</v>
      </c>
      <c r="F154" s="140" t="s">
        <v>321</v>
      </c>
      <c r="G154" s="32" t="s">
        <v>118</v>
      </c>
      <c r="H154" s="98" t="s">
        <v>431</v>
      </c>
      <c r="I154" s="99" t="s">
        <v>558</v>
      </c>
      <c r="J154" s="31">
        <v>2</v>
      </c>
      <c r="K154" s="209">
        <v>13750</v>
      </c>
      <c r="L154" s="237">
        <v>8720</v>
      </c>
    </row>
    <row r="155" spans="1:12" ht="30" x14ac:dyDescent="0.25">
      <c r="A155" s="19">
        <v>122</v>
      </c>
      <c r="B155" s="27">
        <v>201053774</v>
      </c>
      <c r="C155" s="98" t="s">
        <v>208</v>
      </c>
      <c r="D155" s="98" t="s">
        <v>30</v>
      </c>
      <c r="E155" s="140">
        <v>20</v>
      </c>
      <c r="F155" s="140" t="s">
        <v>322</v>
      </c>
      <c r="G155" s="32" t="s">
        <v>116</v>
      </c>
      <c r="H155" s="98" t="s">
        <v>430</v>
      </c>
      <c r="I155" s="99" t="s">
        <v>559</v>
      </c>
      <c r="J155" s="31">
        <v>2</v>
      </c>
      <c r="K155" s="209">
        <v>3900</v>
      </c>
      <c r="L155" s="237">
        <v>2888.88</v>
      </c>
    </row>
    <row r="156" spans="1:12" ht="45" x14ac:dyDescent="0.25">
      <c r="A156" s="19">
        <v>123</v>
      </c>
      <c r="B156" s="27">
        <v>201053774</v>
      </c>
      <c r="C156" s="98" t="s">
        <v>209</v>
      </c>
      <c r="D156" s="98" t="s">
        <v>27</v>
      </c>
      <c r="E156" s="140">
        <v>400</v>
      </c>
      <c r="F156" s="140" t="s">
        <v>323</v>
      </c>
      <c r="G156" s="32" t="s">
        <v>16</v>
      </c>
      <c r="H156" s="98" t="s">
        <v>432</v>
      </c>
      <c r="I156" s="99" t="s">
        <v>560</v>
      </c>
      <c r="J156" s="31">
        <v>2</v>
      </c>
      <c r="K156" s="209">
        <v>7200</v>
      </c>
      <c r="L156" s="237">
        <v>3588</v>
      </c>
    </row>
    <row r="157" spans="1:12" ht="30" x14ac:dyDescent="0.25">
      <c r="A157" s="19">
        <v>124</v>
      </c>
      <c r="B157" s="27">
        <v>201053774</v>
      </c>
      <c r="C157" s="98" t="s">
        <v>132</v>
      </c>
      <c r="D157" s="98" t="s">
        <v>30</v>
      </c>
      <c r="E157" s="140">
        <v>400</v>
      </c>
      <c r="F157" s="140" t="s">
        <v>324</v>
      </c>
      <c r="G157" s="32" t="s">
        <v>116</v>
      </c>
      <c r="H157" s="98" t="s">
        <v>430</v>
      </c>
      <c r="I157" s="99" t="s">
        <v>561</v>
      </c>
      <c r="J157" s="31">
        <v>2</v>
      </c>
      <c r="K157" s="209">
        <v>32000</v>
      </c>
      <c r="L157" s="237">
        <v>24399.599999999999</v>
      </c>
    </row>
    <row r="158" spans="1:12" ht="30" x14ac:dyDescent="0.25">
      <c r="A158" s="19">
        <v>125</v>
      </c>
      <c r="B158" s="27">
        <v>201053774</v>
      </c>
      <c r="C158" s="98" t="s">
        <v>107</v>
      </c>
      <c r="D158" s="98" t="s">
        <v>25</v>
      </c>
      <c r="E158" s="140">
        <v>50</v>
      </c>
      <c r="F158" s="140" t="s">
        <v>325</v>
      </c>
      <c r="G158" s="32" t="s">
        <v>118</v>
      </c>
      <c r="H158" s="98" t="s">
        <v>433</v>
      </c>
      <c r="I158" s="99" t="s">
        <v>562</v>
      </c>
      <c r="J158" s="31">
        <v>2</v>
      </c>
      <c r="K158" s="209">
        <v>750</v>
      </c>
      <c r="L158" s="237">
        <v>230</v>
      </c>
    </row>
    <row r="159" spans="1:12" ht="120" x14ac:dyDescent="0.25">
      <c r="A159" s="19">
        <v>126</v>
      </c>
      <c r="B159" s="27">
        <v>201053774</v>
      </c>
      <c r="C159" s="98" t="s">
        <v>35</v>
      </c>
      <c r="D159" s="98" t="s">
        <v>20</v>
      </c>
      <c r="E159" s="140">
        <v>1</v>
      </c>
      <c r="F159" s="140" t="s">
        <v>326</v>
      </c>
      <c r="G159" s="32" t="s">
        <v>116</v>
      </c>
      <c r="H159" s="98" t="s">
        <v>434</v>
      </c>
      <c r="I159" s="99" t="s">
        <v>563</v>
      </c>
      <c r="J159" s="31">
        <v>180</v>
      </c>
      <c r="K159" s="209">
        <v>100</v>
      </c>
      <c r="L159" s="237">
        <v>10</v>
      </c>
    </row>
    <row r="160" spans="1:12" ht="45" x14ac:dyDescent="0.25">
      <c r="A160" s="19">
        <v>127</v>
      </c>
      <c r="B160" s="27">
        <v>201053774</v>
      </c>
      <c r="C160" s="98" t="s">
        <v>210</v>
      </c>
      <c r="D160" s="98" t="s">
        <v>27</v>
      </c>
      <c r="E160" s="140">
        <v>4</v>
      </c>
      <c r="F160" s="140" t="s">
        <v>327</v>
      </c>
      <c r="G160" s="32" t="s">
        <v>16</v>
      </c>
      <c r="H160" s="98" t="s">
        <v>410</v>
      </c>
      <c r="I160" s="99" t="s">
        <v>564</v>
      </c>
      <c r="J160" s="31">
        <v>1</v>
      </c>
      <c r="K160" s="209">
        <v>89996</v>
      </c>
      <c r="L160" s="237">
        <v>54021.4</v>
      </c>
    </row>
    <row r="161" spans="1:12" ht="45" x14ac:dyDescent="0.25">
      <c r="A161" s="19">
        <v>128</v>
      </c>
      <c r="B161" s="27">
        <v>201053774</v>
      </c>
      <c r="C161" s="98" t="s">
        <v>78</v>
      </c>
      <c r="D161" s="98" t="s">
        <v>27</v>
      </c>
      <c r="E161" s="140">
        <v>3</v>
      </c>
      <c r="F161" s="140" t="s">
        <v>328</v>
      </c>
      <c r="G161" s="32" t="s">
        <v>116</v>
      </c>
      <c r="H161" s="98" t="s">
        <v>435</v>
      </c>
      <c r="I161" s="99" t="s">
        <v>565</v>
      </c>
      <c r="J161" s="31">
        <v>1</v>
      </c>
      <c r="K161" s="209">
        <v>23400</v>
      </c>
      <c r="L161" s="237">
        <v>20874</v>
      </c>
    </row>
    <row r="162" spans="1:12" ht="45" x14ac:dyDescent="0.25">
      <c r="A162" s="19">
        <v>129</v>
      </c>
      <c r="B162" s="27">
        <v>201053774</v>
      </c>
      <c r="C162" s="98" t="s">
        <v>79</v>
      </c>
      <c r="D162" s="98" t="s">
        <v>27</v>
      </c>
      <c r="E162" s="140">
        <v>3</v>
      </c>
      <c r="F162" s="140" t="s">
        <v>329</v>
      </c>
      <c r="G162" s="32" t="s">
        <v>118</v>
      </c>
      <c r="H162" s="98" t="s">
        <v>386</v>
      </c>
      <c r="I162" s="99" t="s">
        <v>566</v>
      </c>
      <c r="J162" s="31">
        <v>1</v>
      </c>
      <c r="K162" s="209">
        <v>6900</v>
      </c>
      <c r="L162" s="237">
        <v>6048</v>
      </c>
    </row>
    <row r="163" spans="1:12" ht="45" x14ac:dyDescent="0.25">
      <c r="A163" s="19">
        <v>130</v>
      </c>
      <c r="B163" s="27">
        <v>201053774</v>
      </c>
      <c r="C163" s="98" t="s">
        <v>113</v>
      </c>
      <c r="D163" s="98" t="s">
        <v>27</v>
      </c>
      <c r="E163" s="140">
        <v>1</v>
      </c>
      <c r="F163" s="140" t="s">
        <v>330</v>
      </c>
      <c r="G163" s="32" t="s">
        <v>116</v>
      </c>
      <c r="H163" s="98" t="s">
        <v>436</v>
      </c>
      <c r="I163" s="99" t="s">
        <v>567</v>
      </c>
      <c r="J163" s="31">
        <v>1</v>
      </c>
      <c r="K163" s="209">
        <v>12000</v>
      </c>
      <c r="L163" s="237">
        <v>9488</v>
      </c>
    </row>
    <row r="164" spans="1:12" ht="30" x14ac:dyDescent="0.25">
      <c r="A164" s="19">
        <v>131</v>
      </c>
      <c r="B164" s="27">
        <v>201053774</v>
      </c>
      <c r="C164" s="98" t="s">
        <v>124</v>
      </c>
      <c r="D164" s="98" t="s">
        <v>112</v>
      </c>
      <c r="E164" s="140">
        <v>3</v>
      </c>
      <c r="F164" s="140" t="s">
        <v>331</v>
      </c>
      <c r="G164" s="32" t="s">
        <v>16</v>
      </c>
      <c r="H164" s="98" t="s">
        <v>437</v>
      </c>
      <c r="I164" s="99" t="s">
        <v>568</v>
      </c>
      <c r="J164" s="31">
        <v>1</v>
      </c>
      <c r="K164" s="209">
        <v>22500</v>
      </c>
      <c r="L164" s="237">
        <v>18000.000030000003</v>
      </c>
    </row>
    <row r="165" spans="1:12" ht="30" x14ac:dyDescent="0.25">
      <c r="A165" s="19">
        <v>132</v>
      </c>
      <c r="B165" s="27">
        <v>201053774</v>
      </c>
      <c r="C165" s="98" t="s">
        <v>36</v>
      </c>
      <c r="D165" s="98" t="s">
        <v>23</v>
      </c>
      <c r="E165" s="140">
        <v>500</v>
      </c>
      <c r="F165" s="140" t="s">
        <v>332</v>
      </c>
      <c r="G165" s="32" t="s">
        <v>116</v>
      </c>
      <c r="H165" s="98" t="s">
        <v>438</v>
      </c>
      <c r="I165" s="99" t="s">
        <v>569</v>
      </c>
      <c r="J165" s="31">
        <v>1</v>
      </c>
      <c r="K165" s="209">
        <v>40000</v>
      </c>
      <c r="L165" s="237">
        <v>37500</v>
      </c>
    </row>
    <row r="166" spans="1:12" ht="30" x14ac:dyDescent="0.25">
      <c r="A166" s="19">
        <v>133</v>
      </c>
      <c r="B166" s="27">
        <v>201053774</v>
      </c>
      <c r="C166" s="98" t="s">
        <v>36</v>
      </c>
      <c r="D166" s="98" t="s">
        <v>23</v>
      </c>
      <c r="E166" s="140">
        <v>1000</v>
      </c>
      <c r="F166" s="140" t="s">
        <v>333</v>
      </c>
      <c r="G166" s="32" t="s">
        <v>118</v>
      </c>
      <c r="H166" s="98" t="s">
        <v>439</v>
      </c>
      <c r="I166" s="99" t="s">
        <v>570</v>
      </c>
      <c r="J166" s="31">
        <v>1</v>
      </c>
      <c r="K166" s="209">
        <v>40000</v>
      </c>
      <c r="L166" s="237">
        <v>36599</v>
      </c>
    </row>
    <row r="167" spans="1:12" ht="30" x14ac:dyDescent="0.25">
      <c r="A167" s="19">
        <v>134</v>
      </c>
      <c r="B167" s="27">
        <v>201053774</v>
      </c>
      <c r="C167" s="98" t="s">
        <v>211</v>
      </c>
      <c r="D167" s="98" t="s">
        <v>24</v>
      </c>
      <c r="E167" s="140">
        <v>10</v>
      </c>
      <c r="F167" s="140" t="s">
        <v>334</v>
      </c>
      <c r="G167" s="32" t="s">
        <v>116</v>
      </c>
      <c r="H167" s="98" t="s">
        <v>440</v>
      </c>
      <c r="I167" s="99" t="s">
        <v>571</v>
      </c>
      <c r="J167" s="31">
        <v>3</v>
      </c>
      <c r="K167" s="209">
        <v>15000</v>
      </c>
      <c r="L167" s="237">
        <v>9500</v>
      </c>
    </row>
    <row r="168" spans="1:12" ht="30" x14ac:dyDescent="0.25">
      <c r="A168" s="19">
        <v>135</v>
      </c>
      <c r="B168" s="27">
        <v>201053774</v>
      </c>
      <c r="C168" s="98" t="s">
        <v>43</v>
      </c>
      <c r="D168" s="98" t="s">
        <v>24</v>
      </c>
      <c r="E168" s="140">
        <v>200</v>
      </c>
      <c r="F168" s="140" t="s">
        <v>335</v>
      </c>
      <c r="G168" s="32" t="s">
        <v>16</v>
      </c>
      <c r="H168" s="98" t="s">
        <v>441</v>
      </c>
      <c r="I168" s="99" t="s">
        <v>572</v>
      </c>
      <c r="J168" s="31">
        <v>3</v>
      </c>
      <c r="K168" s="209">
        <v>600</v>
      </c>
      <c r="L168" s="237">
        <v>242.2</v>
      </c>
    </row>
    <row r="169" spans="1:12" ht="30" x14ac:dyDescent="0.25">
      <c r="A169" s="19">
        <v>136</v>
      </c>
      <c r="B169" s="27">
        <v>201053774</v>
      </c>
      <c r="C169" s="98" t="s">
        <v>43</v>
      </c>
      <c r="D169" s="98" t="s">
        <v>24</v>
      </c>
      <c r="E169" s="140">
        <v>200</v>
      </c>
      <c r="F169" s="140" t="s">
        <v>336</v>
      </c>
      <c r="G169" s="32" t="s">
        <v>116</v>
      </c>
      <c r="H169" s="98" t="s">
        <v>441</v>
      </c>
      <c r="I169" s="99" t="s">
        <v>573</v>
      </c>
      <c r="J169" s="31">
        <v>3</v>
      </c>
      <c r="K169" s="209">
        <v>600</v>
      </c>
      <c r="L169" s="237">
        <v>242.2</v>
      </c>
    </row>
    <row r="170" spans="1:12" ht="30" x14ac:dyDescent="0.25">
      <c r="A170" s="19">
        <v>137</v>
      </c>
      <c r="B170" s="27">
        <v>201053774</v>
      </c>
      <c r="C170" s="98" t="s">
        <v>43</v>
      </c>
      <c r="D170" s="98" t="s">
        <v>24</v>
      </c>
      <c r="E170" s="140">
        <v>3000</v>
      </c>
      <c r="F170" s="140" t="s">
        <v>337</v>
      </c>
      <c r="G170" s="32" t="s">
        <v>118</v>
      </c>
      <c r="H170" s="98" t="s">
        <v>442</v>
      </c>
      <c r="I170" s="99" t="s">
        <v>574</v>
      </c>
      <c r="J170" s="31">
        <v>3</v>
      </c>
      <c r="K170" s="209">
        <v>15000</v>
      </c>
      <c r="L170" s="237">
        <v>7140</v>
      </c>
    </row>
    <row r="171" spans="1:12" ht="45" x14ac:dyDescent="0.25">
      <c r="A171" s="19">
        <v>138</v>
      </c>
      <c r="B171" s="27">
        <v>201053774</v>
      </c>
      <c r="C171" s="98" t="s">
        <v>66</v>
      </c>
      <c r="D171" s="98" t="s">
        <v>30</v>
      </c>
      <c r="E171" s="140">
        <v>2</v>
      </c>
      <c r="F171" s="140" t="s">
        <v>338</v>
      </c>
      <c r="G171" s="32" t="s">
        <v>118</v>
      </c>
      <c r="H171" s="98" t="s">
        <v>423</v>
      </c>
      <c r="I171" s="99" t="s">
        <v>575</v>
      </c>
      <c r="J171" s="31">
        <v>5</v>
      </c>
      <c r="K171" s="209">
        <v>72000</v>
      </c>
      <c r="L171" s="237">
        <v>35111.11</v>
      </c>
    </row>
    <row r="172" spans="1:12" ht="30" x14ac:dyDescent="0.25">
      <c r="A172" s="19">
        <v>139</v>
      </c>
      <c r="B172" s="27">
        <v>201053774</v>
      </c>
      <c r="C172" s="98" t="s">
        <v>36</v>
      </c>
      <c r="D172" s="98" t="s">
        <v>23</v>
      </c>
      <c r="E172" s="140">
        <v>5</v>
      </c>
      <c r="F172" s="140" t="s">
        <v>339</v>
      </c>
      <c r="G172" s="32" t="s">
        <v>118</v>
      </c>
      <c r="H172" s="98" t="s">
        <v>443</v>
      </c>
      <c r="I172" s="99" t="s">
        <v>576</v>
      </c>
      <c r="J172" s="31">
        <v>3</v>
      </c>
      <c r="K172" s="209">
        <v>1600</v>
      </c>
      <c r="L172" s="237">
        <v>1280.0000500000001</v>
      </c>
    </row>
    <row r="173" spans="1:12" ht="30" x14ac:dyDescent="0.25">
      <c r="A173" s="19">
        <v>140</v>
      </c>
      <c r="B173" s="27">
        <v>201053774</v>
      </c>
      <c r="C173" s="98" t="s">
        <v>212</v>
      </c>
      <c r="D173" s="98" t="s">
        <v>48</v>
      </c>
      <c r="E173" s="140">
        <v>100</v>
      </c>
      <c r="F173" s="140" t="s">
        <v>340</v>
      </c>
      <c r="G173" s="32" t="s">
        <v>118</v>
      </c>
      <c r="H173" s="98" t="s">
        <v>444</v>
      </c>
      <c r="I173" s="99" t="s">
        <v>577</v>
      </c>
      <c r="J173" s="31">
        <v>3</v>
      </c>
      <c r="K173" s="209">
        <v>11000</v>
      </c>
      <c r="L173" s="237">
        <v>4520</v>
      </c>
    </row>
    <row r="174" spans="1:12" ht="30" x14ac:dyDescent="0.25">
      <c r="A174" s="19">
        <v>141</v>
      </c>
      <c r="B174" s="27">
        <v>201053774</v>
      </c>
      <c r="C174" s="98" t="s">
        <v>213</v>
      </c>
      <c r="D174" s="98" t="s">
        <v>48</v>
      </c>
      <c r="E174" s="140">
        <v>100</v>
      </c>
      <c r="F174" s="140" t="s">
        <v>341</v>
      </c>
      <c r="G174" s="32" t="s">
        <v>118</v>
      </c>
      <c r="H174" s="98" t="s">
        <v>444</v>
      </c>
      <c r="I174" s="99" t="s">
        <v>578</v>
      </c>
      <c r="J174" s="31">
        <v>3</v>
      </c>
      <c r="K174" s="209">
        <v>5500</v>
      </c>
      <c r="L174" s="237">
        <v>2150</v>
      </c>
    </row>
    <row r="175" spans="1:12" ht="30" x14ac:dyDescent="0.25">
      <c r="A175" s="19">
        <v>142</v>
      </c>
      <c r="B175" s="27">
        <v>201053774</v>
      </c>
      <c r="C175" s="98" t="s">
        <v>43</v>
      </c>
      <c r="D175" s="98" t="s">
        <v>24</v>
      </c>
      <c r="E175" s="140">
        <v>100</v>
      </c>
      <c r="F175" s="140" t="s">
        <v>342</v>
      </c>
      <c r="G175" s="32" t="s">
        <v>118</v>
      </c>
      <c r="H175" s="98" t="s">
        <v>445</v>
      </c>
      <c r="I175" s="99" t="s">
        <v>579</v>
      </c>
      <c r="J175" s="31">
        <v>3</v>
      </c>
      <c r="K175" s="209">
        <v>2150</v>
      </c>
      <c r="L175" s="237">
        <v>1100</v>
      </c>
    </row>
    <row r="176" spans="1:12" ht="30" x14ac:dyDescent="0.25">
      <c r="A176" s="19">
        <v>143</v>
      </c>
      <c r="B176" s="27">
        <v>201053774</v>
      </c>
      <c r="C176" s="98" t="s">
        <v>125</v>
      </c>
      <c r="D176" s="98" t="s">
        <v>23</v>
      </c>
      <c r="E176" s="140">
        <v>100</v>
      </c>
      <c r="F176" s="140" t="s">
        <v>343</v>
      </c>
      <c r="G176" s="32" t="s">
        <v>118</v>
      </c>
      <c r="H176" s="98" t="s">
        <v>446</v>
      </c>
      <c r="I176" s="99" t="s">
        <v>580</v>
      </c>
      <c r="J176" s="31">
        <v>3</v>
      </c>
      <c r="K176" s="209">
        <v>11000</v>
      </c>
      <c r="L176" s="237">
        <v>4400</v>
      </c>
    </row>
    <row r="177" spans="1:12" ht="45" x14ac:dyDescent="0.25">
      <c r="A177" s="19">
        <v>144</v>
      </c>
      <c r="B177" s="27">
        <v>201053774</v>
      </c>
      <c r="C177" s="98" t="s">
        <v>214</v>
      </c>
      <c r="D177" s="98" t="s">
        <v>26</v>
      </c>
      <c r="E177" s="140">
        <v>100</v>
      </c>
      <c r="F177" s="140" t="s">
        <v>344</v>
      </c>
      <c r="G177" s="32" t="s">
        <v>118</v>
      </c>
      <c r="H177" s="98" t="s">
        <v>376</v>
      </c>
      <c r="I177" s="99" t="s">
        <v>581</v>
      </c>
      <c r="J177" s="31">
        <v>3</v>
      </c>
      <c r="K177" s="209">
        <v>15000</v>
      </c>
      <c r="L177" s="237">
        <v>6499.9</v>
      </c>
    </row>
    <row r="178" spans="1:12" ht="30" x14ac:dyDescent="0.25">
      <c r="A178" s="19">
        <v>145</v>
      </c>
      <c r="B178" s="27">
        <v>201053774</v>
      </c>
      <c r="C178" s="98" t="s">
        <v>121</v>
      </c>
      <c r="D178" s="98" t="s">
        <v>23</v>
      </c>
      <c r="E178" s="140">
        <v>100</v>
      </c>
      <c r="F178" s="140" t="s">
        <v>345</v>
      </c>
      <c r="G178" s="32" t="s">
        <v>118</v>
      </c>
      <c r="H178" s="98" t="s">
        <v>447</v>
      </c>
      <c r="I178" s="99" t="s">
        <v>582</v>
      </c>
      <c r="J178" s="31">
        <v>3</v>
      </c>
      <c r="K178" s="209">
        <v>3150</v>
      </c>
      <c r="L178" s="237">
        <v>1777.7</v>
      </c>
    </row>
    <row r="179" spans="1:12" ht="45" x14ac:dyDescent="0.25">
      <c r="A179" s="19">
        <v>146</v>
      </c>
      <c r="B179" s="27">
        <v>201053774</v>
      </c>
      <c r="C179" s="98" t="s">
        <v>215</v>
      </c>
      <c r="D179" s="98" t="s">
        <v>26</v>
      </c>
      <c r="E179" s="140">
        <v>5</v>
      </c>
      <c r="F179" s="140" t="s">
        <v>346</v>
      </c>
      <c r="G179" s="32" t="s">
        <v>118</v>
      </c>
      <c r="H179" s="98" t="s">
        <v>448</v>
      </c>
      <c r="I179" s="99" t="s">
        <v>583</v>
      </c>
      <c r="J179" s="31">
        <v>10</v>
      </c>
      <c r="K179" s="209">
        <v>3500</v>
      </c>
      <c r="L179" s="237">
        <v>2995</v>
      </c>
    </row>
    <row r="180" spans="1:12" ht="45" x14ac:dyDescent="0.25">
      <c r="A180" s="19">
        <v>147</v>
      </c>
      <c r="B180" s="27">
        <v>201053774</v>
      </c>
      <c r="C180" s="98" t="s">
        <v>47</v>
      </c>
      <c r="D180" s="98" t="s">
        <v>27</v>
      </c>
      <c r="E180" s="140">
        <v>25</v>
      </c>
      <c r="F180" s="140" t="s">
        <v>347</v>
      </c>
      <c r="G180" s="32" t="s">
        <v>116</v>
      </c>
      <c r="H180" s="98" t="s">
        <v>423</v>
      </c>
      <c r="I180" s="99" t="s">
        <v>584</v>
      </c>
      <c r="J180" s="31">
        <v>1</v>
      </c>
      <c r="K180" s="209">
        <v>82500</v>
      </c>
      <c r="L180" s="237">
        <v>66666.7</v>
      </c>
    </row>
    <row r="181" spans="1:12" ht="45" x14ac:dyDescent="0.25">
      <c r="A181" s="19">
        <v>148</v>
      </c>
      <c r="B181" s="27">
        <v>201053774</v>
      </c>
      <c r="C181" s="98" t="s">
        <v>78</v>
      </c>
      <c r="D181" s="98" t="s">
        <v>27</v>
      </c>
      <c r="E181" s="140">
        <v>3</v>
      </c>
      <c r="F181" s="140" t="s">
        <v>348</v>
      </c>
      <c r="G181" s="32" t="s">
        <v>16</v>
      </c>
      <c r="H181" s="98" t="s">
        <v>386</v>
      </c>
      <c r="I181" s="99" t="s">
        <v>585</v>
      </c>
      <c r="J181" s="31">
        <v>1</v>
      </c>
      <c r="K181" s="209">
        <v>23400</v>
      </c>
      <c r="L181" s="237">
        <v>21840</v>
      </c>
    </row>
    <row r="182" spans="1:12" ht="30" x14ac:dyDescent="0.25">
      <c r="A182" s="19">
        <v>149</v>
      </c>
      <c r="B182" s="27">
        <v>201053774</v>
      </c>
      <c r="C182" s="98" t="s">
        <v>216</v>
      </c>
      <c r="D182" s="98" t="s">
        <v>22</v>
      </c>
      <c r="E182" s="140">
        <v>50</v>
      </c>
      <c r="F182" s="140" t="s">
        <v>349</v>
      </c>
      <c r="G182" s="32" t="s">
        <v>116</v>
      </c>
      <c r="H182" s="98" t="s">
        <v>449</v>
      </c>
      <c r="I182" s="99" t="s">
        <v>586</v>
      </c>
      <c r="J182" s="31">
        <v>1</v>
      </c>
      <c r="K182" s="209">
        <v>2250</v>
      </c>
      <c r="L182" s="237">
        <v>1400</v>
      </c>
    </row>
    <row r="183" spans="1:12" ht="30" x14ac:dyDescent="0.25">
      <c r="A183" s="19">
        <v>150</v>
      </c>
      <c r="B183" s="27">
        <v>201053774</v>
      </c>
      <c r="C183" s="98" t="s">
        <v>114</v>
      </c>
      <c r="D183" s="98" t="s">
        <v>23</v>
      </c>
      <c r="E183" s="140">
        <v>50</v>
      </c>
      <c r="F183" s="140" t="s">
        <v>350</v>
      </c>
      <c r="G183" s="32" t="s">
        <v>118</v>
      </c>
      <c r="H183" s="98" t="s">
        <v>450</v>
      </c>
      <c r="I183" s="99" t="s">
        <v>587</v>
      </c>
      <c r="J183" s="31">
        <v>1</v>
      </c>
      <c r="K183" s="209">
        <v>1600</v>
      </c>
      <c r="L183" s="237">
        <v>1495.2</v>
      </c>
    </row>
    <row r="184" spans="1:12" ht="30" x14ac:dyDescent="0.25">
      <c r="A184" s="19">
        <v>151</v>
      </c>
      <c r="B184" s="27">
        <v>201053774</v>
      </c>
      <c r="C184" s="98" t="s">
        <v>217</v>
      </c>
      <c r="D184" s="98" t="s">
        <v>30</v>
      </c>
      <c r="E184" s="140">
        <v>1</v>
      </c>
      <c r="F184" s="140" t="s">
        <v>351</v>
      </c>
      <c r="G184" s="32" t="s">
        <v>116</v>
      </c>
      <c r="H184" s="98" t="s">
        <v>451</v>
      </c>
      <c r="I184" s="99" t="s">
        <v>588</v>
      </c>
      <c r="J184" s="31">
        <v>1</v>
      </c>
      <c r="K184" s="209">
        <v>10000</v>
      </c>
      <c r="L184" s="237">
        <v>8000.0000099999997</v>
      </c>
    </row>
    <row r="185" spans="1:12" ht="30" x14ac:dyDescent="0.25">
      <c r="A185" s="19">
        <v>152</v>
      </c>
      <c r="B185" s="27">
        <v>201053774</v>
      </c>
      <c r="C185" s="98" t="s">
        <v>123</v>
      </c>
      <c r="D185" s="98" t="s">
        <v>22</v>
      </c>
      <c r="E185" s="140">
        <v>5</v>
      </c>
      <c r="F185" s="140" t="s">
        <v>352</v>
      </c>
      <c r="G185" s="32" t="s">
        <v>16</v>
      </c>
      <c r="H185" s="98" t="s">
        <v>452</v>
      </c>
      <c r="I185" s="99" t="s">
        <v>589</v>
      </c>
      <c r="J185" s="31">
        <v>1</v>
      </c>
      <c r="K185" s="209">
        <v>1000</v>
      </c>
      <c r="L185" s="237">
        <v>735.73500000000001</v>
      </c>
    </row>
    <row r="186" spans="1:12" ht="30" x14ac:dyDescent="0.25">
      <c r="A186" s="19">
        <v>153</v>
      </c>
      <c r="B186" s="27">
        <v>201053774</v>
      </c>
      <c r="C186" s="98" t="s">
        <v>80</v>
      </c>
      <c r="D186" s="98" t="s">
        <v>22</v>
      </c>
      <c r="E186" s="140">
        <v>10</v>
      </c>
      <c r="F186" s="140" t="s">
        <v>353</v>
      </c>
      <c r="G186" s="32" t="s">
        <v>116</v>
      </c>
      <c r="H186" s="98" t="s">
        <v>452</v>
      </c>
      <c r="I186" s="99" t="s">
        <v>590</v>
      </c>
      <c r="J186" s="31">
        <v>1</v>
      </c>
      <c r="K186" s="209">
        <v>5000</v>
      </c>
      <c r="L186" s="237">
        <v>3114.56</v>
      </c>
    </row>
    <row r="187" spans="1:12" ht="30" x14ac:dyDescent="0.25">
      <c r="A187" s="19">
        <v>154</v>
      </c>
      <c r="B187" s="27">
        <v>201053774</v>
      </c>
      <c r="C187" s="98" t="s">
        <v>85</v>
      </c>
      <c r="D187" s="98" t="s">
        <v>22</v>
      </c>
      <c r="E187" s="140">
        <v>12</v>
      </c>
      <c r="F187" s="140" t="s">
        <v>354</v>
      </c>
      <c r="G187" s="32" t="s">
        <v>118</v>
      </c>
      <c r="H187" s="98" t="s">
        <v>1081</v>
      </c>
      <c r="I187" s="99" t="s">
        <v>591</v>
      </c>
      <c r="J187" s="31">
        <v>1</v>
      </c>
      <c r="K187" s="209">
        <v>360</v>
      </c>
      <c r="L187" s="237">
        <v>288.00011999999998</v>
      </c>
    </row>
    <row r="188" spans="1:12" ht="30" x14ac:dyDescent="0.25">
      <c r="A188" s="19">
        <v>155</v>
      </c>
      <c r="B188" s="27">
        <v>201053774</v>
      </c>
      <c r="C188" s="98" t="s">
        <v>85</v>
      </c>
      <c r="D188" s="98" t="s">
        <v>22</v>
      </c>
      <c r="E188" s="140">
        <v>12</v>
      </c>
      <c r="F188" s="140" t="s">
        <v>355</v>
      </c>
      <c r="G188" s="32" t="s">
        <v>116</v>
      </c>
      <c r="H188" s="98" t="s">
        <v>1081</v>
      </c>
      <c r="I188" s="99" t="s">
        <v>592</v>
      </c>
      <c r="J188" s="31">
        <v>1</v>
      </c>
      <c r="K188" s="209">
        <v>360</v>
      </c>
      <c r="L188" s="237">
        <v>298.2</v>
      </c>
    </row>
    <row r="189" spans="1:12" ht="45" x14ac:dyDescent="0.25">
      <c r="A189" s="19">
        <v>156</v>
      </c>
      <c r="B189" s="27">
        <v>201053774</v>
      </c>
      <c r="C189" s="98" t="s">
        <v>218</v>
      </c>
      <c r="D189" s="98" t="s">
        <v>75</v>
      </c>
      <c r="E189" s="140">
        <v>1</v>
      </c>
      <c r="F189" s="140" t="s">
        <v>356</v>
      </c>
      <c r="G189" s="32" t="s">
        <v>16</v>
      </c>
      <c r="H189" s="98" t="s">
        <v>1082</v>
      </c>
      <c r="I189" s="99" t="s">
        <v>593</v>
      </c>
      <c r="J189" s="31">
        <v>1</v>
      </c>
      <c r="K189" s="209">
        <v>4800</v>
      </c>
      <c r="L189" s="237">
        <v>2388</v>
      </c>
    </row>
    <row r="190" spans="1:12" ht="45.75" thickBot="1" x14ac:dyDescent="0.3">
      <c r="A190" s="19">
        <v>157</v>
      </c>
      <c r="B190" s="27">
        <v>201053774</v>
      </c>
      <c r="C190" s="98" t="s">
        <v>49</v>
      </c>
      <c r="D190" s="98" t="s">
        <v>28</v>
      </c>
      <c r="E190" s="140">
        <v>10</v>
      </c>
      <c r="F190" s="140" t="s">
        <v>357</v>
      </c>
      <c r="G190" s="32" t="s">
        <v>116</v>
      </c>
      <c r="H190" s="98" t="s">
        <v>1080</v>
      </c>
      <c r="I190" s="99" t="s">
        <v>594</v>
      </c>
      <c r="J190" s="31">
        <v>1</v>
      </c>
      <c r="K190" s="217">
        <v>3780</v>
      </c>
      <c r="L190" s="237">
        <v>1998</v>
      </c>
    </row>
    <row r="191" spans="1:12" ht="15.75" thickBot="1" x14ac:dyDescent="0.3">
      <c r="A191" s="201"/>
      <c r="B191" s="202"/>
      <c r="C191" s="203"/>
      <c r="D191" s="23"/>
      <c r="E191" s="158"/>
      <c r="F191" s="175"/>
      <c r="G191" s="54" t="s">
        <v>111</v>
      </c>
      <c r="H191" s="23"/>
      <c r="I191" s="23"/>
      <c r="J191" s="215"/>
      <c r="K191" s="219"/>
      <c r="L191" s="216">
        <f>SUM(L52:L190)</f>
        <v>2257232.8487300002</v>
      </c>
    </row>
    <row r="192" spans="1:12" ht="45.75" thickBot="1" x14ac:dyDescent="0.3">
      <c r="A192" s="72">
        <v>158</v>
      </c>
      <c r="B192" s="27">
        <v>201053774</v>
      </c>
      <c r="C192" s="31" t="s">
        <v>120</v>
      </c>
      <c r="D192" s="31" t="s">
        <v>27</v>
      </c>
      <c r="E192" s="90">
        <v>1</v>
      </c>
      <c r="F192" s="31" t="s">
        <v>939</v>
      </c>
      <c r="G192" s="200" t="s">
        <v>16</v>
      </c>
      <c r="H192" s="90" t="s">
        <v>1224</v>
      </c>
      <c r="I192" s="90" t="s">
        <v>1083</v>
      </c>
      <c r="J192" s="90">
        <v>3</v>
      </c>
      <c r="K192" s="218">
        <v>14299</v>
      </c>
      <c r="L192" s="210">
        <v>10226.5</v>
      </c>
    </row>
    <row r="193" spans="1:12" ht="45.75" thickBot="1" x14ac:dyDescent="0.3">
      <c r="A193" s="72">
        <v>159</v>
      </c>
      <c r="B193" s="27">
        <v>201053774</v>
      </c>
      <c r="C193" s="31" t="s">
        <v>1311</v>
      </c>
      <c r="D193" s="31" t="s">
        <v>27</v>
      </c>
      <c r="E193" s="32">
        <v>1</v>
      </c>
      <c r="F193" s="31" t="s">
        <v>940</v>
      </c>
      <c r="G193" s="200" t="s">
        <v>16</v>
      </c>
      <c r="H193" s="32" t="s">
        <v>1225</v>
      </c>
      <c r="I193" s="32" t="s">
        <v>1084</v>
      </c>
      <c r="J193" s="32">
        <v>3</v>
      </c>
      <c r="K193" s="207">
        <v>10550</v>
      </c>
      <c r="L193" s="211">
        <v>6790</v>
      </c>
    </row>
    <row r="194" spans="1:12" ht="45.75" thickBot="1" x14ac:dyDescent="0.3">
      <c r="A194" s="72">
        <v>160</v>
      </c>
      <c r="B194" s="27">
        <v>201053774</v>
      </c>
      <c r="C194" s="31" t="s">
        <v>210</v>
      </c>
      <c r="D194" s="31" t="s">
        <v>27</v>
      </c>
      <c r="E194" s="32">
        <v>1</v>
      </c>
      <c r="F194" s="31" t="s">
        <v>941</v>
      </c>
      <c r="G194" s="200" t="s">
        <v>16</v>
      </c>
      <c r="H194" s="32" t="s">
        <v>1225</v>
      </c>
      <c r="I194" s="32" t="s">
        <v>1085</v>
      </c>
      <c r="J194" s="32">
        <v>3</v>
      </c>
      <c r="K194" s="207">
        <v>8599</v>
      </c>
      <c r="L194" s="211">
        <v>5655</v>
      </c>
    </row>
    <row r="195" spans="1:12" ht="45.75" thickBot="1" x14ac:dyDescent="0.3">
      <c r="A195" s="72">
        <v>161</v>
      </c>
      <c r="B195" s="27">
        <v>201053774</v>
      </c>
      <c r="C195" s="31" t="s">
        <v>117</v>
      </c>
      <c r="D195" s="31" t="s">
        <v>29</v>
      </c>
      <c r="E195" s="32">
        <v>1</v>
      </c>
      <c r="F195" s="31" t="s">
        <v>942</v>
      </c>
      <c r="G195" s="200" t="s">
        <v>16</v>
      </c>
      <c r="H195" s="32" t="s">
        <v>1226</v>
      </c>
      <c r="I195" s="32" t="s">
        <v>1086</v>
      </c>
      <c r="J195" s="32">
        <v>5</v>
      </c>
      <c r="K195" s="207">
        <v>7800</v>
      </c>
      <c r="L195" s="211">
        <v>4967</v>
      </c>
    </row>
    <row r="196" spans="1:12" ht="45.75" thickBot="1" x14ac:dyDescent="0.3">
      <c r="A196" s="72">
        <v>162</v>
      </c>
      <c r="B196" s="27">
        <v>201053774</v>
      </c>
      <c r="C196" s="31" t="s">
        <v>81</v>
      </c>
      <c r="D196" s="31" t="s">
        <v>28</v>
      </c>
      <c r="E196" s="32">
        <v>3</v>
      </c>
      <c r="F196" s="31" t="s">
        <v>943</v>
      </c>
      <c r="G196" s="200" t="s">
        <v>16</v>
      </c>
      <c r="H196" s="32" t="s">
        <v>1227</v>
      </c>
      <c r="I196" s="32" t="s">
        <v>1087</v>
      </c>
      <c r="J196" s="32">
        <v>3</v>
      </c>
      <c r="K196" s="207">
        <v>15000</v>
      </c>
      <c r="L196" s="211">
        <v>11844</v>
      </c>
    </row>
    <row r="197" spans="1:12" ht="45.75" thickBot="1" x14ac:dyDescent="0.3">
      <c r="A197" s="72">
        <v>163</v>
      </c>
      <c r="B197" s="27">
        <v>201053774</v>
      </c>
      <c r="C197" s="31" t="s">
        <v>34</v>
      </c>
      <c r="D197" s="31" t="s">
        <v>29</v>
      </c>
      <c r="E197" s="32">
        <v>3</v>
      </c>
      <c r="F197" s="31" t="s">
        <v>944</v>
      </c>
      <c r="G197" s="200" t="s">
        <v>16</v>
      </c>
      <c r="H197" s="32" t="s">
        <v>1228</v>
      </c>
      <c r="I197" s="32" t="s">
        <v>1088</v>
      </c>
      <c r="J197" s="32">
        <v>3</v>
      </c>
      <c r="K197" s="207">
        <v>1920</v>
      </c>
      <c r="L197" s="211">
        <v>1185</v>
      </c>
    </row>
    <row r="198" spans="1:12" ht="45.75" thickBot="1" x14ac:dyDescent="0.3">
      <c r="A198" s="72">
        <v>164</v>
      </c>
      <c r="B198" s="27">
        <v>201053774</v>
      </c>
      <c r="C198" s="31" t="s">
        <v>34</v>
      </c>
      <c r="D198" s="31" t="s">
        <v>29</v>
      </c>
      <c r="E198" s="32">
        <v>200</v>
      </c>
      <c r="F198" s="31" t="s">
        <v>945</v>
      </c>
      <c r="G198" s="200" t="s">
        <v>16</v>
      </c>
      <c r="H198" s="32" t="s">
        <v>1229</v>
      </c>
      <c r="I198" s="32" t="s">
        <v>1089</v>
      </c>
      <c r="J198" s="32">
        <v>3</v>
      </c>
      <c r="K198" s="207">
        <v>44000</v>
      </c>
      <c r="L198" s="211">
        <v>17326.400000000001</v>
      </c>
    </row>
    <row r="199" spans="1:12" ht="45.75" thickBot="1" x14ac:dyDescent="0.3">
      <c r="A199" s="72">
        <v>165</v>
      </c>
      <c r="B199" s="27">
        <v>201053774</v>
      </c>
      <c r="C199" s="31" t="s">
        <v>34</v>
      </c>
      <c r="D199" s="31" t="s">
        <v>29</v>
      </c>
      <c r="E199" s="32">
        <v>2</v>
      </c>
      <c r="F199" s="31" t="s">
        <v>946</v>
      </c>
      <c r="G199" s="200" t="s">
        <v>16</v>
      </c>
      <c r="H199" s="32" t="s">
        <v>1230</v>
      </c>
      <c r="I199" s="32" t="s">
        <v>1090</v>
      </c>
      <c r="J199" s="32">
        <v>3</v>
      </c>
      <c r="K199" s="207">
        <v>12000</v>
      </c>
      <c r="L199" s="211">
        <v>10990</v>
      </c>
    </row>
    <row r="200" spans="1:12" ht="30.75" thickBot="1" x14ac:dyDescent="0.3">
      <c r="A200" s="72">
        <v>166</v>
      </c>
      <c r="B200" s="27">
        <v>201053774</v>
      </c>
      <c r="C200" s="31" t="s">
        <v>211</v>
      </c>
      <c r="D200" s="31" t="s">
        <v>24</v>
      </c>
      <c r="E200" s="32">
        <v>10</v>
      </c>
      <c r="F200" s="31" t="s">
        <v>947</v>
      </c>
      <c r="G200" s="200" t="s">
        <v>16</v>
      </c>
      <c r="H200" s="32" t="s">
        <v>1231</v>
      </c>
      <c r="I200" s="32" t="s">
        <v>1091</v>
      </c>
      <c r="J200" s="32">
        <v>3</v>
      </c>
      <c r="K200" s="207">
        <v>15000</v>
      </c>
      <c r="L200" s="211">
        <v>11000</v>
      </c>
    </row>
    <row r="201" spans="1:12" ht="30.75" thickBot="1" x14ac:dyDescent="0.3">
      <c r="A201" s="72">
        <v>167</v>
      </c>
      <c r="B201" s="27">
        <v>201053774</v>
      </c>
      <c r="C201" s="31" t="s">
        <v>1312</v>
      </c>
      <c r="D201" s="31" t="s">
        <v>30</v>
      </c>
      <c r="E201" s="32">
        <v>300</v>
      </c>
      <c r="F201" s="31" t="s">
        <v>948</v>
      </c>
      <c r="G201" s="200" t="s">
        <v>16</v>
      </c>
      <c r="H201" s="32" t="s">
        <v>1232</v>
      </c>
      <c r="I201" s="32" t="s">
        <v>1092</v>
      </c>
      <c r="J201" s="32">
        <v>3</v>
      </c>
      <c r="K201" s="207">
        <v>600</v>
      </c>
      <c r="L201" s="211">
        <v>152.1</v>
      </c>
    </row>
    <row r="202" spans="1:12" ht="45.75" thickBot="1" x14ac:dyDescent="0.3">
      <c r="A202" s="72">
        <v>168</v>
      </c>
      <c r="B202" s="27">
        <v>201053774</v>
      </c>
      <c r="C202" s="31" t="s">
        <v>1313</v>
      </c>
      <c r="D202" s="31" t="s">
        <v>27</v>
      </c>
      <c r="E202" s="32">
        <v>5</v>
      </c>
      <c r="F202" s="31" t="s">
        <v>949</v>
      </c>
      <c r="G202" s="200" t="s">
        <v>16</v>
      </c>
      <c r="H202" s="32" t="s">
        <v>1233</v>
      </c>
      <c r="I202" s="32" t="s">
        <v>1093</v>
      </c>
      <c r="J202" s="32">
        <v>5</v>
      </c>
      <c r="K202" s="207">
        <v>1750</v>
      </c>
      <c r="L202" s="211">
        <v>1245</v>
      </c>
    </row>
    <row r="203" spans="1:12" ht="45.75" thickBot="1" x14ac:dyDescent="0.3">
      <c r="A203" s="72">
        <v>169</v>
      </c>
      <c r="B203" s="27">
        <v>201053774</v>
      </c>
      <c r="C203" s="31" t="s">
        <v>34</v>
      </c>
      <c r="D203" s="31" t="s">
        <v>29</v>
      </c>
      <c r="E203" s="32">
        <v>8</v>
      </c>
      <c r="F203" s="31" t="s">
        <v>950</v>
      </c>
      <c r="G203" s="200" t="s">
        <v>16</v>
      </c>
      <c r="H203" s="32" t="s">
        <v>1234</v>
      </c>
      <c r="I203" s="32" t="s">
        <v>1094</v>
      </c>
      <c r="J203" s="32">
        <v>3</v>
      </c>
      <c r="K203" s="207">
        <v>32000</v>
      </c>
      <c r="L203" s="211">
        <v>17160</v>
      </c>
    </row>
    <row r="204" spans="1:12" ht="45.75" thickBot="1" x14ac:dyDescent="0.3">
      <c r="A204" s="72">
        <v>170</v>
      </c>
      <c r="B204" s="27">
        <v>201053774</v>
      </c>
      <c r="C204" s="31" t="s">
        <v>1314</v>
      </c>
      <c r="D204" s="31" t="s">
        <v>29</v>
      </c>
      <c r="E204" s="32">
        <v>1</v>
      </c>
      <c r="F204" s="31" t="s">
        <v>951</v>
      </c>
      <c r="G204" s="200" t="s">
        <v>16</v>
      </c>
      <c r="H204" s="32" t="s">
        <v>1235</v>
      </c>
      <c r="I204" s="32" t="s">
        <v>1095</v>
      </c>
      <c r="J204" s="32">
        <v>3</v>
      </c>
      <c r="K204" s="207">
        <v>350</v>
      </c>
      <c r="L204" s="211">
        <v>298.5</v>
      </c>
    </row>
    <row r="205" spans="1:12" ht="45.75" thickBot="1" x14ac:dyDescent="0.3">
      <c r="A205" s="72">
        <v>171</v>
      </c>
      <c r="B205" s="27">
        <v>201053774</v>
      </c>
      <c r="C205" s="31" t="s">
        <v>113</v>
      </c>
      <c r="D205" s="31" t="s">
        <v>27</v>
      </c>
      <c r="E205" s="32">
        <v>4</v>
      </c>
      <c r="F205" s="31" t="s">
        <v>952</v>
      </c>
      <c r="G205" s="200" t="s">
        <v>16</v>
      </c>
      <c r="H205" s="32" t="s">
        <v>1236</v>
      </c>
      <c r="I205" s="32" t="s">
        <v>1096</v>
      </c>
      <c r="J205" s="32">
        <v>3</v>
      </c>
      <c r="K205" s="207">
        <v>26400</v>
      </c>
      <c r="L205" s="211">
        <v>21120.000039999999</v>
      </c>
    </row>
    <row r="206" spans="1:12" ht="45.75" thickBot="1" x14ac:dyDescent="0.3">
      <c r="A206" s="72">
        <v>172</v>
      </c>
      <c r="B206" s="27">
        <v>201053774</v>
      </c>
      <c r="C206" s="31" t="s">
        <v>34</v>
      </c>
      <c r="D206" s="31" t="s">
        <v>29</v>
      </c>
      <c r="E206" s="32">
        <v>2</v>
      </c>
      <c r="F206" s="31" t="s">
        <v>953</v>
      </c>
      <c r="G206" s="200" t="s">
        <v>16</v>
      </c>
      <c r="H206" s="32" t="s">
        <v>1237</v>
      </c>
      <c r="I206" s="32" t="s">
        <v>1097</v>
      </c>
      <c r="J206" s="32">
        <v>3</v>
      </c>
      <c r="K206" s="207">
        <v>12000</v>
      </c>
      <c r="L206" s="211">
        <v>10927.2</v>
      </c>
    </row>
    <row r="207" spans="1:12" ht="30.75" thickBot="1" x14ac:dyDescent="0.3">
      <c r="A207" s="72">
        <v>173</v>
      </c>
      <c r="B207" s="27">
        <v>201053774</v>
      </c>
      <c r="C207" s="31" t="s">
        <v>124</v>
      </c>
      <c r="D207" s="31" t="s">
        <v>112</v>
      </c>
      <c r="E207" s="32">
        <v>40</v>
      </c>
      <c r="F207" s="31" t="s">
        <v>954</v>
      </c>
      <c r="G207" s="200" t="s">
        <v>16</v>
      </c>
      <c r="H207" s="32" t="s">
        <v>1238</v>
      </c>
      <c r="I207" s="32" t="s">
        <v>1098</v>
      </c>
      <c r="J207" s="32">
        <v>3</v>
      </c>
      <c r="K207" s="207">
        <v>72000</v>
      </c>
      <c r="L207" s="211">
        <v>41552</v>
      </c>
    </row>
    <row r="208" spans="1:12" ht="45.75" thickBot="1" x14ac:dyDescent="0.3">
      <c r="A208" s="72">
        <v>174</v>
      </c>
      <c r="B208" s="27">
        <v>201053774</v>
      </c>
      <c r="C208" s="31" t="s">
        <v>1315</v>
      </c>
      <c r="D208" s="31" t="s">
        <v>27</v>
      </c>
      <c r="E208" s="32">
        <v>2</v>
      </c>
      <c r="F208" s="31" t="s">
        <v>955</v>
      </c>
      <c r="G208" s="200" t="s">
        <v>16</v>
      </c>
      <c r="H208" s="32" t="s">
        <v>1239</v>
      </c>
      <c r="I208" s="32" t="s">
        <v>1099</v>
      </c>
      <c r="J208" s="32">
        <v>20</v>
      </c>
      <c r="K208" s="207">
        <v>26745.599999999999</v>
      </c>
      <c r="L208" s="211">
        <v>17777.776000000002</v>
      </c>
    </row>
    <row r="209" spans="1:12" ht="45.75" thickBot="1" x14ac:dyDescent="0.3">
      <c r="A209" s="72">
        <v>175</v>
      </c>
      <c r="B209" s="27">
        <v>201053774</v>
      </c>
      <c r="C209" s="31" t="s">
        <v>203</v>
      </c>
      <c r="D209" s="31" t="s">
        <v>27</v>
      </c>
      <c r="E209" s="32">
        <v>1</v>
      </c>
      <c r="F209" s="31" t="s">
        <v>956</v>
      </c>
      <c r="G209" s="200" t="s">
        <v>16</v>
      </c>
      <c r="H209" s="32" t="s">
        <v>1239</v>
      </c>
      <c r="I209" s="32" t="s">
        <v>1100</v>
      </c>
      <c r="J209" s="32">
        <v>5</v>
      </c>
      <c r="K209" s="207">
        <v>12000</v>
      </c>
      <c r="L209" s="211">
        <v>8787.7780000000002</v>
      </c>
    </row>
    <row r="210" spans="1:12" ht="30.75" thickBot="1" x14ac:dyDescent="0.3">
      <c r="A210" s="72">
        <v>176</v>
      </c>
      <c r="B210" s="27">
        <v>201053774</v>
      </c>
      <c r="C210" s="31" t="s">
        <v>121</v>
      </c>
      <c r="D210" s="31" t="s">
        <v>23</v>
      </c>
      <c r="E210" s="32">
        <v>300</v>
      </c>
      <c r="F210" s="31" t="s">
        <v>957</v>
      </c>
      <c r="G210" s="200" t="s">
        <v>16</v>
      </c>
      <c r="H210" s="32" t="s">
        <v>1240</v>
      </c>
      <c r="I210" s="32" t="s">
        <v>1101</v>
      </c>
      <c r="J210" s="32">
        <v>5</v>
      </c>
      <c r="K210" s="207">
        <v>6600</v>
      </c>
      <c r="L210" s="211">
        <v>3600</v>
      </c>
    </row>
    <row r="211" spans="1:12" ht="30.75" thickBot="1" x14ac:dyDescent="0.3">
      <c r="A211" s="72">
        <v>177</v>
      </c>
      <c r="B211" s="27">
        <v>201053774</v>
      </c>
      <c r="C211" s="31" t="s">
        <v>217</v>
      </c>
      <c r="D211" s="31" t="s">
        <v>30</v>
      </c>
      <c r="E211" s="32">
        <v>1</v>
      </c>
      <c r="F211" s="31" t="s">
        <v>958</v>
      </c>
      <c r="G211" s="200" t="s">
        <v>16</v>
      </c>
      <c r="H211" s="32" t="s">
        <v>1241</v>
      </c>
      <c r="I211" s="32" t="s">
        <v>1102</v>
      </c>
      <c r="J211" s="32">
        <v>5</v>
      </c>
      <c r="K211" s="207">
        <v>10000</v>
      </c>
      <c r="L211" s="211">
        <v>7200</v>
      </c>
    </row>
    <row r="212" spans="1:12" ht="30.75" thickBot="1" x14ac:dyDescent="0.3">
      <c r="A212" s="72">
        <v>178</v>
      </c>
      <c r="B212" s="27">
        <v>201053774</v>
      </c>
      <c r="C212" s="31" t="s">
        <v>43</v>
      </c>
      <c r="D212" s="31" t="s">
        <v>24</v>
      </c>
      <c r="E212" s="32">
        <v>200</v>
      </c>
      <c r="F212" s="31" t="s">
        <v>959</v>
      </c>
      <c r="G212" s="200" t="s">
        <v>16</v>
      </c>
      <c r="H212" s="32" t="s">
        <v>1242</v>
      </c>
      <c r="I212" s="32" t="s">
        <v>1103</v>
      </c>
      <c r="J212" s="32">
        <v>3</v>
      </c>
      <c r="K212" s="207">
        <v>600</v>
      </c>
      <c r="L212" s="211">
        <v>300</v>
      </c>
    </row>
    <row r="213" spans="1:12" ht="30.75" thickBot="1" x14ac:dyDescent="0.3">
      <c r="A213" s="72">
        <v>179</v>
      </c>
      <c r="B213" s="27">
        <v>201053774</v>
      </c>
      <c r="C213" s="31" t="s">
        <v>36</v>
      </c>
      <c r="D213" s="31" t="s">
        <v>23</v>
      </c>
      <c r="E213" s="32">
        <v>5</v>
      </c>
      <c r="F213" s="31" t="s">
        <v>960</v>
      </c>
      <c r="G213" s="200" t="s">
        <v>16</v>
      </c>
      <c r="H213" s="32" t="s">
        <v>1243</v>
      </c>
      <c r="I213" s="32" t="s">
        <v>1104</v>
      </c>
      <c r="J213" s="32">
        <v>3</v>
      </c>
      <c r="K213" s="207">
        <v>1600</v>
      </c>
      <c r="L213" s="211">
        <v>1425</v>
      </c>
    </row>
    <row r="214" spans="1:12" ht="30.75" thickBot="1" x14ac:dyDescent="0.3">
      <c r="A214" s="72">
        <v>180</v>
      </c>
      <c r="B214" s="27">
        <v>201053774</v>
      </c>
      <c r="C214" s="31" t="s">
        <v>1316</v>
      </c>
      <c r="D214" s="31" t="s">
        <v>112</v>
      </c>
      <c r="E214" s="32">
        <v>10</v>
      </c>
      <c r="F214" s="31" t="s">
        <v>961</v>
      </c>
      <c r="G214" s="200" t="s">
        <v>16</v>
      </c>
      <c r="H214" s="32" t="s">
        <v>1244</v>
      </c>
      <c r="I214" s="32" t="s">
        <v>1105</v>
      </c>
      <c r="J214" s="32">
        <v>10</v>
      </c>
      <c r="K214" s="207">
        <v>50000</v>
      </c>
      <c r="L214" s="211">
        <v>33333.33</v>
      </c>
    </row>
    <row r="215" spans="1:12" ht="45.75" thickBot="1" x14ac:dyDescent="0.3">
      <c r="A215" s="72">
        <v>181</v>
      </c>
      <c r="B215" s="27">
        <v>201053774</v>
      </c>
      <c r="C215" s="31" t="s">
        <v>1317</v>
      </c>
      <c r="D215" s="31" t="s">
        <v>27</v>
      </c>
      <c r="E215" s="32">
        <v>2</v>
      </c>
      <c r="F215" s="31" t="s">
        <v>962</v>
      </c>
      <c r="G215" s="200" t="s">
        <v>16</v>
      </c>
      <c r="H215" s="32" t="s">
        <v>1245</v>
      </c>
      <c r="I215" s="32" t="s">
        <v>1106</v>
      </c>
      <c r="J215" s="32">
        <v>3</v>
      </c>
      <c r="K215" s="207">
        <v>4318.2719999999999</v>
      </c>
      <c r="L215" s="211">
        <v>2613.8560000000002</v>
      </c>
    </row>
    <row r="216" spans="1:12" ht="45.75" thickBot="1" x14ac:dyDescent="0.3">
      <c r="A216" s="72">
        <v>182</v>
      </c>
      <c r="B216" s="27">
        <v>201053774</v>
      </c>
      <c r="C216" s="31" t="s">
        <v>1318</v>
      </c>
      <c r="D216" s="31" t="s">
        <v>27</v>
      </c>
      <c r="E216" s="32">
        <v>5</v>
      </c>
      <c r="F216" s="31" t="s">
        <v>963</v>
      </c>
      <c r="G216" s="200" t="s">
        <v>16</v>
      </c>
      <c r="H216" s="32" t="s">
        <v>1235</v>
      </c>
      <c r="I216" s="32" t="s">
        <v>1107</v>
      </c>
      <c r="J216" s="32">
        <v>3</v>
      </c>
      <c r="K216" s="207">
        <v>812</v>
      </c>
      <c r="L216" s="211">
        <v>625</v>
      </c>
    </row>
    <row r="217" spans="1:12" ht="45.75" thickBot="1" x14ac:dyDescent="0.3">
      <c r="A217" s="72">
        <v>183</v>
      </c>
      <c r="B217" s="27">
        <v>201053774</v>
      </c>
      <c r="C217" s="31" t="s">
        <v>1319</v>
      </c>
      <c r="D217" s="31" t="s">
        <v>27</v>
      </c>
      <c r="E217" s="32">
        <v>5</v>
      </c>
      <c r="F217" s="31" t="s">
        <v>964</v>
      </c>
      <c r="G217" s="200" t="s">
        <v>16</v>
      </c>
      <c r="H217" s="32" t="s">
        <v>1245</v>
      </c>
      <c r="I217" s="32" t="s">
        <v>1108</v>
      </c>
      <c r="J217" s="32">
        <v>3</v>
      </c>
      <c r="K217" s="207">
        <v>10398.08</v>
      </c>
      <c r="L217" s="211">
        <v>8238.7199999999993</v>
      </c>
    </row>
    <row r="218" spans="1:12" ht="45.75" thickBot="1" x14ac:dyDescent="0.3">
      <c r="A218" s="72">
        <v>184</v>
      </c>
      <c r="B218" s="27">
        <v>201053774</v>
      </c>
      <c r="C218" s="31" t="s">
        <v>1320</v>
      </c>
      <c r="D218" s="31" t="s">
        <v>27</v>
      </c>
      <c r="E218" s="32">
        <v>730</v>
      </c>
      <c r="F218" s="31" t="s">
        <v>965</v>
      </c>
      <c r="G218" s="200" t="s">
        <v>16</v>
      </c>
      <c r="H218" s="32" t="s">
        <v>1245</v>
      </c>
      <c r="I218" s="32" t="s">
        <v>1109</v>
      </c>
      <c r="J218" s="32">
        <v>3</v>
      </c>
      <c r="K218" s="207">
        <v>53225.760000000002</v>
      </c>
      <c r="L218" s="211">
        <v>37691.360000000001</v>
      </c>
    </row>
    <row r="219" spans="1:12" ht="30.75" thickBot="1" x14ac:dyDescent="0.3">
      <c r="A219" s="72">
        <v>185</v>
      </c>
      <c r="B219" s="27">
        <v>201053774</v>
      </c>
      <c r="C219" s="31" t="s">
        <v>206</v>
      </c>
      <c r="D219" s="31" t="s">
        <v>28</v>
      </c>
      <c r="E219" s="32">
        <v>15</v>
      </c>
      <c r="F219" s="31" t="s">
        <v>966</v>
      </c>
      <c r="G219" s="200" t="s">
        <v>16</v>
      </c>
      <c r="H219" s="32" t="s">
        <v>1246</v>
      </c>
      <c r="I219" s="32" t="s">
        <v>1110</v>
      </c>
      <c r="J219" s="32">
        <v>3</v>
      </c>
      <c r="K219" s="207">
        <v>13760.25</v>
      </c>
      <c r="L219" s="211">
        <v>10678.5</v>
      </c>
    </row>
    <row r="220" spans="1:12" ht="45.75" thickBot="1" x14ac:dyDescent="0.3">
      <c r="A220" s="72">
        <v>186</v>
      </c>
      <c r="B220" s="27">
        <v>201053774</v>
      </c>
      <c r="C220" s="31" t="s">
        <v>1321</v>
      </c>
      <c r="D220" s="31" t="s">
        <v>26</v>
      </c>
      <c r="E220" s="32">
        <v>3</v>
      </c>
      <c r="F220" s="31" t="s">
        <v>967</v>
      </c>
      <c r="G220" s="200" t="s">
        <v>16</v>
      </c>
      <c r="H220" s="32" t="s">
        <v>1247</v>
      </c>
      <c r="I220" s="32" t="s">
        <v>1111</v>
      </c>
      <c r="J220" s="32">
        <v>3</v>
      </c>
      <c r="K220" s="207">
        <v>4500</v>
      </c>
      <c r="L220" s="211">
        <v>2667</v>
      </c>
    </row>
    <row r="221" spans="1:12" ht="30.75" thickBot="1" x14ac:dyDescent="0.3">
      <c r="A221" s="72">
        <v>187</v>
      </c>
      <c r="B221" s="27">
        <v>201053774</v>
      </c>
      <c r="C221" s="31" t="s">
        <v>124</v>
      </c>
      <c r="D221" s="31" t="s">
        <v>112</v>
      </c>
      <c r="E221" s="32">
        <v>100</v>
      </c>
      <c r="F221" s="31" t="s">
        <v>968</v>
      </c>
      <c r="G221" s="200" t="s">
        <v>16</v>
      </c>
      <c r="H221" s="32" t="s">
        <v>1238</v>
      </c>
      <c r="I221" s="32" t="s">
        <v>1112</v>
      </c>
      <c r="J221" s="32">
        <v>3</v>
      </c>
      <c r="K221" s="207">
        <v>180000</v>
      </c>
      <c r="L221" s="211">
        <v>103740</v>
      </c>
    </row>
    <row r="222" spans="1:12" ht="45.75" thickBot="1" x14ac:dyDescent="0.3">
      <c r="A222" s="72">
        <v>188</v>
      </c>
      <c r="B222" s="27">
        <v>201053774</v>
      </c>
      <c r="C222" s="31" t="s">
        <v>117</v>
      </c>
      <c r="D222" s="31" t="s">
        <v>29</v>
      </c>
      <c r="E222" s="32">
        <v>1</v>
      </c>
      <c r="F222" s="31" t="s">
        <v>969</v>
      </c>
      <c r="G222" s="200" t="s">
        <v>16</v>
      </c>
      <c r="H222" s="32" t="s">
        <v>1226</v>
      </c>
      <c r="I222" s="32" t="s">
        <v>1113</v>
      </c>
      <c r="J222" s="32">
        <v>3</v>
      </c>
      <c r="K222" s="207">
        <v>11600</v>
      </c>
      <c r="L222" s="211">
        <v>7217</v>
      </c>
    </row>
    <row r="223" spans="1:12" ht="45.75" thickBot="1" x14ac:dyDescent="0.3">
      <c r="A223" s="72">
        <v>189</v>
      </c>
      <c r="B223" s="27">
        <v>201053774</v>
      </c>
      <c r="C223" s="31" t="s">
        <v>1322</v>
      </c>
      <c r="D223" s="31" t="s">
        <v>26</v>
      </c>
      <c r="E223" s="32">
        <v>400</v>
      </c>
      <c r="F223" s="31" t="s">
        <v>970</v>
      </c>
      <c r="G223" s="200" t="s">
        <v>16</v>
      </c>
      <c r="H223" s="32" t="s">
        <v>1248</v>
      </c>
      <c r="I223" s="32" t="s">
        <v>1114</v>
      </c>
      <c r="J223" s="32">
        <v>5</v>
      </c>
      <c r="K223" s="207">
        <v>16000</v>
      </c>
      <c r="L223" s="211">
        <v>5391.2</v>
      </c>
    </row>
    <row r="224" spans="1:12" ht="30.75" thickBot="1" x14ac:dyDescent="0.3">
      <c r="A224" s="72">
        <v>190</v>
      </c>
      <c r="B224" s="27">
        <v>201053774</v>
      </c>
      <c r="C224" s="31" t="s">
        <v>1323</v>
      </c>
      <c r="D224" s="31" t="s">
        <v>23</v>
      </c>
      <c r="E224" s="32">
        <v>3</v>
      </c>
      <c r="F224" s="31" t="s">
        <v>971</v>
      </c>
      <c r="G224" s="200" t="s">
        <v>16</v>
      </c>
      <c r="H224" s="32" t="s">
        <v>1249</v>
      </c>
      <c r="I224" s="32" t="s">
        <v>1115</v>
      </c>
      <c r="J224" s="32">
        <v>3</v>
      </c>
      <c r="K224" s="207">
        <v>450</v>
      </c>
      <c r="L224" s="211">
        <v>300</v>
      </c>
    </row>
    <row r="225" spans="1:12" ht="45.75" thickBot="1" x14ac:dyDescent="0.3">
      <c r="A225" s="72">
        <v>191</v>
      </c>
      <c r="B225" s="27">
        <v>201053774</v>
      </c>
      <c r="C225" s="31" t="s">
        <v>1324</v>
      </c>
      <c r="D225" s="31" t="s">
        <v>26</v>
      </c>
      <c r="E225" s="32">
        <v>1</v>
      </c>
      <c r="F225" s="31" t="s">
        <v>972</v>
      </c>
      <c r="G225" s="200" t="s">
        <v>16</v>
      </c>
      <c r="H225" s="32" t="s">
        <v>1235</v>
      </c>
      <c r="I225" s="32" t="s">
        <v>1116</v>
      </c>
      <c r="J225" s="32">
        <v>3</v>
      </c>
      <c r="K225" s="207">
        <v>350</v>
      </c>
      <c r="L225" s="211">
        <v>238.5</v>
      </c>
    </row>
    <row r="226" spans="1:12" ht="30.75" thickBot="1" x14ac:dyDescent="0.3">
      <c r="A226" s="72">
        <v>192</v>
      </c>
      <c r="B226" s="27">
        <v>201053774</v>
      </c>
      <c r="C226" s="31" t="s">
        <v>1325</v>
      </c>
      <c r="D226" s="31" t="s">
        <v>30</v>
      </c>
      <c r="E226" s="32">
        <v>12</v>
      </c>
      <c r="F226" s="31" t="s">
        <v>973</v>
      </c>
      <c r="G226" s="200" t="s">
        <v>16</v>
      </c>
      <c r="H226" s="32" t="s">
        <v>1250</v>
      </c>
      <c r="I226" s="32" t="s">
        <v>1117</v>
      </c>
      <c r="J226" s="32">
        <v>3</v>
      </c>
      <c r="K226" s="207">
        <v>420</v>
      </c>
      <c r="L226" s="211">
        <v>276</v>
      </c>
    </row>
    <row r="227" spans="1:12" ht="45.75" thickBot="1" x14ac:dyDescent="0.3">
      <c r="A227" s="72">
        <v>193</v>
      </c>
      <c r="B227" s="27">
        <v>201053774</v>
      </c>
      <c r="C227" s="31" t="s">
        <v>1326</v>
      </c>
      <c r="D227" s="31" t="s">
        <v>30</v>
      </c>
      <c r="E227" s="32">
        <v>12</v>
      </c>
      <c r="F227" s="31" t="s">
        <v>974</v>
      </c>
      <c r="G227" s="200" t="s">
        <v>16</v>
      </c>
      <c r="H227" s="32" t="s">
        <v>1251</v>
      </c>
      <c r="I227" s="32" t="s">
        <v>1118</v>
      </c>
      <c r="J227" s="32">
        <v>3</v>
      </c>
      <c r="K227" s="207">
        <v>420</v>
      </c>
      <c r="L227" s="211">
        <v>325.08</v>
      </c>
    </row>
    <row r="228" spans="1:12" ht="45.75" thickBot="1" x14ac:dyDescent="0.3">
      <c r="A228" s="72">
        <v>194</v>
      </c>
      <c r="B228" s="27">
        <v>201053774</v>
      </c>
      <c r="C228" s="31" t="s">
        <v>1326</v>
      </c>
      <c r="D228" s="31" t="s">
        <v>30</v>
      </c>
      <c r="E228" s="32">
        <v>12</v>
      </c>
      <c r="F228" s="31" t="s">
        <v>975</v>
      </c>
      <c r="G228" s="200" t="s">
        <v>16</v>
      </c>
      <c r="H228" s="32" t="s">
        <v>1251</v>
      </c>
      <c r="I228" s="32" t="s">
        <v>1119</v>
      </c>
      <c r="J228" s="32">
        <v>3</v>
      </c>
      <c r="K228" s="207">
        <v>600</v>
      </c>
      <c r="L228" s="211">
        <v>386.4</v>
      </c>
    </row>
    <row r="229" spans="1:12" ht="30.75" thickBot="1" x14ac:dyDescent="0.3">
      <c r="A229" s="72">
        <v>195</v>
      </c>
      <c r="B229" s="27">
        <v>201053774</v>
      </c>
      <c r="C229" s="31" t="s">
        <v>1325</v>
      </c>
      <c r="D229" s="31" t="s">
        <v>30</v>
      </c>
      <c r="E229" s="32">
        <v>12</v>
      </c>
      <c r="F229" s="31" t="s">
        <v>976</v>
      </c>
      <c r="G229" s="200" t="s">
        <v>16</v>
      </c>
      <c r="H229" s="32" t="s">
        <v>1250</v>
      </c>
      <c r="I229" s="32" t="s">
        <v>1120</v>
      </c>
      <c r="J229" s="32">
        <v>3</v>
      </c>
      <c r="K229" s="207">
        <v>480</v>
      </c>
      <c r="L229" s="211">
        <v>336</v>
      </c>
    </row>
    <row r="230" spans="1:12" ht="45.75" thickBot="1" x14ac:dyDescent="0.3">
      <c r="A230" s="72">
        <v>196</v>
      </c>
      <c r="B230" s="27">
        <v>201053774</v>
      </c>
      <c r="C230" s="31" t="s">
        <v>107</v>
      </c>
      <c r="D230" s="31" t="s">
        <v>25</v>
      </c>
      <c r="E230" s="32">
        <v>20</v>
      </c>
      <c r="F230" s="31" t="s">
        <v>977</v>
      </c>
      <c r="G230" s="200" t="s">
        <v>16</v>
      </c>
      <c r="H230" s="32" t="s">
        <v>1252</v>
      </c>
      <c r="I230" s="32" t="s">
        <v>1121</v>
      </c>
      <c r="J230" s="32">
        <v>3</v>
      </c>
      <c r="K230" s="207">
        <v>220</v>
      </c>
      <c r="L230" s="211">
        <v>119.98</v>
      </c>
    </row>
    <row r="231" spans="1:12" ht="45.75" thickBot="1" x14ac:dyDescent="0.3">
      <c r="A231" s="72">
        <v>197</v>
      </c>
      <c r="B231" s="27">
        <v>201053774</v>
      </c>
      <c r="C231" s="31" t="s">
        <v>1327</v>
      </c>
      <c r="D231" s="31" t="s">
        <v>30</v>
      </c>
      <c r="E231" s="32">
        <v>10</v>
      </c>
      <c r="F231" s="31" t="s">
        <v>978</v>
      </c>
      <c r="G231" s="200" t="s">
        <v>16</v>
      </c>
      <c r="H231" s="32" t="s">
        <v>1253</v>
      </c>
      <c r="I231" s="32" t="s">
        <v>1122</v>
      </c>
      <c r="J231" s="32">
        <v>3</v>
      </c>
      <c r="K231" s="207">
        <v>1400</v>
      </c>
      <c r="L231" s="211">
        <v>767</v>
      </c>
    </row>
    <row r="232" spans="1:12" ht="30.75" thickBot="1" x14ac:dyDescent="0.3">
      <c r="A232" s="72">
        <v>198</v>
      </c>
      <c r="B232" s="27">
        <v>201053774</v>
      </c>
      <c r="C232" s="31" t="s">
        <v>132</v>
      </c>
      <c r="D232" s="31" t="s">
        <v>30</v>
      </c>
      <c r="E232" s="32">
        <v>100</v>
      </c>
      <c r="F232" s="31" t="s">
        <v>979</v>
      </c>
      <c r="G232" s="200" t="s">
        <v>16</v>
      </c>
      <c r="H232" s="32" t="s">
        <v>1254</v>
      </c>
      <c r="I232" s="32" t="s">
        <v>1123</v>
      </c>
      <c r="J232" s="32">
        <v>3</v>
      </c>
      <c r="K232" s="207">
        <v>7500</v>
      </c>
      <c r="L232" s="211">
        <v>4539</v>
      </c>
    </row>
    <row r="233" spans="1:12" ht="45.75" thickBot="1" x14ac:dyDescent="0.3">
      <c r="A233" s="72">
        <v>199</v>
      </c>
      <c r="B233" s="27">
        <v>201053774</v>
      </c>
      <c r="C233" s="31" t="s">
        <v>1328</v>
      </c>
      <c r="D233" s="31" t="s">
        <v>30</v>
      </c>
      <c r="E233" s="32">
        <v>20</v>
      </c>
      <c r="F233" s="31" t="s">
        <v>980</v>
      </c>
      <c r="G233" s="200" t="s">
        <v>16</v>
      </c>
      <c r="H233" s="32" t="s">
        <v>1251</v>
      </c>
      <c r="I233" s="32" t="s">
        <v>1124</v>
      </c>
      <c r="J233" s="32">
        <v>3</v>
      </c>
      <c r="K233" s="207">
        <v>400</v>
      </c>
      <c r="L233" s="211">
        <v>195.6</v>
      </c>
    </row>
    <row r="234" spans="1:12" ht="30.75" thickBot="1" x14ac:dyDescent="0.3">
      <c r="A234" s="72">
        <v>200</v>
      </c>
      <c r="B234" s="27">
        <v>201053774</v>
      </c>
      <c r="C234" s="31" t="s">
        <v>1329</v>
      </c>
      <c r="D234" s="31" t="s">
        <v>30</v>
      </c>
      <c r="E234" s="32">
        <v>100</v>
      </c>
      <c r="F234" s="31" t="s">
        <v>981</v>
      </c>
      <c r="G234" s="200" t="s">
        <v>16</v>
      </c>
      <c r="H234" s="32" t="s">
        <v>1255</v>
      </c>
      <c r="I234" s="32" t="s">
        <v>1125</v>
      </c>
      <c r="J234" s="32">
        <v>3</v>
      </c>
      <c r="K234" s="207">
        <v>6500</v>
      </c>
      <c r="L234" s="211">
        <v>3500</v>
      </c>
    </row>
    <row r="235" spans="1:12" ht="30.75" thickBot="1" x14ac:dyDescent="0.3">
      <c r="A235" s="72">
        <v>201</v>
      </c>
      <c r="B235" s="27">
        <v>201053774</v>
      </c>
      <c r="C235" s="31" t="s">
        <v>1329</v>
      </c>
      <c r="D235" s="31" t="s">
        <v>30</v>
      </c>
      <c r="E235" s="32">
        <v>300</v>
      </c>
      <c r="F235" s="31" t="s">
        <v>982</v>
      </c>
      <c r="G235" s="200" t="s">
        <v>16</v>
      </c>
      <c r="H235" s="32" t="s">
        <v>1250</v>
      </c>
      <c r="I235" s="32" t="s">
        <v>1126</v>
      </c>
      <c r="J235" s="32">
        <v>3</v>
      </c>
      <c r="K235" s="207">
        <v>9000</v>
      </c>
      <c r="L235" s="211">
        <v>5505.6</v>
      </c>
    </row>
    <row r="236" spans="1:12" ht="30.75" thickBot="1" x14ac:dyDescent="0.3">
      <c r="A236" s="72">
        <v>202</v>
      </c>
      <c r="B236" s="27">
        <v>201053774</v>
      </c>
      <c r="C236" s="31" t="s">
        <v>1329</v>
      </c>
      <c r="D236" s="31" t="s">
        <v>30</v>
      </c>
      <c r="E236" s="32">
        <v>500</v>
      </c>
      <c r="F236" s="31" t="s">
        <v>983</v>
      </c>
      <c r="G236" s="200" t="s">
        <v>16</v>
      </c>
      <c r="H236" s="32" t="s">
        <v>1256</v>
      </c>
      <c r="I236" s="32" t="s">
        <v>1127</v>
      </c>
      <c r="J236" s="32">
        <v>3</v>
      </c>
      <c r="K236" s="207">
        <v>14000</v>
      </c>
      <c r="L236" s="211">
        <v>5850</v>
      </c>
    </row>
    <row r="237" spans="1:12" ht="45.75" thickBot="1" x14ac:dyDescent="0.3">
      <c r="A237" s="72">
        <v>203</v>
      </c>
      <c r="B237" s="27">
        <v>201053774</v>
      </c>
      <c r="C237" s="31" t="s">
        <v>1330</v>
      </c>
      <c r="D237" s="31" t="s">
        <v>112</v>
      </c>
      <c r="E237" s="32">
        <v>1</v>
      </c>
      <c r="F237" s="31" t="s">
        <v>984</v>
      </c>
      <c r="G237" s="200" t="s">
        <v>16</v>
      </c>
      <c r="H237" s="32" t="s">
        <v>1257</v>
      </c>
      <c r="I237" s="32" t="s">
        <v>1128</v>
      </c>
      <c r="J237" s="32">
        <v>10</v>
      </c>
      <c r="K237" s="207">
        <v>22425</v>
      </c>
      <c r="L237" s="211">
        <v>8000</v>
      </c>
    </row>
    <row r="238" spans="1:12" ht="45.75" thickBot="1" x14ac:dyDescent="0.3">
      <c r="A238" s="72">
        <v>204</v>
      </c>
      <c r="B238" s="27">
        <v>201053774</v>
      </c>
      <c r="C238" s="31" t="s">
        <v>1330</v>
      </c>
      <c r="D238" s="31" t="s">
        <v>112</v>
      </c>
      <c r="E238" s="32">
        <v>1</v>
      </c>
      <c r="F238" s="31" t="s">
        <v>985</v>
      </c>
      <c r="G238" s="200" t="s">
        <v>16</v>
      </c>
      <c r="H238" s="32" t="s">
        <v>1258</v>
      </c>
      <c r="I238" s="32" t="s">
        <v>1129</v>
      </c>
      <c r="J238" s="32">
        <v>10</v>
      </c>
      <c r="K238" s="207">
        <v>26260</v>
      </c>
      <c r="L238" s="211">
        <v>9119.1190000000006</v>
      </c>
    </row>
    <row r="239" spans="1:12" ht="120.75" thickBot="1" x14ac:dyDescent="0.3">
      <c r="A239" s="72">
        <v>205</v>
      </c>
      <c r="B239" s="27">
        <v>201053774</v>
      </c>
      <c r="C239" s="31" t="s">
        <v>35</v>
      </c>
      <c r="D239" s="31" t="s">
        <v>20</v>
      </c>
      <c r="E239" s="32">
        <v>1</v>
      </c>
      <c r="F239" s="31" t="s">
        <v>986</v>
      </c>
      <c r="G239" s="200" t="s">
        <v>16</v>
      </c>
      <c r="H239" s="32" t="s">
        <v>1259</v>
      </c>
      <c r="I239" s="32" t="s">
        <v>1130</v>
      </c>
      <c r="J239" s="32">
        <v>20</v>
      </c>
      <c r="K239" s="207">
        <v>104160</v>
      </c>
      <c r="L239" s="211">
        <v>99993.600000000006</v>
      </c>
    </row>
    <row r="240" spans="1:12" ht="30.75" thickBot="1" x14ac:dyDescent="0.3">
      <c r="A240" s="72">
        <v>206</v>
      </c>
      <c r="B240" s="27">
        <v>201053774</v>
      </c>
      <c r="C240" s="31" t="s">
        <v>1331</v>
      </c>
      <c r="D240" s="31" t="s">
        <v>30</v>
      </c>
      <c r="E240" s="32">
        <v>30</v>
      </c>
      <c r="F240" s="31" t="s">
        <v>987</v>
      </c>
      <c r="G240" s="200" t="s">
        <v>16</v>
      </c>
      <c r="H240" s="32" t="s">
        <v>1256</v>
      </c>
      <c r="I240" s="32" t="s">
        <v>1131</v>
      </c>
      <c r="J240" s="32">
        <v>3</v>
      </c>
      <c r="K240" s="207">
        <v>2940</v>
      </c>
      <c r="L240" s="211">
        <v>879</v>
      </c>
    </row>
    <row r="241" spans="1:12" ht="30.75" thickBot="1" x14ac:dyDescent="0.3">
      <c r="A241" s="72">
        <v>207</v>
      </c>
      <c r="B241" s="27">
        <v>201053774</v>
      </c>
      <c r="C241" s="31" t="s">
        <v>1331</v>
      </c>
      <c r="D241" s="31" t="s">
        <v>30</v>
      </c>
      <c r="E241" s="32">
        <v>30</v>
      </c>
      <c r="F241" s="31" t="s">
        <v>988</v>
      </c>
      <c r="G241" s="200" t="s">
        <v>16</v>
      </c>
      <c r="H241" s="32" t="s">
        <v>1260</v>
      </c>
      <c r="I241" s="32" t="s">
        <v>1132</v>
      </c>
      <c r="J241" s="32">
        <v>3</v>
      </c>
      <c r="K241" s="207">
        <v>1500</v>
      </c>
      <c r="L241" s="211">
        <v>900</v>
      </c>
    </row>
    <row r="242" spans="1:12" ht="30.75" thickBot="1" x14ac:dyDescent="0.3">
      <c r="A242" s="72">
        <v>208</v>
      </c>
      <c r="B242" s="27">
        <v>201053774</v>
      </c>
      <c r="C242" s="31" t="s">
        <v>86</v>
      </c>
      <c r="D242" s="31" t="s">
        <v>30</v>
      </c>
      <c r="E242" s="32">
        <v>200</v>
      </c>
      <c r="F242" s="31" t="s">
        <v>989</v>
      </c>
      <c r="G242" s="200" t="s">
        <v>16</v>
      </c>
      <c r="H242" s="32" t="s">
        <v>1261</v>
      </c>
      <c r="I242" s="32" t="s">
        <v>1133</v>
      </c>
      <c r="J242" s="32">
        <v>3</v>
      </c>
      <c r="K242" s="207">
        <v>50000</v>
      </c>
      <c r="L242" s="211">
        <v>29900</v>
      </c>
    </row>
    <row r="243" spans="1:12" ht="30.75" thickBot="1" x14ac:dyDescent="0.3">
      <c r="A243" s="72">
        <v>209</v>
      </c>
      <c r="B243" s="27">
        <v>201053774</v>
      </c>
      <c r="C243" s="31" t="s">
        <v>87</v>
      </c>
      <c r="D243" s="31" t="s">
        <v>75</v>
      </c>
      <c r="E243" s="32">
        <v>1</v>
      </c>
      <c r="F243" s="31" t="s">
        <v>990</v>
      </c>
      <c r="G243" s="200" t="s">
        <v>16</v>
      </c>
      <c r="H243" s="32" t="s">
        <v>1262</v>
      </c>
      <c r="I243" s="32" t="s">
        <v>1134</v>
      </c>
      <c r="J243" s="32">
        <v>15</v>
      </c>
      <c r="K243" s="207">
        <v>8760</v>
      </c>
      <c r="L243" s="211">
        <v>6898</v>
      </c>
    </row>
    <row r="244" spans="1:12" ht="30.75" thickBot="1" x14ac:dyDescent="0.3">
      <c r="A244" s="72">
        <v>210</v>
      </c>
      <c r="B244" s="27">
        <v>201053774</v>
      </c>
      <c r="C244" s="31" t="s">
        <v>87</v>
      </c>
      <c r="D244" s="31" t="s">
        <v>75</v>
      </c>
      <c r="E244" s="32">
        <v>1</v>
      </c>
      <c r="F244" s="31" t="s">
        <v>991</v>
      </c>
      <c r="G244" s="200" t="s">
        <v>16</v>
      </c>
      <c r="H244" s="32" t="s">
        <v>1262</v>
      </c>
      <c r="I244" s="32" t="s">
        <v>1135</v>
      </c>
      <c r="J244" s="32">
        <v>15</v>
      </c>
      <c r="K244" s="207">
        <v>13950</v>
      </c>
      <c r="L244" s="211">
        <v>10898</v>
      </c>
    </row>
    <row r="245" spans="1:12" ht="30.75" thickBot="1" x14ac:dyDescent="0.3">
      <c r="A245" s="72">
        <v>211</v>
      </c>
      <c r="B245" s="27">
        <v>201053774</v>
      </c>
      <c r="C245" s="31" t="s">
        <v>87</v>
      </c>
      <c r="D245" s="31" t="s">
        <v>75</v>
      </c>
      <c r="E245" s="32">
        <v>1</v>
      </c>
      <c r="F245" s="31" t="s">
        <v>992</v>
      </c>
      <c r="G245" s="200" t="s">
        <v>16</v>
      </c>
      <c r="H245" s="32" t="s">
        <v>1262</v>
      </c>
      <c r="I245" s="32" t="s">
        <v>1136</v>
      </c>
      <c r="J245" s="32">
        <v>15</v>
      </c>
      <c r="K245" s="207">
        <v>13950</v>
      </c>
      <c r="L245" s="211">
        <v>10898</v>
      </c>
    </row>
    <row r="246" spans="1:12" ht="45.75" thickBot="1" x14ac:dyDescent="0.3">
      <c r="A246" s="72">
        <v>212</v>
      </c>
      <c r="B246" s="27">
        <v>201053774</v>
      </c>
      <c r="C246" s="31" t="s">
        <v>1332</v>
      </c>
      <c r="D246" s="31" t="s">
        <v>27</v>
      </c>
      <c r="E246" s="32">
        <v>100</v>
      </c>
      <c r="F246" s="31" t="s">
        <v>993</v>
      </c>
      <c r="G246" s="200" t="s">
        <v>16</v>
      </c>
      <c r="H246" s="32" t="s">
        <v>1263</v>
      </c>
      <c r="I246" s="32" t="s">
        <v>1137</v>
      </c>
      <c r="J246" s="32">
        <v>50</v>
      </c>
      <c r="K246" s="207">
        <v>600000</v>
      </c>
      <c r="L246" s="211">
        <v>302900</v>
      </c>
    </row>
    <row r="247" spans="1:12" ht="30.75" thickBot="1" x14ac:dyDescent="0.3">
      <c r="A247" s="72">
        <v>213</v>
      </c>
      <c r="B247" s="27">
        <v>201053774</v>
      </c>
      <c r="C247" s="31" t="s">
        <v>1333</v>
      </c>
      <c r="D247" s="31" t="s">
        <v>112</v>
      </c>
      <c r="E247" s="32">
        <v>50</v>
      </c>
      <c r="F247" s="31" t="s">
        <v>994</v>
      </c>
      <c r="G247" s="200" t="s">
        <v>16</v>
      </c>
      <c r="H247" s="32" t="s">
        <v>1238</v>
      </c>
      <c r="I247" s="32" t="s">
        <v>1138</v>
      </c>
      <c r="J247" s="32">
        <v>10</v>
      </c>
      <c r="K247" s="207">
        <v>30000</v>
      </c>
      <c r="L247" s="211">
        <v>20020</v>
      </c>
    </row>
    <row r="248" spans="1:12" ht="30.75" thickBot="1" x14ac:dyDescent="0.3">
      <c r="A248" s="72">
        <v>214</v>
      </c>
      <c r="B248" s="27">
        <v>201053774</v>
      </c>
      <c r="C248" s="31" t="s">
        <v>217</v>
      </c>
      <c r="D248" s="31" t="s">
        <v>30</v>
      </c>
      <c r="E248" s="32">
        <v>1</v>
      </c>
      <c r="F248" s="31" t="s">
        <v>995</v>
      </c>
      <c r="G248" s="200" t="s">
        <v>16</v>
      </c>
      <c r="H248" s="32" t="s">
        <v>1264</v>
      </c>
      <c r="I248" s="32" t="s">
        <v>1139</v>
      </c>
      <c r="J248" s="32">
        <v>3</v>
      </c>
      <c r="K248" s="207">
        <v>10000</v>
      </c>
      <c r="L248" s="211">
        <v>8200</v>
      </c>
    </row>
    <row r="249" spans="1:12" ht="45.75" thickBot="1" x14ac:dyDescent="0.3">
      <c r="A249" s="72">
        <v>215</v>
      </c>
      <c r="B249" s="27">
        <v>201053774</v>
      </c>
      <c r="C249" s="31" t="s">
        <v>113</v>
      </c>
      <c r="D249" s="31" t="s">
        <v>27</v>
      </c>
      <c r="E249" s="32">
        <v>4</v>
      </c>
      <c r="F249" s="31" t="s">
        <v>996</v>
      </c>
      <c r="G249" s="200" t="s">
        <v>16</v>
      </c>
      <c r="H249" s="32" t="s">
        <v>1265</v>
      </c>
      <c r="I249" s="32" t="s">
        <v>1140</v>
      </c>
      <c r="J249" s="32">
        <v>3</v>
      </c>
      <c r="K249" s="207">
        <v>26400</v>
      </c>
      <c r="L249" s="211">
        <v>19756</v>
      </c>
    </row>
    <row r="250" spans="1:12" ht="120.75" thickBot="1" x14ac:dyDescent="0.3">
      <c r="A250" s="72">
        <v>216</v>
      </c>
      <c r="B250" s="27">
        <v>201053774</v>
      </c>
      <c r="C250" s="31" t="s">
        <v>35</v>
      </c>
      <c r="D250" s="31" t="s">
        <v>20</v>
      </c>
      <c r="E250" s="32">
        <v>1</v>
      </c>
      <c r="F250" s="31" t="s">
        <v>997</v>
      </c>
      <c r="G250" s="200" t="s">
        <v>16</v>
      </c>
      <c r="H250" s="32" t="s">
        <v>933</v>
      </c>
      <c r="I250" s="32" t="s">
        <v>1141</v>
      </c>
      <c r="J250" s="32">
        <v>20</v>
      </c>
      <c r="K250" s="207">
        <v>176421.28</v>
      </c>
      <c r="L250" s="211">
        <v>144205.6</v>
      </c>
    </row>
    <row r="251" spans="1:12" ht="120.75" thickBot="1" x14ac:dyDescent="0.3">
      <c r="A251" s="72">
        <v>217</v>
      </c>
      <c r="B251" s="27">
        <v>201053774</v>
      </c>
      <c r="C251" s="31" t="s">
        <v>35</v>
      </c>
      <c r="D251" s="31" t="s">
        <v>20</v>
      </c>
      <c r="E251" s="32">
        <v>1</v>
      </c>
      <c r="F251" s="31" t="s">
        <v>998</v>
      </c>
      <c r="G251" s="200" t="s">
        <v>16</v>
      </c>
      <c r="H251" s="32" t="s">
        <v>933</v>
      </c>
      <c r="I251" s="32" t="s">
        <v>1142</v>
      </c>
      <c r="J251" s="32">
        <v>20</v>
      </c>
      <c r="K251" s="207">
        <v>153235.04</v>
      </c>
      <c r="L251" s="211">
        <v>125252.96</v>
      </c>
    </row>
    <row r="252" spans="1:12" ht="30.75" thickBot="1" x14ac:dyDescent="0.3">
      <c r="A252" s="72">
        <v>218</v>
      </c>
      <c r="B252" s="27">
        <v>201053774</v>
      </c>
      <c r="C252" s="31" t="s">
        <v>133</v>
      </c>
      <c r="D252" s="31" t="s">
        <v>23</v>
      </c>
      <c r="E252" s="32">
        <v>200</v>
      </c>
      <c r="F252" s="31" t="s">
        <v>999</v>
      </c>
      <c r="G252" s="200" t="s">
        <v>16</v>
      </c>
      <c r="H252" s="32" t="s">
        <v>1242</v>
      </c>
      <c r="I252" s="32" t="s">
        <v>1143</v>
      </c>
      <c r="J252" s="32">
        <v>3</v>
      </c>
      <c r="K252" s="207">
        <v>4000</v>
      </c>
      <c r="L252" s="211">
        <v>2570</v>
      </c>
    </row>
    <row r="253" spans="1:12" ht="120.75" thickBot="1" x14ac:dyDescent="0.3">
      <c r="A253" s="72">
        <v>219</v>
      </c>
      <c r="B253" s="27">
        <v>201053774</v>
      </c>
      <c r="C253" s="31" t="s">
        <v>35</v>
      </c>
      <c r="D253" s="31" t="s">
        <v>20</v>
      </c>
      <c r="E253" s="32">
        <v>6</v>
      </c>
      <c r="F253" s="31" t="s">
        <v>1000</v>
      </c>
      <c r="G253" s="200" t="s">
        <v>16</v>
      </c>
      <c r="H253" s="32" t="s">
        <v>1266</v>
      </c>
      <c r="I253" s="32" t="s">
        <v>1144</v>
      </c>
      <c r="J253" s="32">
        <v>20</v>
      </c>
      <c r="K253" s="207">
        <v>204247.67999999999</v>
      </c>
      <c r="L253" s="211">
        <v>149400</v>
      </c>
    </row>
    <row r="254" spans="1:12" ht="30.75" thickBot="1" x14ac:dyDescent="0.3">
      <c r="A254" s="72">
        <v>220</v>
      </c>
      <c r="B254" s="27">
        <v>201053774</v>
      </c>
      <c r="C254" s="31" t="s">
        <v>1325</v>
      </c>
      <c r="D254" s="31" t="s">
        <v>30</v>
      </c>
      <c r="E254" s="32">
        <v>80</v>
      </c>
      <c r="F254" s="31" t="s">
        <v>1001</v>
      </c>
      <c r="G254" s="200" t="s">
        <v>16</v>
      </c>
      <c r="H254" s="32" t="s">
        <v>1267</v>
      </c>
      <c r="I254" s="32" t="s">
        <v>1145</v>
      </c>
      <c r="J254" s="32">
        <v>3</v>
      </c>
      <c r="K254" s="207">
        <v>4800</v>
      </c>
      <c r="L254" s="211">
        <v>2312.88</v>
      </c>
    </row>
    <row r="255" spans="1:12" ht="45.75" thickBot="1" x14ac:dyDescent="0.3">
      <c r="A255" s="72">
        <v>221</v>
      </c>
      <c r="B255" s="27">
        <v>201053774</v>
      </c>
      <c r="C255" s="31" t="s">
        <v>1325</v>
      </c>
      <c r="D255" s="31" t="s">
        <v>30</v>
      </c>
      <c r="E255" s="32">
        <v>20</v>
      </c>
      <c r="F255" s="31" t="s">
        <v>1002</v>
      </c>
      <c r="G255" s="200" t="s">
        <v>16</v>
      </c>
      <c r="H255" s="32" t="s">
        <v>1251</v>
      </c>
      <c r="I255" s="32" t="s">
        <v>1146</v>
      </c>
      <c r="J255" s="32">
        <v>3</v>
      </c>
      <c r="K255" s="207">
        <v>1000</v>
      </c>
      <c r="L255" s="211">
        <v>498</v>
      </c>
    </row>
    <row r="256" spans="1:12" ht="45.75" thickBot="1" x14ac:dyDescent="0.3">
      <c r="A256" s="72">
        <v>222</v>
      </c>
      <c r="B256" s="27">
        <v>201053774</v>
      </c>
      <c r="C256" s="31" t="s">
        <v>1325</v>
      </c>
      <c r="D256" s="31" t="s">
        <v>30</v>
      </c>
      <c r="E256" s="32">
        <v>20</v>
      </c>
      <c r="F256" s="31" t="s">
        <v>1003</v>
      </c>
      <c r="G256" s="200" t="s">
        <v>16</v>
      </c>
      <c r="H256" s="32" t="s">
        <v>1251</v>
      </c>
      <c r="I256" s="32" t="s">
        <v>1147</v>
      </c>
      <c r="J256" s="32">
        <v>3</v>
      </c>
      <c r="K256" s="207">
        <v>1200</v>
      </c>
      <c r="L256" s="211">
        <v>454</v>
      </c>
    </row>
    <row r="257" spans="1:12" ht="45.75" thickBot="1" x14ac:dyDescent="0.3">
      <c r="A257" s="72">
        <v>223</v>
      </c>
      <c r="B257" s="27">
        <v>201053774</v>
      </c>
      <c r="C257" s="31" t="s">
        <v>1334</v>
      </c>
      <c r="D257" s="31" t="s">
        <v>27</v>
      </c>
      <c r="E257" s="32">
        <v>250</v>
      </c>
      <c r="F257" s="31" t="s">
        <v>1004</v>
      </c>
      <c r="G257" s="200" t="s">
        <v>16</v>
      </c>
      <c r="H257" s="32" t="s">
        <v>1268</v>
      </c>
      <c r="I257" s="32" t="s">
        <v>1148</v>
      </c>
      <c r="J257" s="32">
        <v>3</v>
      </c>
      <c r="K257" s="207">
        <v>10000</v>
      </c>
      <c r="L257" s="211">
        <v>3247.5</v>
      </c>
    </row>
    <row r="258" spans="1:12" ht="45.75" thickBot="1" x14ac:dyDescent="0.3">
      <c r="A258" s="72">
        <v>224</v>
      </c>
      <c r="B258" s="27">
        <v>201053774</v>
      </c>
      <c r="C258" s="31" t="s">
        <v>1334</v>
      </c>
      <c r="D258" s="31" t="s">
        <v>27</v>
      </c>
      <c r="E258" s="32">
        <v>250</v>
      </c>
      <c r="F258" s="31" t="s">
        <v>1005</v>
      </c>
      <c r="G258" s="200" t="s">
        <v>16</v>
      </c>
      <c r="H258" s="32" t="s">
        <v>1268</v>
      </c>
      <c r="I258" s="32" t="s">
        <v>1149</v>
      </c>
      <c r="J258" s="32">
        <v>3</v>
      </c>
      <c r="K258" s="207">
        <v>7500</v>
      </c>
      <c r="L258" s="211">
        <v>2072.5</v>
      </c>
    </row>
    <row r="259" spans="1:12" ht="30.75" thickBot="1" x14ac:dyDescent="0.3">
      <c r="A259" s="72">
        <v>225</v>
      </c>
      <c r="B259" s="27">
        <v>201053774</v>
      </c>
      <c r="C259" s="31" t="s">
        <v>86</v>
      </c>
      <c r="D259" s="31" t="s">
        <v>30</v>
      </c>
      <c r="E259" s="32">
        <v>50</v>
      </c>
      <c r="F259" s="31" t="s">
        <v>1006</v>
      </c>
      <c r="G259" s="200" t="s">
        <v>16</v>
      </c>
      <c r="H259" s="32" t="s">
        <v>1250</v>
      </c>
      <c r="I259" s="32" t="s">
        <v>1150</v>
      </c>
      <c r="J259" s="32">
        <v>3</v>
      </c>
      <c r="K259" s="207">
        <v>2500</v>
      </c>
      <c r="L259" s="211">
        <v>1080</v>
      </c>
    </row>
    <row r="260" spans="1:12" ht="45.75" thickBot="1" x14ac:dyDescent="0.3">
      <c r="A260" s="72">
        <v>226</v>
      </c>
      <c r="B260" s="27">
        <v>201053774</v>
      </c>
      <c r="C260" s="31" t="s">
        <v>1335</v>
      </c>
      <c r="D260" s="31" t="s">
        <v>26</v>
      </c>
      <c r="E260" s="32">
        <v>1</v>
      </c>
      <c r="F260" s="31" t="s">
        <v>1007</v>
      </c>
      <c r="G260" s="200" t="s">
        <v>16</v>
      </c>
      <c r="H260" s="32" t="s">
        <v>1269</v>
      </c>
      <c r="I260" s="32" t="s">
        <v>1151</v>
      </c>
      <c r="J260" s="32">
        <v>3</v>
      </c>
      <c r="K260" s="207">
        <v>450</v>
      </c>
      <c r="L260" s="211">
        <v>343.94</v>
      </c>
    </row>
    <row r="261" spans="1:12" ht="30.75" thickBot="1" x14ac:dyDescent="0.3">
      <c r="A261" s="72">
        <v>227</v>
      </c>
      <c r="B261" s="27">
        <v>201053774</v>
      </c>
      <c r="C261" s="31" t="s">
        <v>1336</v>
      </c>
      <c r="D261" s="31" t="s">
        <v>25</v>
      </c>
      <c r="E261" s="32">
        <v>40</v>
      </c>
      <c r="F261" s="31" t="s">
        <v>1008</v>
      </c>
      <c r="G261" s="200" t="s">
        <v>16</v>
      </c>
      <c r="H261" s="32" t="s">
        <v>1270</v>
      </c>
      <c r="I261" s="32" t="s">
        <v>1152</v>
      </c>
      <c r="J261" s="32">
        <v>3</v>
      </c>
      <c r="K261" s="207">
        <v>3800</v>
      </c>
      <c r="L261" s="211">
        <v>1600</v>
      </c>
    </row>
    <row r="262" spans="1:12" ht="45.75" thickBot="1" x14ac:dyDescent="0.3">
      <c r="A262" s="72">
        <v>228</v>
      </c>
      <c r="B262" s="27">
        <v>201053774</v>
      </c>
      <c r="C262" s="31" t="s">
        <v>1337</v>
      </c>
      <c r="D262" s="31" t="s">
        <v>26</v>
      </c>
      <c r="E262" s="32">
        <v>1</v>
      </c>
      <c r="F262" s="31" t="s">
        <v>1009</v>
      </c>
      <c r="G262" s="200" t="s">
        <v>16</v>
      </c>
      <c r="H262" s="32" t="s">
        <v>1271</v>
      </c>
      <c r="I262" s="32" t="s">
        <v>1153</v>
      </c>
      <c r="J262" s="32">
        <v>3</v>
      </c>
      <c r="K262" s="207">
        <v>80</v>
      </c>
      <c r="L262" s="211">
        <v>66.665999999999997</v>
      </c>
    </row>
    <row r="263" spans="1:12" ht="45.75" thickBot="1" x14ac:dyDescent="0.3">
      <c r="A263" s="72">
        <v>229</v>
      </c>
      <c r="B263" s="27">
        <v>201053774</v>
      </c>
      <c r="C263" s="31" t="s">
        <v>1338</v>
      </c>
      <c r="D263" s="31" t="s">
        <v>29</v>
      </c>
      <c r="E263" s="32">
        <v>1</v>
      </c>
      <c r="F263" s="31" t="s">
        <v>1010</v>
      </c>
      <c r="G263" s="200" t="s">
        <v>16</v>
      </c>
      <c r="H263" s="32" t="s">
        <v>1269</v>
      </c>
      <c r="I263" s="32" t="s">
        <v>1154</v>
      </c>
      <c r="J263" s="32">
        <v>3</v>
      </c>
      <c r="K263" s="207">
        <v>2250</v>
      </c>
      <c r="L263" s="211">
        <v>1698.444</v>
      </c>
    </row>
    <row r="264" spans="1:12" ht="30.75" thickBot="1" x14ac:dyDescent="0.3">
      <c r="A264" s="72">
        <v>230</v>
      </c>
      <c r="B264" s="27">
        <v>201053774</v>
      </c>
      <c r="C264" s="31" t="s">
        <v>1339</v>
      </c>
      <c r="D264" s="31" t="s">
        <v>24</v>
      </c>
      <c r="E264" s="32">
        <v>500</v>
      </c>
      <c r="F264" s="31" t="s">
        <v>1011</v>
      </c>
      <c r="G264" s="200" t="s">
        <v>16</v>
      </c>
      <c r="H264" s="32" t="s">
        <v>1242</v>
      </c>
      <c r="I264" s="32" t="s">
        <v>1155</v>
      </c>
      <c r="J264" s="32">
        <v>3</v>
      </c>
      <c r="K264" s="207">
        <v>13500</v>
      </c>
      <c r="L264" s="211">
        <v>5945</v>
      </c>
    </row>
    <row r="265" spans="1:12" ht="120.75" thickBot="1" x14ac:dyDescent="0.3">
      <c r="A265" s="72">
        <v>231</v>
      </c>
      <c r="B265" s="27">
        <v>201053774</v>
      </c>
      <c r="C265" s="31" t="s">
        <v>35</v>
      </c>
      <c r="D265" s="31" t="s">
        <v>20</v>
      </c>
      <c r="E265" s="32">
        <v>2</v>
      </c>
      <c r="F265" s="31" t="s">
        <v>1012</v>
      </c>
      <c r="G265" s="200" t="s">
        <v>16</v>
      </c>
      <c r="H265" s="32" t="s">
        <v>1272</v>
      </c>
      <c r="I265" s="32" t="s">
        <v>1156</v>
      </c>
      <c r="J265" s="32">
        <v>20</v>
      </c>
      <c r="K265" s="207">
        <v>505176</v>
      </c>
      <c r="L265" s="211">
        <v>340020</v>
      </c>
    </row>
    <row r="266" spans="1:12" ht="45.75" thickBot="1" x14ac:dyDescent="0.3">
      <c r="A266" s="72">
        <v>232</v>
      </c>
      <c r="B266" s="27">
        <v>201053774</v>
      </c>
      <c r="C266" s="31" t="s">
        <v>49</v>
      </c>
      <c r="D266" s="31" t="s">
        <v>28</v>
      </c>
      <c r="E266" s="32">
        <v>30</v>
      </c>
      <c r="F266" s="31" t="s">
        <v>1013</v>
      </c>
      <c r="G266" s="200" t="s">
        <v>16</v>
      </c>
      <c r="H266" s="32" t="s">
        <v>1273</v>
      </c>
      <c r="I266" s="32" t="s">
        <v>1157</v>
      </c>
      <c r="J266" s="32">
        <v>5</v>
      </c>
      <c r="K266" s="207">
        <v>4956</v>
      </c>
      <c r="L266" s="211">
        <v>2940</v>
      </c>
    </row>
    <row r="267" spans="1:12" ht="30.75" thickBot="1" x14ac:dyDescent="0.3">
      <c r="A267" s="72">
        <v>233</v>
      </c>
      <c r="B267" s="27">
        <v>201053774</v>
      </c>
      <c r="C267" s="31" t="s">
        <v>1340</v>
      </c>
      <c r="D267" s="31" t="s">
        <v>25</v>
      </c>
      <c r="E267" s="32">
        <v>40</v>
      </c>
      <c r="F267" s="31" t="s">
        <v>1014</v>
      </c>
      <c r="G267" s="200" t="s">
        <v>16</v>
      </c>
      <c r="H267" s="32" t="s">
        <v>1274</v>
      </c>
      <c r="I267" s="32" t="s">
        <v>1158</v>
      </c>
      <c r="J267" s="32">
        <v>5</v>
      </c>
      <c r="K267" s="207">
        <v>5200</v>
      </c>
      <c r="L267" s="211">
        <v>3999.96</v>
      </c>
    </row>
    <row r="268" spans="1:12" ht="30.75" thickBot="1" x14ac:dyDescent="0.3">
      <c r="A268" s="72">
        <v>234</v>
      </c>
      <c r="B268" s="27">
        <v>201053774</v>
      </c>
      <c r="C268" s="31" t="s">
        <v>1341</v>
      </c>
      <c r="D268" s="31" t="s">
        <v>38</v>
      </c>
      <c r="E268" s="32">
        <v>3000</v>
      </c>
      <c r="F268" s="31" t="s">
        <v>1015</v>
      </c>
      <c r="G268" s="200" t="s">
        <v>16</v>
      </c>
      <c r="H268" s="32" t="s">
        <v>1275</v>
      </c>
      <c r="I268" s="32" t="s">
        <v>1159</v>
      </c>
      <c r="J268" s="32">
        <v>10</v>
      </c>
      <c r="K268" s="207">
        <v>10500</v>
      </c>
      <c r="L268" s="211">
        <v>8400</v>
      </c>
    </row>
    <row r="269" spans="1:12" ht="45.75" thickBot="1" x14ac:dyDescent="0.3">
      <c r="A269" s="72">
        <v>235</v>
      </c>
      <c r="B269" s="27">
        <v>201053774</v>
      </c>
      <c r="C269" s="31" t="s">
        <v>42</v>
      </c>
      <c r="D269" s="31" t="s">
        <v>27</v>
      </c>
      <c r="E269" s="32">
        <v>3</v>
      </c>
      <c r="F269" s="31" t="s">
        <v>1016</v>
      </c>
      <c r="G269" s="200" t="s">
        <v>16</v>
      </c>
      <c r="H269" s="32" t="s">
        <v>1276</v>
      </c>
      <c r="I269" s="32" t="s">
        <v>1160</v>
      </c>
      <c r="J269" s="32">
        <v>3</v>
      </c>
      <c r="K269" s="207">
        <v>87000</v>
      </c>
      <c r="L269" s="211">
        <v>69600.000029999996</v>
      </c>
    </row>
    <row r="270" spans="1:12" ht="45.75" thickBot="1" x14ac:dyDescent="0.3">
      <c r="A270" s="72">
        <v>236</v>
      </c>
      <c r="B270" s="27">
        <v>201053774</v>
      </c>
      <c r="C270" s="31" t="s">
        <v>37</v>
      </c>
      <c r="D270" s="31" t="s">
        <v>38</v>
      </c>
      <c r="E270" s="32">
        <v>4000</v>
      </c>
      <c r="F270" s="31" t="s">
        <v>1017</v>
      </c>
      <c r="G270" s="200" t="s">
        <v>16</v>
      </c>
      <c r="H270" s="32" t="s">
        <v>1277</v>
      </c>
      <c r="I270" s="32" t="s">
        <v>1161</v>
      </c>
      <c r="J270" s="32">
        <v>10</v>
      </c>
      <c r="K270" s="207">
        <v>20560</v>
      </c>
      <c r="L270" s="211">
        <v>20556</v>
      </c>
    </row>
    <row r="271" spans="1:12" ht="30.75" thickBot="1" x14ac:dyDescent="0.3">
      <c r="A271" s="72">
        <v>237</v>
      </c>
      <c r="B271" s="27">
        <v>201053774</v>
      </c>
      <c r="C271" s="31" t="s">
        <v>206</v>
      </c>
      <c r="D271" s="31" t="s">
        <v>28</v>
      </c>
      <c r="E271" s="32">
        <v>9</v>
      </c>
      <c r="F271" s="31" t="s">
        <v>1018</v>
      </c>
      <c r="G271" s="200" t="s">
        <v>16</v>
      </c>
      <c r="H271" s="32" t="s">
        <v>1278</v>
      </c>
      <c r="I271" s="32" t="s">
        <v>1162</v>
      </c>
      <c r="J271" s="32">
        <v>3</v>
      </c>
      <c r="K271" s="207">
        <v>4851</v>
      </c>
      <c r="L271" s="211">
        <v>3880.8</v>
      </c>
    </row>
    <row r="272" spans="1:12" ht="45.75" thickBot="1" x14ac:dyDescent="0.3">
      <c r="A272" s="72">
        <v>238</v>
      </c>
      <c r="B272" s="27">
        <v>201053774</v>
      </c>
      <c r="C272" s="31" t="s">
        <v>1342</v>
      </c>
      <c r="D272" s="31" t="s">
        <v>27</v>
      </c>
      <c r="E272" s="32">
        <v>1</v>
      </c>
      <c r="F272" s="31" t="s">
        <v>1019</v>
      </c>
      <c r="G272" s="200" t="s">
        <v>16</v>
      </c>
      <c r="H272" s="32" t="s">
        <v>1279</v>
      </c>
      <c r="I272" s="32" t="s">
        <v>1163</v>
      </c>
      <c r="J272" s="32">
        <v>3</v>
      </c>
      <c r="K272" s="207">
        <v>11434.864</v>
      </c>
      <c r="L272" s="211">
        <v>8796.0319999999992</v>
      </c>
    </row>
    <row r="273" spans="1:12" ht="45.75" thickBot="1" x14ac:dyDescent="0.3">
      <c r="A273" s="72">
        <v>239</v>
      </c>
      <c r="B273" s="27">
        <v>201053774</v>
      </c>
      <c r="C273" s="31" t="s">
        <v>1343</v>
      </c>
      <c r="D273" s="31" t="s">
        <v>26</v>
      </c>
      <c r="E273" s="32">
        <v>1</v>
      </c>
      <c r="F273" s="31" t="s">
        <v>1020</v>
      </c>
      <c r="G273" s="200" t="s">
        <v>16</v>
      </c>
      <c r="H273" s="32" t="s">
        <v>1279</v>
      </c>
      <c r="I273" s="32" t="s">
        <v>1164</v>
      </c>
      <c r="J273" s="32">
        <v>3</v>
      </c>
      <c r="K273" s="207">
        <v>1155.056</v>
      </c>
      <c r="L273" s="211">
        <v>888.49599999999998</v>
      </c>
    </row>
    <row r="274" spans="1:12" ht="45.75" thickBot="1" x14ac:dyDescent="0.3">
      <c r="A274" s="72">
        <v>240</v>
      </c>
      <c r="B274" s="27">
        <v>201053774</v>
      </c>
      <c r="C274" s="31" t="s">
        <v>1344</v>
      </c>
      <c r="D274" s="31" t="s">
        <v>27</v>
      </c>
      <c r="E274" s="32">
        <v>1</v>
      </c>
      <c r="F274" s="31" t="s">
        <v>1021</v>
      </c>
      <c r="G274" s="200" t="s">
        <v>16</v>
      </c>
      <c r="H274" s="32" t="s">
        <v>1279</v>
      </c>
      <c r="I274" s="32" t="s">
        <v>1165</v>
      </c>
      <c r="J274" s="32">
        <v>3</v>
      </c>
      <c r="K274" s="207">
        <v>42122.080000000002</v>
      </c>
      <c r="L274" s="211">
        <v>32401.599999999999</v>
      </c>
    </row>
    <row r="275" spans="1:12" ht="45.75" thickBot="1" x14ac:dyDescent="0.3">
      <c r="A275" s="72">
        <v>241</v>
      </c>
      <c r="B275" s="27">
        <v>201053774</v>
      </c>
      <c r="C275" s="31" t="s">
        <v>1316</v>
      </c>
      <c r="D275" s="31" t="s">
        <v>112</v>
      </c>
      <c r="E275" s="32">
        <v>6</v>
      </c>
      <c r="F275" s="31" t="s">
        <v>1022</v>
      </c>
      <c r="G275" s="200" t="s">
        <v>16</v>
      </c>
      <c r="H275" s="32" t="s">
        <v>1258</v>
      </c>
      <c r="I275" s="32" t="s">
        <v>1166</v>
      </c>
      <c r="J275" s="32">
        <v>10</v>
      </c>
      <c r="K275" s="207">
        <v>30000</v>
      </c>
      <c r="L275" s="211">
        <v>17537.531999999999</v>
      </c>
    </row>
    <row r="276" spans="1:12" ht="45.75" thickBot="1" x14ac:dyDescent="0.3">
      <c r="A276" s="72">
        <v>242</v>
      </c>
      <c r="B276" s="27">
        <v>201053774</v>
      </c>
      <c r="C276" s="31" t="s">
        <v>124</v>
      </c>
      <c r="D276" s="31" t="s">
        <v>112</v>
      </c>
      <c r="E276" s="32">
        <v>1</v>
      </c>
      <c r="F276" s="31" t="s">
        <v>1023</v>
      </c>
      <c r="G276" s="200" t="s">
        <v>16</v>
      </c>
      <c r="H276" s="32" t="s">
        <v>1280</v>
      </c>
      <c r="I276" s="32" t="s">
        <v>1167</v>
      </c>
      <c r="J276" s="32">
        <v>3</v>
      </c>
      <c r="K276" s="207">
        <v>5200</v>
      </c>
      <c r="L276" s="211">
        <v>2800</v>
      </c>
    </row>
    <row r="277" spans="1:12" ht="30.75" thickBot="1" x14ac:dyDescent="0.3">
      <c r="A277" s="72">
        <v>243</v>
      </c>
      <c r="B277" s="27">
        <v>201053774</v>
      </c>
      <c r="C277" s="31" t="s">
        <v>124</v>
      </c>
      <c r="D277" s="31" t="s">
        <v>112</v>
      </c>
      <c r="E277" s="32">
        <v>3</v>
      </c>
      <c r="F277" s="31" t="s">
        <v>1024</v>
      </c>
      <c r="G277" s="200" t="s">
        <v>16</v>
      </c>
      <c r="H277" s="32" t="s">
        <v>1281</v>
      </c>
      <c r="I277" s="32" t="s">
        <v>1168</v>
      </c>
      <c r="J277" s="32">
        <v>3</v>
      </c>
      <c r="K277" s="207">
        <v>12000</v>
      </c>
      <c r="L277" s="211">
        <v>8367</v>
      </c>
    </row>
    <row r="278" spans="1:12" ht="30.75" thickBot="1" x14ac:dyDescent="0.3">
      <c r="A278" s="72">
        <v>244</v>
      </c>
      <c r="B278" s="27">
        <v>201053774</v>
      </c>
      <c r="C278" s="31" t="s">
        <v>1345</v>
      </c>
      <c r="D278" s="31" t="s">
        <v>1309</v>
      </c>
      <c r="E278" s="32">
        <v>100</v>
      </c>
      <c r="F278" s="31" t="s">
        <v>1025</v>
      </c>
      <c r="G278" s="200" t="s">
        <v>16</v>
      </c>
      <c r="H278" s="32" t="s">
        <v>1282</v>
      </c>
      <c r="I278" s="32" t="s">
        <v>1169</v>
      </c>
      <c r="J278" s="32">
        <v>3</v>
      </c>
      <c r="K278" s="207">
        <v>8000</v>
      </c>
      <c r="L278" s="211">
        <v>5987.6</v>
      </c>
    </row>
    <row r="279" spans="1:12" ht="45.75" thickBot="1" x14ac:dyDescent="0.3">
      <c r="A279" s="72">
        <v>245</v>
      </c>
      <c r="B279" s="27">
        <v>201053774</v>
      </c>
      <c r="C279" s="31" t="s">
        <v>34</v>
      </c>
      <c r="D279" s="31" t="s">
        <v>29</v>
      </c>
      <c r="E279" s="32">
        <v>8</v>
      </c>
      <c r="F279" s="31" t="s">
        <v>1026</v>
      </c>
      <c r="G279" s="200" t="s">
        <v>16</v>
      </c>
      <c r="H279" s="32" t="s">
        <v>1283</v>
      </c>
      <c r="I279" s="32" t="s">
        <v>1170</v>
      </c>
      <c r="J279" s="32">
        <v>5</v>
      </c>
      <c r="K279" s="207">
        <v>32000</v>
      </c>
      <c r="L279" s="211">
        <v>17592</v>
      </c>
    </row>
    <row r="280" spans="1:12" ht="45.75" thickBot="1" x14ac:dyDescent="0.3">
      <c r="A280" s="72">
        <v>246</v>
      </c>
      <c r="B280" s="27">
        <v>201053774</v>
      </c>
      <c r="C280" s="31" t="s">
        <v>1314</v>
      </c>
      <c r="D280" s="31" t="s">
        <v>29</v>
      </c>
      <c r="E280" s="32">
        <v>1</v>
      </c>
      <c r="F280" s="31" t="s">
        <v>1027</v>
      </c>
      <c r="G280" s="200" t="s">
        <v>16</v>
      </c>
      <c r="H280" s="32" t="s">
        <v>1283</v>
      </c>
      <c r="I280" s="32" t="s">
        <v>1171</v>
      </c>
      <c r="J280" s="32">
        <v>2</v>
      </c>
      <c r="K280" s="207">
        <v>100</v>
      </c>
      <c r="L280" s="211">
        <v>55</v>
      </c>
    </row>
    <row r="281" spans="1:12" ht="45.75" thickBot="1" x14ac:dyDescent="0.3">
      <c r="A281" s="72">
        <v>247</v>
      </c>
      <c r="B281" s="27">
        <v>201053774</v>
      </c>
      <c r="C281" s="31" t="s">
        <v>1346</v>
      </c>
      <c r="D281" s="31" t="s">
        <v>27</v>
      </c>
      <c r="E281" s="32">
        <v>2</v>
      </c>
      <c r="F281" s="31" t="s">
        <v>1028</v>
      </c>
      <c r="G281" s="200" t="s">
        <v>16</v>
      </c>
      <c r="H281" s="32" t="s">
        <v>1283</v>
      </c>
      <c r="I281" s="32" t="s">
        <v>1172</v>
      </c>
      <c r="J281" s="32">
        <v>2</v>
      </c>
      <c r="K281" s="207">
        <v>100</v>
      </c>
      <c r="L281" s="211">
        <v>98</v>
      </c>
    </row>
    <row r="282" spans="1:12" ht="45.75" thickBot="1" x14ac:dyDescent="0.3">
      <c r="A282" s="72">
        <v>248</v>
      </c>
      <c r="B282" s="27">
        <v>201053774</v>
      </c>
      <c r="C282" s="31" t="s">
        <v>1346</v>
      </c>
      <c r="D282" s="31" t="s">
        <v>27</v>
      </c>
      <c r="E282" s="32">
        <v>2</v>
      </c>
      <c r="F282" s="31" t="s">
        <v>1029</v>
      </c>
      <c r="G282" s="200" t="s">
        <v>16</v>
      </c>
      <c r="H282" s="32" t="s">
        <v>1283</v>
      </c>
      <c r="I282" s="32" t="s">
        <v>1173</v>
      </c>
      <c r="J282" s="32">
        <v>2</v>
      </c>
      <c r="K282" s="207">
        <v>100</v>
      </c>
      <c r="L282" s="211">
        <v>98</v>
      </c>
    </row>
    <row r="283" spans="1:12" ht="45.75" thickBot="1" x14ac:dyDescent="0.3">
      <c r="A283" s="72">
        <v>249</v>
      </c>
      <c r="B283" s="27">
        <v>201053774</v>
      </c>
      <c r="C283" s="31" t="s">
        <v>1346</v>
      </c>
      <c r="D283" s="31" t="s">
        <v>27</v>
      </c>
      <c r="E283" s="32">
        <v>2</v>
      </c>
      <c r="F283" s="31" t="s">
        <v>1030</v>
      </c>
      <c r="G283" s="200" t="s">
        <v>16</v>
      </c>
      <c r="H283" s="32" t="s">
        <v>1283</v>
      </c>
      <c r="I283" s="32" t="s">
        <v>1174</v>
      </c>
      <c r="J283" s="32">
        <v>2</v>
      </c>
      <c r="K283" s="207">
        <v>100</v>
      </c>
      <c r="L283" s="211">
        <v>98</v>
      </c>
    </row>
    <row r="284" spans="1:12" ht="45.75" thickBot="1" x14ac:dyDescent="0.3">
      <c r="A284" s="72">
        <v>250</v>
      </c>
      <c r="B284" s="27">
        <v>201053774</v>
      </c>
      <c r="C284" s="31" t="s">
        <v>1347</v>
      </c>
      <c r="D284" s="31" t="s">
        <v>1310</v>
      </c>
      <c r="E284" s="32">
        <v>4000</v>
      </c>
      <c r="F284" s="31" t="s">
        <v>1031</v>
      </c>
      <c r="G284" s="200" t="s">
        <v>16</v>
      </c>
      <c r="H284" s="32" t="s">
        <v>1284</v>
      </c>
      <c r="I284" s="32" t="s">
        <v>1175</v>
      </c>
      <c r="J284" s="32">
        <v>30</v>
      </c>
      <c r="K284" s="207">
        <v>12000</v>
      </c>
      <c r="L284" s="211">
        <v>9640</v>
      </c>
    </row>
    <row r="285" spans="1:12" ht="30.75" thickBot="1" x14ac:dyDescent="0.3">
      <c r="A285" s="72">
        <v>251</v>
      </c>
      <c r="B285" s="27">
        <v>201053774</v>
      </c>
      <c r="C285" s="31" t="s">
        <v>1348</v>
      </c>
      <c r="D285" s="31" t="s">
        <v>21</v>
      </c>
      <c r="E285" s="32">
        <v>100.8</v>
      </c>
      <c r="F285" s="31" t="s">
        <v>1032</v>
      </c>
      <c r="G285" s="200" t="s">
        <v>16</v>
      </c>
      <c r="H285" s="32" t="s">
        <v>1285</v>
      </c>
      <c r="I285" s="32" t="s">
        <v>1176</v>
      </c>
      <c r="J285" s="32">
        <v>10</v>
      </c>
      <c r="K285" s="207">
        <v>28324.799999999999</v>
      </c>
      <c r="L285" s="211">
        <v>20059.2</v>
      </c>
    </row>
    <row r="286" spans="1:12" ht="45.75" thickBot="1" x14ac:dyDescent="0.3">
      <c r="A286" s="72">
        <v>252</v>
      </c>
      <c r="B286" s="27">
        <v>201053774</v>
      </c>
      <c r="C286" s="31" t="s">
        <v>1349</v>
      </c>
      <c r="D286" s="31" t="s">
        <v>29</v>
      </c>
      <c r="E286" s="32">
        <v>2</v>
      </c>
      <c r="F286" s="31" t="s">
        <v>1033</v>
      </c>
      <c r="G286" s="200" t="s">
        <v>16</v>
      </c>
      <c r="H286" s="32" t="s">
        <v>1286</v>
      </c>
      <c r="I286" s="32" t="s">
        <v>1177</v>
      </c>
      <c r="J286" s="32">
        <v>80</v>
      </c>
      <c r="K286" s="207">
        <v>335141</v>
      </c>
      <c r="L286" s="211">
        <v>249555.554</v>
      </c>
    </row>
    <row r="287" spans="1:12" ht="75.75" thickBot="1" x14ac:dyDescent="0.3">
      <c r="A287" s="72">
        <v>253</v>
      </c>
      <c r="B287" s="27">
        <v>201053774</v>
      </c>
      <c r="C287" s="31" t="s">
        <v>1350</v>
      </c>
      <c r="D287" s="31" t="s">
        <v>40</v>
      </c>
      <c r="E287" s="32">
        <v>10</v>
      </c>
      <c r="F287" s="31" t="s">
        <v>1034</v>
      </c>
      <c r="G287" s="200" t="s">
        <v>16</v>
      </c>
      <c r="H287" s="32" t="s">
        <v>1287</v>
      </c>
      <c r="I287" s="32" t="s">
        <v>1178</v>
      </c>
      <c r="J287" s="32">
        <v>90</v>
      </c>
      <c r="K287" s="207">
        <v>13500</v>
      </c>
      <c r="L287" s="211">
        <v>13500</v>
      </c>
    </row>
    <row r="288" spans="1:12" ht="45.75" thickBot="1" x14ac:dyDescent="0.3">
      <c r="A288" s="72">
        <v>254</v>
      </c>
      <c r="B288" s="27">
        <v>201053774</v>
      </c>
      <c r="C288" s="31" t="s">
        <v>34</v>
      </c>
      <c r="D288" s="31" t="s">
        <v>29</v>
      </c>
      <c r="E288" s="32">
        <v>5</v>
      </c>
      <c r="F288" s="31" t="s">
        <v>1035</v>
      </c>
      <c r="G288" s="200" t="s">
        <v>16</v>
      </c>
      <c r="H288" s="32" t="s">
        <v>1283</v>
      </c>
      <c r="I288" s="32" t="s">
        <v>1179</v>
      </c>
      <c r="J288" s="32">
        <v>3</v>
      </c>
      <c r="K288" s="207">
        <v>40000</v>
      </c>
      <c r="L288" s="211">
        <v>32000.000050000002</v>
      </c>
    </row>
    <row r="289" spans="1:12" ht="45.75" thickBot="1" x14ac:dyDescent="0.3">
      <c r="A289" s="72">
        <v>255</v>
      </c>
      <c r="B289" s="27">
        <v>201053774</v>
      </c>
      <c r="C289" s="31" t="s">
        <v>1314</v>
      </c>
      <c r="D289" s="31" t="s">
        <v>29</v>
      </c>
      <c r="E289" s="32">
        <v>1</v>
      </c>
      <c r="F289" s="31" t="s">
        <v>1036</v>
      </c>
      <c r="G289" s="200" t="s">
        <v>16</v>
      </c>
      <c r="H289" s="32" t="s">
        <v>1228</v>
      </c>
      <c r="I289" s="32" t="s">
        <v>1180</v>
      </c>
      <c r="J289" s="32">
        <v>2</v>
      </c>
      <c r="K289" s="207">
        <v>350</v>
      </c>
      <c r="L289" s="211">
        <v>250</v>
      </c>
    </row>
    <row r="290" spans="1:12" ht="45.75" thickBot="1" x14ac:dyDescent="0.3">
      <c r="A290" s="72">
        <v>256</v>
      </c>
      <c r="B290" s="27">
        <v>201053774</v>
      </c>
      <c r="C290" s="31" t="s">
        <v>1351</v>
      </c>
      <c r="D290" s="31" t="s">
        <v>26</v>
      </c>
      <c r="E290" s="32">
        <v>1</v>
      </c>
      <c r="F290" s="31" t="s">
        <v>1037</v>
      </c>
      <c r="G290" s="200" t="s">
        <v>16</v>
      </c>
      <c r="H290" s="32" t="s">
        <v>1269</v>
      </c>
      <c r="I290" s="32" t="s">
        <v>1181</v>
      </c>
      <c r="J290" s="32">
        <v>3</v>
      </c>
      <c r="K290" s="207">
        <v>67</v>
      </c>
      <c r="L290" s="211">
        <v>54.88</v>
      </c>
    </row>
    <row r="291" spans="1:12" ht="45.75" thickBot="1" x14ac:dyDescent="0.3">
      <c r="A291" s="72">
        <v>257</v>
      </c>
      <c r="B291" s="27">
        <v>201053774</v>
      </c>
      <c r="C291" s="31" t="s">
        <v>1351</v>
      </c>
      <c r="D291" s="31" t="s">
        <v>26</v>
      </c>
      <c r="E291" s="32">
        <v>1</v>
      </c>
      <c r="F291" s="31" t="s">
        <v>1038</v>
      </c>
      <c r="G291" s="200" t="s">
        <v>16</v>
      </c>
      <c r="H291" s="32" t="s">
        <v>1269</v>
      </c>
      <c r="I291" s="32" t="s">
        <v>1182</v>
      </c>
      <c r="J291" s="32">
        <v>3</v>
      </c>
      <c r="K291" s="207">
        <v>75</v>
      </c>
      <c r="L291" s="211">
        <v>58.8</v>
      </c>
    </row>
    <row r="292" spans="1:12" ht="45.75" thickBot="1" x14ac:dyDescent="0.3">
      <c r="A292" s="72">
        <v>258</v>
      </c>
      <c r="B292" s="27">
        <v>201053774</v>
      </c>
      <c r="C292" s="31" t="s">
        <v>1351</v>
      </c>
      <c r="D292" s="31" t="s">
        <v>26</v>
      </c>
      <c r="E292" s="32">
        <v>1</v>
      </c>
      <c r="F292" s="31" t="s">
        <v>1039</v>
      </c>
      <c r="G292" s="200" t="s">
        <v>16</v>
      </c>
      <c r="H292" s="32" t="s">
        <v>1269</v>
      </c>
      <c r="I292" s="32" t="s">
        <v>1183</v>
      </c>
      <c r="J292" s="32">
        <v>3</v>
      </c>
      <c r="K292" s="207">
        <v>155</v>
      </c>
      <c r="L292" s="211">
        <v>118.188</v>
      </c>
    </row>
    <row r="293" spans="1:12" ht="30.75" thickBot="1" x14ac:dyDescent="0.3">
      <c r="A293" s="72">
        <v>259</v>
      </c>
      <c r="B293" s="27">
        <v>201053774</v>
      </c>
      <c r="C293" s="31" t="s">
        <v>206</v>
      </c>
      <c r="D293" s="31" t="s">
        <v>28</v>
      </c>
      <c r="E293" s="32">
        <v>100</v>
      </c>
      <c r="F293" s="31" t="s">
        <v>1040</v>
      </c>
      <c r="G293" s="200" t="s">
        <v>16</v>
      </c>
      <c r="H293" s="32" t="s">
        <v>1288</v>
      </c>
      <c r="I293" s="32" t="s">
        <v>1184</v>
      </c>
      <c r="J293" s="32">
        <v>1</v>
      </c>
      <c r="K293" s="207">
        <v>11800</v>
      </c>
      <c r="L293" s="211">
        <v>8800</v>
      </c>
    </row>
    <row r="294" spans="1:12" ht="30.75" thickBot="1" x14ac:dyDescent="0.3">
      <c r="A294" s="72">
        <v>260</v>
      </c>
      <c r="B294" s="27">
        <v>201053774</v>
      </c>
      <c r="C294" s="31" t="s">
        <v>206</v>
      </c>
      <c r="D294" s="31" t="s">
        <v>28</v>
      </c>
      <c r="E294" s="32">
        <v>100</v>
      </c>
      <c r="F294" s="31" t="s">
        <v>1041</v>
      </c>
      <c r="G294" s="200" t="s">
        <v>16</v>
      </c>
      <c r="H294" s="32" t="s">
        <v>1288</v>
      </c>
      <c r="I294" s="32" t="s">
        <v>1185</v>
      </c>
      <c r="J294" s="32">
        <v>1</v>
      </c>
      <c r="K294" s="207">
        <v>11800</v>
      </c>
      <c r="L294" s="211">
        <v>8800</v>
      </c>
    </row>
    <row r="295" spans="1:12" ht="30.75" thickBot="1" x14ac:dyDescent="0.3">
      <c r="A295" s="72">
        <v>261</v>
      </c>
      <c r="B295" s="27">
        <v>201053774</v>
      </c>
      <c r="C295" s="31" t="s">
        <v>206</v>
      </c>
      <c r="D295" s="31" t="s">
        <v>28</v>
      </c>
      <c r="E295" s="32">
        <v>100</v>
      </c>
      <c r="F295" s="31" t="s">
        <v>1042</v>
      </c>
      <c r="G295" s="200" t="s">
        <v>16</v>
      </c>
      <c r="H295" s="32" t="s">
        <v>1288</v>
      </c>
      <c r="I295" s="32" t="s">
        <v>1186</v>
      </c>
      <c r="J295" s="32">
        <v>1</v>
      </c>
      <c r="K295" s="207">
        <v>11000</v>
      </c>
      <c r="L295" s="211">
        <v>7800</v>
      </c>
    </row>
    <row r="296" spans="1:12" ht="30.75" thickBot="1" x14ac:dyDescent="0.3">
      <c r="A296" s="72">
        <v>262</v>
      </c>
      <c r="B296" s="27">
        <v>201053774</v>
      </c>
      <c r="C296" s="31" t="s">
        <v>206</v>
      </c>
      <c r="D296" s="31" t="s">
        <v>28</v>
      </c>
      <c r="E296" s="32">
        <v>100</v>
      </c>
      <c r="F296" s="31" t="s">
        <v>1043</v>
      </c>
      <c r="G296" s="200" t="s">
        <v>16</v>
      </c>
      <c r="H296" s="32" t="s">
        <v>1288</v>
      </c>
      <c r="I296" s="32" t="s">
        <v>1187</v>
      </c>
      <c r="J296" s="32">
        <v>1</v>
      </c>
      <c r="K296" s="207">
        <v>8000</v>
      </c>
      <c r="L296" s="211">
        <v>6400</v>
      </c>
    </row>
    <row r="297" spans="1:12" ht="30.75" thickBot="1" x14ac:dyDescent="0.3">
      <c r="A297" s="72">
        <v>263</v>
      </c>
      <c r="B297" s="27">
        <v>201053774</v>
      </c>
      <c r="C297" s="31" t="s">
        <v>206</v>
      </c>
      <c r="D297" s="31" t="s">
        <v>28</v>
      </c>
      <c r="E297" s="32">
        <v>100</v>
      </c>
      <c r="F297" s="31" t="s">
        <v>1044</v>
      </c>
      <c r="G297" s="200" t="s">
        <v>16</v>
      </c>
      <c r="H297" s="32" t="s">
        <v>1288</v>
      </c>
      <c r="I297" s="32" t="s">
        <v>1188</v>
      </c>
      <c r="J297" s="32">
        <v>1</v>
      </c>
      <c r="K297" s="207">
        <v>7500</v>
      </c>
      <c r="L297" s="211">
        <v>6100</v>
      </c>
    </row>
    <row r="298" spans="1:12" ht="30.75" thickBot="1" x14ac:dyDescent="0.3">
      <c r="A298" s="72">
        <v>264</v>
      </c>
      <c r="B298" s="27">
        <v>201053774</v>
      </c>
      <c r="C298" s="31" t="s">
        <v>206</v>
      </c>
      <c r="D298" s="31" t="s">
        <v>28</v>
      </c>
      <c r="E298" s="32">
        <v>100</v>
      </c>
      <c r="F298" s="31" t="s">
        <v>1045</v>
      </c>
      <c r="G298" s="200" t="s">
        <v>16</v>
      </c>
      <c r="H298" s="32" t="s">
        <v>1288</v>
      </c>
      <c r="I298" s="32" t="s">
        <v>1189</v>
      </c>
      <c r="J298" s="32">
        <v>1</v>
      </c>
      <c r="K298" s="207">
        <v>11000</v>
      </c>
      <c r="L298" s="211">
        <v>7800</v>
      </c>
    </row>
    <row r="299" spans="1:12" ht="30.75" thickBot="1" x14ac:dyDescent="0.3">
      <c r="A299" s="72">
        <v>265</v>
      </c>
      <c r="B299" s="27">
        <v>201053774</v>
      </c>
      <c r="C299" s="31" t="s">
        <v>206</v>
      </c>
      <c r="D299" s="31" t="s">
        <v>28</v>
      </c>
      <c r="E299" s="32">
        <v>100</v>
      </c>
      <c r="F299" s="31" t="s">
        <v>1046</v>
      </c>
      <c r="G299" s="200" t="s">
        <v>16</v>
      </c>
      <c r="H299" s="32" t="s">
        <v>1288</v>
      </c>
      <c r="I299" s="32" t="s">
        <v>1190</v>
      </c>
      <c r="J299" s="32">
        <v>1</v>
      </c>
      <c r="K299" s="207">
        <v>7500</v>
      </c>
      <c r="L299" s="211">
        <v>6100</v>
      </c>
    </row>
    <row r="300" spans="1:12" ht="30.75" thickBot="1" x14ac:dyDescent="0.3">
      <c r="A300" s="72">
        <v>266</v>
      </c>
      <c r="B300" s="27">
        <v>201053774</v>
      </c>
      <c r="C300" s="31" t="s">
        <v>206</v>
      </c>
      <c r="D300" s="31" t="s">
        <v>28</v>
      </c>
      <c r="E300" s="32">
        <v>100</v>
      </c>
      <c r="F300" s="31" t="s">
        <v>1047</v>
      </c>
      <c r="G300" s="200" t="s">
        <v>16</v>
      </c>
      <c r="H300" s="32" t="s">
        <v>1288</v>
      </c>
      <c r="I300" s="32" t="s">
        <v>1191</v>
      </c>
      <c r="J300" s="32">
        <v>1</v>
      </c>
      <c r="K300" s="207">
        <v>7500</v>
      </c>
      <c r="L300" s="211">
        <v>6000</v>
      </c>
    </row>
    <row r="301" spans="1:12" ht="30.75" thickBot="1" x14ac:dyDescent="0.3">
      <c r="A301" s="72">
        <v>267</v>
      </c>
      <c r="B301" s="27">
        <v>201053774</v>
      </c>
      <c r="C301" s="31" t="s">
        <v>206</v>
      </c>
      <c r="D301" s="31" t="s">
        <v>28</v>
      </c>
      <c r="E301" s="32">
        <v>100</v>
      </c>
      <c r="F301" s="31" t="s">
        <v>1048</v>
      </c>
      <c r="G301" s="200" t="s">
        <v>16</v>
      </c>
      <c r="H301" s="32" t="s">
        <v>1288</v>
      </c>
      <c r="I301" s="32" t="s">
        <v>1192</v>
      </c>
      <c r="J301" s="32">
        <v>1</v>
      </c>
      <c r="K301" s="207">
        <v>7500</v>
      </c>
      <c r="L301" s="211">
        <v>6000</v>
      </c>
    </row>
    <row r="302" spans="1:12" ht="30.75" thickBot="1" x14ac:dyDescent="0.3">
      <c r="A302" s="72">
        <v>268</v>
      </c>
      <c r="B302" s="27">
        <v>201053774</v>
      </c>
      <c r="C302" s="31" t="s">
        <v>206</v>
      </c>
      <c r="D302" s="31" t="s">
        <v>28</v>
      </c>
      <c r="E302" s="32">
        <v>100</v>
      </c>
      <c r="F302" s="31" t="s">
        <v>1049</v>
      </c>
      <c r="G302" s="200" t="s">
        <v>16</v>
      </c>
      <c r="H302" s="32" t="s">
        <v>1288</v>
      </c>
      <c r="I302" s="32" t="s">
        <v>1193</v>
      </c>
      <c r="J302" s="32">
        <v>1</v>
      </c>
      <c r="K302" s="207">
        <v>7500</v>
      </c>
      <c r="L302" s="211">
        <v>6010</v>
      </c>
    </row>
    <row r="303" spans="1:12" ht="30.75" thickBot="1" x14ac:dyDescent="0.3">
      <c r="A303" s="72">
        <v>269</v>
      </c>
      <c r="B303" s="27">
        <v>201053774</v>
      </c>
      <c r="C303" s="31" t="s">
        <v>206</v>
      </c>
      <c r="D303" s="31" t="s">
        <v>28</v>
      </c>
      <c r="E303" s="32">
        <v>100</v>
      </c>
      <c r="F303" s="31" t="s">
        <v>1050</v>
      </c>
      <c r="G303" s="200" t="s">
        <v>16</v>
      </c>
      <c r="H303" s="32" t="s">
        <v>1288</v>
      </c>
      <c r="I303" s="32" t="s">
        <v>1194</v>
      </c>
      <c r="J303" s="32">
        <v>1</v>
      </c>
      <c r="K303" s="207">
        <v>8500</v>
      </c>
      <c r="L303" s="211">
        <v>6900</v>
      </c>
    </row>
    <row r="304" spans="1:12" ht="30.75" thickBot="1" x14ac:dyDescent="0.3">
      <c r="A304" s="72">
        <v>270</v>
      </c>
      <c r="B304" s="27">
        <v>201053774</v>
      </c>
      <c r="C304" s="31" t="s">
        <v>206</v>
      </c>
      <c r="D304" s="31" t="s">
        <v>28</v>
      </c>
      <c r="E304" s="32">
        <v>100</v>
      </c>
      <c r="F304" s="31" t="s">
        <v>1051</v>
      </c>
      <c r="G304" s="200" t="s">
        <v>16</v>
      </c>
      <c r="H304" s="32" t="s">
        <v>1288</v>
      </c>
      <c r="I304" s="32" t="s">
        <v>1195</v>
      </c>
      <c r="J304" s="32">
        <v>1</v>
      </c>
      <c r="K304" s="207">
        <v>5400</v>
      </c>
      <c r="L304" s="211">
        <v>4000</v>
      </c>
    </row>
    <row r="305" spans="1:12" ht="30.75" thickBot="1" x14ac:dyDescent="0.3">
      <c r="A305" s="72">
        <v>271</v>
      </c>
      <c r="B305" s="27">
        <v>201053774</v>
      </c>
      <c r="C305" s="31" t="s">
        <v>206</v>
      </c>
      <c r="D305" s="31" t="s">
        <v>28</v>
      </c>
      <c r="E305" s="32">
        <v>100</v>
      </c>
      <c r="F305" s="31" t="s">
        <v>1052</v>
      </c>
      <c r="G305" s="200" t="s">
        <v>16</v>
      </c>
      <c r="H305" s="32" t="s">
        <v>1288</v>
      </c>
      <c r="I305" s="32" t="s">
        <v>1196</v>
      </c>
      <c r="J305" s="32">
        <v>1</v>
      </c>
      <c r="K305" s="207">
        <v>8500</v>
      </c>
      <c r="L305" s="211">
        <v>6600</v>
      </c>
    </row>
    <row r="306" spans="1:12" ht="30.75" thickBot="1" x14ac:dyDescent="0.3">
      <c r="A306" s="72">
        <v>272</v>
      </c>
      <c r="B306" s="27">
        <v>201053774</v>
      </c>
      <c r="C306" s="31" t="s">
        <v>1352</v>
      </c>
      <c r="D306" s="31" t="s">
        <v>30</v>
      </c>
      <c r="E306" s="32">
        <v>50</v>
      </c>
      <c r="F306" s="31" t="s">
        <v>1053</v>
      </c>
      <c r="G306" s="200" t="s">
        <v>16</v>
      </c>
      <c r="H306" s="32" t="s">
        <v>1289</v>
      </c>
      <c r="I306" s="32" t="s">
        <v>1197</v>
      </c>
      <c r="J306" s="32">
        <v>3</v>
      </c>
      <c r="K306" s="207">
        <v>3750</v>
      </c>
      <c r="L306" s="211">
        <v>2850</v>
      </c>
    </row>
    <row r="307" spans="1:12" ht="45.75" thickBot="1" x14ac:dyDescent="0.3">
      <c r="A307" s="72">
        <v>273</v>
      </c>
      <c r="B307" s="27">
        <v>201053774</v>
      </c>
      <c r="C307" s="31" t="s">
        <v>1318</v>
      </c>
      <c r="D307" s="31" t="s">
        <v>27</v>
      </c>
      <c r="E307" s="32">
        <v>5</v>
      </c>
      <c r="F307" s="31" t="s">
        <v>1054</v>
      </c>
      <c r="G307" s="200" t="s">
        <v>16</v>
      </c>
      <c r="H307" s="32" t="s">
        <v>1245</v>
      </c>
      <c r="I307" s="32" t="s">
        <v>1198</v>
      </c>
      <c r="J307" s="32">
        <v>3</v>
      </c>
      <c r="K307" s="207">
        <v>812</v>
      </c>
      <c r="L307" s="211">
        <v>450</v>
      </c>
    </row>
    <row r="308" spans="1:12" ht="45.75" thickBot="1" x14ac:dyDescent="0.3">
      <c r="A308" s="72">
        <v>274</v>
      </c>
      <c r="B308" s="27">
        <v>201053774</v>
      </c>
      <c r="C308" s="31" t="s">
        <v>1324</v>
      </c>
      <c r="D308" s="31" t="s">
        <v>26</v>
      </c>
      <c r="E308" s="32">
        <v>1</v>
      </c>
      <c r="F308" s="31" t="s">
        <v>1055</v>
      </c>
      <c r="G308" s="200" t="s">
        <v>16</v>
      </c>
      <c r="H308" s="32" t="s">
        <v>1290</v>
      </c>
      <c r="I308" s="32" t="s">
        <v>1199</v>
      </c>
      <c r="J308" s="32">
        <v>3</v>
      </c>
      <c r="K308" s="207">
        <v>350</v>
      </c>
      <c r="L308" s="211">
        <v>185</v>
      </c>
    </row>
    <row r="309" spans="1:12" ht="30.75" thickBot="1" x14ac:dyDescent="0.3">
      <c r="A309" s="72">
        <v>275</v>
      </c>
      <c r="B309" s="27">
        <v>201053774</v>
      </c>
      <c r="C309" s="31" t="s">
        <v>131</v>
      </c>
      <c r="D309" s="31" t="s">
        <v>21</v>
      </c>
      <c r="E309" s="32">
        <v>54</v>
      </c>
      <c r="F309" s="31" t="s">
        <v>1056</v>
      </c>
      <c r="G309" s="200" t="s">
        <v>16</v>
      </c>
      <c r="H309" s="32" t="s">
        <v>1291</v>
      </c>
      <c r="I309" s="32" t="s">
        <v>1200</v>
      </c>
      <c r="J309" s="32">
        <v>3</v>
      </c>
      <c r="K309" s="207">
        <v>12960</v>
      </c>
      <c r="L309" s="211">
        <v>5913</v>
      </c>
    </row>
    <row r="310" spans="1:12" ht="45.75" thickBot="1" x14ac:dyDescent="0.3">
      <c r="A310" s="72">
        <v>276</v>
      </c>
      <c r="B310" s="27">
        <v>201053774</v>
      </c>
      <c r="C310" s="31" t="s">
        <v>1353</v>
      </c>
      <c r="D310" s="31" t="s">
        <v>40</v>
      </c>
      <c r="E310" s="32">
        <v>5</v>
      </c>
      <c r="F310" s="31" t="s">
        <v>1057</v>
      </c>
      <c r="G310" s="200" t="s">
        <v>16</v>
      </c>
      <c r="H310" s="32" t="s">
        <v>1292</v>
      </c>
      <c r="I310" s="32" t="s">
        <v>1201</v>
      </c>
      <c r="J310" s="32">
        <v>62</v>
      </c>
      <c r="K310" s="207">
        <v>393.75</v>
      </c>
      <c r="L310" s="211">
        <v>393.745</v>
      </c>
    </row>
    <row r="311" spans="1:12" ht="45.75" thickBot="1" x14ac:dyDescent="0.3">
      <c r="A311" s="72">
        <v>277</v>
      </c>
      <c r="B311" s="27">
        <v>201053774</v>
      </c>
      <c r="C311" s="31" t="s">
        <v>87</v>
      </c>
      <c r="D311" s="31" t="s">
        <v>75</v>
      </c>
      <c r="E311" s="32">
        <v>1</v>
      </c>
      <c r="F311" s="31" t="s">
        <v>1058</v>
      </c>
      <c r="G311" s="200" t="s">
        <v>16</v>
      </c>
      <c r="H311" s="32" t="s">
        <v>1293</v>
      </c>
      <c r="I311" s="32" t="s">
        <v>1202</v>
      </c>
      <c r="J311" s="32">
        <v>15</v>
      </c>
      <c r="K311" s="207">
        <v>9200</v>
      </c>
      <c r="L311" s="211">
        <v>7360.0000099999997</v>
      </c>
    </row>
    <row r="312" spans="1:12" ht="45.75" thickBot="1" x14ac:dyDescent="0.3">
      <c r="A312" s="72">
        <v>278</v>
      </c>
      <c r="B312" s="27">
        <v>201053774</v>
      </c>
      <c r="C312" s="31" t="s">
        <v>1354</v>
      </c>
      <c r="D312" s="31" t="s">
        <v>32</v>
      </c>
      <c r="E312" s="32">
        <v>1</v>
      </c>
      <c r="F312" s="31" t="s">
        <v>1059</v>
      </c>
      <c r="G312" s="200" t="s">
        <v>16</v>
      </c>
      <c r="H312" s="32" t="s">
        <v>1294</v>
      </c>
      <c r="I312" s="32" t="s">
        <v>1203</v>
      </c>
      <c r="J312" s="32">
        <v>30</v>
      </c>
      <c r="K312" s="207">
        <v>15600</v>
      </c>
      <c r="L312" s="211">
        <v>13260</v>
      </c>
    </row>
    <row r="313" spans="1:12" ht="30.75" thickBot="1" x14ac:dyDescent="0.3">
      <c r="A313" s="72">
        <v>279</v>
      </c>
      <c r="B313" s="27">
        <v>201053774</v>
      </c>
      <c r="C313" s="31" t="s">
        <v>736</v>
      </c>
      <c r="D313" s="31" t="s">
        <v>21</v>
      </c>
      <c r="E313" s="32">
        <v>1</v>
      </c>
      <c r="F313" s="31" t="s">
        <v>1060</v>
      </c>
      <c r="G313" s="200" t="s">
        <v>16</v>
      </c>
      <c r="H313" s="32" t="s">
        <v>1267</v>
      </c>
      <c r="I313" s="32" t="s">
        <v>1204</v>
      </c>
      <c r="J313" s="32">
        <v>3</v>
      </c>
      <c r="K313" s="207">
        <v>32000</v>
      </c>
      <c r="L313" s="211">
        <v>22241.111000000001</v>
      </c>
    </row>
    <row r="314" spans="1:12" ht="30.75" thickBot="1" x14ac:dyDescent="0.3">
      <c r="A314" s="72">
        <v>280</v>
      </c>
      <c r="B314" s="27">
        <v>201053774</v>
      </c>
      <c r="C314" s="31" t="s">
        <v>37</v>
      </c>
      <c r="D314" s="31" t="s">
        <v>38</v>
      </c>
      <c r="E314" s="32">
        <v>4000</v>
      </c>
      <c r="F314" s="31" t="s">
        <v>1061</v>
      </c>
      <c r="G314" s="200" t="s">
        <v>16</v>
      </c>
      <c r="H314" s="32" t="s">
        <v>1295</v>
      </c>
      <c r="I314" s="32" t="s">
        <v>1205</v>
      </c>
      <c r="J314" s="32">
        <v>10</v>
      </c>
      <c r="K314" s="207">
        <v>20560</v>
      </c>
      <c r="L314" s="211">
        <v>20560</v>
      </c>
    </row>
    <row r="315" spans="1:12" ht="45.75" thickBot="1" x14ac:dyDescent="0.3">
      <c r="A315" s="72">
        <v>281</v>
      </c>
      <c r="B315" s="27">
        <v>201053774</v>
      </c>
      <c r="C315" s="31" t="s">
        <v>1354</v>
      </c>
      <c r="D315" s="31" t="s">
        <v>32</v>
      </c>
      <c r="E315" s="32">
        <v>1</v>
      </c>
      <c r="F315" s="31" t="s">
        <v>1062</v>
      </c>
      <c r="G315" s="200" t="s">
        <v>16</v>
      </c>
      <c r="H315" s="32" t="s">
        <v>1296</v>
      </c>
      <c r="I315" s="32" t="s">
        <v>1206</v>
      </c>
      <c r="J315" s="32">
        <v>30</v>
      </c>
      <c r="K315" s="207">
        <v>15600</v>
      </c>
      <c r="L315" s="211">
        <v>12480.00001</v>
      </c>
    </row>
    <row r="316" spans="1:12" ht="30.75" thickBot="1" x14ac:dyDescent="0.3">
      <c r="A316" s="72">
        <v>282</v>
      </c>
      <c r="B316" s="27">
        <v>201053774</v>
      </c>
      <c r="C316" s="31" t="s">
        <v>1330</v>
      </c>
      <c r="D316" s="31" t="s">
        <v>112</v>
      </c>
      <c r="E316" s="32">
        <v>1</v>
      </c>
      <c r="F316" s="31" t="s">
        <v>1063</v>
      </c>
      <c r="G316" s="200" t="s">
        <v>16</v>
      </c>
      <c r="H316" s="32" t="s">
        <v>1297</v>
      </c>
      <c r="I316" s="32" t="s">
        <v>1207</v>
      </c>
      <c r="J316" s="32">
        <v>2</v>
      </c>
      <c r="K316" s="207">
        <v>9000</v>
      </c>
      <c r="L316" s="211">
        <v>6110</v>
      </c>
    </row>
    <row r="317" spans="1:12" ht="30.75" thickBot="1" x14ac:dyDescent="0.3">
      <c r="A317" s="72">
        <v>283</v>
      </c>
      <c r="B317" s="27">
        <v>201053774</v>
      </c>
      <c r="C317" s="31" t="s">
        <v>1355</v>
      </c>
      <c r="D317" s="31" t="s">
        <v>112</v>
      </c>
      <c r="E317" s="32">
        <v>1</v>
      </c>
      <c r="F317" s="31" t="s">
        <v>1064</v>
      </c>
      <c r="G317" s="200" t="s">
        <v>16</v>
      </c>
      <c r="H317" s="32" t="s">
        <v>1298</v>
      </c>
      <c r="I317" s="32" t="s">
        <v>1208</v>
      </c>
      <c r="J317" s="32">
        <v>2</v>
      </c>
      <c r="K317" s="207">
        <v>3000</v>
      </c>
      <c r="L317" s="211">
        <v>2400.0000099999997</v>
      </c>
    </row>
    <row r="318" spans="1:12" ht="30.75" thickBot="1" x14ac:dyDescent="0.3">
      <c r="A318" s="72">
        <v>284</v>
      </c>
      <c r="B318" s="27">
        <v>201053774</v>
      </c>
      <c r="C318" s="31" t="s">
        <v>1356</v>
      </c>
      <c r="D318" s="31" t="s">
        <v>22</v>
      </c>
      <c r="E318" s="32">
        <v>50</v>
      </c>
      <c r="F318" s="31" t="s">
        <v>1065</v>
      </c>
      <c r="G318" s="200" t="s">
        <v>16</v>
      </c>
      <c r="H318" s="32" t="s">
        <v>1299</v>
      </c>
      <c r="I318" s="32" t="s">
        <v>1209</v>
      </c>
      <c r="J318" s="32">
        <v>3</v>
      </c>
      <c r="K318" s="207">
        <v>2750</v>
      </c>
      <c r="L318" s="211">
        <v>2225</v>
      </c>
    </row>
    <row r="319" spans="1:12" ht="45.75" thickBot="1" x14ac:dyDescent="0.3">
      <c r="A319" s="72">
        <v>285</v>
      </c>
      <c r="B319" s="27">
        <v>201053774</v>
      </c>
      <c r="C319" s="31" t="s">
        <v>1357</v>
      </c>
      <c r="D319" s="31" t="s">
        <v>22</v>
      </c>
      <c r="E319" s="32">
        <v>15</v>
      </c>
      <c r="F319" s="31" t="s">
        <v>1066</v>
      </c>
      <c r="G319" s="200" t="s">
        <v>16</v>
      </c>
      <c r="H319" s="32" t="s">
        <v>1300</v>
      </c>
      <c r="I319" s="32" t="s">
        <v>1210</v>
      </c>
      <c r="J319" s="32">
        <v>3</v>
      </c>
      <c r="K319" s="207">
        <v>600</v>
      </c>
      <c r="L319" s="211">
        <v>570</v>
      </c>
    </row>
    <row r="320" spans="1:12" ht="30.75" thickBot="1" x14ac:dyDescent="0.3">
      <c r="A320" s="72">
        <v>286</v>
      </c>
      <c r="B320" s="27">
        <v>201053774</v>
      </c>
      <c r="C320" s="31" t="s">
        <v>1358</v>
      </c>
      <c r="D320" s="31" t="s">
        <v>22</v>
      </c>
      <c r="E320" s="32">
        <v>20</v>
      </c>
      <c r="F320" s="31" t="s">
        <v>1067</v>
      </c>
      <c r="G320" s="200" t="s">
        <v>16</v>
      </c>
      <c r="H320" s="32" t="s">
        <v>1282</v>
      </c>
      <c r="I320" s="32" t="s">
        <v>1211</v>
      </c>
      <c r="J320" s="32">
        <v>3</v>
      </c>
      <c r="K320" s="207">
        <v>900</v>
      </c>
      <c r="L320" s="211">
        <v>679.74</v>
      </c>
    </row>
    <row r="321" spans="1:12" ht="45.75" thickBot="1" x14ac:dyDescent="0.3">
      <c r="A321" s="72">
        <v>287</v>
      </c>
      <c r="B321" s="27">
        <v>201053774</v>
      </c>
      <c r="C321" s="31" t="s">
        <v>117</v>
      </c>
      <c r="D321" s="31" t="s">
        <v>29</v>
      </c>
      <c r="E321" s="32">
        <v>2</v>
      </c>
      <c r="F321" s="31" t="s">
        <v>1068</v>
      </c>
      <c r="G321" s="200" t="s">
        <v>16</v>
      </c>
      <c r="H321" s="32" t="s">
        <v>1301</v>
      </c>
      <c r="I321" s="32" t="s">
        <v>1212</v>
      </c>
      <c r="J321" s="32">
        <v>5</v>
      </c>
      <c r="K321" s="207">
        <v>22000</v>
      </c>
      <c r="L321" s="211">
        <v>18000</v>
      </c>
    </row>
    <row r="322" spans="1:12" ht="45.75" thickBot="1" x14ac:dyDescent="0.3">
      <c r="A322" s="72">
        <v>288</v>
      </c>
      <c r="B322" s="27">
        <v>201053774</v>
      </c>
      <c r="C322" s="31" t="s">
        <v>117</v>
      </c>
      <c r="D322" s="31" t="s">
        <v>29</v>
      </c>
      <c r="E322" s="32">
        <v>6</v>
      </c>
      <c r="F322" s="31" t="s">
        <v>1069</v>
      </c>
      <c r="G322" s="200" t="s">
        <v>16</v>
      </c>
      <c r="H322" s="32" t="s">
        <v>166</v>
      </c>
      <c r="I322" s="32" t="s">
        <v>1213</v>
      </c>
      <c r="J322" s="32">
        <v>5</v>
      </c>
      <c r="K322" s="207">
        <v>54000</v>
      </c>
      <c r="L322" s="211">
        <v>36702</v>
      </c>
    </row>
    <row r="323" spans="1:12" ht="30.75" thickBot="1" x14ac:dyDescent="0.3">
      <c r="A323" s="72">
        <v>289</v>
      </c>
      <c r="B323" s="27">
        <v>201053774</v>
      </c>
      <c r="C323" s="31" t="s">
        <v>150</v>
      </c>
      <c r="D323" s="31" t="s">
        <v>23</v>
      </c>
      <c r="E323" s="32">
        <v>200</v>
      </c>
      <c r="F323" s="31" t="s">
        <v>1070</v>
      </c>
      <c r="G323" s="200" t="s">
        <v>16</v>
      </c>
      <c r="H323" s="32" t="s">
        <v>1302</v>
      </c>
      <c r="I323" s="32" t="s">
        <v>1214</v>
      </c>
      <c r="J323" s="32">
        <v>15</v>
      </c>
      <c r="K323" s="207">
        <v>15000</v>
      </c>
      <c r="L323" s="211">
        <v>8000</v>
      </c>
    </row>
    <row r="324" spans="1:12" ht="45.75" thickBot="1" x14ac:dyDescent="0.3">
      <c r="A324" s="72">
        <v>290</v>
      </c>
      <c r="B324" s="27">
        <v>201053774</v>
      </c>
      <c r="C324" s="31" t="s">
        <v>1359</v>
      </c>
      <c r="D324" s="31" t="s">
        <v>26</v>
      </c>
      <c r="E324" s="32">
        <v>30</v>
      </c>
      <c r="F324" s="31" t="s">
        <v>1071</v>
      </c>
      <c r="G324" s="200" t="s">
        <v>16</v>
      </c>
      <c r="H324" s="32" t="s">
        <v>1303</v>
      </c>
      <c r="I324" s="32" t="s">
        <v>1215</v>
      </c>
      <c r="J324" s="32">
        <v>1</v>
      </c>
      <c r="K324" s="207">
        <v>75000</v>
      </c>
      <c r="L324" s="211">
        <v>53685</v>
      </c>
    </row>
    <row r="325" spans="1:12" ht="90.75" thickBot="1" x14ac:dyDescent="0.3">
      <c r="A325" s="72">
        <v>291</v>
      </c>
      <c r="B325" s="27">
        <v>201053774</v>
      </c>
      <c r="C325" s="31" t="s">
        <v>1360</v>
      </c>
      <c r="D325" s="31" t="s">
        <v>140</v>
      </c>
      <c r="E325" s="32">
        <v>11</v>
      </c>
      <c r="F325" s="31" t="s">
        <v>1072</v>
      </c>
      <c r="G325" s="200" t="s">
        <v>16</v>
      </c>
      <c r="H325" s="32" t="s">
        <v>1304</v>
      </c>
      <c r="I325" s="32" t="s">
        <v>1216</v>
      </c>
      <c r="J325" s="32">
        <v>3</v>
      </c>
      <c r="K325" s="207">
        <v>13200</v>
      </c>
      <c r="L325" s="211">
        <v>12100</v>
      </c>
    </row>
    <row r="326" spans="1:12" ht="90.75" thickBot="1" x14ac:dyDescent="0.3">
      <c r="A326" s="72">
        <v>292</v>
      </c>
      <c r="B326" s="27">
        <v>201053774</v>
      </c>
      <c r="C326" s="31" t="s">
        <v>1361</v>
      </c>
      <c r="D326" s="31" t="s">
        <v>140</v>
      </c>
      <c r="E326" s="32">
        <v>1</v>
      </c>
      <c r="F326" s="31" t="s">
        <v>1073</v>
      </c>
      <c r="G326" s="200" t="s">
        <v>16</v>
      </c>
      <c r="H326" s="32" t="s">
        <v>1304</v>
      </c>
      <c r="I326" s="32" t="s">
        <v>1217</v>
      </c>
      <c r="J326" s="32">
        <v>3</v>
      </c>
      <c r="K326" s="207">
        <v>1800</v>
      </c>
      <c r="L326" s="211">
        <v>1600</v>
      </c>
    </row>
    <row r="327" spans="1:12" ht="45.75" thickBot="1" x14ac:dyDescent="0.3">
      <c r="A327" s="72">
        <v>293</v>
      </c>
      <c r="B327" s="27">
        <v>201053774</v>
      </c>
      <c r="C327" s="31" t="s">
        <v>216</v>
      </c>
      <c r="D327" s="31" t="s">
        <v>22</v>
      </c>
      <c r="E327" s="32">
        <v>1600</v>
      </c>
      <c r="F327" s="31" t="s">
        <v>1074</v>
      </c>
      <c r="G327" s="200" t="s">
        <v>16</v>
      </c>
      <c r="H327" s="32" t="s">
        <v>1305</v>
      </c>
      <c r="I327" s="32" t="s">
        <v>1218</v>
      </c>
      <c r="J327" s="32">
        <v>1</v>
      </c>
      <c r="K327" s="207">
        <v>40000</v>
      </c>
      <c r="L327" s="211">
        <v>15680</v>
      </c>
    </row>
    <row r="328" spans="1:12" ht="45.75" thickBot="1" x14ac:dyDescent="0.3">
      <c r="A328" s="72">
        <v>294</v>
      </c>
      <c r="B328" s="27">
        <v>201053774</v>
      </c>
      <c r="C328" s="31" t="s">
        <v>1362</v>
      </c>
      <c r="D328" s="31" t="s">
        <v>27</v>
      </c>
      <c r="E328" s="32">
        <v>2</v>
      </c>
      <c r="F328" s="31" t="s">
        <v>1075</v>
      </c>
      <c r="G328" s="200" t="s">
        <v>16</v>
      </c>
      <c r="H328" s="32" t="s">
        <v>1306</v>
      </c>
      <c r="I328" s="32" t="s">
        <v>1219</v>
      </c>
      <c r="J328" s="32">
        <v>2</v>
      </c>
      <c r="K328" s="207">
        <v>51000</v>
      </c>
      <c r="L328" s="211">
        <v>40560</v>
      </c>
    </row>
    <row r="329" spans="1:12" ht="45.75" thickBot="1" x14ac:dyDescent="0.3">
      <c r="A329" s="72">
        <v>295</v>
      </c>
      <c r="B329" s="27">
        <v>201053774</v>
      </c>
      <c r="C329" s="31" t="s">
        <v>1363</v>
      </c>
      <c r="D329" s="31" t="s">
        <v>26</v>
      </c>
      <c r="E329" s="32">
        <v>1</v>
      </c>
      <c r="F329" s="31" t="s">
        <v>1076</v>
      </c>
      <c r="G329" s="200" t="s">
        <v>16</v>
      </c>
      <c r="H329" s="32" t="s">
        <v>1261</v>
      </c>
      <c r="I329" s="32" t="s">
        <v>1220</v>
      </c>
      <c r="J329" s="32">
        <v>1</v>
      </c>
      <c r="K329" s="207">
        <v>12700</v>
      </c>
      <c r="L329" s="211">
        <v>9085.1</v>
      </c>
    </row>
    <row r="330" spans="1:12" ht="120.75" thickBot="1" x14ac:dyDescent="0.3">
      <c r="A330" s="72">
        <v>296</v>
      </c>
      <c r="B330" s="27">
        <v>201053774</v>
      </c>
      <c r="C330" s="31" t="s">
        <v>35</v>
      </c>
      <c r="D330" s="31" t="s">
        <v>20</v>
      </c>
      <c r="E330" s="32">
        <v>4</v>
      </c>
      <c r="F330" s="31" t="s">
        <v>1077</v>
      </c>
      <c r="G330" s="200" t="s">
        <v>16</v>
      </c>
      <c r="H330" s="32" t="s">
        <v>1307</v>
      </c>
      <c r="I330" s="32" t="s">
        <v>1221</v>
      </c>
      <c r="J330" s="32">
        <v>5</v>
      </c>
      <c r="K330" s="207">
        <v>39248</v>
      </c>
      <c r="L330" s="211">
        <v>32888.887999999999</v>
      </c>
    </row>
    <row r="331" spans="1:12" ht="30.75" thickBot="1" x14ac:dyDescent="0.3">
      <c r="A331" s="72">
        <v>297</v>
      </c>
      <c r="B331" s="27">
        <v>201053774</v>
      </c>
      <c r="C331" s="31" t="s">
        <v>206</v>
      </c>
      <c r="D331" s="31" t="s">
        <v>28</v>
      </c>
      <c r="E331" s="32">
        <v>40</v>
      </c>
      <c r="F331" s="31" t="s">
        <v>1078</v>
      </c>
      <c r="G331" s="200" t="s">
        <v>16</v>
      </c>
      <c r="H331" s="32" t="s">
        <v>1278</v>
      </c>
      <c r="I331" s="32" t="s">
        <v>1222</v>
      </c>
      <c r="J331" s="32">
        <v>2</v>
      </c>
      <c r="K331" s="207">
        <v>6384</v>
      </c>
      <c r="L331" s="211">
        <v>5107.2</v>
      </c>
    </row>
    <row r="332" spans="1:12" ht="30.75" thickBot="1" x14ac:dyDescent="0.3">
      <c r="A332" s="72">
        <v>298</v>
      </c>
      <c r="B332" s="197">
        <v>201053774</v>
      </c>
      <c r="C332" s="31" t="s">
        <v>611</v>
      </c>
      <c r="D332" s="31" t="s">
        <v>28</v>
      </c>
      <c r="E332" s="198">
        <v>12</v>
      </c>
      <c r="F332" s="31" t="s">
        <v>1079</v>
      </c>
      <c r="G332" s="200" t="s">
        <v>16</v>
      </c>
      <c r="H332" s="198" t="s">
        <v>1308</v>
      </c>
      <c r="I332" s="198" t="s">
        <v>1223</v>
      </c>
      <c r="J332" s="198">
        <v>2</v>
      </c>
      <c r="K332" s="208">
        <v>2640</v>
      </c>
      <c r="L332" s="212">
        <v>1188</v>
      </c>
    </row>
    <row r="333" spans="1:12" ht="15.75" thickBot="1" x14ac:dyDescent="0.3">
      <c r="A333" s="204"/>
      <c r="B333" s="205"/>
      <c r="C333" s="109"/>
      <c r="D333" s="109"/>
      <c r="E333" s="164"/>
      <c r="F333" s="178"/>
      <c r="G333" s="206" t="s">
        <v>73</v>
      </c>
      <c r="H333" s="112"/>
      <c r="I333" s="109"/>
      <c r="J333" s="109"/>
      <c r="K333" s="213"/>
      <c r="L333" s="214">
        <f>SUM(L192:L332)</f>
        <v>2704110.0151500003</v>
      </c>
    </row>
    <row r="334" spans="1:12" ht="30.75" thickBot="1" x14ac:dyDescent="0.3">
      <c r="A334" s="111"/>
      <c r="B334" s="113">
        <v>201053774</v>
      </c>
      <c r="C334" s="112"/>
      <c r="D334" s="109"/>
      <c r="E334" s="164"/>
      <c r="F334" s="178"/>
      <c r="G334" s="91" t="s">
        <v>16</v>
      </c>
      <c r="H334" s="112"/>
      <c r="I334" s="109"/>
      <c r="J334" s="109"/>
      <c r="K334" s="110"/>
      <c r="L334" s="133"/>
    </row>
    <row r="335" spans="1:12" ht="15.75" thickBot="1" x14ac:dyDescent="0.3">
      <c r="A335" s="102"/>
      <c r="B335" s="103"/>
      <c r="C335" s="103"/>
      <c r="D335" s="103"/>
      <c r="E335" s="165"/>
      <c r="F335" s="179"/>
      <c r="G335" s="114" t="s">
        <v>129</v>
      </c>
      <c r="H335" s="115"/>
      <c r="I335" s="103"/>
      <c r="J335" s="108"/>
      <c r="K335" s="103"/>
      <c r="L335" s="138">
        <f>SUM(L334)</f>
        <v>0</v>
      </c>
    </row>
    <row r="336" spans="1:12" ht="30.75" thickBot="1" x14ac:dyDescent="0.3">
      <c r="A336" s="19"/>
      <c r="B336" s="56">
        <v>201053774</v>
      </c>
      <c r="C336" s="31"/>
      <c r="D336" s="31"/>
      <c r="E336" s="140"/>
      <c r="F336" s="140"/>
      <c r="G336" s="45" t="s">
        <v>16</v>
      </c>
      <c r="H336" s="31"/>
      <c r="I336" s="31"/>
      <c r="J336" s="37"/>
      <c r="K336" s="46"/>
      <c r="L336" s="237"/>
    </row>
    <row r="337" spans="1:14" ht="15.75" thickBot="1" x14ac:dyDescent="0.3">
      <c r="A337" s="20"/>
      <c r="B337" s="21"/>
      <c r="C337" s="21"/>
      <c r="D337" s="21"/>
      <c r="E337" s="160"/>
      <c r="F337" s="169"/>
      <c r="G337" s="40" t="s">
        <v>142</v>
      </c>
      <c r="H337" s="21"/>
      <c r="I337" s="21"/>
      <c r="J337" s="57"/>
      <c r="K337" s="21"/>
      <c r="L337" s="127">
        <f>SUM(L336:L336)</f>
        <v>0</v>
      </c>
    </row>
    <row r="338" spans="1:14" ht="15.75" thickBot="1" x14ac:dyDescent="0.3">
      <c r="A338" s="20"/>
      <c r="B338" s="21"/>
      <c r="C338" s="21"/>
      <c r="D338" s="21"/>
      <c r="E338" s="160"/>
      <c r="F338" s="169"/>
      <c r="G338" s="40" t="s">
        <v>17</v>
      </c>
      <c r="H338" s="21"/>
      <c r="I338" s="21"/>
      <c r="J338" s="57"/>
      <c r="K338" s="21"/>
      <c r="L338" s="127">
        <f>SUM(L191,L333,L335,L337)</f>
        <v>4961342.863880001</v>
      </c>
    </row>
    <row r="339" spans="1:14" ht="15.75" thickBot="1" x14ac:dyDescent="0.3">
      <c r="A339" s="20"/>
      <c r="B339" s="21"/>
      <c r="C339" s="21"/>
      <c r="D339" s="21"/>
      <c r="E339" s="160"/>
      <c r="F339" s="169"/>
      <c r="G339" s="40" t="s">
        <v>596</v>
      </c>
      <c r="H339" s="119"/>
      <c r="I339" s="107"/>
      <c r="J339" s="120"/>
      <c r="K339" s="21"/>
      <c r="L339" s="127"/>
    </row>
    <row r="340" spans="1:14" s="55" customFormat="1" ht="39" thickBot="1" x14ac:dyDescent="0.3">
      <c r="A340" s="19">
        <v>299</v>
      </c>
      <c r="B340" s="37">
        <v>201053774</v>
      </c>
      <c r="C340" s="117" t="s">
        <v>610</v>
      </c>
      <c r="D340" s="117" t="s">
        <v>28</v>
      </c>
      <c r="E340" s="166">
        <v>300</v>
      </c>
      <c r="F340" s="166" t="s">
        <v>597</v>
      </c>
      <c r="G340" s="45" t="s">
        <v>16</v>
      </c>
      <c r="H340" s="37" t="s">
        <v>629</v>
      </c>
      <c r="I340" s="116" t="s">
        <v>616</v>
      </c>
      <c r="J340" s="37">
        <v>2</v>
      </c>
      <c r="K340" s="118">
        <v>3600</v>
      </c>
      <c r="L340" s="239">
        <v>900</v>
      </c>
      <c r="M340" s="105"/>
      <c r="N340" s="105"/>
    </row>
    <row r="341" spans="1:14" s="55" customFormat="1" ht="39" thickBot="1" x14ac:dyDescent="0.3">
      <c r="A341" s="19">
        <v>300</v>
      </c>
      <c r="B341" s="73">
        <v>201053774</v>
      </c>
      <c r="C341" s="31" t="s">
        <v>611</v>
      </c>
      <c r="D341" s="31" t="s">
        <v>28</v>
      </c>
      <c r="E341" s="140">
        <v>42</v>
      </c>
      <c r="F341" s="140" t="s">
        <v>598</v>
      </c>
      <c r="G341" s="90" t="s">
        <v>16</v>
      </c>
      <c r="H341" s="100" t="s">
        <v>629</v>
      </c>
      <c r="I341" s="99" t="s">
        <v>617</v>
      </c>
      <c r="J341" s="100">
        <v>2</v>
      </c>
      <c r="K341" s="46">
        <v>10920</v>
      </c>
      <c r="L341" s="237">
        <v>3990</v>
      </c>
      <c r="M341" s="105"/>
      <c r="N341" s="105"/>
    </row>
    <row r="342" spans="1:14" s="55" customFormat="1" ht="90.75" thickBot="1" x14ac:dyDescent="0.3">
      <c r="A342" s="19">
        <v>301</v>
      </c>
      <c r="B342" s="73">
        <v>201053774</v>
      </c>
      <c r="C342" s="31" t="s">
        <v>612</v>
      </c>
      <c r="D342" s="31" t="s">
        <v>140</v>
      </c>
      <c r="E342" s="140">
        <v>1</v>
      </c>
      <c r="F342" s="140" t="s">
        <v>599</v>
      </c>
      <c r="G342" s="90" t="s">
        <v>16</v>
      </c>
      <c r="H342" s="100" t="s">
        <v>630</v>
      </c>
      <c r="I342" s="99" t="s">
        <v>618</v>
      </c>
      <c r="J342" s="100">
        <v>45</v>
      </c>
      <c r="K342" s="46">
        <v>18750</v>
      </c>
      <c r="L342" s="237">
        <v>14989.995999999999</v>
      </c>
      <c r="M342" s="105"/>
      <c r="N342" s="105"/>
    </row>
    <row r="343" spans="1:14" s="55" customFormat="1" ht="30.75" thickBot="1" x14ac:dyDescent="0.3">
      <c r="A343" s="19">
        <v>302</v>
      </c>
      <c r="B343" s="73">
        <v>201053774</v>
      </c>
      <c r="C343" s="31" t="s">
        <v>611</v>
      </c>
      <c r="D343" s="31" t="s">
        <v>28</v>
      </c>
      <c r="E343" s="140">
        <v>6</v>
      </c>
      <c r="F343" s="140" t="s">
        <v>600</v>
      </c>
      <c r="G343" s="90" t="s">
        <v>16</v>
      </c>
      <c r="H343" s="100" t="s">
        <v>631</v>
      </c>
      <c r="I343" s="99" t="s">
        <v>619</v>
      </c>
      <c r="J343" s="100">
        <v>2</v>
      </c>
      <c r="K343" s="46">
        <v>1560</v>
      </c>
      <c r="L343" s="237">
        <v>540</v>
      </c>
      <c r="M343" s="105"/>
      <c r="N343" s="105"/>
    </row>
    <row r="344" spans="1:14" s="55" customFormat="1" ht="30.75" thickBot="1" x14ac:dyDescent="0.3">
      <c r="A344" s="19">
        <v>303</v>
      </c>
      <c r="B344" s="73">
        <v>201053774</v>
      </c>
      <c r="C344" s="31" t="s">
        <v>37</v>
      </c>
      <c r="D344" s="31" t="s">
        <v>38</v>
      </c>
      <c r="E344" s="140">
        <v>100</v>
      </c>
      <c r="F344" s="140" t="s">
        <v>601</v>
      </c>
      <c r="G344" s="90" t="s">
        <v>16</v>
      </c>
      <c r="H344" s="100" t="s">
        <v>632</v>
      </c>
      <c r="I344" s="99" t="s">
        <v>620</v>
      </c>
      <c r="J344" s="100">
        <v>10</v>
      </c>
      <c r="K344" s="46">
        <v>2000</v>
      </c>
      <c r="L344" s="237">
        <v>2000</v>
      </c>
      <c r="M344" s="105"/>
      <c r="N344" s="105"/>
    </row>
    <row r="345" spans="1:14" s="55" customFormat="1" ht="30.75" thickBot="1" x14ac:dyDescent="0.3">
      <c r="A345" s="19">
        <v>304</v>
      </c>
      <c r="B345" s="73">
        <v>201053774</v>
      </c>
      <c r="C345" s="31" t="s">
        <v>613</v>
      </c>
      <c r="D345" s="31" t="s">
        <v>23</v>
      </c>
      <c r="E345" s="140">
        <v>1</v>
      </c>
      <c r="F345" s="140" t="s">
        <v>602</v>
      </c>
      <c r="G345" s="90" t="s">
        <v>16</v>
      </c>
      <c r="H345" s="100" t="s">
        <v>631</v>
      </c>
      <c r="I345" s="99" t="s">
        <v>621</v>
      </c>
      <c r="J345" s="100">
        <v>2</v>
      </c>
      <c r="K345" s="46">
        <v>260</v>
      </c>
      <c r="L345" s="237">
        <v>90</v>
      </c>
      <c r="M345" s="105"/>
      <c r="N345" s="105"/>
    </row>
    <row r="346" spans="1:14" s="55" customFormat="1" ht="90.75" thickBot="1" x14ac:dyDescent="0.3">
      <c r="A346" s="19">
        <v>305</v>
      </c>
      <c r="B346" s="73">
        <v>201053774</v>
      </c>
      <c r="C346" s="31" t="s">
        <v>614</v>
      </c>
      <c r="D346" s="31" t="s">
        <v>140</v>
      </c>
      <c r="E346" s="140">
        <v>1</v>
      </c>
      <c r="F346" s="140" t="s">
        <v>603</v>
      </c>
      <c r="G346" s="90" t="s">
        <v>16</v>
      </c>
      <c r="H346" s="100" t="s">
        <v>633</v>
      </c>
      <c r="I346" s="99" t="s">
        <v>622</v>
      </c>
      <c r="J346" s="100">
        <v>5</v>
      </c>
      <c r="K346" s="46">
        <v>6500</v>
      </c>
      <c r="L346" s="237">
        <v>6500</v>
      </c>
      <c r="M346" s="105"/>
      <c r="N346" s="105"/>
    </row>
    <row r="347" spans="1:14" s="55" customFormat="1" ht="30.75" thickBot="1" x14ac:dyDescent="0.3">
      <c r="A347" s="19">
        <v>306</v>
      </c>
      <c r="B347" s="73">
        <v>201053774</v>
      </c>
      <c r="C347" s="31" t="s">
        <v>615</v>
      </c>
      <c r="D347" s="31" t="s">
        <v>39</v>
      </c>
      <c r="E347" s="140">
        <v>30</v>
      </c>
      <c r="F347" s="140" t="s">
        <v>604</v>
      </c>
      <c r="G347" s="90" t="s">
        <v>16</v>
      </c>
      <c r="H347" s="100" t="s">
        <v>634</v>
      </c>
      <c r="I347" s="99" t="s">
        <v>623</v>
      </c>
      <c r="J347" s="100">
        <v>5</v>
      </c>
      <c r="K347" s="46">
        <v>405</v>
      </c>
      <c r="L347" s="237">
        <v>404.7</v>
      </c>
      <c r="M347" s="105"/>
      <c r="N347" s="105"/>
    </row>
    <row r="348" spans="1:14" s="55" customFormat="1" ht="30.75" thickBot="1" x14ac:dyDescent="0.3">
      <c r="A348" s="19">
        <v>307</v>
      </c>
      <c r="B348" s="73">
        <v>201053774</v>
      </c>
      <c r="C348" s="31" t="s">
        <v>611</v>
      </c>
      <c r="D348" s="31" t="s">
        <v>28</v>
      </c>
      <c r="E348" s="140">
        <v>17</v>
      </c>
      <c r="F348" s="140" t="s">
        <v>605</v>
      </c>
      <c r="G348" s="90" t="s">
        <v>16</v>
      </c>
      <c r="H348" s="100" t="s">
        <v>631</v>
      </c>
      <c r="I348" s="99" t="s">
        <v>624</v>
      </c>
      <c r="J348" s="100">
        <v>2</v>
      </c>
      <c r="K348" s="46">
        <v>3060</v>
      </c>
      <c r="L348" s="237">
        <v>1615</v>
      </c>
      <c r="M348" s="105"/>
      <c r="N348" s="105"/>
    </row>
    <row r="349" spans="1:14" s="55" customFormat="1" ht="30.75" thickBot="1" x14ac:dyDescent="0.3">
      <c r="A349" s="19">
        <v>308</v>
      </c>
      <c r="B349" s="73">
        <v>201053774</v>
      </c>
      <c r="C349" s="31" t="s">
        <v>121</v>
      </c>
      <c r="D349" s="31" t="s">
        <v>23</v>
      </c>
      <c r="E349" s="140">
        <v>500</v>
      </c>
      <c r="F349" s="140" t="s">
        <v>606</v>
      </c>
      <c r="G349" s="90" t="s">
        <v>16</v>
      </c>
      <c r="H349" s="100" t="s">
        <v>635</v>
      </c>
      <c r="I349" s="99" t="s">
        <v>625</v>
      </c>
      <c r="J349" s="100">
        <v>10</v>
      </c>
      <c r="K349" s="46">
        <v>9000</v>
      </c>
      <c r="L349" s="237">
        <v>3995</v>
      </c>
      <c r="M349" s="105"/>
      <c r="N349" s="105"/>
    </row>
    <row r="350" spans="1:14" s="55" customFormat="1" ht="30.75" thickBot="1" x14ac:dyDescent="0.3">
      <c r="A350" s="19">
        <v>309</v>
      </c>
      <c r="B350" s="73">
        <v>201053774</v>
      </c>
      <c r="C350" s="31" t="s">
        <v>121</v>
      </c>
      <c r="D350" s="31" t="s">
        <v>23</v>
      </c>
      <c r="E350" s="140">
        <v>1000</v>
      </c>
      <c r="F350" s="140" t="s">
        <v>607</v>
      </c>
      <c r="G350" s="90" t="s">
        <v>16</v>
      </c>
      <c r="H350" s="100" t="s">
        <v>635</v>
      </c>
      <c r="I350" s="99" t="s">
        <v>626</v>
      </c>
      <c r="J350" s="100">
        <v>10</v>
      </c>
      <c r="K350" s="46">
        <v>22000</v>
      </c>
      <c r="L350" s="237">
        <v>7890</v>
      </c>
      <c r="M350" s="105"/>
      <c r="N350" s="105"/>
    </row>
    <row r="351" spans="1:14" s="55" customFormat="1" ht="30.75" thickBot="1" x14ac:dyDescent="0.3">
      <c r="A351" s="19">
        <v>310</v>
      </c>
      <c r="B351" s="73">
        <v>201053774</v>
      </c>
      <c r="C351" s="31" t="s">
        <v>121</v>
      </c>
      <c r="D351" s="31" t="s">
        <v>23</v>
      </c>
      <c r="E351" s="140">
        <v>500</v>
      </c>
      <c r="F351" s="140" t="s">
        <v>608</v>
      </c>
      <c r="G351" s="90" t="s">
        <v>16</v>
      </c>
      <c r="H351" s="100" t="s">
        <v>635</v>
      </c>
      <c r="I351" s="99" t="s">
        <v>627</v>
      </c>
      <c r="J351" s="100">
        <v>10</v>
      </c>
      <c r="K351" s="46">
        <v>15000</v>
      </c>
      <c r="L351" s="237">
        <v>7310</v>
      </c>
      <c r="M351" s="105"/>
      <c r="N351" s="105"/>
    </row>
    <row r="352" spans="1:14" s="55" customFormat="1" ht="30.75" thickBot="1" x14ac:dyDescent="0.3">
      <c r="A352" s="19">
        <v>311</v>
      </c>
      <c r="B352" s="101">
        <v>201053774</v>
      </c>
      <c r="C352" s="74" t="s">
        <v>611</v>
      </c>
      <c r="D352" s="74" t="s">
        <v>28</v>
      </c>
      <c r="E352" s="142">
        <v>44</v>
      </c>
      <c r="F352" s="142" t="s">
        <v>609</v>
      </c>
      <c r="G352" s="122" t="s">
        <v>16</v>
      </c>
      <c r="H352" s="123" t="s">
        <v>631</v>
      </c>
      <c r="I352" s="121" t="s">
        <v>628</v>
      </c>
      <c r="J352" s="123">
        <v>2</v>
      </c>
      <c r="K352" s="124">
        <v>7920</v>
      </c>
      <c r="L352" s="240">
        <v>4180</v>
      </c>
      <c r="M352" s="105"/>
      <c r="N352" s="105"/>
    </row>
    <row r="353" spans="1:12" s="55" customFormat="1" ht="15.75" thickBot="1" x14ac:dyDescent="0.3">
      <c r="A353" s="20"/>
      <c r="B353" s="21"/>
      <c r="C353" s="21"/>
      <c r="D353" s="21"/>
      <c r="E353" s="160"/>
      <c r="F353" s="169"/>
      <c r="G353" s="40" t="s">
        <v>111</v>
      </c>
      <c r="H353" s="119"/>
      <c r="I353" s="21"/>
      <c r="J353" s="106"/>
      <c r="K353" s="21"/>
      <c r="L353" s="127">
        <f>SUM(L340:L352)</f>
        <v>54404.695999999996</v>
      </c>
    </row>
    <row r="354" spans="1:12" s="55" customFormat="1" ht="75.75" thickBot="1" x14ac:dyDescent="0.3">
      <c r="A354" s="204">
        <v>312</v>
      </c>
      <c r="B354" s="101">
        <v>201053774</v>
      </c>
      <c r="C354" s="31" t="s">
        <v>1411</v>
      </c>
      <c r="D354" s="31" t="s">
        <v>143</v>
      </c>
      <c r="E354" s="31">
        <v>20</v>
      </c>
      <c r="F354" s="31" t="s">
        <v>1364</v>
      </c>
      <c r="G354" s="122" t="s">
        <v>16</v>
      </c>
      <c r="H354" s="222" t="s">
        <v>1402</v>
      </c>
      <c r="I354" s="221" t="s">
        <v>1383</v>
      </c>
      <c r="J354" s="226">
        <v>20</v>
      </c>
      <c r="K354" s="225">
        <v>44999.999000000003</v>
      </c>
      <c r="L354" s="224">
        <v>36000</v>
      </c>
    </row>
    <row r="355" spans="1:12" s="55" customFormat="1" ht="45.75" thickBot="1" x14ac:dyDescent="0.3">
      <c r="A355" s="204">
        <v>313</v>
      </c>
      <c r="B355" s="101">
        <v>201053774</v>
      </c>
      <c r="C355" s="31" t="s">
        <v>1412</v>
      </c>
      <c r="D355" s="31" t="s">
        <v>32</v>
      </c>
      <c r="E355" s="31">
        <v>2</v>
      </c>
      <c r="F355" s="31" t="s">
        <v>1365</v>
      </c>
      <c r="G355" s="122" t="s">
        <v>16</v>
      </c>
      <c r="H355" s="222" t="s">
        <v>1403</v>
      </c>
      <c r="I355" s="221" t="s">
        <v>1384</v>
      </c>
      <c r="J355" s="226">
        <v>30</v>
      </c>
      <c r="K355" s="225">
        <v>12076.688</v>
      </c>
      <c r="L355" s="224">
        <v>12076.686</v>
      </c>
    </row>
    <row r="356" spans="1:12" s="55" customFormat="1" ht="30.75" thickBot="1" x14ac:dyDescent="0.3">
      <c r="A356" s="204">
        <v>314</v>
      </c>
      <c r="B356" s="101">
        <v>201053774</v>
      </c>
      <c r="C356" s="31" t="s">
        <v>37</v>
      </c>
      <c r="D356" s="31" t="s">
        <v>38</v>
      </c>
      <c r="E356" s="31">
        <v>100</v>
      </c>
      <c r="F356" s="31" t="s">
        <v>1366</v>
      </c>
      <c r="G356" s="122" t="s">
        <v>16</v>
      </c>
      <c r="H356" s="222" t="s">
        <v>1404</v>
      </c>
      <c r="I356" s="221" t="s">
        <v>1385</v>
      </c>
      <c r="J356" s="226">
        <v>10</v>
      </c>
      <c r="K356" s="225">
        <v>2000</v>
      </c>
      <c r="L356" s="224">
        <v>2000</v>
      </c>
    </row>
    <row r="357" spans="1:12" s="55" customFormat="1" ht="30.75" thickBot="1" x14ac:dyDescent="0.3">
      <c r="A357" s="204">
        <v>315</v>
      </c>
      <c r="B357" s="101">
        <v>201053774</v>
      </c>
      <c r="C357" s="31" t="s">
        <v>613</v>
      </c>
      <c r="D357" s="31" t="s">
        <v>23</v>
      </c>
      <c r="E357" s="31">
        <v>1</v>
      </c>
      <c r="F357" s="31" t="s">
        <v>1367</v>
      </c>
      <c r="G357" s="122" t="s">
        <v>16</v>
      </c>
      <c r="H357" s="222" t="s">
        <v>1405</v>
      </c>
      <c r="I357" s="221" t="s">
        <v>1386</v>
      </c>
      <c r="J357" s="226">
        <v>1</v>
      </c>
      <c r="K357" s="225">
        <v>260</v>
      </c>
      <c r="L357" s="224">
        <v>99</v>
      </c>
    </row>
    <row r="358" spans="1:12" s="55" customFormat="1" ht="30.75" thickBot="1" x14ac:dyDescent="0.3">
      <c r="A358" s="204">
        <v>316</v>
      </c>
      <c r="B358" s="101">
        <v>201053774</v>
      </c>
      <c r="C358" s="31" t="s">
        <v>613</v>
      </c>
      <c r="D358" s="31" t="s">
        <v>23</v>
      </c>
      <c r="E358" s="31">
        <v>1</v>
      </c>
      <c r="F358" s="31" t="s">
        <v>1368</v>
      </c>
      <c r="G358" s="122" t="s">
        <v>16</v>
      </c>
      <c r="H358" s="222" t="s">
        <v>1405</v>
      </c>
      <c r="I358" s="221" t="s">
        <v>1387</v>
      </c>
      <c r="J358" s="226">
        <v>1</v>
      </c>
      <c r="K358" s="225">
        <v>260</v>
      </c>
      <c r="L358" s="224">
        <v>99</v>
      </c>
    </row>
    <row r="359" spans="1:12" s="55" customFormat="1" ht="30.75" thickBot="1" x14ac:dyDescent="0.3">
      <c r="A359" s="204">
        <v>317</v>
      </c>
      <c r="B359" s="101">
        <v>201053774</v>
      </c>
      <c r="C359" s="31" t="s">
        <v>610</v>
      </c>
      <c r="D359" s="31" t="s">
        <v>28</v>
      </c>
      <c r="E359" s="31">
        <v>500</v>
      </c>
      <c r="F359" s="31" t="s">
        <v>1369</v>
      </c>
      <c r="G359" s="122" t="s">
        <v>16</v>
      </c>
      <c r="H359" s="222" t="s">
        <v>1405</v>
      </c>
      <c r="I359" s="221" t="s">
        <v>1388</v>
      </c>
      <c r="J359" s="226">
        <v>2</v>
      </c>
      <c r="K359" s="225">
        <v>6750</v>
      </c>
      <c r="L359" s="224">
        <v>1750</v>
      </c>
    </row>
    <row r="360" spans="1:12" s="55" customFormat="1" ht="30.75" thickBot="1" x14ac:dyDescent="0.3">
      <c r="A360" s="204">
        <v>318</v>
      </c>
      <c r="B360" s="101">
        <v>201053774</v>
      </c>
      <c r="C360" s="31" t="s">
        <v>613</v>
      </c>
      <c r="D360" s="31" t="s">
        <v>23</v>
      </c>
      <c r="E360" s="31">
        <v>1</v>
      </c>
      <c r="F360" s="31" t="s">
        <v>1370</v>
      </c>
      <c r="G360" s="122" t="s">
        <v>16</v>
      </c>
      <c r="H360" s="222" t="s">
        <v>1405</v>
      </c>
      <c r="I360" s="221" t="s">
        <v>1389</v>
      </c>
      <c r="J360" s="226">
        <v>1</v>
      </c>
      <c r="K360" s="225">
        <v>260</v>
      </c>
      <c r="L360" s="224">
        <v>99</v>
      </c>
    </row>
    <row r="361" spans="1:12" s="55" customFormat="1" ht="45.75" thickBot="1" x14ac:dyDescent="0.3">
      <c r="A361" s="204">
        <v>319</v>
      </c>
      <c r="B361" s="101">
        <v>201053774</v>
      </c>
      <c r="C361" s="31" t="s">
        <v>60</v>
      </c>
      <c r="D361" s="31" t="s">
        <v>26</v>
      </c>
      <c r="E361" s="31">
        <v>20</v>
      </c>
      <c r="F361" s="31" t="s">
        <v>1371</v>
      </c>
      <c r="G361" s="122" t="s">
        <v>16</v>
      </c>
      <c r="H361" s="222" t="s">
        <v>1406</v>
      </c>
      <c r="I361" s="221" t="s">
        <v>1390</v>
      </c>
      <c r="J361" s="226">
        <v>20</v>
      </c>
      <c r="K361" s="225">
        <v>40000</v>
      </c>
      <c r="L361" s="224">
        <v>32000.000199999999</v>
      </c>
    </row>
    <row r="362" spans="1:12" s="55" customFormat="1" ht="30.75" thickBot="1" x14ac:dyDescent="0.3">
      <c r="A362" s="204">
        <v>320</v>
      </c>
      <c r="B362" s="101">
        <v>201053774</v>
      </c>
      <c r="C362" s="31" t="s">
        <v>37</v>
      </c>
      <c r="D362" s="31" t="s">
        <v>38</v>
      </c>
      <c r="E362" s="31">
        <v>100</v>
      </c>
      <c r="F362" s="31" t="s">
        <v>1372</v>
      </c>
      <c r="G362" s="122" t="s">
        <v>16</v>
      </c>
      <c r="H362" s="222" t="s">
        <v>1404</v>
      </c>
      <c r="I362" s="221" t="s">
        <v>1391</v>
      </c>
      <c r="J362" s="226">
        <v>10</v>
      </c>
      <c r="K362" s="225">
        <v>2000</v>
      </c>
      <c r="L362" s="224">
        <v>2000</v>
      </c>
    </row>
    <row r="363" spans="1:12" s="55" customFormat="1" ht="30.75" thickBot="1" x14ac:dyDescent="0.3">
      <c r="A363" s="204">
        <v>321</v>
      </c>
      <c r="B363" s="101">
        <v>201053774</v>
      </c>
      <c r="C363" s="31" t="s">
        <v>1413</v>
      </c>
      <c r="D363" s="31" t="s">
        <v>1410</v>
      </c>
      <c r="E363" s="31">
        <v>20</v>
      </c>
      <c r="F363" s="31" t="s">
        <v>1373</v>
      </c>
      <c r="G363" s="122" t="s">
        <v>16</v>
      </c>
      <c r="H363" s="222" t="s">
        <v>1407</v>
      </c>
      <c r="I363" s="221" t="s">
        <v>1392</v>
      </c>
      <c r="J363" s="226">
        <v>7</v>
      </c>
      <c r="K363" s="225">
        <v>1900</v>
      </c>
      <c r="L363" s="224">
        <v>1600</v>
      </c>
    </row>
    <row r="364" spans="1:12" s="55" customFormat="1" ht="30.75" thickBot="1" x14ac:dyDescent="0.3">
      <c r="A364" s="204">
        <v>322</v>
      </c>
      <c r="B364" s="101">
        <v>201053774</v>
      </c>
      <c r="C364" s="31" t="s">
        <v>1413</v>
      </c>
      <c r="D364" s="31" t="s">
        <v>1410</v>
      </c>
      <c r="E364" s="31">
        <v>42</v>
      </c>
      <c r="F364" s="31" t="s">
        <v>1374</v>
      </c>
      <c r="G364" s="122" t="s">
        <v>16</v>
      </c>
      <c r="H364" s="222" t="s">
        <v>1407</v>
      </c>
      <c r="I364" s="221" t="s">
        <v>1393</v>
      </c>
      <c r="J364" s="226">
        <v>7</v>
      </c>
      <c r="K364" s="225">
        <v>1890</v>
      </c>
      <c r="L364" s="224">
        <v>1470</v>
      </c>
    </row>
    <row r="365" spans="1:12" s="55" customFormat="1" ht="30.75" thickBot="1" x14ac:dyDescent="0.3">
      <c r="A365" s="204">
        <v>323</v>
      </c>
      <c r="B365" s="101">
        <v>201053774</v>
      </c>
      <c r="C365" s="31" t="s">
        <v>613</v>
      </c>
      <c r="D365" s="31" t="s">
        <v>23</v>
      </c>
      <c r="E365" s="31">
        <v>1</v>
      </c>
      <c r="F365" s="31" t="s">
        <v>1375</v>
      </c>
      <c r="G365" s="122" t="s">
        <v>16</v>
      </c>
      <c r="H365" s="222" t="s">
        <v>1405</v>
      </c>
      <c r="I365" s="221" t="s">
        <v>1394</v>
      </c>
      <c r="J365" s="226">
        <v>1</v>
      </c>
      <c r="K365" s="225">
        <v>260</v>
      </c>
      <c r="L365" s="224">
        <v>99</v>
      </c>
    </row>
    <row r="366" spans="1:12" s="55" customFormat="1" ht="30.75" thickBot="1" x14ac:dyDescent="0.3">
      <c r="A366" s="204">
        <v>324</v>
      </c>
      <c r="B366" s="101">
        <v>201053774</v>
      </c>
      <c r="C366" s="31" t="s">
        <v>1414</v>
      </c>
      <c r="D366" s="31" t="s">
        <v>23</v>
      </c>
      <c r="E366" s="31">
        <v>28</v>
      </c>
      <c r="F366" s="31" t="s">
        <v>1376</v>
      </c>
      <c r="G366" s="122" t="s">
        <v>16</v>
      </c>
      <c r="H366" s="222" t="s">
        <v>1405</v>
      </c>
      <c r="I366" s="221" t="s">
        <v>1395</v>
      </c>
      <c r="J366" s="226">
        <v>2</v>
      </c>
      <c r="K366" s="225">
        <v>924</v>
      </c>
      <c r="L366" s="224">
        <v>417.2</v>
      </c>
    </row>
    <row r="367" spans="1:12" s="55" customFormat="1" ht="30.75" thickBot="1" x14ac:dyDescent="0.3">
      <c r="A367" s="204">
        <v>325</v>
      </c>
      <c r="B367" s="101">
        <v>201053774</v>
      </c>
      <c r="C367" s="31" t="s">
        <v>133</v>
      </c>
      <c r="D367" s="31" t="s">
        <v>23</v>
      </c>
      <c r="E367" s="31">
        <v>28</v>
      </c>
      <c r="F367" s="31" t="s">
        <v>1377</v>
      </c>
      <c r="G367" s="122" t="s">
        <v>16</v>
      </c>
      <c r="H367" s="222" t="s">
        <v>1405</v>
      </c>
      <c r="I367" s="221" t="s">
        <v>1396</v>
      </c>
      <c r="J367" s="226">
        <v>3</v>
      </c>
      <c r="K367" s="225">
        <v>6160</v>
      </c>
      <c r="L367" s="224">
        <v>2492</v>
      </c>
    </row>
    <row r="368" spans="1:12" s="55" customFormat="1" ht="60.75" thickBot="1" x14ac:dyDescent="0.3">
      <c r="A368" s="204">
        <v>326</v>
      </c>
      <c r="B368" s="101">
        <v>201053774</v>
      </c>
      <c r="C368" s="31" t="s">
        <v>128</v>
      </c>
      <c r="D368" s="31" t="s">
        <v>44</v>
      </c>
      <c r="E368" s="31">
        <v>7.5</v>
      </c>
      <c r="F368" s="31" t="s">
        <v>1378</v>
      </c>
      <c r="G368" s="122" t="s">
        <v>16</v>
      </c>
      <c r="H368" s="222" t="s">
        <v>1408</v>
      </c>
      <c r="I368" s="221" t="s">
        <v>1397</v>
      </c>
      <c r="J368" s="226">
        <v>3</v>
      </c>
      <c r="K368" s="225">
        <v>1050</v>
      </c>
      <c r="L368" s="224">
        <v>870</v>
      </c>
    </row>
    <row r="369" spans="1:13" s="55" customFormat="1" ht="30.75" thickBot="1" x14ac:dyDescent="0.3">
      <c r="A369" s="204">
        <v>327</v>
      </c>
      <c r="B369" s="101">
        <v>201053774</v>
      </c>
      <c r="C369" s="31" t="s">
        <v>133</v>
      </c>
      <c r="D369" s="31" t="s">
        <v>23</v>
      </c>
      <c r="E369" s="31">
        <v>40</v>
      </c>
      <c r="F369" s="31" t="s">
        <v>1379</v>
      </c>
      <c r="G369" s="122" t="s">
        <v>16</v>
      </c>
      <c r="H369" s="222" t="s">
        <v>1405</v>
      </c>
      <c r="I369" s="221" t="s">
        <v>1398</v>
      </c>
      <c r="J369" s="226">
        <v>3</v>
      </c>
      <c r="K369" s="225">
        <v>13400</v>
      </c>
      <c r="L369" s="224">
        <v>6360</v>
      </c>
    </row>
    <row r="370" spans="1:13" s="55" customFormat="1" ht="30.75" thickBot="1" x14ac:dyDescent="0.3">
      <c r="A370" s="204">
        <v>328</v>
      </c>
      <c r="B370" s="101">
        <v>201053774</v>
      </c>
      <c r="C370" s="31" t="s">
        <v>613</v>
      </c>
      <c r="D370" s="31" t="s">
        <v>23</v>
      </c>
      <c r="E370" s="31">
        <v>2</v>
      </c>
      <c r="F370" s="31" t="s">
        <v>1380</v>
      </c>
      <c r="G370" s="122" t="s">
        <v>16</v>
      </c>
      <c r="H370" s="222" t="s">
        <v>1405</v>
      </c>
      <c r="I370" s="221" t="s">
        <v>1399</v>
      </c>
      <c r="J370" s="226">
        <v>1</v>
      </c>
      <c r="K370" s="225">
        <v>520</v>
      </c>
      <c r="L370" s="224">
        <v>198</v>
      </c>
    </row>
    <row r="371" spans="1:13" s="55" customFormat="1" ht="30.75" thickBot="1" x14ac:dyDescent="0.3">
      <c r="A371" s="204">
        <v>329</v>
      </c>
      <c r="B371" s="101">
        <v>201053774</v>
      </c>
      <c r="C371" s="31" t="s">
        <v>610</v>
      </c>
      <c r="D371" s="31" t="s">
        <v>28</v>
      </c>
      <c r="E371" s="31">
        <v>360</v>
      </c>
      <c r="F371" s="31" t="s">
        <v>1381</v>
      </c>
      <c r="G371" s="122" t="s">
        <v>16</v>
      </c>
      <c r="H371" s="222" t="s">
        <v>1405</v>
      </c>
      <c r="I371" s="221" t="s">
        <v>1400</v>
      </c>
      <c r="J371" s="226">
        <v>1</v>
      </c>
      <c r="K371" s="225">
        <v>4860</v>
      </c>
      <c r="L371" s="224">
        <v>1260</v>
      </c>
    </row>
    <row r="372" spans="1:13" s="55" customFormat="1" ht="30.75" thickBot="1" x14ac:dyDescent="0.3">
      <c r="A372" s="204">
        <v>330</v>
      </c>
      <c r="B372" s="100">
        <v>201053774</v>
      </c>
      <c r="C372" s="223" t="s">
        <v>37</v>
      </c>
      <c r="D372" s="31" t="s">
        <v>38</v>
      </c>
      <c r="E372" s="31">
        <v>100</v>
      </c>
      <c r="F372" s="31" t="s">
        <v>1382</v>
      </c>
      <c r="G372" s="122" t="s">
        <v>16</v>
      </c>
      <c r="H372" s="221" t="s">
        <v>1409</v>
      </c>
      <c r="I372" s="221" t="s">
        <v>1401</v>
      </c>
      <c r="J372" s="108">
        <v>10</v>
      </c>
      <c r="K372" s="225">
        <v>2000</v>
      </c>
      <c r="L372" s="224">
        <v>1500</v>
      </c>
    </row>
    <row r="373" spans="1:13" s="55" customFormat="1" ht="15.75" thickBot="1" x14ac:dyDescent="0.3">
      <c r="A373" s="102"/>
      <c r="B373" s="103"/>
      <c r="C373" s="103"/>
      <c r="D373" s="103"/>
      <c r="E373" s="165"/>
      <c r="F373" s="220"/>
      <c r="G373" s="40" t="s">
        <v>73</v>
      </c>
      <c r="H373" s="103"/>
      <c r="I373" s="103"/>
      <c r="J373" s="103"/>
      <c r="K373" s="103"/>
      <c r="L373" s="138">
        <f>SUM(L354:L372)</f>
        <v>102389.88619999999</v>
      </c>
    </row>
    <row r="374" spans="1:13" ht="15.75" thickBot="1" x14ac:dyDescent="0.3">
      <c r="A374" s="13"/>
      <c r="B374" s="14"/>
      <c r="C374" s="14"/>
      <c r="D374" s="14"/>
      <c r="E374" s="153"/>
      <c r="F374" s="151"/>
      <c r="G374" s="40" t="s">
        <v>17</v>
      </c>
      <c r="H374" s="14"/>
      <c r="I374" s="14"/>
      <c r="J374" s="57"/>
      <c r="K374" s="21"/>
      <c r="L374" s="127">
        <f>SUM(L373,L353)</f>
        <v>156794.5822</v>
      </c>
    </row>
    <row r="375" spans="1:13" ht="145.5" customHeight="1" thickBot="1" x14ac:dyDescent="0.3">
      <c r="A375" s="13"/>
      <c r="B375" s="14"/>
      <c r="C375" s="58" t="s">
        <v>134</v>
      </c>
      <c r="D375" s="59"/>
      <c r="E375" s="167"/>
      <c r="F375" s="167"/>
      <c r="G375" s="92" t="s">
        <v>135</v>
      </c>
      <c r="H375" s="59"/>
      <c r="I375" s="59"/>
      <c r="J375" s="60"/>
      <c r="K375" s="21"/>
      <c r="L375" s="127">
        <f>SUM(L19,L32,L50,L338,L374)</f>
        <v>35526371.960079998</v>
      </c>
    </row>
    <row r="376" spans="1:13" ht="120.75" thickBot="1" x14ac:dyDescent="0.3">
      <c r="A376" s="241"/>
      <c r="B376" s="34"/>
      <c r="C376" s="61"/>
      <c r="D376" s="61"/>
      <c r="E376" s="168"/>
      <c r="F376" s="168"/>
      <c r="G376" s="93" t="s">
        <v>636</v>
      </c>
      <c r="H376" s="61"/>
      <c r="I376" s="61"/>
      <c r="J376" s="61"/>
      <c r="K376" s="61"/>
      <c r="L376" s="242"/>
    </row>
    <row r="377" spans="1:13" ht="39" thickBot="1" x14ac:dyDescent="0.3">
      <c r="A377" s="62" t="s">
        <v>68</v>
      </c>
      <c r="B377" s="63" t="s">
        <v>1</v>
      </c>
      <c r="C377" s="63" t="s">
        <v>69</v>
      </c>
      <c r="D377" s="63" t="s">
        <v>3</v>
      </c>
      <c r="E377" s="63" t="s">
        <v>70</v>
      </c>
      <c r="F377" s="63" t="s">
        <v>5</v>
      </c>
      <c r="G377" s="94" t="s">
        <v>6</v>
      </c>
      <c r="H377" s="63" t="s">
        <v>7</v>
      </c>
      <c r="I377" s="63" t="s">
        <v>8</v>
      </c>
      <c r="J377" s="63" t="s">
        <v>71</v>
      </c>
      <c r="K377" s="63" t="s">
        <v>155</v>
      </c>
      <c r="L377" s="64" t="s">
        <v>72</v>
      </c>
    </row>
    <row r="378" spans="1:13" ht="15.75" thickBot="1" x14ac:dyDescent="0.3">
      <c r="A378" s="20"/>
      <c r="B378" s="21"/>
      <c r="C378" s="21"/>
      <c r="D378" s="21"/>
      <c r="E378" s="169"/>
      <c r="F378" s="169"/>
      <c r="G378" s="40"/>
      <c r="H378" s="21"/>
      <c r="I378" s="21"/>
      <c r="J378" s="21"/>
      <c r="K378" s="26"/>
      <c r="L378" s="139" t="s">
        <v>50</v>
      </c>
    </row>
    <row r="379" spans="1:13" ht="75" x14ac:dyDescent="0.25">
      <c r="A379" s="143">
        <v>1</v>
      </c>
      <c r="B379" s="144" t="s">
        <v>51</v>
      </c>
      <c r="C379" s="140" t="s">
        <v>61</v>
      </c>
      <c r="D379" s="140" t="s">
        <v>62</v>
      </c>
      <c r="E379" s="140" t="s">
        <v>99</v>
      </c>
      <c r="F379" s="140" t="s">
        <v>652</v>
      </c>
      <c r="G379" s="78" t="s">
        <v>16</v>
      </c>
      <c r="H379" s="78" t="s">
        <v>836</v>
      </c>
      <c r="I379" s="181" t="s">
        <v>759</v>
      </c>
      <c r="J379" s="47">
        <v>365</v>
      </c>
      <c r="K379" s="31" t="s">
        <v>108</v>
      </c>
      <c r="L379" s="128">
        <v>32914800</v>
      </c>
      <c r="M379" s="186"/>
    </row>
    <row r="380" spans="1:13" ht="105" x14ac:dyDescent="0.25">
      <c r="A380" s="143">
        <v>2</v>
      </c>
      <c r="B380" s="144" t="s">
        <v>51</v>
      </c>
      <c r="C380" s="140" t="s">
        <v>734</v>
      </c>
      <c r="D380" s="140" t="s">
        <v>20</v>
      </c>
      <c r="E380" s="140" t="s">
        <v>93</v>
      </c>
      <c r="F380" s="140" t="s">
        <v>653</v>
      </c>
      <c r="G380" s="78" t="s">
        <v>16</v>
      </c>
      <c r="H380" s="78" t="s">
        <v>837</v>
      </c>
      <c r="I380" s="181" t="s">
        <v>760</v>
      </c>
      <c r="J380" s="47">
        <v>45</v>
      </c>
      <c r="K380" s="31" t="s">
        <v>55</v>
      </c>
      <c r="L380" s="243">
        <v>72250000</v>
      </c>
    </row>
    <row r="381" spans="1:13" ht="45" x14ac:dyDescent="0.25">
      <c r="A381" s="143">
        <v>3</v>
      </c>
      <c r="B381" s="144" t="s">
        <v>51</v>
      </c>
      <c r="C381" s="141" t="s">
        <v>735</v>
      </c>
      <c r="D381" s="140" t="s">
        <v>26</v>
      </c>
      <c r="E381" s="140" t="s">
        <v>154</v>
      </c>
      <c r="F381" s="140" t="s">
        <v>654</v>
      </c>
      <c r="G381" s="78" t="s">
        <v>16</v>
      </c>
      <c r="H381" s="78" t="s">
        <v>878</v>
      </c>
      <c r="I381" s="181" t="s">
        <v>761</v>
      </c>
      <c r="J381" s="47">
        <v>5</v>
      </c>
      <c r="K381" s="31" t="s">
        <v>109</v>
      </c>
      <c r="L381" s="243">
        <v>9238000</v>
      </c>
    </row>
    <row r="382" spans="1:13" ht="60" x14ac:dyDescent="0.25">
      <c r="A382" s="143">
        <v>4</v>
      </c>
      <c r="B382" s="144" t="s">
        <v>51</v>
      </c>
      <c r="C382" s="140" t="s">
        <v>736</v>
      </c>
      <c r="D382" s="140" t="s">
        <v>21</v>
      </c>
      <c r="E382" s="140" t="s">
        <v>752</v>
      </c>
      <c r="F382" s="140" t="s">
        <v>655</v>
      </c>
      <c r="G382" s="78" t="s">
        <v>16</v>
      </c>
      <c r="H382" s="78" t="s">
        <v>838</v>
      </c>
      <c r="I382" s="181" t="s">
        <v>762</v>
      </c>
      <c r="J382" s="47">
        <v>5</v>
      </c>
      <c r="K382" s="31" t="s">
        <v>109</v>
      </c>
      <c r="L382" s="243">
        <v>7101250</v>
      </c>
    </row>
    <row r="383" spans="1:13" ht="75" x14ac:dyDescent="0.25">
      <c r="A383" s="143">
        <v>5</v>
      </c>
      <c r="B383" s="144" t="s">
        <v>51</v>
      </c>
      <c r="C383" s="140" t="s">
        <v>64</v>
      </c>
      <c r="D383" s="140" t="s">
        <v>53</v>
      </c>
      <c r="E383" s="140" t="s">
        <v>93</v>
      </c>
      <c r="F383" s="140" t="s">
        <v>656</v>
      </c>
      <c r="G383" s="78" t="s">
        <v>16</v>
      </c>
      <c r="H383" s="78" t="s">
        <v>839</v>
      </c>
      <c r="I383" s="181" t="s">
        <v>763</v>
      </c>
      <c r="J383" s="47">
        <v>7</v>
      </c>
      <c r="K383" s="31" t="s">
        <v>54</v>
      </c>
      <c r="L383" s="243">
        <v>1854400</v>
      </c>
    </row>
    <row r="384" spans="1:13" ht="75" x14ac:dyDescent="0.25">
      <c r="A384" s="143">
        <v>6</v>
      </c>
      <c r="B384" s="144" t="s">
        <v>51</v>
      </c>
      <c r="C384" s="140" t="s">
        <v>64</v>
      </c>
      <c r="D384" s="140" t="s">
        <v>53</v>
      </c>
      <c r="E384" s="140" t="s">
        <v>93</v>
      </c>
      <c r="F384" s="140" t="s">
        <v>657</v>
      </c>
      <c r="G384" s="78" t="s">
        <v>16</v>
      </c>
      <c r="H384" s="78" t="s">
        <v>840</v>
      </c>
      <c r="I384" s="181" t="s">
        <v>764</v>
      </c>
      <c r="J384" s="47">
        <v>7</v>
      </c>
      <c r="K384" s="31" t="s">
        <v>54</v>
      </c>
      <c r="L384" s="243">
        <v>3371500</v>
      </c>
    </row>
    <row r="385" spans="1:12" ht="75" x14ac:dyDescent="0.25">
      <c r="A385" s="143">
        <v>7</v>
      </c>
      <c r="B385" s="144" t="s">
        <v>51</v>
      </c>
      <c r="C385" s="140" t="s">
        <v>64</v>
      </c>
      <c r="D385" s="140" t="s">
        <v>53</v>
      </c>
      <c r="E385" s="140" t="s">
        <v>93</v>
      </c>
      <c r="F385" s="140" t="s">
        <v>658</v>
      </c>
      <c r="G385" s="78" t="s">
        <v>16</v>
      </c>
      <c r="H385" s="78" t="s">
        <v>841</v>
      </c>
      <c r="I385" s="181" t="s">
        <v>765</v>
      </c>
      <c r="J385" s="47">
        <v>7</v>
      </c>
      <c r="K385" s="31" t="s">
        <v>54</v>
      </c>
      <c r="L385" s="243">
        <v>1549200</v>
      </c>
    </row>
    <row r="386" spans="1:12" ht="90" x14ac:dyDescent="0.25">
      <c r="A386" s="143">
        <v>8</v>
      </c>
      <c r="B386" s="144" t="s">
        <v>51</v>
      </c>
      <c r="C386" s="140" t="s">
        <v>102</v>
      </c>
      <c r="D386" s="140" t="s">
        <v>28</v>
      </c>
      <c r="E386" s="140" t="s">
        <v>94</v>
      </c>
      <c r="F386" s="140" t="s">
        <v>659</v>
      </c>
      <c r="G386" s="78" t="s">
        <v>16</v>
      </c>
      <c r="H386" s="78" t="s">
        <v>842</v>
      </c>
      <c r="I386" s="181" t="s">
        <v>766</v>
      </c>
      <c r="J386" s="47">
        <v>30</v>
      </c>
      <c r="K386" s="31" t="s">
        <v>52</v>
      </c>
      <c r="L386" s="243">
        <v>9384480</v>
      </c>
    </row>
    <row r="387" spans="1:12" ht="90" x14ac:dyDescent="0.25">
      <c r="A387" s="143">
        <v>9</v>
      </c>
      <c r="B387" s="144" t="s">
        <v>51</v>
      </c>
      <c r="C387" s="140" t="s">
        <v>102</v>
      </c>
      <c r="D387" s="140" t="s">
        <v>28</v>
      </c>
      <c r="E387" s="140" t="s">
        <v>753</v>
      </c>
      <c r="F387" s="140" t="s">
        <v>660</v>
      </c>
      <c r="G387" s="78" t="s">
        <v>16</v>
      </c>
      <c r="H387" s="78" t="s">
        <v>842</v>
      </c>
      <c r="I387" s="181" t="s">
        <v>767</v>
      </c>
      <c r="J387" s="47">
        <v>30</v>
      </c>
      <c r="K387" s="31" t="s">
        <v>52</v>
      </c>
      <c r="L387" s="243">
        <v>6846000</v>
      </c>
    </row>
    <row r="388" spans="1:12" ht="75" x14ac:dyDescent="0.25">
      <c r="A388" s="143">
        <v>10</v>
      </c>
      <c r="B388" s="144" t="s">
        <v>51</v>
      </c>
      <c r="C388" s="140" t="s">
        <v>128</v>
      </c>
      <c r="D388" s="140" t="s">
        <v>44</v>
      </c>
      <c r="E388" s="140" t="s">
        <v>93</v>
      </c>
      <c r="F388" s="140" t="s">
        <v>661</v>
      </c>
      <c r="G388" s="78" t="s">
        <v>16</v>
      </c>
      <c r="H388" s="78" t="s">
        <v>843</v>
      </c>
      <c r="I388" s="181" t="s">
        <v>768</v>
      </c>
      <c r="J388" s="47">
        <v>15</v>
      </c>
      <c r="K388" s="31" t="s">
        <v>54</v>
      </c>
      <c r="L388" s="243">
        <v>2550000</v>
      </c>
    </row>
    <row r="389" spans="1:12" ht="75" x14ac:dyDescent="0.25">
      <c r="A389" s="143">
        <v>11</v>
      </c>
      <c r="B389" s="144" t="s">
        <v>51</v>
      </c>
      <c r="C389" s="140" t="s">
        <v>64</v>
      </c>
      <c r="D389" s="140" t="s">
        <v>53</v>
      </c>
      <c r="E389" s="140" t="s">
        <v>93</v>
      </c>
      <c r="F389" s="140" t="s">
        <v>662</v>
      </c>
      <c r="G389" s="78" t="s">
        <v>16</v>
      </c>
      <c r="H389" s="78" t="s">
        <v>844</v>
      </c>
      <c r="I389" s="181" t="s">
        <v>769</v>
      </c>
      <c r="J389" s="47">
        <v>7</v>
      </c>
      <c r="K389" s="31" t="s">
        <v>109</v>
      </c>
      <c r="L389" s="243">
        <v>3894000</v>
      </c>
    </row>
    <row r="390" spans="1:12" ht="30" x14ac:dyDescent="0.25">
      <c r="A390" s="143">
        <v>12</v>
      </c>
      <c r="B390" s="144" t="s">
        <v>51</v>
      </c>
      <c r="C390" s="140" t="s">
        <v>127</v>
      </c>
      <c r="D390" s="140" t="s">
        <v>41</v>
      </c>
      <c r="E390" s="140" t="s">
        <v>93</v>
      </c>
      <c r="F390" s="140" t="s">
        <v>663</v>
      </c>
      <c r="G390" s="78" t="s">
        <v>16</v>
      </c>
      <c r="H390" s="78" t="s">
        <v>845</v>
      </c>
      <c r="I390" s="181" t="s">
        <v>770</v>
      </c>
      <c r="J390" s="47">
        <v>365</v>
      </c>
      <c r="K390" s="31" t="s">
        <v>108</v>
      </c>
      <c r="L390" s="243">
        <v>53160000</v>
      </c>
    </row>
    <row r="391" spans="1:12" ht="45" x14ac:dyDescent="0.25">
      <c r="A391" s="143">
        <v>13</v>
      </c>
      <c r="B391" s="144" t="s">
        <v>51</v>
      </c>
      <c r="C391" s="140" t="s">
        <v>127</v>
      </c>
      <c r="D391" s="140" t="s">
        <v>41</v>
      </c>
      <c r="E391" s="140" t="s">
        <v>93</v>
      </c>
      <c r="F391" s="140" t="s">
        <v>664</v>
      </c>
      <c r="G391" s="78" t="s">
        <v>16</v>
      </c>
      <c r="H391" s="78" t="s">
        <v>845</v>
      </c>
      <c r="I391" s="181" t="s">
        <v>771</v>
      </c>
      <c r="J391" s="47">
        <v>365</v>
      </c>
      <c r="K391" s="31" t="s">
        <v>108</v>
      </c>
      <c r="L391" s="243">
        <v>10140000</v>
      </c>
    </row>
    <row r="392" spans="1:12" ht="30" x14ac:dyDescent="0.25">
      <c r="A392" s="143">
        <v>14</v>
      </c>
      <c r="B392" s="144" t="s">
        <v>51</v>
      </c>
      <c r="C392" s="140" t="s">
        <v>127</v>
      </c>
      <c r="D392" s="140" t="s">
        <v>41</v>
      </c>
      <c r="E392" s="140" t="s">
        <v>754</v>
      </c>
      <c r="F392" s="140" t="s">
        <v>665</v>
      </c>
      <c r="G392" s="78" t="s">
        <v>16</v>
      </c>
      <c r="H392" s="78" t="s">
        <v>845</v>
      </c>
      <c r="I392" s="181" t="s">
        <v>772</v>
      </c>
      <c r="J392" s="47">
        <v>365</v>
      </c>
      <c r="K392" s="31" t="s">
        <v>108</v>
      </c>
      <c r="L392" s="243">
        <v>2592000</v>
      </c>
    </row>
    <row r="393" spans="1:12" ht="45" x14ac:dyDescent="0.25">
      <c r="A393" s="143">
        <v>15</v>
      </c>
      <c r="B393" s="144" t="s">
        <v>51</v>
      </c>
      <c r="C393" s="140" t="s">
        <v>127</v>
      </c>
      <c r="D393" s="140" t="s">
        <v>41</v>
      </c>
      <c r="E393" s="140" t="s">
        <v>93</v>
      </c>
      <c r="F393" s="140" t="s">
        <v>666</v>
      </c>
      <c r="G393" s="78" t="s">
        <v>16</v>
      </c>
      <c r="H393" s="78" t="s">
        <v>845</v>
      </c>
      <c r="I393" s="181" t="s">
        <v>773</v>
      </c>
      <c r="J393" s="47">
        <v>365</v>
      </c>
      <c r="K393" s="31" t="s">
        <v>108</v>
      </c>
      <c r="L393" s="243">
        <v>53100000</v>
      </c>
    </row>
    <row r="394" spans="1:12" ht="90" x14ac:dyDescent="0.25">
      <c r="A394" s="143">
        <v>16</v>
      </c>
      <c r="B394" s="144" t="s">
        <v>51</v>
      </c>
      <c r="C394" s="140" t="s">
        <v>104</v>
      </c>
      <c r="D394" s="140" t="s">
        <v>23</v>
      </c>
      <c r="E394" s="140" t="s">
        <v>95</v>
      </c>
      <c r="F394" s="140" t="s">
        <v>667</v>
      </c>
      <c r="G394" s="78" t="s">
        <v>16</v>
      </c>
      <c r="H394" s="78" t="s">
        <v>842</v>
      </c>
      <c r="I394" s="181" t="s">
        <v>774</v>
      </c>
      <c r="J394" s="47">
        <v>30</v>
      </c>
      <c r="K394" s="31" t="s">
        <v>52</v>
      </c>
      <c r="L394" s="243">
        <v>8001280</v>
      </c>
    </row>
    <row r="395" spans="1:12" ht="90" x14ac:dyDescent="0.25">
      <c r="A395" s="143">
        <v>17</v>
      </c>
      <c r="B395" s="144" t="s">
        <v>51</v>
      </c>
      <c r="C395" s="140" t="s">
        <v>150</v>
      </c>
      <c r="D395" s="140" t="s">
        <v>23</v>
      </c>
      <c r="E395" s="140" t="s">
        <v>755</v>
      </c>
      <c r="F395" s="140" t="s">
        <v>668</v>
      </c>
      <c r="G395" s="78" t="s">
        <v>16</v>
      </c>
      <c r="H395" s="78" t="s">
        <v>842</v>
      </c>
      <c r="I395" s="181" t="s">
        <v>775</v>
      </c>
      <c r="J395" s="47">
        <v>30</v>
      </c>
      <c r="K395" s="31" t="s">
        <v>52</v>
      </c>
      <c r="L395" s="243">
        <v>9111424</v>
      </c>
    </row>
    <row r="396" spans="1:12" ht="75" x14ac:dyDescent="0.25">
      <c r="A396" s="143">
        <v>18</v>
      </c>
      <c r="B396" s="144" t="s">
        <v>51</v>
      </c>
      <c r="C396" s="140" t="s">
        <v>64</v>
      </c>
      <c r="D396" s="140" t="s">
        <v>53</v>
      </c>
      <c r="E396" s="140" t="s">
        <v>93</v>
      </c>
      <c r="F396" s="140" t="s">
        <v>669</v>
      </c>
      <c r="G396" s="78" t="s">
        <v>16</v>
      </c>
      <c r="H396" s="78" t="s">
        <v>846</v>
      </c>
      <c r="I396" s="181" t="s">
        <v>776</v>
      </c>
      <c r="J396" s="47">
        <v>7</v>
      </c>
      <c r="K396" s="31" t="s">
        <v>54</v>
      </c>
      <c r="L396" s="243">
        <v>1394400</v>
      </c>
    </row>
    <row r="397" spans="1:12" ht="60" x14ac:dyDescent="0.25">
      <c r="A397" s="143">
        <v>19</v>
      </c>
      <c r="B397" s="144" t="s">
        <v>51</v>
      </c>
      <c r="C397" s="140" t="s">
        <v>737</v>
      </c>
      <c r="D397" s="140" t="s">
        <v>32</v>
      </c>
      <c r="E397" s="140" t="s">
        <v>93</v>
      </c>
      <c r="F397" s="140" t="s">
        <v>670</v>
      </c>
      <c r="G397" s="78" t="s">
        <v>16</v>
      </c>
      <c r="H397" s="78" t="s">
        <v>847</v>
      </c>
      <c r="I397" s="181" t="s">
        <v>777</v>
      </c>
      <c r="J397" s="47">
        <v>7</v>
      </c>
      <c r="K397" s="31" t="s">
        <v>109</v>
      </c>
      <c r="L397" s="243">
        <v>6576000</v>
      </c>
    </row>
    <row r="398" spans="1:12" ht="90" x14ac:dyDescent="0.25">
      <c r="A398" s="143">
        <v>20</v>
      </c>
      <c r="B398" s="144" t="s">
        <v>51</v>
      </c>
      <c r="C398" s="140" t="s">
        <v>738</v>
      </c>
      <c r="D398" s="140" t="s">
        <v>140</v>
      </c>
      <c r="E398" s="140" t="s">
        <v>93</v>
      </c>
      <c r="F398" s="140" t="s">
        <v>671</v>
      </c>
      <c r="G398" s="78" t="s">
        <v>16</v>
      </c>
      <c r="H398" s="78" t="s">
        <v>848</v>
      </c>
      <c r="I398" s="181" t="s">
        <v>778</v>
      </c>
      <c r="J398" s="47">
        <v>25</v>
      </c>
      <c r="K398" s="31" t="s">
        <v>109</v>
      </c>
      <c r="L398" s="243">
        <v>9296000</v>
      </c>
    </row>
    <row r="399" spans="1:12" ht="75" x14ac:dyDescent="0.25">
      <c r="A399" s="143">
        <v>21</v>
      </c>
      <c r="B399" s="144" t="s">
        <v>51</v>
      </c>
      <c r="C399" s="140" t="s">
        <v>64</v>
      </c>
      <c r="D399" s="140" t="s">
        <v>53</v>
      </c>
      <c r="E399" s="140" t="s">
        <v>93</v>
      </c>
      <c r="F399" s="140" t="s">
        <v>672</v>
      </c>
      <c r="G399" s="78" t="s">
        <v>16</v>
      </c>
      <c r="H399" s="78" t="s">
        <v>844</v>
      </c>
      <c r="I399" s="181" t="s">
        <v>779</v>
      </c>
      <c r="J399" s="47">
        <v>7</v>
      </c>
      <c r="K399" s="31" t="s">
        <v>54</v>
      </c>
      <c r="L399" s="243">
        <v>1123200</v>
      </c>
    </row>
    <row r="400" spans="1:12" ht="75" x14ac:dyDescent="0.25">
      <c r="A400" s="143">
        <v>22</v>
      </c>
      <c r="B400" s="144" t="s">
        <v>51</v>
      </c>
      <c r="C400" s="140" t="s">
        <v>64</v>
      </c>
      <c r="D400" s="140" t="s">
        <v>53</v>
      </c>
      <c r="E400" s="140" t="s">
        <v>93</v>
      </c>
      <c r="F400" s="140" t="s">
        <v>673</v>
      </c>
      <c r="G400" s="78" t="s">
        <v>16</v>
      </c>
      <c r="H400" s="78" t="s">
        <v>844</v>
      </c>
      <c r="I400" s="181" t="s">
        <v>780</v>
      </c>
      <c r="J400" s="47">
        <v>7</v>
      </c>
      <c r="K400" s="31" t="s">
        <v>54</v>
      </c>
      <c r="L400" s="243">
        <v>657600</v>
      </c>
    </row>
    <row r="401" spans="1:14" ht="75" x14ac:dyDescent="0.25">
      <c r="A401" s="143">
        <v>23</v>
      </c>
      <c r="B401" s="144" t="s">
        <v>51</v>
      </c>
      <c r="C401" s="140" t="s">
        <v>64</v>
      </c>
      <c r="D401" s="140" t="s">
        <v>53</v>
      </c>
      <c r="E401" s="140" t="s">
        <v>93</v>
      </c>
      <c r="F401" s="140" t="s">
        <v>674</v>
      </c>
      <c r="G401" s="78" t="s">
        <v>16</v>
      </c>
      <c r="H401" s="78" t="s">
        <v>841</v>
      </c>
      <c r="I401" s="181" t="s">
        <v>781</v>
      </c>
      <c r="J401" s="47">
        <v>7</v>
      </c>
      <c r="K401" s="31" t="s">
        <v>54</v>
      </c>
      <c r="L401" s="243">
        <v>9043200</v>
      </c>
    </row>
    <row r="402" spans="1:14" ht="75" x14ac:dyDescent="0.25">
      <c r="A402" s="143">
        <v>24</v>
      </c>
      <c r="B402" s="144" t="s">
        <v>51</v>
      </c>
      <c r="C402" s="140" t="s">
        <v>64</v>
      </c>
      <c r="D402" s="140" t="s">
        <v>53</v>
      </c>
      <c r="E402" s="140" t="s">
        <v>93</v>
      </c>
      <c r="F402" s="140" t="s">
        <v>675</v>
      </c>
      <c r="G402" s="78" t="s">
        <v>16</v>
      </c>
      <c r="H402" s="78" t="s">
        <v>849</v>
      </c>
      <c r="I402" s="181" t="s">
        <v>782</v>
      </c>
      <c r="J402" s="47">
        <v>7</v>
      </c>
      <c r="K402" s="31" t="s">
        <v>54</v>
      </c>
      <c r="L402" s="243">
        <v>7622200</v>
      </c>
    </row>
    <row r="403" spans="1:14" ht="90" x14ac:dyDescent="0.25">
      <c r="A403" s="143">
        <v>25</v>
      </c>
      <c r="B403" s="144" t="s">
        <v>51</v>
      </c>
      <c r="C403" s="140" t="s">
        <v>59</v>
      </c>
      <c r="D403" s="140" t="s">
        <v>40</v>
      </c>
      <c r="E403" s="140" t="s">
        <v>98</v>
      </c>
      <c r="F403" s="140" t="s">
        <v>676</v>
      </c>
      <c r="G403" s="78" t="s">
        <v>16</v>
      </c>
      <c r="H403" s="78" t="s">
        <v>850</v>
      </c>
      <c r="I403" s="181" t="s">
        <v>783</v>
      </c>
      <c r="J403" s="47">
        <v>30</v>
      </c>
      <c r="K403" s="31" t="s">
        <v>108</v>
      </c>
      <c r="L403" s="243">
        <v>5400000</v>
      </c>
    </row>
    <row r="404" spans="1:14" ht="90" x14ac:dyDescent="0.25">
      <c r="A404" s="143">
        <v>26</v>
      </c>
      <c r="B404" s="144" t="s">
        <v>51</v>
      </c>
      <c r="C404" s="140" t="s">
        <v>64</v>
      </c>
      <c r="D404" s="140" t="s">
        <v>53</v>
      </c>
      <c r="E404" s="140" t="s">
        <v>93</v>
      </c>
      <c r="F404" s="140" t="s">
        <v>677</v>
      </c>
      <c r="G404" s="78" t="s">
        <v>16</v>
      </c>
      <c r="H404" s="78" t="s">
        <v>851</v>
      </c>
      <c r="I404" s="181" t="s">
        <v>784</v>
      </c>
      <c r="J404" s="47">
        <v>7</v>
      </c>
      <c r="K404" s="31" t="s">
        <v>54</v>
      </c>
      <c r="L404" s="243">
        <v>22930000</v>
      </c>
    </row>
    <row r="405" spans="1:14" ht="75" x14ac:dyDescent="0.25">
      <c r="A405" s="143">
        <v>27</v>
      </c>
      <c r="B405" s="144" t="s">
        <v>51</v>
      </c>
      <c r="C405" s="140" t="s">
        <v>64</v>
      </c>
      <c r="D405" s="140" t="s">
        <v>53</v>
      </c>
      <c r="E405" s="140" t="s">
        <v>93</v>
      </c>
      <c r="F405" s="140" t="s">
        <v>678</v>
      </c>
      <c r="G405" s="78" t="s">
        <v>16</v>
      </c>
      <c r="H405" s="78" t="s">
        <v>840</v>
      </c>
      <c r="I405" s="181" t="s">
        <v>785</v>
      </c>
      <c r="J405" s="47">
        <v>7</v>
      </c>
      <c r="K405" s="31" t="s">
        <v>54</v>
      </c>
      <c r="L405" s="243">
        <v>931000</v>
      </c>
    </row>
    <row r="406" spans="1:14" ht="75" x14ac:dyDescent="0.25">
      <c r="A406" s="143">
        <v>28</v>
      </c>
      <c r="B406" s="144" t="s">
        <v>51</v>
      </c>
      <c r="C406" s="140" t="s">
        <v>60</v>
      </c>
      <c r="D406" s="140" t="s">
        <v>26</v>
      </c>
      <c r="E406" s="140" t="s">
        <v>100</v>
      </c>
      <c r="F406" s="140" t="s">
        <v>679</v>
      </c>
      <c r="G406" s="78" t="s">
        <v>16</v>
      </c>
      <c r="H406" s="78" t="s">
        <v>852</v>
      </c>
      <c r="I406" s="181" t="s">
        <v>786</v>
      </c>
      <c r="J406" s="47">
        <v>7</v>
      </c>
      <c r="K406" s="31" t="s">
        <v>54</v>
      </c>
      <c r="L406" s="243">
        <v>11340000</v>
      </c>
    </row>
    <row r="407" spans="1:14" ht="75" x14ac:dyDescent="0.25">
      <c r="A407" s="143">
        <v>29</v>
      </c>
      <c r="B407" s="144" t="s">
        <v>51</v>
      </c>
      <c r="C407" s="140" t="s">
        <v>141</v>
      </c>
      <c r="D407" s="140" t="s">
        <v>24</v>
      </c>
      <c r="E407" s="140" t="s">
        <v>93</v>
      </c>
      <c r="F407" s="140" t="s">
        <v>680</v>
      </c>
      <c r="G407" s="78" t="s">
        <v>16</v>
      </c>
      <c r="H407" s="78" t="s">
        <v>852</v>
      </c>
      <c r="I407" s="181" t="s">
        <v>787</v>
      </c>
      <c r="J407" s="47">
        <v>7</v>
      </c>
      <c r="K407" s="31" t="s">
        <v>54</v>
      </c>
      <c r="L407" s="243">
        <v>8600000</v>
      </c>
    </row>
    <row r="408" spans="1:14" ht="75" x14ac:dyDescent="0.25">
      <c r="A408" s="143">
        <v>30</v>
      </c>
      <c r="B408" s="144" t="s">
        <v>51</v>
      </c>
      <c r="C408" s="140" t="s">
        <v>60</v>
      </c>
      <c r="D408" s="140" t="s">
        <v>26</v>
      </c>
      <c r="E408" s="140" t="s">
        <v>151</v>
      </c>
      <c r="F408" s="140" t="s">
        <v>681</v>
      </c>
      <c r="G408" s="78" t="s">
        <v>16</v>
      </c>
      <c r="H408" s="78" t="s">
        <v>758</v>
      </c>
      <c r="I408" s="181" t="s">
        <v>788</v>
      </c>
      <c r="J408" s="47">
        <v>7</v>
      </c>
      <c r="K408" s="31" t="s">
        <v>54</v>
      </c>
      <c r="L408" s="243">
        <v>9100000</v>
      </c>
      <c r="N408" s="47"/>
    </row>
    <row r="409" spans="1:14" ht="75" x14ac:dyDescent="0.25">
      <c r="A409" s="143">
        <v>31</v>
      </c>
      <c r="B409" s="144" t="s">
        <v>51</v>
      </c>
      <c r="C409" s="140" t="s">
        <v>60</v>
      </c>
      <c r="D409" s="140" t="s">
        <v>48</v>
      </c>
      <c r="E409" s="140" t="s">
        <v>97</v>
      </c>
      <c r="F409" s="140" t="s">
        <v>682</v>
      </c>
      <c r="G409" s="78" t="s">
        <v>16</v>
      </c>
      <c r="H409" s="78" t="s">
        <v>758</v>
      </c>
      <c r="I409" s="181" t="s">
        <v>789</v>
      </c>
      <c r="J409" s="47">
        <v>7</v>
      </c>
      <c r="K409" s="31" t="s">
        <v>54</v>
      </c>
      <c r="L409" s="243">
        <v>6000000</v>
      </c>
    </row>
    <row r="410" spans="1:14" ht="75" x14ac:dyDescent="0.25">
      <c r="A410" s="143">
        <v>32</v>
      </c>
      <c r="B410" s="144" t="s">
        <v>51</v>
      </c>
      <c r="C410" s="140" t="s">
        <v>64</v>
      </c>
      <c r="D410" s="140" t="s">
        <v>53</v>
      </c>
      <c r="E410" s="140" t="s">
        <v>93</v>
      </c>
      <c r="F410" s="140" t="s">
        <v>683</v>
      </c>
      <c r="G410" s="78" t="s">
        <v>16</v>
      </c>
      <c r="H410" s="78" t="s">
        <v>853</v>
      </c>
      <c r="I410" s="181" t="s">
        <v>790</v>
      </c>
      <c r="J410" s="47">
        <v>7</v>
      </c>
      <c r="K410" s="31" t="s">
        <v>54</v>
      </c>
      <c r="L410" s="243">
        <v>2980000</v>
      </c>
    </row>
    <row r="411" spans="1:14" ht="105" x14ac:dyDescent="0.25">
      <c r="A411" s="143">
        <v>33</v>
      </c>
      <c r="B411" s="144" t="s">
        <v>51</v>
      </c>
      <c r="C411" s="140" t="s">
        <v>739</v>
      </c>
      <c r="D411" s="140" t="s">
        <v>20</v>
      </c>
      <c r="E411" s="140" t="s">
        <v>93</v>
      </c>
      <c r="F411" s="140" t="s">
        <v>684</v>
      </c>
      <c r="G411" s="78" t="s">
        <v>16</v>
      </c>
      <c r="H411" s="78" t="s">
        <v>877</v>
      </c>
      <c r="I411" s="181" t="s">
        <v>791</v>
      </c>
      <c r="J411" s="47">
        <v>365</v>
      </c>
      <c r="K411" s="31" t="s">
        <v>55</v>
      </c>
      <c r="L411" s="243">
        <v>2310000</v>
      </c>
    </row>
    <row r="412" spans="1:14" ht="60" x14ac:dyDescent="0.25">
      <c r="A412" s="143">
        <v>34</v>
      </c>
      <c r="B412" s="144" t="s">
        <v>51</v>
      </c>
      <c r="C412" s="140" t="s">
        <v>740</v>
      </c>
      <c r="D412" s="140" t="s">
        <v>731</v>
      </c>
      <c r="E412" s="140" t="s">
        <v>93</v>
      </c>
      <c r="F412" s="140" t="s">
        <v>685</v>
      </c>
      <c r="G412" s="78" t="s">
        <v>16</v>
      </c>
      <c r="H412" s="78" t="s">
        <v>854</v>
      </c>
      <c r="I412" s="181" t="s">
        <v>792</v>
      </c>
      <c r="J412" s="47">
        <v>365</v>
      </c>
      <c r="K412" s="31" t="s">
        <v>109</v>
      </c>
      <c r="L412" s="243">
        <v>9375000</v>
      </c>
    </row>
    <row r="413" spans="1:14" ht="75" x14ac:dyDescent="0.25">
      <c r="A413" s="143">
        <v>35</v>
      </c>
      <c r="B413" s="144" t="s">
        <v>51</v>
      </c>
      <c r="C413" s="140" t="s">
        <v>56</v>
      </c>
      <c r="D413" s="140" t="s">
        <v>57</v>
      </c>
      <c r="E413" s="140" t="s">
        <v>93</v>
      </c>
      <c r="F413" s="140" t="s">
        <v>686</v>
      </c>
      <c r="G413" s="78" t="s">
        <v>16</v>
      </c>
      <c r="H413" s="78" t="s">
        <v>855</v>
      </c>
      <c r="I413" s="181" t="s">
        <v>793</v>
      </c>
      <c r="J413" s="47">
        <v>365</v>
      </c>
      <c r="K413" s="31" t="s">
        <v>58</v>
      </c>
      <c r="L413" s="243">
        <v>400000000</v>
      </c>
    </row>
    <row r="414" spans="1:14" ht="75" x14ac:dyDescent="0.25">
      <c r="A414" s="143">
        <v>36</v>
      </c>
      <c r="B414" s="144" t="s">
        <v>51</v>
      </c>
      <c r="C414" s="140" t="s">
        <v>56</v>
      </c>
      <c r="D414" s="140" t="s">
        <v>57</v>
      </c>
      <c r="E414" s="140" t="s">
        <v>93</v>
      </c>
      <c r="F414" s="140" t="s">
        <v>687</v>
      </c>
      <c r="G414" s="78" t="s">
        <v>16</v>
      </c>
      <c r="H414" s="78" t="s">
        <v>856</v>
      </c>
      <c r="I414" s="181" t="s">
        <v>794</v>
      </c>
      <c r="J414" s="47">
        <v>365</v>
      </c>
      <c r="K414" s="31" t="s">
        <v>58</v>
      </c>
      <c r="L414" s="243">
        <v>600000000</v>
      </c>
    </row>
    <row r="415" spans="1:14" ht="60" x14ac:dyDescent="0.25">
      <c r="A415" s="143">
        <v>37</v>
      </c>
      <c r="B415" s="144" t="s">
        <v>51</v>
      </c>
      <c r="C415" s="140" t="s">
        <v>741</v>
      </c>
      <c r="D415" s="140" t="s">
        <v>731</v>
      </c>
      <c r="E415" s="140" t="s">
        <v>93</v>
      </c>
      <c r="F415" s="140" t="s">
        <v>688</v>
      </c>
      <c r="G415" s="78" t="s">
        <v>16</v>
      </c>
      <c r="H415" s="78" t="s">
        <v>857</v>
      </c>
      <c r="I415" s="181" t="s">
        <v>795</v>
      </c>
      <c r="J415" s="47">
        <v>365</v>
      </c>
      <c r="K415" s="31" t="s">
        <v>108</v>
      </c>
      <c r="L415" s="243">
        <v>1048226</v>
      </c>
    </row>
    <row r="416" spans="1:14" ht="75" x14ac:dyDescent="0.25">
      <c r="A416" s="143">
        <v>38</v>
      </c>
      <c r="B416" s="144" t="s">
        <v>51</v>
      </c>
      <c r="C416" s="140" t="s">
        <v>105</v>
      </c>
      <c r="D416" s="140" t="s">
        <v>48</v>
      </c>
      <c r="E416" s="140" t="s">
        <v>100</v>
      </c>
      <c r="F416" s="140" t="s">
        <v>689</v>
      </c>
      <c r="G416" s="78" t="s">
        <v>16</v>
      </c>
      <c r="H416" s="78" t="s">
        <v>758</v>
      </c>
      <c r="I416" s="181" t="s">
        <v>796</v>
      </c>
      <c r="J416" s="47">
        <v>7</v>
      </c>
      <c r="K416" s="31" t="s">
        <v>54</v>
      </c>
      <c r="L416" s="243">
        <v>9600000</v>
      </c>
    </row>
    <row r="417" spans="1:12" ht="75" x14ac:dyDescent="0.25">
      <c r="A417" s="143">
        <v>39</v>
      </c>
      <c r="B417" s="144" t="s">
        <v>51</v>
      </c>
      <c r="C417" s="140" t="s">
        <v>64</v>
      </c>
      <c r="D417" s="140" t="s">
        <v>53</v>
      </c>
      <c r="E417" s="140" t="s">
        <v>93</v>
      </c>
      <c r="F417" s="140" t="s">
        <v>690</v>
      </c>
      <c r="G417" s="78" t="s">
        <v>16</v>
      </c>
      <c r="H417" s="78" t="s">
        <v>844</v>
      </c>
      <c r="I417" s="181" t="s">
        <v>797</v>
      </c>
      <c r="J417" s="47">
        <v>7</v>
      </c>
      <c r="K417" s="31" t="s">
        <v>54</v>
      </c>
      <c r="L417" s="243">
        <v>2032800</v>
      </c>
    </row>
    <row r="418" spans="1:12" ht="75" x14ac:dyDescent="0.25">
      <c r="A418" s="143">
        <v>40</v>
      </c>
      <c r="B418" s="144" t="s">
        <v>51</v>
      </c>
      <c r="C418" s="140" t="s">
        <v>64</v>
      </c>
      <c r="D418" s="140" t="s">
        <v>53</v>
      </c>
      <c r="E418" s="140" t="s">
        <v>93</v>
      </c>
      <c r="F418" s="140" t="s">
        <v>691</v>
      </c>
      <c r="G418" s="78" t="s">
        <v>16</v>
      </c>
      <c r="H418" s="78" t="s">
        <v>840</v>
      </c>
      <c r="I418" s="181" t="s">
        <v>798</v>
      </c>
      <c r="J418" s="47">
        <v>7</v>
      </c>
      <c r="K418" s="31" t="s">
        <v>54</v>
      </c>
      <c r="L418" s="243">
        <v>3949000</v>
      </c>
    </row>
    <row r="419" spans="1:12" ht="75" x14ac:dyDescent="0.25">
      <c r="A419" s="143">
        <v>41</v>
      </c>
      <c r="B419" s="144" t="s">
        <v>89</v>
      </c>
      <c r="C419" s="140" t="s">
        <v>64</v>
      </c>
      <c r="D419" s="140" t="s">
        <v>53</v>
      </c>
      <c r="E419" s="140" t="s">
        <v>93</v>
      </c>
      <c r="F419" s="140" t="s">
        <v>692</v>
      </c>
      <c r="G419" s="78" t="s">
        <v>16</v>
      </c>
      <c r="H419" s="78" t="s">
        <v>853</v>
      </c>
      <c r="I419" s="181" t="s">
        <v>882</v>
      </c>
      <c r="J419" s="47">
        <v>7</v>
      </c>
      <c r="K419" s="31" t="s">
        <v>54</v>
      </c>
      <c r="L419" s="243">
        <v>1410000</v>
      </c>
    </row>
    <row r="420" spans="1:12" ht="90" x14ac:dyDescent="0.25">
      <c r="A420" s="143">
        <v>42</v>
      </c>
      <c r="B420" s="144" t="s">
        <v>90</v>
      </c>
      <c r="C420" s="140" t="s">
        <v>64</v>
      </c>
      <c r="D420" s="140" t="s">
        <v>53</v>
      </c>
      <c r="E420" s="140" t="s">
        <v>93</v>
      </c>
      <c r="F420" s="140" t="s">
        <v>693</v>
      </c>
      <c r="G420" s="78" t="s">
        <v>16</v>
      </c>
      <c r="H420" s="78" t="s">
        <v>851</v>
      </c>
      <c r="I420" s="181" t="s">
        <v>797</v>
      </c>
      <c r="J420" s="47">
        <v>7</v>
      </c>
      <c r="K420" s="31" t="s">
        <v>54</v>
      </c>
      <c r="L420" s="243">
        <v>6257000</v>
      </c>
    </row>
    <row r="421" spans="1:12" ht="75" x14ac:dyDescent="0.25">
      <c r="A421" s="143">
        <v>43</v>
      </c>
      <c r="B421" s="144" t="s">
        <v>637</v>
      </c>
      <c r="C421" s="140" t="s">
        <v>64</v>
      </c>
      <c r="D421" s="140" t="s">
        <v>53</v>
      </c>
      <c r="E421" s="140" t="s">
        <v>93</v>
      </c>
      <c r="F421" s="140" t="s">
        <v>694</v>
      </c>
      <c r="G421" s="78" t="s">
        <v>16</v>
      </c>
      <c r="H421" s="78" t="s">
        <v>840</v>
      </c>
      <c r="I421" s="181" t="s">
        <v>799</v>
      </c>
      <c r="J421" s="47">
        <v>7</v>
      </c>
      <c r="K421" s="31" t="s">
        <v>54</v>
      </c>
      <c r="L421" s="243">
        <v>2010000</v>
      </c>
    </row>
    <row r="422" spans="1:12" ht="75" x14ac:dyDescent="0.25">
      <c r="A422" s="143">
        <v>44</v>
      </c>
      <c r="B422" s="144" t="s">
        <v>638</v>
      </c>
      <c r="C422" s="140" t="s">
        <v>60</v>
      </c>
      <c r="D422" s="140" t="s">
        <v>26</v>
      </c>
      <c r="E422" s="140" t="s">
        <v>100</v>
      </c>
      <c r="F422" s="140" t="s">
        <v>695</v>
      </c>
      <c r="G422" s="78" t="s">
        <v>16</v>
      </c>
      <c r="H422" s="78" t="s">
        <v>875</v>
      </c>
      <c r="I422" s="181" t="s">
        <v>800</v>
      </c>
      <c r="J422" s="47">
        <v>10</v>
      </c>
      <c r="K422" s="31" t="s">
        <v>54</v>
      </c>
      <c r="L422" s="243">
        <v>3300000</v>
      </c>
    </row>
    <row r="423" spans="1:12" ht="60" x14ac:dyDescent="0.25">
      <c r="A423" s="143">
        <v>45</v>
      </c>
      <c r="B423" s="144" t="s">
        <v>639</v>
      </c>
      <c r="C423" s="140" t="s">
        <v>742</v>
      </c>
      <c r="D423" s="140" t="s">
        <v>30</v>
      </c>
      <c r="E423" s="140" t="s">
        <v>756</v>
      </c>
      <c r="F423" s="140" t="s">
        <v>696</v>
      </c>
      <c r="G423" s="78" t="s">
        <v>16</v>
      </c>
      <c r="H423" s="78" t="s">
        <v>858</v>
      </c>
      <c r="I423" s="181" t="s">
        <v>801</v>
      </c>
      <c r="J423" s="47">
        <v>7</v>
      </c>
      <c r="K423" s="31" t="s">
        <v>109</v>
      </c>
      <c r="L423" s="243">
        <v>5804400</v>
      </c>
    </row>
    <row r="424" spans="1:12" ht="90" x14ac:dyDescent="0.25">
      <c r="A424" s="143">
        <v>46</v>
      </c>
      <c r="B424" s="144" t="s">
        <v>640</v>
      </c>
      <c r="C424" s="141" t="s">
        <v>743</v>
      </c>
      <c r="D424" s="140" t="s">
        <v>46</v>
      </c>
      <c r="E424" s="140" t="s">
        <v>93</v>
      </c>
      <c r="F424" s="140" t="s">
        <v>697</v>
      </c>
      <c r="G424" s="78" t="s">
        <v>16</v>
      </c>
      <c r="H424" s="78" t="s">
        <v>859</v>
      </c>
      <c r="I424" s="181" t="s">
        <v>802</v>
      </c>
      <c r="J424" s="47">
        <v>7</v>
      </c>
      <c r="K424" s="31" t="s">
        <v>54</v>
      </c>
      <c r="L424" s="243">
        <v>730900</v>
      </c>
    </row>
    <row r="425" spans="1:12" ht="75" x14ac:dyDescent="0.25">
      <c r="A425" s="143">
        <v>47</v>
      </c>
      <c r="B425" s="144" t="s">
        <v>641</v>
      </c>
      <c r="C425" s="140" t="s">
        <v>64</v>
      </c>
      <c r="D425" s="140" t="s">
        <v>53</v>
      </c>
      <c r="E425" s="140" t="s">
        <v>93</v>
      </c>
      <c r="F425" s="140" t="s">
        <v>698</v>
      </c>
      <c r="G425" s="78" t="s">
        <v>16</v>
      </c>
      <c r="H425" s="78" t="s">
        <v>841</v>
      </c>
      <c r="I425" s="181" t="s">
        <v>803</v>
      </c>
      <c r="J425" s="47">
        <v>7</v>
      </c>
      <c r="K425" s="31" t="s">
        <v>54</v>
      </c>
      <c r="L425" s="243">
        <v>2944800</v>
      </c>
    </row>
    <row r="426" spans="1:12" ht="75" x14ac:dyDescent="0.25">
      <c r="A426" s="143">
        <v>48</v>
      </c>
      <c r="B426" s="144" t="s">
        <v>642</v>
      </c>
      <c r="C426" s="140" t="s">
        <v>56</v>
      </c>
      <c r="D426" s="140" t="s">
        <v>57</v>
      </c>
      <c r="E426" s="140" t="s">
        <v>93</v>
      </c>
      <c r="F426" s="140" t="s">
        <v>699</v>
      </c>
      <c r="G426" s="78" t="s">
        <v>16</v>
      </c>
      <c r="H426" s="78" t="s">
        <v>860</v>
      </c>
      <c r="I426" s="181" t="s">
        <v>804</v>
      </c>
      <c r="J426" s="47">
        <v>365</v>
      </c>
      <c r="K426" s="31" t="s">
        <v>58</v>
      </c>
      <c r="L426" s="243">
        <v>400000000</v>
      </c>
    </row>
    <row r="427" spans="1:12" ht="75" x14ac:dyDescent="0.25">
      <c r="A427" s="143">
        <v>49</v>
      </c>
      <c r="B427" s="144" t="s">
        <v>643</v>
      </c>
      <c r="C427" s="140" t="s">
        <v>56</v>
      </c>
      <c r="D427" s="140" t="s">
        <v>57</v>
      </c>
      <c r="E427" s="140" t="s">
        <v>93</v>
      </c>
      <c r="F427" s="140" t="s">
        <v>700</v>
      </c>
      <c r="G427" s="78" t="s">
        <v>16</v>
      </c>
      <c r="H427" s="78" t="s">
        <v>861</v>
      </c>
      <c r="I427" s="181" t="s">
        <v>805</v>
      </c>
      <c r="J427" s="47">
        <v>365</v>
      </c>
      <c r="K427" s="31" t="s">
        <v>58</v>
      </c>
      <c r="L427" s="243">
        <v>400000000</v>
      </c>
    </row>
    <row r="428" spans="1:12" ht="75" x14ac:dyDescent="0.25">
      <c r="A428" s="143">
        <v>50</v>
      </c>
      <c r="B428" s="144" t="s">
        <v>644</v>
      </c>
      <c r="C428" s="140" t="s">
        <v>67</v>
      </c>
      <c r="D428" s="140" t="s">
        <v>28</v>
      </c>
      <c r="E428" s="140" t="s">
        <v>100</v>
      </c>
      <c r="F428" s="140" t="s">
        <v>701</v>
      </c>
      <c r="G428" s="78" t="s">
        <v>16</v>
      </c>
      <c r="H428" s="78" t="s">
        <v>862</v>
      </c>
      <c r="I428" s="181" t="s">
        <v>806</v>
      </c>
      <c r="J428" s="47">
        <v>30</v>
      </c>
      <c r="K428" s="31" t="s">
        <v>109</v>
      </c>
      <c r="L428" s="243">
        <v>7110000</v>
      </c>
    </row>
    <row r="429" spans="1:12" ht="90" x14ac:dyDescent="0.25">
      <c r="A429" s="143">
        <v>51</v>
      </c>
      <c r="B429" s="144" t="s">
        <v>645</v>
      </c>
      <c r="C429" s="140" t="s">
        <v>45</v>
      </c>
      <c r="D429" s="140" t="s">
        <v>40</v>
      </c>
      <c r="E429" s="140" t="s">
        <v>97</v>
      </c>
      <c r="F429" s="140" t="s">
        <v>702</v>
      </c>
      <c r="G429" s="78" t="s">
        <v>16</v>
      </c>
      <c r="H429" s="78" t="s">
        <v>850</v>
      </c>
      <c r="I429" s="181" t="s">
        <v>807</v>
      </c>
      <c r="J429" s="47">
        <v>30</v>
      </c>
      <c r="K429" s="31" t="s">
        <v>108</v>
      </c>
      <c r="L429" s="243">
        <v>1800000</v>
      </c>
    </row>
    <row r="430" spans="1:12" ht="30" x14ac:dyDescent="0.25">
      <c r="A430" s="143">
        <v>52</v>
      </c>
      <c r="B430" s="144" t="s">
        <v>646</v>
      </c>
      <c r="C430" s="140" t="s">
        <v>101</v>
      </c>
      <c r="D430" s="140" t="s">
        <v>28</v>
      </c>
      <c r="E430" s="140" t="s">
        <v>153</v>
      </c>
      <c r="F430" s="140" t="s">
        <v>703</v>
      </c>
      <c r="G430" s="78" t="s">
        <v>16</v>
      </c>
      <c r="H430" s="78" t="s">
        <v>863</v>
      </c>
      <c r="I430" s="181" t="s">
        <v>808</v>
      </c>
      <c r="J430" s="47">
        <v>7</v>
      </c>
      <c r="K430" s="31" t="s">
        <v>108</v>
      </c>
      <c r="L430" s="243">
        <v>72000000</v>
      </c>
    </row>
    <row r="431" spans="1:12" ht="45" x14ac:dyDescent="0.25">
      <c r="A431" s="143">
        <v>53</v>
      </c>
      <c r="B431" s="144" t="s">
        <v>647</v>
      </c>
      <c r="C431" s="140" t="s">
        <v>744</v>
      </c>
      <c r="D431" s="140" t="s">
        <v>21</v>
      </c>
      <c r="E431" s="140" t="s">
        <v>96</v>
      </c>
      <c r="F431" s="140" t="s">
        <v>704</v>
      </c>
      <c r="G431" s="78" t="s">
        <v>16</v>
      </c>
      <c r="H431" s="78" t="s">
        <v>864</v>
      </c>
      <c r="I431" s="181" t="s">
        <v>809</v>
      </c>
      <c r="J431" s="47">
        <v>7</v>
      </c>
      <c r="K431" s="31" t="s">
        <v>109</v>
      </c>
      <c r="L431" s="243">
        <v>9091812.8000000007</v>
      </c>
    </row>
    <row r="432" spans="1:12" ht="45" x14ac:dyDescent="0.25">
      <c r="A432" s="143">
        <v>54</v>
      </c>
      <c r="B432" s="144" t="s">
        <v>648</v>
      </c>
      <c r="C432" s="140" t="s">
        <v>745</v>
      </c>
      <c r="D432" s="140" t="s">
        <v>21</v>
      </c>
      <c r="E432" s="140" t="s">
        <v>152</v>
      </c>
      <c r="F432" s="140" t="s">
        <v>705</v>
      </c>
      <c r="G432" s="78" t="s">
        <v>16</v>
      </c>
      <c r="H432" s="78" t="s">
        <v>864</v>
      </c>
      <c r="I432" s="181" t="s">
        <v>810</v>
      </c>
      <c r="J432" s="47">
        <v>7</v>
      </c>
      <c r="K432" s="31" t="s">
        <v>109</v>
      </c>
      <c r="L432" s="243">
        <v>9223155.1999999993</v>
      </c>
    </row>
    <row r="433" spans="1:12" ht="75" x14ac:dyDescent="0.25">
      <c r="A433" s="143">
        <v>55</v>
      </c>
      <c r="B433" s="144" t="s">
        <v>649</v>
      </c>
      <c r="C433" s="140" t="s">
        <v>64</v>
      </c>
      <c r="D433" s="140" t="s">
        <v>53</v>
      </c>
      <c r="E433" s="140" t="s">
        <v>93</v>
      </c>
      <c r="F433" s="140" t="s">
        <v>706</v>
      </c>
      <c r="G433" s="78" t="s">
        <v>16</v>
      </c>
      <c r="H433" s="78" t="s">
        <v>844</v>
      </c>
      <c r="I433" s="181" t="s">
        <v>811</v>
      </c>
      <c r="J433" s="47">
        <v>7</v>
      </c>
      <c r="K433" s="31" t="s">
        <v>54</v>
      </c>
      <c r="L433" s="243">
        <v>4279200</v>
      </c>
    </row>
    <row r="434" spans="1:12" ht="75" x14ac:dyDescent="0.25">
      <c r="A434" s="143">
        <v>56</v>
      </c>
      <c r="B434" s="144" t="s">
        <v>91</v>
      </c>
      <c r="C434" s="140" t="s">
        <v>64</v>
      </c>
      <c r="D434" s="140" t="s">
        <v>53</v>
      </c>
      <c r="E434" s="140" t="s">
        <v>93</v>
      </c>
      <c r="F434" s="140" t="s">
        <v>707</v>
      </c>
      <c r="G434" s="78" t="s">
        <v>16</v>
      </c>
      <c r="H434" s="78" t="s">
        <v>846</v>
      </c>
      <c r="I434" s="181" t="s">
        <v>812</v>
      </c>
      <c r="J434" s="47">
        <v>7</v>
      </c>
      <c r="K434" s="31" t="s">
        <v>54</v>
      </c>
      <c r="L434" s="243">
        <v>2513325</v>
      </c>
    </row>
    <row r="435" spans="1:12" ht="75" x14ac:dyDescent="0.25">
      <c r="A435" s="143">
        <v>57</v>
      </c>
      <c r="B435" s="144" t="s">
        <v>650</v>
      </c>
      <c r="C435" s="140" t="s">
        <v>64</v>
      </c>
      <c r="D435" s="140" t="s">
        <v>53</v>
      </c>
      <c r="E435" s="140" t="s">
        <v>93</v>
      </c>
      <c r="F435" s="140" t="s">
        <v>708</v>
      </c>
      <c r="G435" s="78" t="s">
        <v>16</v>
      </c>
      <c r="H435" s="78" t="s">
        <v>840</v>
      </c>
      <c r="I435" s="181" t="s">
        <v>813</v>
      </c>
      <c r="J435" s="47">
        <v>7</v>
      </c>
      <c r="K435" s="31" t="s">
        <v>54</v>
      </c>
      <c r="L435" s="243">
        <v>1607000</v>
      </c>
    </row>
    <row r="436" spans="1:12" ht="75" x14ac:dyDescent="0.25">
      <c r="A436" s="143">
        <v>58</v>
      </c>
      <c r="B436" s="144" t="s">
        <v>651</v>
      </c>
      <c r="C436" s="140" t="s">
        <v>64</v>
      </c>
      <c r="D436" s="140" t="s">
        <v>53</v>
      </c>
      <c r="E436" s="140" t="s">
        <v>93</v>
      </c>
      <c r="F436" s="140" t="s">
        <v>709</v>
      </c>
      <c r="G436" s="78" t="s">
        <v>16</v>
      </c>
      <c r="H436" s="78" t="s">
        <v>846</v>
      </c>
      <c r="I436" s="181" t="s">
        <v>814</v>
      </c>
      <c r="J436" s="47">
        <v>7</v>
      </c>
      <c r="K436" s="31" t="s">
        <v>54</v>
      </c>
      <c r="L436" s="243">
        <v>1765250</v>
      </c>
    </row>
    <row r="437" spans="1:12" ht="75" x14ac:dyDescent="0.25">
      <c r="A437" s="143">
        <v>59</v>
      </c>
      <c r="B437" s="144" t="s">
        <v>51</v>
      </c>
      <c r="C437" s="140" t="s">
        <v>64</v>
      </c>
      <c r="D437" s="140" t="s">
        <v>53</v>
      </c>
      <c r="E437" s="140" t="s">
        <v>93</v>
      </c>
      <c r="F437" s="140" t="s">
        <v>710</v>
      </c>
      <c r="G437" s="78" t="s">
        <v>16</v>
      </c>
      <c r="H437" s="78" t="s">
        <v>840</v>
      </c>
      <c r="I437" s="181" t="s">
        <v>815</v>
      </c>
      <c r="J437" s="47">
        <v>7</v>
      </c>
      <c r="K437" s="31" t="s">
        <v>54</v>
      </c>
      <c r="L437" s="243">
        <v>2034000</v>
      </c>
    </row>
    <row r="438" spans="1:12" ht="75" x14ac:dyDescent="0.25">
      <c r="A438" s="143">
        <v>60</v>
      </c>
      <c r="B438" s="144" t="s">
        <v>51</v>
      </c>
      <c r="C438" s="140" t="s">
        <v>64</v>
      </c>
      <c r="D438" s="140" t="s">
        <v>53</v>
      </c>
      <c r="E438" s="140" t="s">
        <v>93</v>
      </c>
      <c r="F438" s="140" t="s">
        <v>711</v>
      </c>
      <c r="G438" s="78" t="s">
        <v>16</v>
      </c>
      <c r="H438" s="78" t="s">
        <v>844</v>
      </c>
      <c r="I438" s="181" t="s">
        <v>816</v>
      </c>
      <c r="J438" s="47">
        <v>7</v>
      </c>
      <c r="K438" s="31" t="s">
        <v>54</v>
      </c>
      <c r="L438" s="243">
        <v>2344800</v>
      </c>
    </row>
    <row r="439" spans="1:12" ht="90" x14ac:dyDescent="0.25">
      <c r="A439" s="143">
        <v>61</v>
      </c>
      <c r="B439" s="144" t="s">
        <v>51</v>
      </c>
      <c r="C439" s="140" t="s">
        <v>149</v>
      </c>
      <c r="D439" s="140" t="s">
        <v>140</v>
      </c>
      <c r="E439" s="140" t="s">
        <v>93</v>
      </c>
      <c r="F439" s="140" t="s">
        <v>712</v>
      </c>
      <c r="G439" s="78" t="s">
        <v>16</v>
      </c>
      <c r="H439" s="78" t="s">
        <v>865</v>
      </c>
      <c r="I439" s="181" t="s">
        <v>817</v>
      </c>
      <c r="J439" s="47">
        <v>30</v>
      </c>
      <c r="K439" s="31" t="s">
        <v>108</v>
      </c>
      <c r="L439" s="243">
        <v>7554869.4400000004</v>
      </c>
    </row>
    <row r="440" spans="1:12" ht="90" x14ac:dyDescent="0.25">
      <c r="A440" s="143">
        <v>62</v>
      </c>
      <c r="B440" s="144" t="s">
        <v>51</v>
      </c>
      <c r="C440" s="140" t="s">
        <v>139</v>
      </c>
      <c r="D440" s="140" t="s">
        <v>140</v>
      </c>
      <c r="E440" s="140" t="s">
        <v>93</v>
      </c>
      <c r="F440" s="140" t="s">
        <v>713</v>
      </c>
      <c r="G440" s="78" t="s">
        <v>16</v>
      </c>
      <c r="H440" s="78" t="s">
        <v>866</v>
      </c>
      <c r="I440" s="181" t="s">
        <v>818</v>
      </c>
      <c r="J440" s="47">
        <v>30</v>
      </c>
      <c r="K440" s="31" t="s">
        <v>108</v>
      </c>
      <c r="L440" s="243">
        <v>1260000</v>
      </c>
    </row>
    <row r="441" spans="1:12" ht="30" x14ac:dyDescent="0.25">
      <c r="A441" s="143">
        <v>63</v>
      </c>
      <c r="B441" s="144" t="s">
        <v>51</v>
      </c>
      <c r="C441" s="140" t="s">
        <v>746</v>
      </c>
      <c r="D441" s="140" t="s">
        <v>732</v>
      </c>
      <c r="E441" s="140" t="s">
        <v>93</v>
      </c>
      <c r="F441" s="140" t="s">
        <v>714</v>
      </c>
      <c r="G441" s="78" t="s">
        <v>16</v>
      </c>
      <c r="H441" s="79" t="s">
        <v>863</v>
      </c>
      <c r="I441" s="182" t="s">
        <v>819</v>
      </c>
      <c r="J441" s="48">
        <v>365</v>
      </c>
      <c r="K441" s="31" t="s">
        <v>108</v>
      </c>
      <c r="L441" s="243">
        <v>30000000</v>
      </c>
    </row>
    <row r="442" spans="1:12" ht="75" x14ac:dyDescent="0.25">
      <c r="A442" s="143">
        <v>64</v>
      </c>
      <c r="B442" s="144" t="s">
        <v>51</v>
      </c>
      <c r="C442" s="140" t="s">
        <v>747</v>
      </c>
      <c r="D442" s="140" t="s">
        <v>733</v>
      </c>
      <c r="E442" s="140" t="s">
        <v>154</v>
      </c>
      <c r="F442" s="140" t="s">
        <v>715</v>
      </c>
      <c r="G442" s="78" t="s">
        <v>16</v>
      </c>
      <c r="H442" s="78" t="s">
        <v>867</v>
      </c>
      <c r="I442" s="78" t="s">
        <v>820</v>
      </c>
      <c r="J442" s="47">
        <v>300</v>
      </c>
      <c r="K442" s="31" t="s">
        <v>126</v>
      </c>
      <c r="L442" s="243">
        <v>287280000</v>
      </c>
    </row>
    <row r="443" spans="1:12" ht="90" x14ac:dyDescent="0.25">
      <c r="A443" s="143">
        <v>65</v>
      </c>
      <c r="B443" s="144" t="s">
        <v>51</v>
      </c>
      <c r="C443" s="140" t="s">
        <v>748</v>
      </c>
      <c r="D443" s="140" t="s">
        <v>733</v>
      </c>
      <c r="E443" s="140" t="s">
        <v>757</v>
      </c>
      <c r="F443" s="140" t="s">
        <v>716</v>
      </c>
      <c r="G443" s="78" t="s">
        <v>16</v>
      </c>
      <c r="H443" s="183" t="s">
        <v>868</v>
      </c>
      <c r="I443" s="184" t="s">
        <v>821</v>
      </c>
      <c r="J443" s="49">
        <v>300</v>
      </c>
      <c r="K443" s="31" t="s">
        <v>126</v>
      </c>
      <c r="L443" s="243">
        <v>59850000</v>
      </c>
    </row>
    <row r="444" spans="1:12" ht="60" x14ac:dyDescent="0.25">
      <c r="A444" s="143">
        <v>66</v>
      </c>
      <c r="B444" s="144" t="s">
        <v>51</v>
      </c>
      <c r="C444" s="141" t="s">
        <v>749</v>
      </c>
      <c r="D444" s="140" t="s">
        <v>22</v>
      </c>
      <c r="E444" s="140" t="s">
        <v>92</v>
      </c>
      <c r="F444" s="140" t="s">
        <v>717</v>
      </c>
      <c r="G444" s="78" t="s">
        <v>16</v>
      </c>
      <c r="H444" s="78" t="s">
        <v>869</v>
      </c>
      <c r="I444" s="181" t="s">
        <v>822</v>
      </c>
      <c r="J444" s="47">
        <v>7</v>
      </c>
      <c r="K444" s="31" t="s">
        <v>109</v>
      </c>
      <c r="L444" s="243">
        <v>5992389</v>
      </c>
    </row>
    <row r="445" spans="1:12" ht="75" x14ac:dyDescent="0.25">
      <c r="A445" s="143">
        <v>67</v>
      </c>
      <c r="B445" s="144" t="s">
        <v>51</v>
      </c>
      <c r="C445" s="140" t="s">
        <v>64</v>
      </c>
      <c r="D445" s="140" t="s">
        <v>53</v>
      </c>
      <c r="E445" s="140" t="s">
        <v>93</v>
      </c>
      <c r="F445" s="140" t="s">
        <v>718</v>
      </c>
      <c r="G445" s="78" t="s">
        <v>16</v>
      </c>
      <c r="H445" s="78" t="s">
        <v>844</v>
      </c>
      <c r="I445" s="181" t="s">
        <v>823</v>
      </c>
      <c r="J445" s="47">
        <v>7</v>
      </c>
      <c r="K445" s="31" t="s">
        <v>54</v>
      </c>
      <c r="L445" s="243">
        <v>2056800</v>
      </c>
    </row>
    <row r="446" spans="1:12" ht="75" x14ac:dyDescent="0.25">
      <c r="A446" s="143">
        <v>68</v>
      </c>
      <c r="B446" s="144" t="s">
        <v>51</v>
      </c>
      <c r="C446" s="140" t="s">
        <v>64</v>
      </c>
      <c r="D446" s="140" t="s">
        <v>53</v>
      </c>
      <c r="E446" s="140" t="s">
        <v>93</v>
      </c>
      <c r="F446" s="140" t="s">
        <v>719</v>
      </c>
      <c r="G446" s="78" t="s">
        <v>16</v>
      </c>
      <c r="H446" s="78" t="s">
        <v>846</v>
      </c>
      <c r="I446" s="181" t="s">
        <v>824</v>
      </c>
      <c r="J446" s="47">
        <v>7</v>
      </c>
      <c r="K446" s="31" t="s">
        <v>54</v>
      </c>
      <c r="L446" s="243">
        <v>1129300</v>
      </c>
    </row>
    <row r="447" spans="1:12" ht="75" x14ac:dyDescent="0.25">
      <c r="A447" s="143">
        <v>69</v>
      </c>
      <c r="B447" s="144" t="s">
        <v>51</v>
      </c>
      <c r="C447" s="140" t="s">
        <v>64</v>
      </c>
      <c r="D447" s="140" t="s">
        <v>53</v>
      </c>
      <c r="E447" s="140" t="s">
        <v>93</v>
      </c>
      <c r="F447" s="140" t="s">
        <v>720</v>
      </c>
      <c r="G447" s="78" t="s">
        <v>16</v>
      </c>
      <c r="H447" s="78" t="s">
        <v>870</v>
      </c>
      <c r="I447" s="181" t="s">
        <v>825</v>
      </c>
      <c r="J447" s="47">
        <v>7</v>
      </c>
      <c r="K447" s="31" t="s">
        <v>54</v>
      </c>
      <c r="L447" s="243">
        <v>21672000</v>
      </c>
    </row>
    <row r="448" spans="1:12" ht="75" x14ac:dyDescent="0.25">
      <c r="A448" s="143">
        <v>70</v>
      </c>
      <c r="B448" s="144" t="s">
        <v>51</v>
      </c>
      <c r="C448" s="140" t="s">
        <v>60</v>
      </c>
      <c r="D448" s="140" t="s">
        <v>24</v>
      </c>
      <c r="E448" s="140" t="s">
        <v>136</v>
      </c>
      <c r="F448" s="140" t="s">
        <v>721</v>
      </c>
      <c r="G448" s="78" t="s">
        <v>16</v>
      </c>
      <c r="H448" s="78" t="s">
        <v>876</v>
      </c>
      <c r="I448" s="181" t="s">
        <v>826</v>
      </c>
      <c r="J448" s="47">
        <v>10</v>
      </c>
      <c r="K448" s="31" t="s">
        <v>54</v>
      </c>
      <c r="L448" s="243">
        <v>66700000</v>
      </c>
    </row>
    <row r="449" spans="1:12" ht="105" x14ac:dyDescent="0.25">
      <c r="A449" s="143">
        <v>71</v>
      </c>
      <c r="B449" s="144" t="s">
        <v>51</v>
      </c>
      <c r="C449" s="140" t="s">
        <v>63</v>
      </c>
      <c r="D449" s="140" t="s">
        <v>20</v>
      </c>
      <c r="E449" s="140" t="s">
        <v>93</v>
      </c>
      <c r="F449" s="140" t="s">
        <v>722</v>
      </c>
      <c r="G449" s="78" t="s">
        <v>16</v>
      </c>
      <c r="H449" s="78" t="s">
        <v>137</v>
      </c>
      <c r="I449" s="181" t="s">
        <v>827</v>
      </c>
      <c r="J449" s="47">
        <v>60</v>
      </c>
      <c r="K449" s="31" t="s">
        <v>108</v>
      </c>
      <c r="L449" s="243">
        <v>132254610</v>
      </c>
    </row>
    <row r="450" spans="1:12" ht="105" x14ac:dyDescent="0.25">
      <c r="A450" s="143">
        <v>72</v>
      </c>
      <c r="B450" s="144" t="s">
        <v>51</v>
      </c>
      <c r="C450" s="140" t="s">
        <v>63</v>
      </c>
      <c r="D450" s="140" t="s">
        <v>20</v>
      </c>
      <c r="E450" s="140" t="s">
        <v>93</v>
      </c>
      <c r="F450" s="140" t="s">
        <v>723</v>
      </c>
      <c r="G450" s="78" t="s">
        <v>16</v>
      </c>
      <c r="H450" s="78" t="s">
        <v>137</v>
      </c>
      <c r="I450" s="181" t="s">
        <v>828</v>
      </c>
      <c r="J450" s="47">
        <v>60</v>
      </c>
      <c r="K450" s="31" t="s">
        <v>108</v>
      </c>
      <c r="L450" s="243">
        <v>59702380</v>
      </c>
    </row>
    <row r="451" spans="1:12" ht="90" x14ac:dyDescent="0.25">
      <c r="A451" s="143">
        <v>73</v>
      </c>
      <c r="B451" s="144" t="s">
        <v>51</v>
      </c>
      <c r="C451" s="140" t="s">
        <v>103</v>
      </c>
      <c r="D451" s="140" t="s">
        <v>23</v>
      </c>
      <c r="E451" s="140" t="s">
        <v>753</v>
      </c>
      <c r="F451" s="140" t="s">
        <v>724</v>
      </c>
      <c r="G451" s="78" t="s">
        <v>16</v>
      </c>
      <c r="H451" s="78" t="s">
        <v>842</v>
      </c>
      <c r="I451" s="181" t="s">
        <v>829</v>
      </c>
      <c r="J451" s="47">
        <v>30</v>
      </c>
      <c r="K451" s="31" t="s">
        <v>52</v>
      </c>
      <c r="L451" s="243">
        <v>4406080</v>
      </c>
    </row>
    <row r="452" spans="1:12" ht="105" x14ac:dyDescent="0.25">
      <c r="A452" s="143">
        <v>74</v>
      </c>
      <c r="B452" s="144" t="s">
        <v>51</v>
      </c>
      <c r="C452" s="140" t="s">
        <v>138</v>
      </c>
      <c r="D452" s="140" t="s">
        <v>20</v>
      </c>
      <c r="E452" s="140" t="s">
        <v>136</v>
      </c>
      <c r="F452" s="140" t="s">
        <v>725</v>
      </c>
      <c r="G452" s="78" t="s">
        <v>16</v>
      </c>
      <c r="H452" s="78" t="s">
        <v>871</v>
      </c>
      <c r="I452" s="181" t="s">
        <v>830</v>
      </c>
      <c r="J452" s="47">
        <v>365</v>
      </c>
      <c r="K452" s="31" t="s">
        <v>108</v>
      </c>
      <c r="L452" s="243">
        <v>15000000</v>
      </c>
    </row>
    <row r="453" spans="1:12" ht="60" x14ac:dyDescent="0.25">
      <c r="A453" s="143">
        <v>75</v>
      </c>
      <c r="B453" s="144" t="s">
        <v>51</v>
      </c>
      <c r="C453" s="140" t="s">
        <v>64</v>
      </c>
      <c r="D453" s="140" t="s">
        <v>53</v>
      </c>
      <c r="E453" s="140" t="s">
        <v>93</v>
      </c>
      <c r="F453" s="140" t="s">
        <v>726</v>
      </c>
      <c r="G453" s="78" t="s">
        <v>16</v>
      </c>
      <c r="H453" s="78" t="s">
        <v>870</v>
      </c>
      <c r="I453" s="181" t="s">
        <v>831</v>
      </c>
      <c r="J453" s="47">
        <v>7</v>
      </c>
      <c r="K453" s="31" t="s">
        <v>879</v>
      </c>
      <c r="L453" s="243">
        <v>17604000</v>
      </c>
    </row>
    <row r="454" spans="1:12" ht="75" x14ac:dyDescent="0.25">
      <c r="A454" s="143">
        <v>76</v>
      </c>
      <c r="B454" s="144" t="s">
        <v>51</v>
      </c>
      <c r="C454" s="140" t="s">
        <v>750</v>
      </c>
      <c r="D454" s="140" t="s">
        <v>112</v>
      </c>
      <c r="E454" s="140" t="s">
        <v>93</v>
      </c>
      <c r="F454" s="140" t="s">
        <v>727</v>
      </c>
      <c r="G454" s="78" t="s">
        <v>16</v>
      </c>
      <c r="H454" s="78" t="s">
        <v>872</v>
      </c>
      <c r="I454" s="181" t="s">
        <v>832</v>
      </c>
      <c r="J454" s="47">
        <v>7</v>
      </c>
      <c r="K454" s="31" t="s">
        <v>880</v>
      </c>
      <c r="L454" s="243">
        <v>9000264</v>
      </c>
    </row>
    <row r="455" spans="1:12" ht="60" x14ac:dyDescent="0.25">
      <c r="A455" s="143">
        <v>77</v>
      </c>
      <c r="B455" s="144" t="s">
        <v>51</v>
      </c>
      <c r="C455" s="140" t="s">
        <v>64</v>
      </c>
      <c r="D455" s="140" t="s">
        <v>53</v>
      </c>
      <c r="E455" s="140" t="s">
        <v>93</v>
      </c>
      <c r="F455" s="140" t="s">
        <v>728</v>
      </c>
      <c r="G455" s="78" t="s">
        <v>16</v>
      </c>
      <c r="H455" s="78" t="s">
        <v>873</v>
      </c>
      <c r="I455" s="181" t="s">
        <v>833</v>
      </c>
      <c r="J455" s="47">
        <v>7</v>
      </c>
      <c r="K455" s="31" t="s">
        <v>879</v>
      </c>
      <c r="L455" s="243">
        <v>9819700</v>
      </c>
    </row>
    <row r="456" spans="1:12" ht="60" x14ac:dyDescent="0.25">
      <c r="A456" s="143">
        <v>78</v>
      </c>
      <c r="B456" s="144" t="s">
        <v>51</v>
      </c>
      <c r="C456" s="140" t="s">
        <v>751</v>
      </c>
      <c r="D456" s="140" t="s">
        <v>75</v>
      </c>
      <c r="E456" s="140" t="s">
        <v>93</v>
      </c>
      <c r="F456" s="140" t="s">
        <v>729</v>
      </c>
      <c r="G456" s="78" t="s">
        <v>16</v>
      </c>
      <c r="H456" s="78" t="s">
        <v>874</v>
      </c>
      <c r="I456" s="181" t="s">
        <v>834</v>
      </c>
      <c r="J456" s="47">
        <v>30</v>
      </c>
      <c r="K456" s="31" t="s">
        <v>881</v>
      </c>
      <c r="L456" s="243">
        <v>92402012.469999999</v>
      </c>
    </row>
    <row r="457" spans="1:12" ht="60.75" thickBot="1" x14ac:dyDescent="0.3">
      <c r="A457" s="143">
        <v>79</v>
      </c>
      <c r="B457" s="144" t="s">
        <v>51</v>
      </c>
      <c r="C457" s="142" t="s">
        <v>64</v>
      </c>
      <c r="D457" s="142" t="s">
        <v>53</v>
      </c>
      <c r="E457" s="142" t="s">
        <v>93</v>
      </c>
      <c r="F457" s="142" t="s">
        <v>730</v>
      </c>
      <c r="G457" s="79" t="s">
        <v>16</v>
      </c>
      <c r="H457" s="79" t="s">
        <v>870</v>
      </c>
      <c r="I457" s="182" t="s">
        <v>835</v>
      </c>
      <c r="J457" s="48">
        <v>7</v>
      </c>
      <c r="K457" s="74" t="s">
        <v>879</v>
      </c>
      <c r="L457" s="244">
        <v>5484000</v>
      </c>
    </row>
    <row r="458" spans="1:12" ht="15.75" thickBot="1" x14ac:dyDescent="0.3">
      <c r="A458" s="145"/>
      <c r="B458" s="95"/>
      <c r="C458" s="95"/>
      <c r="D458" s="95"/>
      <c r="E458" s="65"/>
      <c r="F458" s="29"/>
      <c r="G458" s="95" t="s">
        <v>111</v>
      </c>
      <c r="H458" s="95"/>
      <c r="I458" s="185"/>
      <c r="J458" s="29"/>
      <c r="K458" s="30"/>
      <c r="L458" s="76">
        <f>SUM(L379:L457)</f>
        <v>3183761007.9099998</v>
      </c>
    </row>
    <row r="459" spans="1:12" ht="30" x14ac:dyDescent="0.25">
      <c r="A459" s="231">
        <v>80</v>
      </c>
      <c r="B459" s="229">
        <v>201053774</v>
      </c>
      <c r="C459" s="31" t="s">
        <v>1532</v>
      </c>
      <c r="D459" s="31" t="s">
        <v>41</v>
      </c>
      <c r="E459" s="31" t="s">
        <v>1603</v>
      </c>
      <c r="F459" s="31" t="s">
        <v>1614</v>
      </c>
      <c r="G459" s="230" t="s">
        <v>16</v>
      </c>
      <c r="H459" s="183" t="s">
        <v>1489</v>
      </c>
      <c r="I459" s="183" t="s">
        <v>1415</v>
      </c>
      <c r="J459" s="49">
        <v>365</v>
      </c>
      <c r="K459" s="31" t="s">
        <v>108</v>
      </c>
      <c r="L459" s="236">
        <v>35880</v>
      </c>
    </row>
    <row r="460" spans="1:12" ht="45" x14ac:dyDescent="0.25">
      <c r="A460" s="231">
        <v>81</v>
      </c>
      <c r="B460" s="228">
        <v>201053774</v>
      </c>
      <c r="C460" s="31" t="s">
        <v>1533</v>
      </c>
      <c r="D460" s="31" t="s">
        <v>41</v>
      </c>
      <c r="E460" s="31" t="s">
        <v>1603</v>
      </c>
      <c r="F460" s="31" t="s">
        <v>1615</v>
      </c>
      <c r="G460" s="79" t="s">
        <v>16</v>
      </c>
      <c r="H460" s="78" t="s">
        <v>1489</v>
      </c>
      <c r="I460" s="78" t="s">
        <v>1416</v>
      </c>
      <c r="J460" s="49">
        <v>365</v>
      </c>
      <c r="K460" s="31" t="s">
        <v>108</v>
      </c>
      <c r="L460" s="236">
        <v>16066944</v>
      </c>
    </row>
    <row r="461" spans="1:12" ht="60" x14ac:dyDescent="0.25">
      <c r="A461" s="231">
        <v>82</v>
      </c>
      <c r="B461" s="228">
        <v>201053774</v>
      </c>
      <c r="C461" s="31" t="s">
        <v>1534</v>
      </c>
      <c r="D461" s="31" t="s">
        <v>41</v>
      </c>
      <c r="E461" s="31" t="s">
        <v>1603</v>
      </c>
      <c r="F461" s="31" t="s">
        <v>1616</v>
      </c>
      <c r="G461" s="79" t="s">
        <v>16</v>
      </c>
      <c r="H461" s="78" t="s">
        <v>1489</v>
      </c>
      <c r="I461" s="78" t="s">
        <v>1417</v>
      </c>
      <c r="J461" s="49">
        <v>365</v>
      </c>
      <c r="K461" s="31" t="s">
        <v>108</v>
      </c>
      <c r="L461" s="236">
        <v>307260</v>
      </c>
    </row>
    <row r="462" spans="1:12" ht="30" x14ac:dyDescent="0.25">
      <c r="A462" s="231">
        <v>83</v>
      </c>
      <c r="B462" s="228">
        <v>201053774</v>
      </c>
      <c r="C462" s="31" t="s">
        <v>1535</v>
      </c>
      <c r="D462" s="31" t="s">
        <v>41</v>
      </c>
      <c r="E462" s="31" t="s">
        <v>1603</v>
      </c>
      <c r="F462" s="31" t="s">
        <v>1617</v>
      </c>
      <c r="G462" s="79" t="s">
        <v>16</v>
      </c>
      <c r="H462" s="78" t="s">
        <v>1489</v>
      </c>
      <c r="I462" s="78" t="s">
        <v>1418</v>
      </c>
      <c r="J462" s="49">
        <v>365</v>
      </c>
      <c r="K462" s="31" t="s">
        <v>108</v>
      </c>
      <c r="L462" s="236">
        <v>3000000</v>
      </c>
    </row>
    <row r="463" spans="1:12" ht="75" x14ac:dyDescent="0.25">
      <c r="A463" s="231">
        <v>84</v>
      </c>
      <c r="B463" s="228">
        <v>201053774</v>
      </c>
      <c r="C463" s="31" t="s">
        <v>1536</v>
      </c>
      <c r="D463" s="31" t="s">
        <v>41</v>
      </c>
      <c r="E463" s="31" t="s">
        <v>1603</v>
      </c>
      <c r="F463" s="31" t="s">
        <v>1618</v>
      </c>
      <c r="G463" s="79" t="s">
        <v>16</v>
      </c>
      <c r="H463" s="78" t="s">
        <v>1489</v>
      </c>
      <c r="I463" s="78" t="s">
        <v>1419</v>
      </c>
      <c r="J463" s="49">
        <v>365</v>
      </c>
      <c r="K463" s="31" t="s">
        <v>108</v>
      </c>
      <c r="L463" s="236">
        <v>21904800</v>
      </c>
    </row>
    <row r="464" spans="1:12" ht="60" x14ac:dyDescent="0.25">
      <c r="A464" s="231">
        <v>85</v>
      </c>
      <c r="B464" s="228">
        <v>201053774</v>
      </c>
      <c r="C464" s="31" t="s">
        <v>1537</v>
      </c>
      <c r="D464" s="31" t="s">
        <v>41</v>
      </c>
      <c r="E464" s="31" t="s">
        <v>1603</v>
      </c>
      <c r="F464" s="31" t="s">
        <v>1619</v>
      </c>
      <c r="G464" s="79" t="s">
        <v>16</v>
      </c>
      <c r="H464" s="78" t="s">
        <v>1490</v>
      </c>
      <c r="I464" s="78" t="s">
        <v>1420</v>
      </c>
      <c r="J464" s="47">
        <v>365</v>
      </c>
      <c r="K464" s="31" t="s">
        <v>1689</v>
      </c>
      <c r="L464" s="236">
        <v>20640000</v>
      </c>
    </row>
    <row r="465" spans="1:12" ht="120" x14ac:dyDescent="0.25">
      <c r="A465" s="231">
        <v>86</v>
      </c>
      <c r="B465" s="228">
        <v>201053774</v>
      </c>
      <c r="C465" s="31" t="s">
        <v>1538</v>
      </c>
      <c r="D465" s="31" t="s">
        <v>20</v>
      </c>
      <c r="E465" s="31" t="s">
        <v>93</v>
      </c>
      <c r="F465" s="31" t="s">
        <v>1620</v>
      </c>
      <c r="G465" s="79" t="s">
        <v>16</v>
      </c>
      <c r="H465" s="78" t="s">
        <v>1491</v>
      </c>
      <c r="I465" s="78" t="s">
        <v>1421</v>
      </c>
      <c r="J465" s="47">
        <v>365</v>
      </c>
      <c r="K465" s="31" t="s">
        <v>1690</v>
      </c>
      <c r="L465" s="236">
        <v>40000000</v>
      </c>
    </row>
    <row r="466" spans="1:12" ht="75" x14ac:dyDescent="0.25">
      <c r="A466" s="231">
        <v>87</v>
      </c>
      <c r="B466" s="228">
        <v>201053774</v>
      </c>
      <c r="C466" s="31" t="s">
        <v>1539</v>
      </c>
      <c r="D466" s="31" t="s">
        <v>40</v>
      </c>
      <c r="E466" s="31" t="s">
        <v>100</v>
      </c>
      <c r="F466" s="31" t="s">
        <v>1621</v>
      </c>
      <c r="G466" s="79" t="s">
        <v>16</v>
      </c>
      <c r="H466" s="78" t="s">
        <v>1492</v>
      </c>
      <c r="I466" s="78" t="s">
        <v>1422</v>
      </c>
      <c r="J466" s="47">
        <v>8</v>
      </c>
      <c r="K466" s="31" t="s">
        <v>108</v>
      </c>
      <c r="L466" s="236">
        <v>1534374</v>
      </c>
    </row>
    <row r="467" spans="1:12" ht="120" x14ac:dyDescent="0.25">
      <c r="A467" s="231">
        <v>88</v>
      </c>
      <c r="B467" s="228">
        <v>201053774</v>
      </c>
      <c r="C467" s="31" t="s">
        <v>1540</v>
      </c>
      <c r="D467" s="31" t="s">
        <v>53</v>
      </c>
      <c r="E467" s="31" t="s">
        <v>93</v>
      </c>
      <c r="F467" s="31" t="s">
        <v>1622</v>
      </c>
      <c r="G467" s="79" t="s">
        <v>16</v>
      </c>
      <c r="H467" s="78" t="s">
        <v>1493</v>
      </c>
      <c r="I467" s="78" t="s">
        <v>1423</v>
      </c>
      <c r="J467" s="47">
        <v>7</v>
      </c>
      <c r="K467" s="31" t="s">
        <v>879</v>
      </c>
      <c r="L467" s="236">
        <v>13525200</v>
      </c>
    </row>
    <row r="468" spans="1:12" ht="135" x14ac:dyDescent="0.25">
      <c r="A468" s="231">
        <v>89</v>
      </c>
      <c r="B468" s="228">
        <v>201053774</v>
      </c>
      <c r="C468" s="31" t="s">
        <v>1541</v>
      </c>
      <c r="D468" s="31" t="s">
        <v>53</v>
      </c>
      <c r="E468" s="31" t="s">
        <v>93</v>
      </c>
      <c r="F468" s="31" t="s">
        <v>1623</v>
      </c>
      <c r="G468" s="79" t="s">
        <v>16</v>
      </c>
      <c r="H468" s="78" t="s">
        <v>1494</v>
      </c>
      <c r="I468" s="78" t="s">
        <v>1424</v>
      </c>
      <c r="J468" s="47">
        <v>7</v>
      </c>
      <c r="K468" s="31" t="s">
        <v>879</v>
      </c>
      <c r="L468" s="236">
        <v>17893200</v>
      </c>
    </row>
    <row r="469" spans="1:12" ht="135" x14ac:dyDescent="0.25">
      <c r="A469" s="231">
        <v>90</v>
      </c>
      <c r="B469" s="228">
        <v>201053774</v>
      </c>
      <c r="C469" s="31" t="s">
        <v>1542</v>
      </c>
      <c r="D469" s="31" t="s">
        <v>53</v>
      </c>
      <c r="E469" s="31" t="s">
        <v>93</v>
      </c>
      <c r="F469" s="31" t="s">
        <v>1624</v>
      </c>
      <c r="G469" s="79" t="s">
        <v>16</v>
      </c>
      <c r="H469" s="78" t="s">
        <v>1495</v>
      </c>
      <c r="I469" s="78" t="s">
        <v>1425</v>
      </c>
      <c r="J469" s="47">
        <v>7</v>
      </c>
      <c r="K469" s="31" t="s">
        <v>879</v>
      </c>
      <c r="L469" s="236">
        <v>5610000</v>
      </c>
    </row>
    <row r="470" spans="1:12" ht="60" x14ac:dyDescent="0.25">
      <c r="A470" s="231">
        <v>91</v>
      </c>
      <c r="B470" s="228">
        <v>201053774</v>
      </c>
      <c r="C470" s="31" t="s">
        <v>1543</v>
      </c>
      <c r="D470" s="31" t="s">
        <v>21</v>
      </c>
      <c r="E470" s="31" t="s">
        <v>93</v>
      </c>
      <c r="F470" s="31" t="s">
        <v>1625</v>
      </c>
      <c r="G470" s="79" t="s">
        <v>16</v>
      </c>
      <c r="H470" s="78" t="s">
        <v>1496</v>
      </c>
      <c r="I470" s="78" t="s">
        <v>1426</v>
      </c>
      <c r="J470" s="47">
        <v>10</v>
      </c>
      <c r="K470" s="31" t="s">
        <v>109</v>
      </c>
      <c r="L470" s="236">
        <v>8780000.2799999993</v>
      </c>
    </row>
    <row r="471" spans="1:12" ht="90" x14ac:dyDescent="0.25">
      <c r="A471" s="231">
        <v>92</v>
      </c>
      <c r="B471" s="228">
        <v>201053774</v>
      </c>
      <c r="C471" s="31" t="s">
        <v>1544</v>
      </c>
      <c r="D471" s="31" t="s">
        <v>1528</v>
      </c>
      <c r="E471" s="31" t="s">
        <v>98</v>
      </c>
      <c r="F471" s="31" t="s">
        <v>1626</v>
      </c>
      <c r="G471" s="79" t="s">
        <v>16</v>
      </c>
      <c r="H471" s="78" t="s">
        <v>1497</v>
      </c>
      <c r="I471" s="78" t="s">
        <v>1427</v>
      </c>
      <c r="J471" s="47">
        <v>10</v>
      </c>
      <c r="K471" s="31" t="s">
        <v>109</v>
      </c>
      <c r="L471" s="236">
        <v>4300000</v>
      </c>
    </row>
    <row r="472" spans="1:12" ht="90" x14ac:dyDescent="0.25">
      <c r="A472" s="231">
        <v>93</v>
      </c>
      <c r="B472" s="228">
        <v>201053774</v>
      </c>
      <c r="C472" s="31" t="s">
        <v>1545</v>
      </c>
      <c r="D472" s="31" t="s">
        <v>140</v>
      </c>
      <c r="E472" s="31" t="s">
        <v>93</v>
      </c>
      <c r="F472" s="31" t="s">
        <v>1627</v>
      </c>
      <c r="G472" s="79" t="s">
        <v>16</v>
      </c>
      <c r="H472" s="78" t="s">
        <v>1498</v>
      </c>
      <c r="I472" s="78" t="s">
        <v>1428</v>
      </c>
      <c r="J472" s="47">
        <v>30</v>
      </c>
      <c r="K472" s="31" t="s">
        <v>109</v>
      </c>
      <c r="L472" s="236">
        <v>9204070</v>
      </c>
    </row>
    <row r="473" spans="1:12" ht="75" x14ac:dyDescent="0.25">
      <c r="A473" s="231">
        <v>94</v>
      </c>
      <c r="B473" s="228">
        <v>201053774</v>
      </c>
      <c r="C473" s="31" t="s">
        <v>1546</v>
      </c>
      <c r="D473" s="31" t="s">
        <v>28</v>
      </c>
      <c r="E473" s="31" t="s">
        <v>93</v>
      </c>
      <c r="F473" s="31" t="s">
        <v>1628</v>
      </c>
      <c r="G473" s="79" t="s">
        <v>16</v>
      </c>
      <c r="H473" s="78" t="s">
        <v>1499</v>
      </c>
      <c r="I473" s="78" t="s">
        <v>1429</v>
      </c>
      <c r="J473" s="47">
        <v>30</v>
      </c>
      <c r="K473" s="31" t="s">
        <v>1691</v>
      </c>
      <c r="L473" s="236">
        <v>29828700</v>
      </c>
    </row>
    <row r="474" spans="1:12" ht="75" x14ac:dyDescent="0.25">
      <c r="A474" s="231">
        <v>95</v>
      </c>
      <c r="B474" s="228">
        <v>201053774</v>
      </c>
      <c r="C474" s="31" t="s">
        <v>1547</v>
      </c>
      <c r="D474" s="31" t="s">
        <v>48</v>
      </c>
      <c r="E474" s="31" t="s">
        <v>93</v>
      </c>
      <c r="F474" s="31" t="s">
        <v>1629</v>
      </c>
      <c r="G474" s="79" t="s">
        <v>16</v>
      </c>
      <c r="H474" s="78" t="s">
        <v>1500</v>
      </c>
      <c r="I474" s="78" t="s">
        <v>1430</v>
      </c>
      <c r="J474" s="47">
        <v>10</v>
      </c>
      <c r="K474" s="31" t="s">
        <v>879</v>
      </c>
      <c r="L474" s="236">
        <v>15000000</v>
      </c>
    </row>
    <row r="475" spans="1:12" ht="45" x14ac:dyDescent="0.25">
      <c r="A475" s="231">
        <v>96</v>
      </c>
      <c r="B475" s="228">
        <v>201053774</v>
      </c>
      <c r="C475" s="31" t="s">
        <v>1548</v>
      </c>
      <c r="D475" s="31" t="s">
        <v>25</v>
      </c>
      <c r="E475" s="31" t="s">
        <v>136</v>
      </c>
      <c r="F475" s="31" t="s">
        <v>1630</v>
      </c>
      <c r="G475" s="79" t="s">
        <v>16</v>
      </c>
      <c r="H475" s="78" t="s">
        <v>1501</v>
      </c>
      <c r="I475" s="78" t="s">
        <v>1431</v>
      </c>
      <c r="J475" s="47">
        <v>10</v>
      </c>
      <c r="K475" s="31" t="s">
        <v>109</v>
      </c>
      <c r="L475" s="236">
        <v>9206400</v>
      </c>
    </row>
    <row r="476" spans="1:12" ht="90" x14ac:dyDescent="0.25">
      <c r="A476" s="231">
        <v>97</v>
      </c>
      <c r="B476" s="228">
        <v>201053774</v>
      </c>
      <c r="C476" s="31" t="s">
        <v>1549</v>
      </c>
      <c r="D476" s="31" t="s">
        <v>140</v>
      </c>
      <c r="E476" s="31" t="s">
        <v>98</v>
      </c>
      <c r="F476" s="31" t="s">
        <v>1631</v>
      </c>
      <c r="G476" s="79" t="s">
        <v>16</v>
      </c>
      <c r="H476" s="78" t="s">
        <v>1502</v>
      </c>
      <c r="I476" s="78" t="s">
        <v>1432</v>
      </c>
      <c r="J476" s="47">
        <v>10</v>
      </c>
      <c r="K476" s="31" t="s">
        <v>109</v>
      </c>
      <c r="L476" s="236">
        <v>3402113</v>
      </c>
    </row>
    <row r="477" spans="1:12" ht="60" x14ac:dyDescent="0.25">
      <c r="A477" s="231">
        <v>98</v>
      </c>
      <c r="B477" s="228">
        <v>201053774</v>
      </c>
      <c r="C477" s="31" t="s">
        <v>1550</v>
      </c>
      <c r="D477" s="31" t="s">
        <v>21</v>
      </c>
      <c r="E477" s="31" t="s">
        <v>1604</v>
      </c>
      <c r="F477" s="31" t="s">
        <v>1632</v>
      </c>
      <c r="G477" s="79" t="s">
        <v>16</v>
      </c>
      <c r="H477" s="78" t="s">
        <v>1503</v>
      </c>
      <c r="I477" s="78" t="s">
        <v>1433</v>
      </c>
      <c r="J477" s="47">
        <v>10</v>
      </c>
      <c r="K477" s="31" t="s">
        <v>109</v>
      </c>
      <c r="L477" s="236">
        <v>8418816</v>
      </c>
    </row>
    <row r="478" spans="1:12" ht="90" x14ac:dyDescent="0.25">
      <c r="A478" s="231">
        <v>99</v>
      </c>
      <c r="B478" s="228">
        <v>201053774</v>
      </c>
      <c r="C478" s="31" t="s">
        <v>1551</v>
      </c>
      <c r="D478" s="31" t="s">
        <v>53</v>
      </c>
      <c r="E478" s="31" t="s">
        <v>93</v>
      </c>
      <c r="F478" s="31" t="s">
        <v>1633</v>
      </c>
      <c r="G478" s="79" t="s">
        <v>16</v>
      </c>
      <c r="H478" s="78" t="s">
        <v>1495</v>
      </c>
      <c r="I478" s="78" t="s">
        <v>1434</v>
      </c>
      <c r="J478" s="47">
        <v>7</v>
      </c>
      <c r="K478" s="31" t="s">
        <v>1692</v>
      </c>
      <c r="L478" s="236">
        <v>2854000</v>
      </c>
    </row>
    <row r="479" spans="1:12" ht="90" x14ac:dyDescent="0.25">
      <c r="A479" s="231">
        <v>100</v>
      </c>
      <c r="B479" s="228">
        <v>201053774</v>
      </c>
      <c r="C479" s="31" t="s">
        <v>1552</v>
      </c>
      <c r="D479" s="31" t="s">
        <v>53</v>
      </c>
      <c r="E479" s="31" t="s">
        <v>93</v>
      </c>
      <c r="F479" s="31" t="s">
        <v>1634</v>
      </c>
      <c r="G479" s="79" t="s">
        <v>16</v>
      </c>
      <c r="H479" s="78" t="s">
        <v>1494</v>
      </c>
      <c r="I479" s="78" t="s">
        <v>1435</v>
      </c>
      <c r="J479" s="47">
        <v>7</v>
      </c>
      <c r="K479" s="31" t="s">
        <v>1692</v>
      </c>
      <c r="L479" s="236">
        <v>3541200</v>
      </c>
    </row>
    <row r="480" spans="1:12" ht="240" x14ac:dyDescent="0.25">
      <c r="A480" s="231">
        <v>101</v>
      </c>
      <c r="B480" s="228">
        <v>201053774</v>
      </c>
      <c r="C480" s="31" t="s">
        <v>1553</v>
      </c>
      <c r="D480" s="31" t="s">
        <v>74</v>
      </c>
      <c r="E480" s="31" t="s">
        <v>93</v>
      </c>
      <c r="F480" s="31" t="s">
        <v>1635</v>
      </c>
      <c r="G480" s="79" t="s">
        <v>16</v>
      </c>
      <c r="H480" s="78" t="s">
        <v>1504</v>
      </c>
      <c r="I480" s="78" t="s">
        <v>1436</v>
      </c>
      <c r="J480" s="47">
        <v>5</v>
      </c>
      <c r="K480" s="31" t="s">
        <v>1693</v>
      </c>
      <c r="L480" s="236">
        <v>1260000</v>
      </c>
    </row>
    <row r="481" spans="1:12" ht="90" x14ac:dyDescent="0.25">
      <c r="A481" s="231">
        <v>102</v>
      </c>
      <c r="B481" s="228">
        <v>201053774</v>
      </c>
      <c r="C481" s="31" t="s">
        <v>1554</v>
      </c>
      <c r="D481" s="31" t="s">
        <v>40</v>
      </c>
      <c r="E481" s="31" t="s">
        <v>97</v>
      </c>
      <c r="F481" s="31" t="s">
        <v>1636</v>
      </c>
      <c r="G481" s="79" t="s">
        <v>16</v>
      </c>
      <c r="H481" s="78" t="s">
        <v>1492</v>
      </c>
      <c r="I481" s="78" t="s">
        <v>1437</v>
      </c>
      <c r="J481" s="47">
        <v>8</v>
      </c>
      <c r="K481" s="47" t="s">
        <v>108</v>
      </c>
      <c r="L481" s="236">
        <v>2045832</v>
      </c>
    </row>
    <row r="482" spans="1:12" ht="75" x14ac:dyDescent="0.25">
      <c r="A482" s="231">
        <v>103</v>
      </c>
      <c r="B482" s="228">
        <v>201053774</v>
      </c>
      <c r="C482" s="31" t="s">
        <v>1555</v>
      </c>
      <c r="D482" s="31" t="s">
        <v>1529</v>
      </c>
      <c r="E482" s="31" t="s">
        <v>93</v>
      </c>
      <c r="F482" s="31" t="s">
        <v>1637</v>
      </c>
      <c r="G482" s="79" t="s">
        <v>16</v>
      </c>
      <c r="H482" s="78" t="s">
        <v>1505</v>
      </c>
      <c r="I482" s="78" t="s">
        <v>1438</v>
      </c>
      <c r="J482" s="47">
        <v>2</v>
      </c>
      <c r="K482" s="31" t="s">
        <v>880</v>
      </c>
      <c r="L482" s="236">
        <v>26100000</v>
      </c>
    </row>
    <row r="483" spans="1:12" ht="120" x14ac:dyDescent="0.25">
      <c r="A483" s="231">
        <v>104</v>
      </c>
      <c r="B483" s="228">
        <v>201053774</v>
      </c>
      <c r="C483" s="31" t="s">
        <v>1556</v>
      </c>
      <c r="D483" s="31" t="s">
        <v>20</v>
      </c>
      <c r="E483" s="31" t="s">
        <v>1605</v>
      </c>
      <c r="F483" s="31" t="s">
        <v>1638</v>
      </c>
      <c r="G483" s="79" t="s">
        <v>16</v>
      </c>
      <c r="H483" s="78" t="s">
        <v>1506</v>
      </c>
      <c r="I483" s="78" t="s">
        <v>1439</v>
      </c>
      <c r="J483" s="47">
        <v>7</v>
      </c>
      <c r="K483" s="47" t="s">
        <v>108</v>
      </c>
      <c r="L483" s="236">
        <v>8031600</v>
      </c>
    </row>
    <row r="484" spans="1:12" ht="60" x14ac:dyDescent="0.25">
      <c r="A484" s="231">
        <v>105</v>
      </c>
      <c r="B484" s="228">
        <v>201053774</v>
      </c>
      <c r="C484" s="31" t="s">
        <v>1557</v>
      </c>
      <c r="D484" s="31" t="s">
        <v>27</v>
      </c>
      <c r="E484" s="31" t="s">
        <v>1606</v>
      </c>
      <c r="F484" s="31" t="s">
        <v>1639</v>
      </c>
      <c r="G484" s="79" t="s">
        <v>16</v>
      </c>
      <c r="H484" s="78" t="s">
        <v>1507</v>
      </c>
      <c r="I484" s="78" t="s">
        <v>1440</v>
      </c>
      <c r="J484" s="47">
        <v>365</v>
      </c>
      <c r="K484" s="47" t="s">
        <v>108</v>
      </c>
      <c r="L484" s="236">
        <v>68165100</v>
      </c>
    </row>
    <row r="485" spans="1:12" ht="120" x14ac:dyDescent="0.25">
      <c r="A485" s="231">
        <v>106</v>
      </c>
      <c r="B485" s="228">
        <v>201053774</v>
      </c>
      <c r="C485" s="31" t="s">
        <v>1558</v>
      </c>
      <c r="D485" s="31" t="s">
        <v>20</v>
      </c>
      <c r="E485" s="31" t="s">
        <v>93</v>
      </c>
      <c r="F485" s="31" t="s">
        <v>1640</v>
      </c>
      <c r="G485" s="79" t="s">
        <v>16</v>
      </c>
      <c r="H485" s="78" t="s">
        <v>1508</v>
      </c>
      <c r="I485" s="78" t="s">
        <v>1441</v>
      </c>
      <c r="J485" s="47">
        <v>50</v>
      </c>
      <c r="K485" s="31" t="s">
        <v>1690</v>
      </c>
      <c r="L485" s="236">
        <v>74887400</v>
      </c>
    </row>
    <row r="486" spans="1:12" ht="105" x14ac:dyDescent="0.25">
      <c r="A486" s="231">
        <v>107</v>
      </c>
      <c r="B486" s="228">
        <v>201053774</v>
      </c>
      <c r="C486" s="31" t="s">
        <v>1559</v>
      </c>
      <c r="D486" s="31" t="s">
        <v>1530</v>
      </c>
      <c r="E486" s="31" t="s">
        <v>1607</v>
      </c>
      <c r="F486" s="31" t="s">
        <v>1641</v>
      </c>
      <c r="G486" s="79" t="s">
        <v>16</v>
      </c>
      <c r="H486" s="78" t="s">
        <v>1509</v>
      </c>
      <c r="I486" s="78" t="s">
        <v>1442</v>
      </c>
      <c r="J486" s="47">
        <v>180</v>
      </c>
      <c r="K486" s="31" t="s">
        <v>1694</v>
      </c>
      <c r="L486" s="236">
        <v>5998946.4000000004</v>
      </c>
    </row>
    <row r="487" spans="1:12" ht="90" x14ac:dyDescent="0.25">
      <c r="A487" s="231">
        <v>108</v>
      </c>
      <c r="B487" s="228">
        <v>201053774</v>
      </c>
      <c r="C487" s="31" t="s">
        <v>1560</v>
      </c>
      <c r="D487" s="31" t="s">
        <v>53</v>
      </c>
      <c r="E487" s="31" t="s">
        <v>93</v>
      </c>
      <c r="F487" s="31" t="s">
        <v>1642</v>
      </c>
      <c r="G487" s="79" t="s">
        <v>16</v>
      </c>
      <c r="H487" s="78" t="s">
        <v>1493</v>
      </c>
      <c r="I487" s="78" t="s">
        <v>1443</v>
      </c>
      <c r="J487" s="47">
        <v>7</v>
      </c>
      <c r="K487" s="31" t="s">
        <v>1692</v>
      </c>
      <c r="L487" s="236">
        <v>41714400</v>
      </c>
    </row>
    <row r="488" spans="1:12" ht="90" x14ac:dyDescent="0.25">
      <c r="A488" s="231">
        <v>109</v>
      </c>
      <c r="B488" s="228">
        <v>201053774</v>
      </c>
      <c r="C488" s="31" t="s">
        <v>1561</v>
      </c>
      <c r="D488" s="31" t="s">
        <v>140</v>
      </c>
      <c r="E488" s="31" t="s">
        <v>93</v>
      </c>
      <c r="F488" s="31" t="s">
        <v>1643</v>
      </c>
      <c r="G488" s="79" t="s">
        <v>16</v>
      </c>
      <c r="H488" s="78" t="s">
        <v>1510</v>
      </c>
      <c r="I488" s="78" t="s">
        <v>1444</v>
      </c>
      <c r="J488" s="47">
        <v>20</v>
      </c>
      <c r="K488" s="47" t="s">
        <v>1695</v>
      </c>
      <c r="L488" s="236">
        <v>4484934.28</v>
      </c>
    </row>
    <row r="489" spans="1:12" ht="90" x14ac:dyDescent="0.25">
      <c r="A489" s="231">
        <v>110</v>
      </c>
      <c r="B489" s="228">
        <v>201053774</v>
      </c>
      <c r="C489" s="31" t="s">
        <v>1562</v>
      </c>
      <c r="D489" s="31" t="s">
        <v>53</v>
      </c>
      <c r="E489" s="31" t="s">
        <v>93</v>
      </c>
      <c r="F489" s="31" t="s">
        <v>1644</v>
      </c>
      <c r="G489" s="79" t="s">
        <v>16</v>
      </c>
      <c r="H489" s="78" t="s">
        <v>1511</v>
      </c>
      <c r="I489" s="78" t="s">
        <v>1445</v>
      </c>
      <c r="J489" s="47">
        <v>7</v>
      </c>
      <c r="K489" s="31" t="s">
        <v>1692</v>
      </c>
      <c r="L489" s="236">
        <v>2716000</v>
      </c>
    </row>
    <row r="490" spans="1:12" ht="90" x14ac:dyDescent="0.25">
      <c r="A490" s="231">
        <v>111</v>
      </c>
      <c r="B490" s="228">
        <v>201053774</v>
      </c>
      <c r="C490" s="31" t="s">
        <v>1563</v>
      </c>
      <c r="D490" s="31" t="s">
        <v>53</v>
      </c>
      <c r="E490" s="31" t="s">
        <v>93</v>
      </c>
      <c r="F490" s="31" t="s">
        <v>1645</v>
      </c>
      <c r="G490" s="79" t="s">
        <v>16</v>
      </c>
      <c r="H490" s="78" t="s">
        <v>1512</v>
      </c>
      <c r="I490" s="78" t="s">
        <v>1446</v>
      </c>
      <c r="J490" s="47">
        <v>7</v>
      </c>
      <c r="K490" s="31" t="s">
        <v>1692</v>
      </c>
      <c r="L490" s="236">
        <v>1428000</v>
      </c>
    </row>
    <row r="491" spans="1:12" ht="90" x14ac:dyDescent="0.25">
      <c r="A491" s="231">
        <v>112</v>
      </c>
      <c r="B491" s="228">
        <v>201053774</v>
      </c>
      <c r="C491" s="31" t="s">
        <v>1562</v>
      </c>
      <c r="D491" s="31" t="s">
        <v>53</v>
      </c>
      <c r="E491" s="31" t="s">
        <v>93</v>
      </c>
      <c r="F491" s="31" t="s">
        <v>1646</v>
      </c>
      <c r="G491" s="79" t="s">
        <v>16</v>
      </c>
      <c r="H491" s="78" t="s">
        <v>1493</v>
      </c>
      <c r="I491" s="78" t="s">
        <v>1447</v>
      </c>
      <c r="J491" s="47">
        <v>7</v>
      </c>
      <c r="K491" s="31" t="s">
        <v>1692</v>
      </c>
      <c r="L491" s="236">
        <v>12510100</v>
      </c>
    </row>
    <row r="492" spans="1:12" ht="90" x14ac:dyDescent="0.25">
      <c r="A492" s="231">
        <v>113</v>
      </c>
      <c r="B492" s="228">
        <v>201053774</v>
      </c>
      <c r="C492" s="31" t="s">
        <v>1564</v>
      </c>
      <c r="D492" s="31" t="s">
        <v>143</v>
      </c>
      <c r="E492" s="31" t="s">
        <v>1608</v>
      </c>
      <c r="F492" s="31" t="s">
        <v>1647</v>
      </c>
      <c r="G492" s="79" t="s">
        <v>16</v>
      </c>
      <c r="H492" s="78" t="s">
        <v>1513</v>
      </c>
      <c r="I492" s="78" t="s">
        <v>1448</v>
      </c>
      <c r="J492" s="47">
        <v>7</v>
      </c>
      <c r="K492" s="31" t="s">
        <v>52</v>
      </c>
      <c r="L492" s="236">
        <v>21845376</v>
      </c>
    </row>
    <row r="493" spans="1:12" ht="90" x14ac:dyDescent="0.25">
      <c r="A493" s="231">
        <v>114</v>
      </c>
      <c r="B493" s="228">
        <v>201053774</v>
      </c>
      <c r="C493" s="31" t="s">
        <v>1565</v>
      </c>
      <c r="D493" s="31" t="s">
        <v>53</v>
      </c>
      <c r="E493" s="31" t="s">
        <v>93</v>
      </c>
      <c r="F493" s="31" t="s">
        <v>1648</v>
      </c>
      <c r="G493" s="79" t="s">
        <v>16</v>
      </c>
      <c r="H493" s="78" t="s">
        <v>1514</v>
      </c>
      <c r="I493" s="78" t="s">
        <v>1449</v>
      </c>
      <c r="J493" s="47">
        <v>7</v>
      </c>
      <c r="K493" s="31" t="s">
        <v>1692</v>
      </c>
      <c r="L493" s="236">
        <v>5652000</v>
      </c>
    </row>
    <row r="494" spans="1:12" ht="90" x14ac:dyDescent="0.25">
      <c r="A494" s="231">
        <v>115</v>
      </c>
      <c r="B494" s="228">
        <v>201053774</v>
      </c>
      <c r="C494" s="31" t="s">
        <v>1566</v>
      </c>
      <c r="D494" s="31" t="s">
        <v>53</v>
      </c>
      <c r="E494" s="31" t="s">
        <v>93</v>
      </c>
      <c r="F494" s="31" t="s">
        <v>1649</v>
      </c>
      <c r="G494" s="79" t="s">
        <v>16</v>
      </c>
      <c r="H494" s="78" t="s">
        <v>1511</v>
      </c>
      <c r="I494" s="78" t="s">
        <v>1450</v>
      </c>
      <c r="J494" s="47">
        <v>7</v>
      </c>
      <c r="K494" s="31" t="s">
        <v>1692</v>
      </c>
      <c r="L494" s="236">
        <v>1819900</v>
      </c>
    </row>
    <row r="495" spans="1:12" ht="90" x14ac:dyDescent="0.25">
      <c r="A495" s="231">
        <v>116</v>
      </c>
      <c r="B495" s="228">
        <v>201053774</v>
      </c>
      <c r="C495" s="31" t="s">
        <v>1567</v>
      </c>
      <c r="D495" s="31" t="s">
        <v>53</v>
      </c>
      <c r="E495" s="31" t="s">
        <v>93</v>
      </c>
      <c r="F495" s="31" t="s">
        <v>1650</v>
      </c>
      <c r="G495" s="79" t="s">
        <v>16</v>
      </c>
      <c r="H495" s="78" t="s">
        <v>1494</v>
      </c>
      <c r="I495" s="78" t="s">
        <v>1450</v>
      </c>
      <c r="J495" s="47">
        <v>7</v>
      </c>
      <c r="K495" s="31" t="s">
        <v>1692</v>
      </c>
      <c r="L495" s="236">
        <v>10322400</v>
      </c>
    </row>
    <row r="496" spans="1:12" ht="90" x14ac:dyDescent="0.25">
      <c r="A496" s="231">
        <v>117</v>
      </c>
      <c r="B496" s="228">
        <v>201053774</v>
      </c>
      <c r="C496" s="31" t="s">
        <v>1568</v>
      </c>
      <c r="D496" s="31" t="s">
        <v>53</v>
      </c>
      <c r="E496" s="31" t="s">
        <v>93</v>
      </c>
      <c r="F496" s="31" t="s">
        <v>1651</v>
      </c>
      <c r="G496" s="79" t="s">
        <v>16</v>
      </c>
      <c r="H496" s="78" t="s">
        <v>1495</v>
      </c>
      <c r="I496" s="78" t="s">
        <v>1451</v>
      </c>
      <c r="J496" s="47">
        <v>7</v>
      </c>
      <c r="K496" s="31" t="s">
        <v>1692</v>
      </c>
      <c r="L496" s="236">
        <v>4298000</v>
      </c>
    </row>
    <row r="497" spans="1:12" ht="90" x14ac:dyDescent="0.25">
      <c r="A497" s="231">
        <v>118</v>
      </c>
      <c r="B497" s="228">
        <v>201053774</v>
      </c>
      <c r="C497" s="31" t="s">
        <v>1569</v>
      </c>
      <c r="D497" s="31" t="s">
        <v>53</v>
      </c>
      <c r="E497" s="31" t="s">
        <v>93</v>
      </c>
      <c r="F497" s="31" t="s">
        <v>1652</v>
      </c>
      <c r="G497" s="79" t="s">
        <v>16</v>
      </c>
      <c r="H497" s="78" t="s">
        <v>1514</v>
      </c>
      <c r="I497" s="78" t="s">
        <v>1452</v>
      </c>
      <c r="J497" s="47">
        <v>7</v>
      </c>
      <c r="K497" s="31" t="s">
        <v>1692</v>
      </c>
      <c r="L497" s="236">
        <v>15480000</v>
      </c>
    </row>
    <row r="498" spans="1:12" ht="75" x14ac:dyDescent="0.25">
      <c r="A498" s="231">
        <v>119</v>
      </c>
      <c r="B498" s="228">
        <v>201053774</v>
      </c>
      <c r="C498" s="31" t="s">
        <v>1570</v>
      </c>
      <c r="D498" s="31" t="s">
        <v>75</v>
      </c>
      <c r="E498" s="31" t="s">
        <v>93</v>
      </c>
      <c r="F498" s="31" t="s">
        <v>1653</v>
      </c>
      <c r="G498" s="79" t="s">
        <v>16</v>
      </c>
      <c r="H498" s="78" t="s">
        <v>1515</v>
      </c>
      <c r="I498" s="78" t="s">
        <v>1453</v>
      </c>
      <c r="J498" s="47">
        <v>7</v>
      </c>
      <c r="K498" s="31" t="s">
        <v>1696</v>
      </c>
      <c r="L498" s="236">
        <v>13244863.52</v>
      </c>
    </row>
    <row r="499" spans="1:12" ht="90" x14ac:dyDescent="0.25">
      <c r="A499" s="231">
        <v>120</v>
      </c>
      <c r="B499" s="228">
        <v>201053774</v>
      </c>
      <c r="C499" s="31" t="s">
        <v>1571</v>
      </c>
      <c r="D499" s="31" t="s">
        <v>74</v>
      </c>
      <c r="E499" s="31" t="s">
        <v>93</v>
      </c>
      <c r="F499" s="31" t="s">
        <v>1654</v>
      </c>
      <c r="G499" s="79" t="s">
        <v>16</v>
      </c>
      <c r="H499" s="78" t="s">
        <v>1516</v>
      </c>
      <c r="I499" s="78" t="s">
        <v>1454</v>
      </c>
      <c r="J499" s="47">
        <v>7</v>
      </c>
      <c r="K499" s="31" t="s">
        <v>1692</v>
      </c>
      <c r="L499" s="236">
        <v>21840000</v>
      </c>
    </row>
    <row r="500" spans="1:12" ht="90" x14ac:dyDescent="0.25">
      <c r="A500" s="231">
        <v>121</v>
      </c>
      <c r="B500" s="228">
        <v>201053774</v>
      </c>
      <c r="C500" s="31" t="s">
        <v>1572</v>
      </c>
      <c r="D500" s="31" t="s">
        <v>1531</v>
      </c>
      <c r="E500" s="31" t="s">
        <v>1609</v>
      </c>
      <c r="F500" s="31" t="s">
        <v>1655</v>
      </c>
      <c r="G500" s="79" t="s">
        <v>16</v>
      </c>
      <c r="H500" s="78" t="s">
        <v>1517</v>
      </c>
      <c r="I500" s="78" t="s">
        <v>1455</v>
      </c>
      <c r="J500" s="47">
        <v>10</v>
      </c>
      <c r="K500" s="31" t="s">
        <v>109</v>
      </c>
      <c r="L500" s="236">
        <v>532896</v>
      </c>
    </row>
    <row r="501" spans="1:12" ht="90" x14ac:dyDescent="0.25">
      <c r="A501" s="231">
        <v>122</v>
      </c>
      <c r="B501" s="228">
        <v>201053774</v>
      </c>
      <c r="C501" s="31" t="s">
        <v>1573</v>
      </c>
      <c r="D501" s="31" t="s">
        <v>53</v>
      </c>
      <c r="E501" s="31" t="s">
        <v>93</v>
      </c>
      <c r="F501" s="31" t="s">
        <v>1656</v>
      </c>
      <c r="G501" s="79" t="s">
        <v>16</v>
      </c>
      <c r="H501" s="78" t="s">
        <v>1493</v>
      </c>
      <c r="I501" s="78" t="s">
        <v>1456</v>
      </c>
      <c r="J501" s="47">
        <v>7</v>
      </c>
      <c r="K501" s="31" t="s">
        <v>1692</v>
      </c>
      <c r="L501" s="236">
        <v>4970400</v>
      </c>
    </row>
    <row r="502" spans="1:12" ht="60" x14ac:dyDescent="0.25">
      <c r="A502" s="231">
        <v>123</v>
      </c>
      <c r="B502" s="228">
        <v>201053774</v>
      </c>
      <c r="C502" s="31" t="s">
        <v>1574</v>
      </c>
      <c r="D502" s="31" t="s">
        <v>1531</v>
      </c>
      <c r="E502" s="31" t="s">
        <v>1603</v>
      </c>
      <c r="F502" s="31" t="s">
        <v>1657</v>
      </c>
      <c r="G502" s="79" t="s">
        <v>16</v>
      </c>
      <c r="H502" s="78" t="s">
        <v>1518</v>
      </c>
      <c r="I502" s="78" t="s">
        <v>1457</v>
      </c>
      <c r="J502" s="47">
        <v>365</v>
      </c>
      <c r="K502" s="31" t="s">
        <v>109</v>
      </c>
      <c r="L502" s="236">
        <v>4794120</v>
      </c>
    </row>
    <row r="503" spans="1:12" ht="90" x14ac:dyDescent="0.25">
      <c r="A503" s="231">
        <v>124</v>
      </c>
      <c r="B503" s="228">
        <v>201053774</v>
      </c>
      <c r="C503" s="31" t="s">
        <v>1575</v>
      </c>
      <c r="D503" s="31" t="s">
        <v>53</v>
      </c>
      <c r="E503" s="31" t="s">
        <v>93</v>
      </c>
      <c r="F503" s="31" t="s">
        <v>1658</v>
      </c>
      <c r="G503" s="79" t="s">
        <v>16</v>
      </c>
      <c r="H503" s="78" t="s">
        <v>1495</v>
      </c>
      <c r="I503" s="78" t="s">
        <v>1458</v>
      </c>
      <c r="J503" s="47">
        <v>7</v>
      </c>
      <c r="K503" s="31" t="s">
        <v>1692</v>
      </c>
      <c r="L503" s="236">
        <v>1072000</v>
      </c>
    </row>
    <row r="504" spans="1:12" ht="90" x14ac:dyDescent="0.25">
      <c r="A504" s="231">
        <v>125</v>
      </c>
      <c r="B504" s="228">
        <v>201053774</v>
      </c>
      <c r="C504" s="31" t="s">
        <v>1576</v>
      </c>
      <c r="D504" s="31" t="s">
        <v>48</v>
      </c>
      <c r="E504" s="31" t="s">
        <v>93</v>
      </c>
      <c r="F504" s="31" t="s">
        <v>1659</v>
      </c>
      <c r="G504" s="79" t="s">
        <v>16</v>
      </c>
      <c r="H504" s="78" t="s">
        <v>1519</v>
      </c>
      <c r="I504" s="78" t="s">
        <v>1459</v>
      </c>
      <c r="J504" s="47">
        <v>7</v>
      </c>
      <c r="K504" s="31" t="s">
        <v>1692</v>
      </c>
      <c r="L504" s="236">
        <v>15000000</v>
      </c>
    </row>
    <row r="505" spans="1:12" ht="75" x14ac:dyDescent="0.25">
      <c r="A505" s="231">
        <v>126</v>
      </c>
      <c r="B505" s="228">
        <v>201053774</v>
      </c>
      <c r="C505" s="31" t="s">
        <v>1577</v>
      </c>
      <c r="D505" s="31" t="s">
        <v>28</v>
      </c>
      <c r="E505" s="31" t="s">
        <v>93</v>
      </c>
      <c r="F505" s="31" t="s">
        <v>1660</v>
      </c>
      <c r="G505" s="79" t="s">
        <v>16</v>
      </c>
      <c r="H505" s="78" t="s">
        <v>1499</v>
      </c>
      <c r="I505" s="78" t="s">
        <v>1460</v>
      </c>
      <c r="J505" s="47">
        <v>7</v>
      </c>
      <c r="K505" s="31" t="s">
        <v>1691</v>
      </c>
      <c r="L505" s="236">
        <v>73841661</v>
      </c>
    </row>
    <row r="506" spans="1:12" ht="45" x14ac:dyDescent="0.25">
      <c r="A506" s="231">
        <v>127</v>
      </c>
      <c r="B506" s="228">
        <v>201053774</v>
      </c>
      <c r="C506" s="31" t="s">
        <v>1578</v>
      </c>
      <c r="D506" s="31" t="s">
        <v>23</v>
      </c>
      <c r="E506" s="31" t="s">
        <v>1605</v>
      </c>
      <c r="F506" s="31" t="s">
        <v>1661</v>
      </c>
      <c r="G506" s="79" t="s">
        <v>16</v>
      </c>
      <c r="H506" s="78" t="s">
        <v>1520</v>
      </c>
      <c r="I506" s="78" t="s">
        <v>1461</v>
      </c>
      <c r="J506" s="47">
        <v>10</v>
      </c>
      <c r="K506" s="31" t="s">
        <v>109</v>
      </c>
      <c r="L506" s="236">
        <v>8570000</v>
      </c>
    </row>
    <row r="507" spans="1:12" ht="75" x14ac:dyDescent="0.25">
      <c r="A507" s="231">
        <v>128</v>
      </c>
      <c r="B507" s="228">
        <v>201053774</v>
      </c>
      <c r="C507" s="31" t="s">
        <v>1579</v>
      </c>
      <c r="D507" s="31" t="s">
        <v>28</v>
      </c>
      <c r="E507" s="31" t="s">
        <v>93</v>
      </c>
      <c r="F507" s="31" t="s">
        <v>1662</v>
      </c>
      <c r="G507" s="79" t="s">
        <v>16</v>
      </c>
      <c r="H507" s="78" t="s">
        <v>1499</v>
      </c>
      <c r="I507" s="78" t="s">
        <v>1462</v>
      </c>
      <c r="J507" s="47">
        <v>365</v>
      </c>
      <c r="K507" s="31" t="s">
        <v>1691</v>
      </c>
      <c r="L507" s="236">
        <v>15243800</v>
      </c>
    </row>
    <row r="508" spans="1:12" ht="105" x14ac:dyDescent="0.25">
      <c r="A508" s="231">
        <v>129</v>
      </c>
      <c r="B508" s="228">
        <v>201053774</v>
      </c>
      <c r="C508" s="31" t="s">
        <v>1580</v>
      </c>
      <c r="D508" s="31" t="s">
        <v>53</v>
      </c>
      <c r="E508" s="31" t="s">
        <v>93</v>
      </c>
      <c r="F508" s="31" t="s">
        <v>1663</v>
      </c>
      <c r="G508" s="79" t="s">
        <v>16</v>
      </c>
      <c r="H508" s="78" t="s">
        <v>1494</v>
      </c>
      <c r="I508" s="78" t="s">
        <v>1463</v>
      </c>
      <c r="J508" s="47">
        <v>7</v>
      </c>
      <c r="K508" s="31" t="s">
        <v>1692</v>
      </c>
      <c r="L508" s="236">
        <v>2487600</v>
      </c>
    </row>
    <row r="509" spans="1:12" ht="90" x14ac:dyDescent="0.25">
      <c r="A509" s="231">
        <v>130</v>
      </c>
      <c r="B509" s="228">
        <v>201053774</v>
      </c>
      <c r="C509" s="31" t="s">
        <v>1581</v>
      </c>
      <c r="D509" s="31" t="s">
        <v>23</v>
      </c>
      <c r="E509" s="31" t="s">
        <v>1610</v>
      </c>
      <c r="F509" s="31" t="s">
        <v>1664</v>
      </c>
      <c r="G509" s="79" t="s">
        <v>16</v>
      </c>
      <c r="H509" s="78" t="s">
        <v>1513</v>
      </c>
      <c r="I509" s="78" t="s">
        <v>1464</v>
      </c>
      <c r="J509" s="47">
        <v>30</v>
      </c>
      <c r="K509" s="31" t="s">
        <v>52</v>
      </c>
      <c r="L509" s="236">
        <v>43623753.600000001</v>
      </c>
    </row>
    <row r="510" spans="1:12" ht="90" x14ac:dyDescent="0.25">
      <c r="A510" s="231">
        <v>131</v>
      </c>
      <c r="B510" s="228">
        <v>201053774</v>
      </c>
      <c r="C510" s="31" t="s">
        <v>1562</v>
      </c>
      <c r="D510" s="31" t="s">
        <v>53</v>
      </c>
      <c r="E510" s="31" t="s">
        <v>93</v>
      </c>
      <c r="F510" s="31" t="s">
        <v>1665</v>
      </c>
      <c r="G510" s="79" t="s">
        <v>16</v>
      </c>
      <c r="H510" s="78" t="s">
        <v>1494</v>
      </c>
      <c r="I510" s="78" t="s">
        <v>1465</v>
      </c>
      <c r="J510" s="47">
        <v>7</v>
      </c>
      <c r="K510" s="31" t="s">
        <v>1692</v>
      </c>
      <c r="L510" s="236">
        <v>4059700</v>
      </c>
    </row>
    <row r="511" spans="1:12" ht="90" x14ac:dyDescent="0.25">
      <c r="A511" s="231">
        <v>132</v>
      </c>
      <c r="B511" s="228">
        <v>201053774</v>
      </c>
      <c r="C511" s="31" t="s">
        <v>1582</v>
      </c>
      <c r="D511" s="31" t="s">
        <v>23</v>
      </c>
      <c r="E511" s="31" t="s">
        <v>1611</v>
      </c>
      <c r="F511" s="31" t="s">
        <v>1666</v>
      </c>
      <c r="G511" s="79" t="s">
        <v>16</v>
      </c>
      <c r="H511" s="78" t="s">
        <v>1513</v>
      </c>
      <c r="I511" s="78" t="s">
        <v>1466</v>
      </c>
      <c r="J511" s="47">
        <v>30</v>
      </c>
      <c r="K511" s="31" t="s">
        <v>52</v>
      </c>
      <c r="L511" s="236">
        <v>956699.52</v>
      </c>
    </row>
    <row r="512" spans="1:12" ht="45" x14ac:dyDescent="0.25">
      <c r="A512" s="231">
        <v>133</v>
      </c>
      <c r="B512" s="228">
        <v>201053774</v>
      </c>
      <c r="C512" s="31" t="s">
        <v>1697</v>
      </c>
      <c r="D512" s="31" t="s">
        <v>26</v>
      </c>
      <c r="E512" s="31" t="s">
        <v>93</v>
      </c>
      <c r="F512" s="31" t="s">
        <v>1667</v>
      </c>
      <c r="G512" s="79" t="s">
        <v>16</v>
      </c>
      <c r="H512" s="78" t="s">
        <v>1521</v>
      </c>
      <c r="I512" s="78" t="s">
        <v>1467</v>
      </c>
      <c r="J512" s="47">
        <v>10</v>
      </c>
      <c r="K512" s="31" t="s">
        <v>109</v>
      </c>
      <c r="L512" s="236">
        <v>7225700</v>
      </c>
    </row>
    <row r="513" spans="1:12" ht="45" x14ac:dyDescent="0.25">
      <c r="A513" s="231">
        <v>134</v>
      </c>
      <c r="B513" s="228">
        <v>201053774</v>
      </c>
      <c r="C513" s="31" t="s">
        <v>1583</v>
      </c>
      <c r="D513" s="31" t="s">
        <v>21</v>
      </c>
      <c r="E513" s="31" t="s">
        <v>1612</v>
      </c>
      <c r="F513" s="31" t="s">
        <v>1668</v>
      </c>
      <c r="G513" s="79" t="s">
        <v>16</v>
      </c>
      <c r="H513" s="78" t="s">
        <v>1522</v>
      </c>
      <c r="I513" s="78" t="s">
        <v>1468</v>
      </c>
      <c r="J513" s="47">
        <v>10</v>
      </c>
      <c r="K513" s="31" t="s">
        <v>109</v>
      </c>
      <c r="L513" s="236">
        <v>4151400</v>
      </c>
    </row>
    <row r="514" spans="1:12" ht="60" x14ac:dyDescent="0.25">
      <c r="A514" s="231">
        <v>135</v>
      </c>
      <c r="B514" s="228">
        <v>201053774</v>
      </c>
      <c r="C514" s="31" t="s">
        <v>1584</v>
      </c>
      <c r="D514" s="31" t="s">
        <v>75</v>
      </c>
      <c r="E514" s="31" t="s">
        <v>98</v>
      </c>
      <c r="F514" s="31" t="s">
        <v>1669</v>
      </c>
      <c r="G514" s="79" t="s">
        <v>16</v>
      </c>
      <c r="H514" s="78" t="s">
        <v>1523</v>
      </c>
      <c r="I514" s="78" t="s">
        <v>1469</v>
      </c>
      <c r="J514" s="47">
        <v>10</v>
      </c>
      <c r="K514" s="31" t="s">
        <v>109</v>
      </c>
      <c r="L514" s="236">
        <v>9188400</v>
      </c>
    </row>
    <row r="515" spans="1:12" ht="90" x14ac:dyDescent="0.25">
      <c r="A515" s="231">
        <v>136</v>
      </c>
      <c r="B515" s="228">
        <v>201053774</v>
      </c>
      <c r="C515" s="31" t="s">
        <v>1585</v>
      </c>
      <c r="D515" s="31" t="s">
        <v>53</v>
      </c>
      <c r="E515" s="31" t="s">
        <v>93</v>
      </c>
      <c r="F515" s="31" t="s">
        <v>1670</v>
      </c>
      <c r="G515" s="79" t="s">
        <v>16</v>
      </c>
      <c r="H515" s="78" t="s">
        <v>1514</v>
      </c>
      <c r="I515" s="78" t="s">
        <v>1470</v>
      </c>
      <c r="J515" s="47">
        <v>7</v>
      </c>
      <c r="K515" s="31" t="s">
        <v>1692</v>
      </c>
      <c r="L515" s="236">
        <v>9960000</v>
      </c>
    </row>
    <row r="516" spans="1:12" ht="90" x14ac:dyDescent="0.25">
      <c r="A516" s="231">
        <v>137</v>
      </c>
      <c r="B516" s="228">
        <v>201053774</v>
      </c>
      <c r="C516" s="31" t="s">
        <v>1586</v>
      </c>
      <c r="D516" s="31" t="s">
        <v>53</v>
      </c>
      <c r="E516" s="31" t="s">
        <v>93</v>
      </c>
      <c r="F516" s="31" t="s">
        <v>1671</v>
      </c>
      <c r="G516" s="79" t="s">
        <v>16</v>
      </c>
      <c r="H516" s="78" t="s">
        <v>1524</v>
      </c>
      <c r="I516" s="78" t="s">
        <v>1471</v>
      </c>
      <c r="J516" s="47">
        <v>7</v>
      </c>
      <c r="K516" s="31" t="s">
        <v>1692</v>
      </c>
      <c r="L516" s="236">
        <v>4501200</v>
      </c>
    </row>
    <row r="517" spans="1:12" ht="120" x14ac:dyDescent="0.25">
      <c r="A517" s="231">
        <v>138</v>
      </c>
      <c r="B517" s="228">
        <v>201053774</v>
      </c>
      <c r="C517" s="31" t="s">
        <v>1587</v>
      </c>
      <c r="D517" s="31" t="s">
        <v>20</v>
      </c>
      <c r="E517" s="31" t="s">
        <v>1613</v>
      </c>
      <c r="F517" s="31" t="s">
        <v>1672</v>
      </c>
      <c r="G517" s="79" t="s">
        <v>16</v>
      </c>
      <c r="H517" s="78" t="s">
        <v>1506</v>
      </c>
      <c r="I517" s="78" t="s">
        <v>1472</v>
      </c>
      <c r="J517" s="47">
        <v>10</v>
      </c>
      <c r="K517" s="47" t="s">
        <v>108</v>
      </c>
      <c r="L517" s="236">
        <v>20079000</v>
      </c>
    </row>
    <row r="518" spans="1:12" ht="120" x14ac:dyDescent="0.25">
      <c r="A518" s="231">
        <v>139</v>
      </c>
      <c r="B518" s="228">
        <v>201053774</v>
      </c>
      <c r="C518" s="31" t="s">
        <v>1588</v>
      </c>
      <c r="D518" s="31" t="s">
        <v>53</v>
      </c>
      <c r="E518" s="31" t="s">
        <v>93</v>
      </c>
      <c r="F518" s="31" t="s">
        <v>1673</v>
      </c>
      <c r="G518" s="79" t="s">
        <v>16</v>
      </c>
      <c r="H518" s="78" t="s">
        <v>1514</v>
      </c>
      <c r="I518" s="78" t="s">
        <v>1473</v>
      </c>
      <c r="J518" s="47">
        <v>7</v>
      </c>
      <c r="K518" s="31" t="s">
        <v>1692</v>
      </c>
      <c r="L518" s="236">
        <v>7992000</v>
      </c>
    </row>
    <row r="519" spans="1:12" ht="90" x14ac:dyDescent="0.25">
      <c r="A519" s="231">
        <v>140</v>
      </c>
      <c r="B519" s="228">
        <v>201053774</v>
      </c>
      <c r="C519" s="31" t="s">
        <v>1589</v>
      </c>
      <c r="D519" s="31" t="s">
        <v>53</v>
      </c>
      <c r="E519" s="31" t="s">
        <v>93</v>
      </c>
      <c r="F519" s="31" t="s">
        <v>1674</v>
      </c>
      <c r="G519" s="79" t="s">
        <v>16</v>
      </c>
      <c r="H519" s="78" t="s">
        <v>1495</v>
      </c>
      <c r="I519" s="78" t="s">
        <v>1474</v>
      </c>
      <c r="J519" s="47">
        <v>7</v>
      </c>
      <c r="K519" s="31" t="s">
        <v>1692</v>
      </c>
      <c r="L519" s="236">
        <v>3366000</v>
      </c>
    </row>
    <row r="520" spans="1:12" ht="90" x14ac:dyDescent="0.25">
      <c r="A520" s="231">
        <v>141</v>
      </c>
      <c r="B520" s="228">
        <v>201053774</v>
      </c>
      <c r="C520" s="31" t="s">
        <v>1590</v>
      </c>
      <c r="D520" s="31" t="s">
        <v>53</v>
      </c>
      <c r="E520" s="31" t="s">
        <v>93</v>
      </c>
      <c r="F520" s="31" t="s">
        <v>1675</v>
      </c>
      <c r="G520" s="79" t="s">
        <v>16</v>
      </c>
      <c r="H520" s="78" t="s">
        <v>1494</v>
      </c>
      <c r="I520" s="78" t="s">
        <v>1475</v>
      </c>
      <c r="J520" s="47">
        <v>7</v>
      </c>
      <c r="K520" s="31" t="s">
        <v>1692</v>
      </c>
      <c r="L520" s="236">
        <v>14726000</v>
      </c>
    </row>
    <row r="521" spans="1:12" ht="75" x14ac:dyDescent="0.25">
      <c r="A521" s="231">
        <v>142</v>
      </c>
      <c r="B521" s="228">
        <v>201053774</v>
      </c>
      <c r="C521" s="31" t="s">
        <v>1579</v>
      </c>
      <c r="D521" s="31" t="s">
        <v>28</v>
      </c>
      <c r="E521" s="31" t="s">
        <v>93</v>
      </c>
      <c r="F521" s="31" t="s">
        <v>1676</v>
      </c>
      <c r="G521" s="79" t="s">
        <v>16</v>
      </c>
      <c r="H521" s="78" t="s">
        <v>1499</v>
      </c>
      <c r="I521" s="78" t="s">
        <v>1476</v>
      </c>
      <c r="J521" s="47">
        <v>365</v>
      </c>
      <c r="K521" s="98" t="s">
        <v>1691</v>
      </c>
      <c r="L521" s="236">
        <v>15243800</v>
      </c>
    </row>
    <row r="522" spans="1:12" ht="90" x14ac:dyDescent="0.25">
      <c r="A522" s="231">
        <v>143</v>
      </c>
      <c r="B522" s="228">
        <v>201053774</v>
      </c>
      <c r="C522" s="31" t="s">
        <v>1591</v>
      </c>
      <c r="D522" s="31" t="s">
        <v>53</v>
      </c>
      <c r="E522" s="31" t="s">
        <v>93</v>
      </c>
      <c r="F522" s="31" t="s">
        <v>1677</v>
      </c>
      <c r="G522" s="79" t="s">
        <v>16</v>
      </c>
      <c r="H522" s="78" t="s">
        <v>1495</v>
      </c>
      <c r="I522" s="78" t="s">
        <v>1477</v>
      </c>
      <c r="J522" s="47">
        <v>7</v>
      </c>
      <c r="K522" s="31" t="s">
        <v>1692</v>
      </c>
      <c r="L522" s="236">
        <v>824000</v>
      </c>
    </row>
    <row r="523" spans="1:12" ht="90" x14ac:dyDescent="0.25">
      <c r="A523" s="231">
        <v>144</v>
      </c>
      <c r="B523" s="228">
        <v>201053774</v>
      </c>
      <c r="C523" s="31" t="s">
        <v>1592</v>
      </c>
      <c r="D523" s="31" t="s">
        <v>53</v>
      </c>
      <c r="E523" s="31" t="s">
        <v>93</v>
      </c>
      <c r="F523" s="31" t="s">
        <v>1678</v>
      </c>
      <c r="G523" s="79" t="s">
        <v>16</v>
      </c>
      <c r="H523" s="78" t="s">
        <v>1493</v>
      </c>
      <c r="I523" s="78" t="s">
        <v>1478</v>
      </c>
      <c r="J523" s="47">
        <v>7</v>
      </c>
      <c r="K523" s="31" t="s">
        <v>1692</v>
      </c>
      <c r="L523" s="236">
        <v>18730800</v>
      </c>
    </row>
    <row r="524" spans="1:12" ht="90" x14ac:dyDescent="0.25">
      <c r="A524" s="231">
        <v>145</v>
      </c>
      <c r="B524" s="228">
        <v>201053774</v>
      </c>
      <c r="C524" s="31" t="s">
        <v>1593</v>
      </c>
      <c r="D524" s="31" t="s">
        <v>53</v>
      </c>
      <c r="E524" s="31" t="s">
        <v>93</v>
      </c>
      <c r="F524" s="31" t="s">
        <v>1679</v>
      </c>
      <c r="G524" s="79" t="s">
        <v>16</v>
      </c>
      <c r="H524" s="78" t="s">
        <v>1494</v>
      </c>
      <c r="I524" s="78" t="s">
        <v>1479</v>
      </c>
      <c r="J524" s="47">
        <v>7</v>
      </c>
      <c r="K524" s="31" t="s">
        <v>1692</v>
      </c>
      <c r="L524" s="236">
        <v>8001800</v>
      </c>
    </row>
    <row r="525" spans="1:12" ht="105" x14ac:dyDescent="0.25">
      <c r="A525" s="231">
        <v>146</v>
      </c>
      <c r="B525" s="228">
        <v>201053774</v>
      </c>
      <c r="C525" s="31" t="s">
        <v>1594</v>
      </c>
      <c r="D525" s="31" t="s">
        <v>53</v>
      </c>
      <c r="E525" s="31" t="s">
        <v>93</v>
      </c>
      <c r="F525" s="31" t="s">
        <v>1680</v>
      </c>
      <c r="G525" s="79" t="s">
        <v>16</v>
      </c>
      <c r="H525" s="78" t="s">
        <v>1494</v>
      </c>
      <c r="I525" s="78" t="s">
        <v>1480</v>
      </c>
      <c r="J525" s="47">
        <v>7</v>
      </c>
      <c r="K525" s="31" t="s">
        <v>1692</v>
      </c>
      <c r="L525" s="236">
        <v>907200</v>
      </c>
    </row>
    <row r="526" spans="1:12" ht="105" x14ac:dyDescent="0.25">
      <c r="A526" s="231">
        <v>147</v>
      </c>
      <c r="B526" s="228">
        <v>201053774</v>
      </c>
      <c r="C526" s="31" t="s">
        <v>1595</v>
      </c>
      <c r="D526" s="31" t="s">
        <v>53</v>
      </c>
      <c r="E526" s="31" t="s">
        <v>93</v>
      </c>
      <c r="F526" s="31" t="s">
        <v>1681</v>
      </c>
      <c r="G526" s="79" t="s">
        <v>16</v>
      </c>
      <c r="H526" s="78" t="s">
        <v>1495</v>
      </c>
      <c r="I526" s="78" t="s">
        <v>1481</v>
      </c>
      <c r="J526" s="47">
        <v>7</v>
      </c>
      <c r="K526" s="31" t="s">
        <v>1692</v>
      </c>
      <c r="L526" s="236">
        <v>2667500</v>
      </c>
    </row>
    <row r="527" spans="1:12" ht="90" x14ac:dyDescent="0.25">
      <c r="A527" s="231">
        <v>148</v>
      </c>
      <c r="B527" s="228">
        <v>201053774</v>
      </c>
      <c r="C527" s="31" t="s">
        <v>1596</v>
      </c>
      <c r="D527" s="31" t="s">
        <v>53</v>
      </c>
      <c r="E527" s="31" t="s">
        <v>93</v>
      </c>
      <c r="F527" s="31" t="s">
        <v>1682</v>
      </c>
      <c r="G527" s="79" t="s">
        <v>16</v>
      </c>
      <c r="H527" s="78" t="s">
        <v>1494</v>
      </c>
      <c r="I527" s="78" t="s">
        <v>1482</v>
      </c>
      <c r="J527" s="47">
        <v>7</v>
      </c>
      <c r="K527" s="31" t="s">
        <v>1692</v>
      </c>
      <c r="L527" s="236">
        <v>3522600</v>
      </c>
    </row>
    <row r="528" spans="1:12" ht="45" x14ac:dyDescent="0.25">
      <c r="A528" s="231">
        <v>149</v>
      </c>
      <c r="B528" s="228">
        <v>201053774</v>
      </c>
      <c r="C528" s="31" t="s">
        <v>1597</v>
      </c>
      <c r="D528" s="31" t="s">
        <v>27</v>
      </c>
      <c r="E528" s="31" t="s">
        <v>92</v>
      </c>
      <c r="F528" s="31" t="s">
        <v>1683</v>
      </c>
      <c r="G528" s="79" t="s">
        <v>16</v>
      </c>
      <c r="H528" s="78" t="s">
        <v>1507</v>
      </c>
      <c r="I528" s="78" t="s">
        <v>1483</v>
      </c>
      <c r="J528" s="47">
        <v>10</v>
      </c>
      <c r="K528" s="47" t="s">
        <v>108</v>
      </c>
      <c r="L528" s="236">
        <v>3704625</v>
      </c>
    </row>
    <row r="529" spans="1:12" ht="120" x14ac:dyDescent="0.25">
      <c r="A529" s="231">
        <v>150</v>
      </c>
      <c r="B529" s="228">
        <v>201053774</v>
      </c>
      <c r="C529" s="31" t="s">
        <v>1598</v>
      </c>
      <c r="D529" s="31" t="s">
        <v>20</v>
      </c>
      <c r="E529" s="31" t="s">
        <v>93</v>
      </c>
      <c r="F529" s="31" t="s">
        <v>1684</v>
      </c>
      <c r="G529" s="79" t="s">
        <v>16</v>
      </c>
      <c r="H529" s="78" t="s">
        <v>1508</v>
      </c>
      <c r="I529" s="78" t="s">
        <v>1484</v>
      </c>
      <c r="J529" s="47">
        <v>50</v>
      </c>
      <c r="K529" s="98" t="s">
        <v>1690</v>
      </c>
      <c r="L529" s="236">
        <v>268299360</v>
      </c>
    </row>
    <row r="530" spans="1:12" ht="60" x14ac:dyDescent="0.25">
      <c r="A530" s="231">
        <v>151</v>
      </c>
      <c r="B530" s="228">
        <v>201053774</v>
      </c>
      <c r="C530" s="31" t="s">
        <v>1599</v>
      </c>
      <c r="D530" s="31" t="s">
        <v>75</v>
      </c>
      <c r="E530" s="31" t="s">
        <v>1604</v>
      </c>
      <c r="F530" s="31" t="s">
        <v>1685</v>
      </c>
      <c r="G530" s="79" t="s">
        <v>16</v>
      </c>
      <c r="H530" s="78" t="s">
        <v>1525</v>
      </c>
      <c r="I530" s="78" t="s">
        <v>1485</v>
      </c>
      <c r="J530" s="47">
        <v>5</v>
      </c>
      <c r="K530" s="31" t="s">
        <v>109</v>
      </c>
      <c r="L530" s="236">
        <v>4762800</v>
      </c>
    </row>
    <row r="531" spans="1:12" ht="75" x14ac:dyDescent="0.25">
      <c r="A531" s="231">
        <v>152</v>
      </c>
      <c r="B531" s="228">
        <v>201053774</v>
      </c>
      <c r="C531" s="31" t="s">
        <v>1600</v>
      </c>
      <c r="D531" s="31" t="s">
        <v>75</v>
      </c>
      <c r="E531" s="31" t="s">
        <v>93</v>
      </c>
      <c r="F531" s="31" t="s">
        <v>1686</v>
      </c>
      <c r="G531" s="79" t="s">
        <v>16</v>
      </c>
      <c r="H531" s="78" t="s">
        <v>1515</v>
      </c>
      <c r="I531" s="78" t="s">
        <v>1486</v>
      </c>
      <c r="J531" s="47">
        <v>30</v>
      </c>
      <c r="K531" s="31" t="s">
        <v>1696</v>
      </c>
      <c r="L531" s="236">
        <v>104934590.42</v>
      </c>
    </row>
    <row r="532" spans="1:12" ht="60" x14ac:dyDescent="0.25">
      <c r="A532" s="231">
        <v>153</v>
      </c>
      <c r="B532" s="228">
        <v>201053774</v>
      </c>
      <c r="C532" s="31" t="s">
        <v>1601</v>
      </c>
      <c r="D532" s="31" t="s">
        <v>40</v>
      </c>
      <c r="E532" s="31" t="s">
        <v>93</v>
      </c>
      <c r="F532" s="31" t="s">
        <v>1687</v>
      </c>
      <c r="G532" s="79" t="s">
        <v>16</v>
      </c>
      <c r="H532" s="78" t="s">
        <v>1526</v>
      </c>
      <c r="I532" s="78" t="s">
        <v>1487</v>
      </c>
      <c r="J532" s="47">
        <v>8</v>
      </c>
      <c r="K532" s="47" t="s">
        <v>108</v>
      </c>
      <c r="L532" s="236">
        <v>2700000</v>
      </c>
    </row>
    <row r="533" spans="1:12" ht="75.75" thickBot="1" x14ac:dyDescent="0.3">
      <c r="A533" s="231">
        <v>154</v>
      </c>
      <c r="B533" s="228">
        <v>201053774</v>
      </c>
      <c r="C533" s="31" t="s">
        <v>1602</v>
      </c>
      <c r="D533" s="31" t="s">
        <v>44</v>
      </c>
      <c r="E533" s="31" t="s">
        <v>98</v>
      </c>
      <c r="F533" s="31" t="s">
        <v>1688</v>
      </c>
      <c r="G533" s="183" t="s">
        <v>16</v>
      </c>
      <c r="H533" s="117" t="s">
        <v>1527</v>
      </c>
      <c r="I533" s="227" t="s">
        <v>1488</v>
      </c>
      <c r="J533" s="117">
        <v>3</v>
      </c>
      <c r="K533" s="31" t="s">
        <v>109</v>
      </c>
      <c r="L533" s="236">
        <v>1440000</v>
      </c>
    </row>
    <row r="534" spans="1:12" ht="15.75" thickBot="1" x14ac:dyDescent="0.3">
      <c r="A534" s="145"/>
      <c r="B534" s="95"/>
      <c r="C534" s="95"/>
      <c r="D534" s="95"/>
      <c r="E534" s="65"/>
      <c r="F534" s="29"/>
      <c r="G534" s="95" t="s">
        <v>73</v>
      </c>
      <c r="H534" s="95"/>
      <c r="I534" s="185"/>
      <c r="J534" s="30"/>
      <c r="K534" s="28"/>
      <c r="L534" s="76">
        <f>SUM(L459:L533)</f>
        <v>1270979215.02</v>
      </c>
    </row>
    <row r="535" spans="1:12" ht="30.75" thickBot="1" x14ac:dyDescent="0.3">
      <c r="A535" s="146"/>
      <c r="B535" s="144">
        <v>201053774</v>
      </c>
      <c r="C535" s="140"/>
      <c r="D535" s="140"/>
      <c r="E535" s="140"/>
      <c r="F535" s="140"/>
      <c r="G535" s="78" t="s">
        <v>16</v>
      </c>
      <c r="H535" s="31"/>
      <c r="I535" s="31"/>
      <c r="J535" s="77"/>
      <c r="K535" s="31"/>
      <c r="L535" s="243"/>
    </row>
    <row r="536" spans="1:12" ht="30.75" thickBot="1" x14ac:dyDescent="0.3">
      <c r="A536" s="146"/>
      <c r="B536" s="144">
        <v>201053774</v>
      </c>
      <c r="C536" s="140"/>
      <c r="D536" s="140"/>
      <c r="E536" s="140"/>
      <c r="F536" s="140"/>
      <c r="G536" s="78" t="s">
        <v>16</v>
      </c>
      <c r="H536" s="31"/>
      <c r="I536" s="31"/>
      <c r="J536" s="77"/>
      <c r="K536" s="31"/>
      <c r="L536" s="243"/>
    </row>
    <row r="537" spans="1:12" ht="15.75" thickBot="1" x14ac:dyDescent="0.3">
      <c r="A537" s="145"/>
      <c r="B537" s="95"/>
      <c r="C537" s="95"/>
      <c r="D537" s="95"/>
      <c r="E537" s="65"/>
      <c r="F537" s="29"/>
      <c r="G537" s="95" t="s">
        <v>129</v>
      </c>
      <c r="H537" s="95"/>
      <c r="I537" s="185"/>
      <c r="J537" s="28"/>
      <c r="K537" s="30"/>
      <c r="L537" s="76">
        <f>SUM(L535:L536)</f>
        <v>0</v>
      </c>
    </row>
    <row r="538" spans="1:12" ht="30.75" thickBot="1" x14ac:dyDescent="0.3">
      <c r="A538" s="146"/>
      <c r="B538" s="147">
        <v>201053774</v>
      </c>
      <c r="C538" s="140"/>
      <c r="D538" s="140"/>
      <c r="E538" s="140"/>
      <c r="F538" s="140"/>
      <c r="G538" s="78" t="s">
        <v>16</v>
      </c>
      <c r="H538" s="31"/>
      <c r="I538" s="31"/>
      <c r="J538" s="78"/>
      <c r="K538" s="31"/>
      <c r="L538" s="237"/>
    </row>
    <row r="539" spans="1:12" ht="30.75" thickBot="1" x14ac:dyDescent="0.3">
      <c r="A539" s="146"/>
      <c r="B539" s="147">
        <v>201053774</v>
      </c>
      <c r="C539" s="140"/>
      <c r="D539" s="140"/>
      <c r="E539" s="140"/>
      <c r="F539" s="140"/>
      <c r="G539" s="78" t="s">
        <v>16</v>
      </c>
      <c r="H539" s="31"/>
      <c r="I539" s="31"/>
      <c r="J539" s="78"/>
      <c r="K539" s="31"/>
      <c r="L539" s="237"/>
    </row>
    <row r="540" spans="1:12" ht="15.75" thickBot="1" x14ac:dyDescent="0.3">
      <c r="A540" s="83"/>
      <c r="B540" s="70"/>
      <c r="C540" s="84"/>
      <c r="D540" s="84"/>
      <c r="E540" s="163"/>
      <c r="F540" s="163"/>
      <c r="G540" s="40" t="s">
        <v>142</v>
      </c>
      <c r="H540" s="84"/>
      <c r="I540" s="84"/>
      <c r="J540" s="85"/>
      <c r="K540" s="84"/>
      <c r="L540" s="127">
        <f>SUM(L538:L539)</f>
        <v>0</v>
      </c>
    </row>
    <row r="541" spans="1:12" ht="43.5" thickBot="1" x14ac:dyDescent="0.3">
      <c r="A541" s="80"/>
      <c r="B541" s="66"/>
      <c r="C541" s="66"/>
      <c r="D541" s="66"/>
      <c r="E541" s="81"/>
      <c r="F541" s="66"/>
      <c r="G541" s="96" t="s">
        <v>65</v>
      </c>
      <c r="H541" s="66"/>
      <c r="I541" s="33"/>
      <c r="J541" s="66"/>
      <c r="K541" s="66"/>
      <c r="L541" s="82">
        <f>SUM(L540,L537,L534,L458)</f>
        <v>4454740222.9300003</v>
      </c>
    </row>
    <row r="544" spans="1:12" x14ac:dyDescent="0.25">
      <c r="H544" s="97"/>
      <c r="L544" s="187"/>
    </row>
    <row r="545" spans="8:12" x14ac:dyDescent="0.25">
      <c r="H545" s="97"/>
      <c r="K545" s="188"/>
      <c r="L545" s="187"/>
    </row>
    <row r="546" spans="8:12" x14ac:dyDescent="0.25">
      <c r="H546" s="97"/>
    </row>
    <row r="547" spans="8:12" x14ac:dyDescent="0.25">
      <c r="K547" s="188"/>
      <c r="L547" s="232"/>
    </row>
    <row r="548" spans="8:12" x14ac:dyDescent="0.25">
      <c r="K548" s="189"/>
    </row>
  </sheetData>
  <mergeCells count="1">
    <mergeCell ref="C3:J3"/>
  </mergeCells>
  <pageMargins left="0.21" right="0.21"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1-kvartal 2025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Nodirbek Matkarimov</dc:creator>
  <cp:lastModifiedBy>Zulfiya Boxodirova</cp:lastModifiedBy>
  <cp:lastPrinted>2024-07-05T11:16:52Z</cp:lastPrinted>
  <dcterms:created xsi:type="dcterms:W3CDTF">2024-04-01T05:12:20Z</dcterms:created>
  <dcterms:modified xsi:type="dcterms:W3CDTF">2025-09-24T10:44:27Z</dcterms:modified>
</cp:coreProperties>
</file>