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xr:revisionPtr revIDLastSave="0" documentId="13_ncr:1_{0338712B-483C-4ACD-83BB-72C3AFA8C4D1}" xr6:coauthVersionLast="45" xr6:coauthVersionMax="45" xr10:uidLastSave="{00000000-0000-0000-0000-000000000000}"/>
  <bookViews>
    <workbookView xWindow="-120" yWindow="-120" windowWidth="29040" windowHeight="15840" tabRatio="776" xr2:uid="{00000000-000D-0000-FFFF-FFFF00000000}"/>
  </bookViews>
  <sheets>
    <sheet name="Number-amount of payment doc." sheetId="4" r:id="rId1"/>
    <sheet name="To'lov hujjatlari soni-summasi" sheetId="3" r:id="rId2"/>
    <sheet name="Количество-сумма плат.докум." sheetId="2" r:id="rId3"/>
    <sheet name="Тўлов ҳужжатлари сони-суммаси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G36" i="1"/>
  <c r="F36" i="1"/>
  <c r="N36" i="1" s="1"/>
  <c r="E36" i="1"/>
  <c r="D36" i="1"/>
  <c r="C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L36" i="2"/>
  <c r="K36" i="2"/>
  <c r="J36" i="2"/>
  <c r="I36" i="2"/>
  <c r="H36" i="2"/>
  <c r="G36" i="2"/>
  <c r="F36" i="2"/>
  <c r="N36" i="2" s="1"/>
  <c r="E36" i="2"/>
  <c r="M36" i="2" s="1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3"/>
  <c r="K36" i="3"/>
  <c r="J36" i="3"/>
  <c r="I36" i="3"/>
  <c r="H36" i="3"/>
  <c r="G36" i="3"/>
  <c r="F36" i="3"/>
  <c r="N36" i="3" s="1"/>
  <c r="E36" i="3"/>
  <c r="M36" i="3" s="1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4"/>
  <c r="K36" i="4"/>
  <c r="J36" i="4"/>
  <c r="I36" i="4"/>
  <c r="H36" i="4"/>
  <c r="G36" i="4"/>
  <c r="F36" i="4"/>
  <c r="N36" i="4" s="1"/>
  <c r="E36" i="4"/>
  <c r="D36" i="4"/>
  <c r="C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M36" i="1" l="1"/>
  <c r="M36" i="4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<sst xmlns="http://schemas.openxmlformats.org/spreadsheetml/2006/main" count="216" uniqueCount="118">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</sst>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3" applyNumberFormat="0" applyAlignment="0" applyProtection="0"/>
    <xf numFmtId="0" fontId="11" fillId="27" borderId="14" applyNumberFormat="0" applyAlignment="0" applyProtection="0"/>
    <xf numFmtId="0" fontId="12" fillId="27" borderId="13" applyNumberFormat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8" borderId="19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0" applyNumberFormat="0" applyFont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5" fillId="0" borderId="38" xfId="41" applyNumberFormat="1" applyFont="1" applyBorder="1" applyAlignment="1">
      <alignment horizontal="center" vertical="center"/>
    </xf>
    <xf numFmtId="3" fontId="5" fillId="0" borderId="39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5" fillId="0" borderId="40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5" fillId="0" borderId="40" xfId="41" applyNumberFormat="1" applyFont="1" applyFill="1" applyBorder="1" applyAlignment="1">
      <alignment horizontal="center" vertical="center"/>
    </xf>
    <xf numFmtId="3" fontId="5" fillId="0" borderId="1" xfId="41" applyNumberFormat="1" applyFont="1" applyBorder="1" applyAlignment="1">
      <alignment horizontal="center" vertical="center"/>
    </xf>
    <xf numFmtId="3" fontId="2" fillId="0" borderId="41" xfId="41" applyNumberFormat="1" applyFont="1" applyBorder="1" applyAlignment="1">
      <alignment horizontal="center" vertical="center"/>
    </xf>
    <xf numFmtId="3" fontId="5" fillId="0" borderId="42" xfId="41" applyNumberFormat="1" applyFont="1" applyBorder="1" applyAlignment="1">
      <alignment horizontal="center" vertical="center"/>
    </xf>
    <xf numFmtId="3" fontId="2" fillId="0" borderId="43" xfId="41" applyNumberFormat="1" applyFont="1" applyBorder="1" applyAlignment="1">
      <alignment horizontal="center" vertical="center"/>
    </xf>
    <xf numFmtId="3" fontId="5" fillId="0" borderId="44" xfId="41" applyNumberFormat="1" applyFont="1" applyBorder="1" applyAlignment="1">
      <alignment horizontal="center" vertical="center"/>
    </xf>
    <xf numFmtId="3" fontId="3" fillId="0" borderId="25" xfId="41" applyNumberFormat="1" applyFont="1" applyFill="1" applyBorder="1" applyAlignment="1">
      <alignment horizontal="center" vertical="center"/>
    </xf>
    <xf numFmtId="3" fontId="3" fillId="0" borderId="45" xfId="41" applyNumberFormat="1" applyFont="1" applyFill="1" applyBorder="1" applyAlignment="1">
      <alignment horizontal="center" vertical="center"/>
    </xf>
    <xf numFmtId="3" fontId="5" fillId="0" borderId="46" xfId="41" applyNumberFormat="1" applyFont="1" applyBorder="1" applyAlignment="1">
      <alignment horizontal="center" vertical="center"/>
    </xf>
    <xf numFmtId="3" fontId="5" fillId="0" borderId="47" xfId="41" applyNumberFormat="1" applyFont="1" applyBorder="1" applyAlignment="1">
      <alignment horizontal="center" vertical="center"/>
    </xf>
    <xf numFmtId="3" fontId="5" fillId="0" borderId="47" xfId="41" applyNumberFormat="1" applyFont="1" applyFill="1" applyBorder="1" applyAlignment="1">
      <alignment horizontal="center" vertical="center"/>
    </xf>
    <xf numFmtId="3" fontId="5" fillId="0" borderId="48" xfId="41" applyNumberFormat="1" applyFont="1" applyBorder="1" applyAlignment="1">
      <alignment horizontal="center" vertical="center"/>
    </xf>
    <xf numFmtId="3" fontId="5" fillId="0" borderId="49" xfId="41" applyNumberFormat="1" applyFont="1" applyBorder="1" applyAlignment="1">
      <alignment horizontal="center" vertical="center"/>
    </xf>
    <xf numFmtId="3" fontId="5" fillId="0" borderId="41" xfId="41" applyNumberFormat="1" applyFont="1" applyBorder="1" applyAlignment="1">
      <alignment horizontal="center" vertical="center"/>
    </xf>
    <xf numFmtId="3" fontId="3" fillId="0" borderId="6" xfId="41" applyNumberFormat="1" applyFont="1" applyFill="1" applyBorder="1" applyAlignment="1">
      <alignment horizontal="center" vertical="center"/>
    </xf>
    <xf numFmtId="3" fontId="6" fillId="0" borderId="4" xfId="41" applyNumberFormat="1" applyFont="1" applyBorder="1" applyAlignment="1">
      <alignment horizontal="center" vertical="center"/>
    </xf>
    <xf numFmtId="3" fontId="6" fillId="0" borderId="5" xfId="41" applyNumberFormat="1" applyFont="1" applyBorder="1" applyAlignment="1">
      <alignment horizontal="center" vertical="center"/>
    </xf>
    <xf numFmtId="3" fontId="3" fillId="0" borderId="50" xfId="4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6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9" t="s">
        <v>6</v>
      </c>
      <c r="B1" s="61" t="s">
        <v>35</v>
      </c>
      <c r="C1" s="72" t="s">
        <v>23</v>
      </c>
      <c r="D1" s="73"/>
      <c r="E1" s="72" t="s">
        <v>34</v>
      </c>
      <c r="F1" s="73"/>
      <c r="G1" s="72" t="s">
        <v>36</v>
      </c>
      <c r="H1" s="73"/>
      <c r="I1" s="72" t="s">
        <v>43</v>
      </c>
      <c r="J1" s="73"/>
      <c r="K1" s="72" t="s">
        <v>37</v>
      </c>
      <c r="L1" s="73"/>
      <c r="M1" s="72" t="s">
        <v>40</v>
      </c>
      <c r="N1" s="73"/>
    </row>
    <row r="2" spans="1:14" ht="15.75" thickBot="1" x14ac:dyDescent="0.3">
      <c r="A2" s="60"/>
      <c r="B2" s="62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6" t="s">
        <v>39</v>
      </c>
      <c r="N2" s="17" t="s">
        <v>38</v>
      </c>
    </row>
    <row r="3" spans="1:14" x14ac:dyDescent="0.25">
      <c r="A3" s="6">
        <v>1</v>
      </c>
      <c r="B3" s="20" t="s">
        <v>42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3">
        <v>2</v>
      </c>
      <c r="B4" s="21" t="s">
        <v>89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3">
        <v>3</v>
      </c>
      <c r="B5" s="21" t="s">
        <v>90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3">
        <v>4</v>
      </c>
      <c r="B6" s="21" t="s">
        <v>73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3">
        <v>5</v>
      </c>
      <c r="B7" s="21" t="s">
        <v>74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3">
        <v>6</v>
      </c>
      <c r="B8" s="21" t="s">
        <v>91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3">
        <v>7</v>
      </c>
      <c r="B9" s="21" t="s">
        <v>95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3">
        <v>8</v>
      </c>
      <c r="B10" s="21" t="s">
        <v>76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3">
        <v>9</v>
      </c>
      <c r="B11" s="21" t="s">
        <v>77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3">
        <v>10</v>
      </c>
      <c r="B12" s="21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3">
        <v>11</v>
      </c>
      <c r="B13" s="21" t="s">
        <v>96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3">
        <v>12</v>
      </c>
      <c r="B14" s="21" t="s">
        <v>97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3">
        <v>13</v>
      </c>
      <c r="B15" s="21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3">
        <v>14</v>
      </c>
      <c r="B16" s="21" t="s">
        <v>78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x14ac:dyDescent="0.25">
      <c r="A17" s="3">
        <v>15</v>
      </c>
      <c r="B17" s="21" t="s">
        <v>79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s="5" customFormat="1" x14ac:dyDescent="0.25">
      <c r="A18" s="4">
        <v>16</v>
      </c>
      <c r="B18" s="22" t="s">
        <v>80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3">
        <v>17</v>
      </c>
      <c r="B19" s="21" t="s">
        <v>99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3">
        <v>18</v>
      </c>
      <c r="B20" s="21" t="s">
        <v>100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3">
        <v>19</v>
      </c>
      <c r="B21" s="21" t="s">
        <v>92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3">
        <v>20</v>
      </c>
      <c r="B22" s="21" t="s">
        <v>83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3">
        <v>21</v>
      </c>
      <c r="B23" s="21" t="s">
        <v>84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3">
        <v>22</v>
      </c>
      <c r="B24" s="21" t="s">
        <v>85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3">
        <v>23</v>
      </c>
      <c r="B25" s="21" t="s">
        <v>101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3">
        <v>24</v>
      </c>
      <c r="B26" s="21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3">
        <v>25</v>
      </c>
      <c r="B27" s="21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3">
        <v>26</v>
      </c>
      <c r="B28" s="21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3">
        <v>27</v>
      </c>
      <c r="B29" s="21" t="s">
        <v>105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3">
        <v>28</v>
      </c>
      <c r="B30" s="21" t="s">
        <v>106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3">
        <v>29</v>
      </c>
      <c r="B31" s="21" t="s">
        <v>93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3">
        <v>30</v>
      </c>
      <c r="B32" s="21" t="s">
        <v>88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3">
        <v>31</v>
      </c>
      <c r="B33" s="21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29">
        <v>32</v>
      </c>
      <c r="B34" s="28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19">
        <v>33</v>
      </c>
      <c r="B35" s="23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ht="15.75" thickBot="1" x14ac:dyDescent="0.3">
      <c r="A36" s="57" t="s">
        <v>41</v>
      </c>
      <c r="B36" s="58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6"/>
  <sheetViews>
    <sheetView topLeftCell="A2" zoomScale="85" zoomScaleNormal="85" workbookViewId="0">
      <selection activeCell="J43" sqref="J42:J43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9" t="s">
        <v>6</v>
      </c>
      <c r="B1" s="61" t="s">
        <v>22</v>
      </c>
      <c r="C1" s="55" t="s">
        <v>23</v>
      </c>
      <c r="D1" s="56"/>
      <c r="E1" s="55" t="s">
        <v>30</v>
      </c>
      <c r="F1" s="56"/>
      <c r="G1" s="55" t="s">
        <v>29</v>
      </c>
      <c r="H1" s="56"/>
      <c r="I1" s="55" t="s">
        <v>28</v>
      </c>
      <c r="J1" s="56"/>
      <c r="K1" s="55" t="s">
        <v>27</v>
      </c>
      <c r="L1" s="56"/>
      <c r="M1" s="55" t="s">
        <v>26</v>
      </c>
      <c r="N1" s="56"/>
    </row>
    <row r="2" spans="1:14" ht="15.75" thickBot="1" x14ac:dyDescent="0.3">
      <c r="A2" s="60"/>
      <c r="B2" s="62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6" t="s">
        <v>24</v>
      </c>
      <c r="N2" s="17" t="s">
        <v>25</v>
      </c>
    </row>
    <row r="3" spans="1:14" x14ac:dyDescent="0.25">
      <c r="A3" s="6">
        <v>1</v>
      </c>
      <c r="B3" s="20" t="s">
        <v>21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3">
        <v>2</v>
      </c>
      <c r="B4" s="21" t="s">
        <v>72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3">
        <v>3</v>
      </c>
      <c r="B5" s="21" t="s">
        <v>107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3">
        <v>4</v>
      </c>
      <c r="B6" s="21" t="s">
        <v>73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3">
        <v>5</v>
      </c>
      <c r="B7" s="21" t="s">
        <v>74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3">
        <v>6</v>
      </c>
      <c r="B8" s="21" t="s">
        <v>75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3">
        <v>7</v>
      </c>
      <c r="B9" s="21" t="s">
        <v>95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3">
        <v>8</v>
      </c>
      <c r="B10" s="21" t="s">
        <v>76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3">
        <v>9</v>
      </c>
      <c r="B11" s="21" t="s">
        <v>77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3">
        <v>10</v>
      </c>
      <c r="B12" s="21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3">
        <v>11</v>
      </c>
      <c r="B13" s="21" t="s">
        <v>96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3">
        <v>12</v>
      </c>
      <c r="B14" s="21" t="s">
        <v>108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3">
        <v>13</v>
      </c>
      <c r="B15" s="21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3">
        <v>14</v>
      </c>
      <c r="B16" s="21" t="s">
        <v>78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x14ac:dyDescent="0.25">
      <c r="A17" s="3">
        <v>15</v>
      </c>
      <c r="B17" s="21" t="s">
        <v>79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s="5" customFormat="1" x14ac:dyDescent="0.25">
      <c r="A18" s="4">
        <v>16</v>
      </c>
      <c r="B18" s="22" t="s">
        <v>80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3">
        <v>17</v>
      </c>
      <c r="B19" s="21" t="s">
        <v>81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3">
        <v>18</v>
      </c>
      <c r="B20" s="21" t="s">
        <v>100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3">
        <v>19</v>
      </c>
      <c r="B21" s="21" t="s">
        <v>82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3">
        <v>20</v>
      </c>
      <c r="B22" s="21" t="s">
        <v>83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3">
        <v>21</v>
      </c>
      <c r="B23" s="21" t="s">
        <v>84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3">
        <v>22</v>
      </c>
      <c r="B24" s="21" t="s">
        <v>85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3">
        <v>23</v>
      </c>
      <c r="B25" s="21" t="s">
        <v>101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3">
        <v>24</v>
      </c>
      <c r="B26" s="21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3">
        <v>25</v>
      </c>
      <c r="B27" s="21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3">
        <v>26</v>
      </c>
      <c r="B28" s="21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3">
        <v>27</v>
      </c>
      <c r="B29" s="21" t="s">
        <v>105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3">
        <v>28</v>
      </c>
      <c r="B30" s="21" t="s">
        <v>86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3">
        <v>29</v>
      </c>
      <c r="B31" s="21" t="s">
        <v>87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3">
        <v>30</v>
      </c>
      <c r="B32" s="21" t="s">
        <v>88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3">
        <v>31</v>
      </c>
      <c r="B33" s="21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29">
        <v>32</v>
      </c>
      <c r="B34" s="28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19">
        <v>33</v>
      </c>
      <c r="B35" s="23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ht="15.75" thickBot="1" x14ac:dyDescent="0.3">
      <c r="A36" s="57" t="s">
        <v>20</v>
      </c>
      <c r="B36" s="58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6"/>
  <sheetViews>
    <sheetView zoomScale="85" zoomScaleNormal="85" workbookViewId="0">
      <selection sqref="A1:A2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9" t="s">
        <v>6</v>
      </c>
      <c r="B1" s="66" t="s">
        <v>9</v>
      </c>
      <c r="C1" s="55" t="s">
        <v>10</v>
      </c>
      <c r="D1" s="56"/>
      <c r="E1" s="68" t="s">
        <v>11</v>
      </c>
      <c r="F1" s="69"/>
      <c r="G1" s="55" t="s">
        <v>12</v>
      </c>
      <c r="H1" s="56"/>
      <c r="I1" s="68" t="s">
        <v>13</v>
      </c>
      <c r="J1" s="69"/>
      <c r="K1" s="55" t="s">
        <v>14</v>
      </c>
      <c r="L1" s="56"/>
      <c r="M1" s="55" t="s">
        <v>15</v>
      </c>
      <c r="N1" s="56"/>
    </row>
    <row r="2" spans="1:14" ht="15.75" thickBot="1" x14ac:dyDescent="0.3">
      <c r="A2" s="65"/>
      <c r="B2" s="67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6" t="s">
        <v>16</v>
      </c>
      <c r="N2" s="17" t="s">
        <v>17</v>
      </c>
    </row>
    <row r="3" spans="1:14" x14ac:dyDescent="0.25">
      <c r="A3" s="8">
        <v>1</v>
      </c>
      <c r="B3" s="20" t="s">
        <v>19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9">
        <v>2</v>
      </c>
      <c r="B4" s="21" t="s">
        <v>65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9">
        <v>3</v>
      </c>
      <c r="B5" s="21" t="s">
        <v>66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9">
        <v>4</v>
      </c>
      <c r="B6" s="21" t="s">
        <v>46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9">
        <v>5</v>
      </c>
      <c r="B7" s="21" t="s">
        <v>47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9">
        <v>6</v>
      </c>
      <c r="B8" s="21" t="s">
        <v>67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9">
        <v>7</v>
      </c>
      <c r="B9" s="21" t="s">
        <v>109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9">
        <v>8</v>
      </c>
      <c r="B10" s="21" t="s">
        <v>110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9">
        <v>9</v>
      </c>
      <c r="B11" s="21" t="s">
        <v>50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9">
        <v>10</v>
      </c>
      <c r="B12" s="21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9">
        <v>11</v>
      </c>
      <c r="B13" s="21" t="s">
        <v>111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9">
        <v>12</v>
      </c>
      <c r="B14" s="21" t="s">
        <v>112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9">
        <v>13</v>
      </c>
      <c r="B15" s="21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9">
        <v>14</v>
      </c>
      <c r="B16" s="21" t="s">
        <v>52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x14ac:dyDescent="0.25">
      <c r="A17" s="9">
        <v>15</v>
      </c>
      <c r="B17" s="21" t="s">
        <v>68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s="5" customFormat="1" x14ac:dyDescent="0.25">
      <c r="A18" s="10">
        <v>16</v>
      </c>
      <c r="B18" s="22" t="s">
        <v>54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9">
        <v>17</v>
      </c>
      <c r="B19" s="21" t="s">
        <v>69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9">
        <v>18</v>
      </c>
      <c r="B20" s="21" t="s">
        <v>113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9">
        <v>19</v>
      </c>
      <c r="B21" s="21" t="s">
        <v>70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9">
        <v>20</v>
      </c>
      <c r="B22" s="21" t="s">
        <v>57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9">
        <v>21</v>
      </c>
      <c r="B23" s="21" t="s">
        <v>58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9">
        <v>22</v>
      </c>
      <c r="B24" s="21" t="s">
        <v>59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9">
        <v>23</v>
      </c>
      <c r="B25" s="21" t="s">
        <v>60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9">
        <v>24</v>
      </c>
      <c r="B26" s="21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9">
        <v>25</v>
      </c>
      <c r="B27" s="21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9">
        <v>26</v>
      </c>
      <c r="B28" s="21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9">
        <v>27</v>
      </c>
      <c r="B29" s="21" t="s">
        <v>61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9">
        <v>28</v>
      </c>
      <c r="B30" s="21" t="s">
        <v>114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9">
        <v>29</v>
      </c>
      <c r="B31" s="21" t="s">
        <v>71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9">
        <v>30</v>
      </c>
      <c r="B32" s="21" t="s">
        <v>63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18">
        <v>31</v>
      </c>
      <c r="B33" s="21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18">
        <v>32</v>
      </c>
      <c r="B34" s="28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11">
        <v>33</v>
      </c>
      <c r="B35" s="23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s="5" customFormat="1" ht="15.75" thickBot="1" x14ac:dyDescent="0.3">
      <c r="A36" s="63" t="s">
        <v>18</v>
      </c>
      <c r="B36" s="64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59" t="s">
        <v>6</v>
      </c>
      <c r="B1" s="59" t="s">
        <v>7</v>
      </c>
      <c r="C1" s="55" t="s">
        <v>3</v>
      </c>
      <c r="D1" s="56"/>
      <c r="E1" s="55" t="s">
        <v>31</v>
      </c>
      <c r="F1" s="56"/>
      <c r="G1" s="55" t="s">
        <v>32</v>
      </c>
      <c r="H1" s="56"/>
      <c r="I1" s="55" t="s">
        <v>33</v>
      </c>
      <c r="J1" s="56"/>
      <c r="K1" s="55" t="s">
        <v>2</v>
      </c>
      <c r="L1" s="56"/>
      <c r="M1" s="55" t="s">
        <v>5</v>
      </c>
      <c r="N1" s="56"/>
    </row>
    <row r="2" spans="1:14" ht="15.75" thickBot="1" x14ac:dyDescent="0.3">
      <c r="A2" s="60"/>
      <c r="B2" s="60"/>
      <c r="C2" s="30" t="s">
        <v>0</v>
      </c>
      <c r="D2" s="31" t="s">
        <v>1</v>
      </c>
      <c r="E2" s="30" t="s">
        <v>0</v>
      </c>
      <c r="F2" s="31" t="s">
        <v>1</v>
      </c>
      <c r="G2" s="30" t="s">
        <v>0</v>
      </c>
      <c r="H2" s="31" t="s">
        <v>1</v>
      </c>
      <c r="I2" s="30" t="s">
        <v>0</v>
      </c>
      <c r="J2" s="31" t="s">
        <v>1</v>
      </c>
      <c r="K2" s="30" t="s">
        <v>0</v>
      </c>
      <c r="L2" s="31" t="s">
        <v>1</v>
      </c>
      <c r="M2" s="16" t="s">
        <v>0</v>
      </c>
      <c r="N2" s="17" t="s">
        <v>1</v>
      </c>
    </row>
    <row r="3" spans="1:14" x14ac:dyDescent="0.25">
      <c r="A3" s="6">
        <v>1</v>
      </c>
      <c r="B3" s="24" t="s">
        <v>8</v>
      </c>
      <c r="C3" s="32">
        <v>21912</v>
      </c>
      <c r="D3" s="33">
        <v>88437403181</v>
      </c>
      <c r="E3" s="32">
        <v>983648</v>
      </c>
      <c r="F3" s="33">
        <v>33595216387</v>
      </c>
      <c r="G3" s="32">
        <v>4</v>
      </c>
      <c r="H3" s="33">
        <v>161675</v>
      </c>
      <c r="I3" s="32">
        <v>0</v>
      </c>
      <c r="J3" s="33">
        <v>0</v>
      </c>
      <c r="K3" s="32">
        <v>0</v>
      </c>
      <c r="L3" s="45">
        <v>0</v>
      </c>
      <c r="M3" s="32">
        <f>+C3+E3+G3+I3+K3</f>
        <v>1005564</v>
      </c>
      <c r="N3" s="33">
        <f>+D3+F3+H3+J3+L3</f>
        <v>122032781243</v>
      </c>
    </row>
    <row r="4" spans="1:14" x14ac:dyDescent="0.25">
      <c r="A4" s="3">
        <v>2</v>
      </c>
      <c r="B4" s="25" t="s">
        <v>44</v>
      </c>
      <c r="C4" s="34">
        <v>103127</v>
      </c>
      <c r="D4" s="35">
        <v>2746305592</v>
      </c>
      <c r="E4" s="34">
        <v>142513</v>
      </c>
      <c r="F4" s="35">
        <v>7326641173</v>
      </c>
      <c r="G4" s="34">
        <v>3030</v>
      </c>
      <c r="H4" s="35">
        <v>13635268</v>
      </c>
      <c r="I4" s="34">
        <v>1</v>
      </c>
      <c r="J4" s="35">
        <v>289928</v>
      </c>
      <c r="K4" s="34">
        <v>27071</v>
      </c>
      <c r="L4" s="46">
        <v>100200968</v>
      </c>
      <c r="M4" s="38">
        <f t="shared" ref="M4:N35" si="0">+C4+E4+G4+I4+K4</f>
        <v>275742</v>
      </c>
      <c r="N4" s="35">
        <f t="shared" si="0"/>
        <v>10187072929</v>
      </c>
    </row>
    <row r="5" spans="1:14" x14ac:dyDescent="0.25">
      <c r="A5" s="3">
        <v>3</v>
      </c>
      <c r="B5" s="25" t="s">
        <v>45</v>
      </c>
      <c r="C5" s="34">
        <v>75123</v>
      </c>
      <c r="D5" s="35">
        <v>2114554084</v>
      </c>
      <c r="E5" s="34">
        <v>125928</v>
      </c>
      <c r="F5" s="35">
        <v>4482889973</v>
      </c>
      <c r="G5" s="34">
        <v>2229</v>
      </c>
      <c r="H5" s="35">
        <v>15503631</v>
      </c>
      <c r="I5" s="34">
        <v>0</v>
      </c>
      <c r="J5" s="35">
        <v>0</v>
      </c>
      <c r="K5" s="34">
        <v>12887</v>
      </c>
      <c r="L5" s="46">
        <v>194251928</v>
      </c>
      <c r="M5" s="38">
        <f t="shared" si="0"/>
        <v>216167</v>
      </c>
      <c r="N5" s="35">
        <f t="shared" si="0"/>
        <v>6807199616</v>
      </c>
    </row>
    <row r="6" spans="1:14" x14ac:dyDescent="0.25">
      <c r="A6" s="3">
        <v>4</v>
      </c>
      <c r="B6" s="25" t="s">
        <v>46</v>
      </c>
      <c r="C6" s="34">
        <v>178896</v>
      </c>
      <c r="D6" s="35">
        <v>5645820792</v>
      </c>
      <c r="E6" s="34">
        <v>258038</v>
      </c>
      <c r="F6" s="35">
        <v>2519746386</v>
      </c>
      <c r="G6" s="34">
        <v>699</v>
      </c>
      <c r="H6" s="35">
        <v>3534075</v>
      </c>
      <c r="I6" s="34">
        <v>0</v>
      </c>
      <c r="J6" s="35">
        <v>0</v>
      </c>
      <c r="K6" s="34">
        <v>53498</v>
      </c>
      <c r="L6" s="46">
        <v>59279403</v>
      </c>
      <c r="M6" s="38">
        <f t="shared" si="0"/>
        <v>491131</v>
      </c>
      <c r="N6" s="35">
        <f t="shared" si="0"/>
        <v>8228380656</v>
      </c>
    </row>
    <row r="7" spans="1:14" x14ac:dyDescent="0.25">
      <c r="A7" s="3">
        <v>5</v>
      </c>
      <c r="B7" s="25" t="s">
        <v>47</v>
      </c>
      <c r="C7" s="34">
        <v>63515</v>
      </c>
      <c r="D7" s="35">
        <v>753503557</v>
      </c>
      <c r="E7" s="34">
        <v>64998</v>
      </c>
      <c r="F7" s="35">
        <v>563303061</v>
      </c>
      <c r="G7" s="34">
        <v>853</v>
      </c>
      <c r="H7" s="35">
        <v>4386396</v>
      </c>
      <c r="I7" s="34">
        <v>0</v>
      </c>
      <c r="J7" s="35">
        <v>0</v>
      </c>
      <c r="K7" s="34">
        <v>22405</v>
      </c>
      <c r="L7" s="46">
        <v>15365343</v>
      </c>
      <c r="M7" s="38">
        <f t="shared" si="0"/>
        <v>151771</v>
      </c>
      <c r="N7" s="35">
        <f t="shared" si="0"/>
        <v>1336558357</v>
      </c>
    </row>
    <row r="8" spans="1:14" x14ac:dyDescent="0.25">
      <c r="A8" s="3">
        <v>6</v>
      </c>
      <c r="B8" s="25" t="s">
        <v>48</v>
      </c>
      <c r="C8" s="34">
        <v>162429</v>
      </c>
      <c r="D8" s="35">
        <v>4044394440</v>
      </c>
      <c r="E8" s="34">
        <v>147262</v>
      </c>
      <c r="F8" s="35">
        <v>933080730</v>
      </c>
      <c r="G8" s="34">
        <v>1647</v>
      </c>
      <c r="H8" s="35">
        <v>3988979</v>
      </c>
      <c r="I8" s="34">
        <v>0</v>
      </c>
      <c r="J8" s="35">
        <v>0</v>
      </c>
      <c r="K8" s="34">
        <v>47366</v>
      </c>
      <c r="L8" s="46">
        <v>24606955</v>
      </c>
      <c r="M8" s="38">
        <f t="shared" si="0"/>
        <v>358704</v>
      </c>
      <c r="N8" s="35">
        <f t="shared" si="0"/>
        <v>5006071104</v>
      </c>
    </row>
    <row r="9" spans="1:14" x14ac:dyDescent="0.25">
      <c r="A9" s="3">
        <v>7</v>
      </c>
      <c r="B9" s="25" t="s">
        <v>109</v>
      </c>
      <c r="C9" s="34">
        <v>25077</v>
      </c>
      <c r="D9" s="35">
        <v>409362428</v>
      </c>
      <c r="E9" s="34">
        <v>27960</v>
      </c>
      <c r="F9" s="35">
        <v>171241763</v>
      </c>
      <c r="G9" s="34">
        <v>483</v>
      </c>
      <c r="H9" s="35">
        <v>787430</v>
      </c>
      <c r="I9" s="34">
        <v>0</v>
      </c>
      <c r="J9" s="35">
        <v>0</v>
      </c>
      <c r="K9" s="34">
        <v>5526</v>
      </c>
      <c r="L9" s="46">
        <v>3951467</v>
      </c>
      <c r="M9" s="38">
        <f t="shared" si="0"/>
        <v>59046</v>
      </c>
      <c r="N9" s="35">
        <f t="shared" si="0"/>
        <v>585343088</v>
      </c>
    </row>
    <row r="10" spans="1:14" x14ac:dyDescent="0.25">
      <c r="A10" s="3">
        <v>8</v>
      </c>
      <c r="B10" s="25" t="s">
        <v>49</v>
      </c>
      <c r="C10" s="34">
        <v>51435</v>
      </c>
      <c r="D10" s="35">
        <v>1281121000</v>
      </c>
      <c r="E10" s="34">
        <v>223506</v>
      </c>
      <c r="F10" s="35">
        <v>993293410</v>
      </c>
      <c r="G10" s="34">
        <v>823</v>
      </c>
      <c r="H10" s="35">
        <v>3151477</v>
      </c>
      <c r="I10" s="34">
        <v>0</v>
      </c>
      <c r="J10" s="35">
        <v>0</v>
      </c>
      <c r="K10" s="34">
        <v>12583</v>
      </c>
      <c r="L10" s="46">
        <v>11452630</v>
      </c>
      <c r="M10" s="38">
        <f t="shared" si="0"/>
        <v>288347</v>
      </c>
      <c r="N10" s="35">
        <f t="shared" si="0"/>
        <v>2289018517</v>
      </c>
    </row>
    <row r="11" spans="1:14" x14ac:dyDescent="0.25">
      <c r="A11" s="3">
        <v>9</v>
      </c>
      <c r="B11" s="25" t="s">
        <v>50</v>
      </c>
      <c r="C11" s="34">
        <v>31454</v>
      </c>
      <c r="D11" s="35">
        <v>1676714391</v>
      </c>
      <c r="E11" s="34">
        <v>46064</v>
      </c>
      <c r="F11" s="35">
        <v>529363397</v>
      </c>
      <c r="G11" s="34">
        <v>677</v>
      </c>
      <c r="H11" s="35">
        <v>1599676</v>
      </c>
      <c r="I11" s="34">
        <v>0</v>
      </c>
      <c r="J11" s="35">
        <v>0</v>
      </c>
      <c r="K11" s="34">
        <v>9338</v>
      </c>
      <c r="L11" s="46">
        <v>17960845</v>
      </c>
      <c r="M11" s="38">
        <f t="shared" si="0"/>
        <v>87533</v>
      </c>
      <c r="N11" s="35">
        <f t="shared" si="0"/>
        <v>2225638309</v>
      </c>
    </row>
    <row r="12" spans="1:14" x14ac:dyDescent="0.25">
      <c r="A12" s="3">
        <v>10</v>
      </c>
      <c r="B12" s="25" t="s">
        <v>51</v>
      </c>
      <c r="C12" s="34">
        <v>50679</v>
      </c>
      <c r="D12" s="35">
        <v>2419291424</v>
      </c>
      <c r="E12" s="34">
        <v>106717</v>
      </c>
      <c r="F12" s="35">
        <v>1542418158</v>
      </c>
      <c r="G12" s="34">
        <v>1209</v>
      </c>
      <c r="H12" s="35">
        <v>7062925</v>
      </c>
      <c r="I12" s="34">
        <v>0</v>
      </c>
      <c r="J12" s="35">
        <v>0</v>
      </c>
      <c r="K12" s="34">
        <v>23487</v>
      </c>
      <c r="L12" s="46">
        <v>26219026</v>
      </c>
      <c r="M12" s="38">
        <f t="shared" si="0"/>
        <v>182092</v>
      </c>
      <c r="N12" s="35">
        <f t="shared" si="0"/>
        <v>3994991533</v>
      </c>
    </row>
    <row r="13" spans="1:14" x14ac:dyDescent="0.25">
      <c r="A13" s="3">
        <v>11</v>
      </c>
      <c r="B13" s="25" t="s">
        <v>111</v>
      </c>
      <c r="C13" s="34">
        <v>46093</v>
      </c>
      <c r="D13" s="35">
        <v>3733443943</v>
      </c>
      <c r="E13" s="34">
        <v>48467</v>
      </c>
      <c r="F13" s="35">
        <v>1317055909</v>
      </c>
      <c r="G13" s="34">
        <v>906</v>
      </c>
      <c r="H13" s="35">
        <v>14098170</v>
      </c>
      <c r="I13" s="34">
        <v>0</v>
      </c>
      <c r="J13" s="35">
        <v>0</v>
      </c>
      <c r="K13" s="34">
        <v>8358</v>
      </c>
      <c r="L13" s="46">
        <v>15429692</v>
      </c>
      <c r="M13" s="38">
        <f t="shared" si="0"/>
        <v>103824</v>
      </c>
      <c r="N13" s="35">
        <f t="shared" si="0"/>
        <v>5080027714</v>
      </c>
    </row>
    <row r="14" spans="1:14" x14ac:dyDescent="0.25">
      <c r="A14" s="3">
        <v>12</v>
      </c>
      <c r="B14" s="25" t="s">
        <v>115</v>
      </c>
      <c r="C14" s="34">
        <v>26975</v>
      </c>
      <c r="D14" s="35">
        <v>2554029775</v>
      </c>
      <c r="E14" s="34">
        <v>134381</v>
      </c>
      <c r="F14" s="35">
        <v>2583460219</v>
      </c>
      <c r="G14" s="34">
        <v>1633</v>
      </c>
      <c r="H14" s="35">
        <v>8648272</v>
      </c>
      <c r="I14" s="34">
        <v>0</v>
      </c>
      <c r="J14" s="35">
        <v>0</v>
      </c>
      <c r="K14" s="34">
        <v>11102</v>
      </c>
      <c r="L14" s="46">
        <v>17726522</v>
      </c>
      <c r="M14" s="38">
        <f t="shared" si="0"/>
        <v>174091</v>
      </c>
      <c r="N14" s="35">
        <f t="shared" si="0"/>
        <v>5163864788</v>
      </c>
    </row>
    <row r="15" spans="1:14" x14ac:dyDescent="0.25">
      <c r="A15" s="3">
        <v>13</v>
      </c>
      <c r="B15" s="25" t="s">
        <v>98</v>
      </c>
      <c r="C15" s="34">
        <v>852</v>
      </c>
      <c r="D15" s="35">
        <v>399071963</v>
      </c>
      <c r="E15" s="34">
        <v>12074</v>
      </c>
      <c r="F15" s="35">
        <v>502058557</v>
      </c>
      <c r="G15" s="34">
        <v>106</v>
      </c>
      <c r="H15" s="35">
        <v>277413</v>
      </c>
      <c r="I15" s="34">
        <v>0</v>
      </c>
      <c r="J15" s="35">
        <v>0</v>
      </c>
      <c r="K15" s="34">
        <v>248</v>
      </c>
      <c r="L15" s="46">
        <v>1193541</v>
      </c>
      <c r="M15" s="38">
        <f t="shared" si="0"/>
        <v>13280</v>
      </c>
      <c r="N15" s="35">
        <f t="shared" si="0"/>
        <v>902601474</v>
      </c>
    </row>
    <row r="16" spans="1:14" x14ac:dyDescent="0.25">
      <c r="A16" s="3">
        <v>14</v>
      </c>
      <c r="B16" s="25" t="s">
        <v>52</v>
      </c>
      <c r="C16" s="34">
        <v>52422</v>
      </c>
      <c r="D16" s="35">
        <v>993586473</v>
      </c>
      <c r="E16" s="34">
        <v>138809</v>
      </c>
      <c r="F16" s="35">
        <v>6416572467</v>
      </c>
      <c r="G16" s="34">
        <v>953</v>
      </c>
      <c r="H16" s="35">
        <v>1436984</v>
      </c>
      <c r="I16" s="34">
        <v>0</v>
      </c>
      <c r="J16" s="35">
        <v>0</v>
      </c>
      <c r="K16" s="34">
        <v>5341</v>
      </c>
      <c r="L16" s="46">
        <v>11907611</v>
      </c>
      <c r="M16" s="38">
        <f t="shared" si="0"/>
        <v>197525</v>
      </c>
      <c r="N16" s="35">
        <f t="shared" si="0"/>
        <v>7423503535</v>
      </c>
    </row>
    <row r="17" spans="1:14" s="5" customFormat="1" x14ac:dyDescent="0.25">
      <c r="A17" s="4">
        <v>15</v>
      </c>
      <c r="B17" s="26" t="s">
        <v>53</v>
      </c>
      <c r="C17" s="36">
        <v>120809</v>
      </c>
      <c r="D17" s="37">
        <v>6187136052</v>
      </c>
      <c r="E17" s="36">
        <v>57124</v>
      </c>
      <c r="F17" s="37">
        <v>1330036821</v>
      </c>
      <c r="G17" s="36">
        <v>479</v>
      </c>
      <c r="H17" s="37">
        <v>2451350</v>
      </c>
      <c r="I17" s="36">
        <v>0</v>
      </c>
      <c r="J17" s="37">
        <v>0</v>
      </c>
      <c r="K17" s="36">
        <v>5659</v>
      </c>
      <c r="L17" s="47">
        <v>19349265</v>
      </c>
      <c r="M17" s="38">
        <f t="shared" si="0"/>
        <v>184071</v>
      </c>
      <c r="N17" s="35">
        <f t="shared" si="0"/>
        <v>7538973488</v>
      </c>
    </row>
    <row r="18" spans="1:14" x14ac:dyDescent="0.25">
      <c r="A18" s="3">
        <v>16</v>
      </c>
      <c r="B18" s="25" t="s">
        <v>54</v>
      </c>
      <c r="C18" s="34">
        <v>88963</v>
      </c>
      <c r="D18" s="35">
        <v>2570167183</v>
      </c>
      <c r="E18" s="34">
        <v>253065</v>
      </c>
      <c r="F18" s="35">
        <v>5406685952</v>
      </c>
      <c r="G18" s="34">
        <v>1626</v>
      </c>
      <c r="H18" s="35">
        <v>4779242</v>
      </c>
      <c r="I18" s="34">
        <v>24</v>
      </c>
      <c r="J18" s="35">
        <v>11050547</v>
      </c>
      <c r="K18" s="34">
        <v>26078</v>
      </c>
      <c r="L18" s="46">
        <v>123192819</v>
      </c>
      <c r="M18" s="38">
        <f t="shared" si="0"/>
        <v>369756</v>
      </c>
      <c r="N18" s="35">
        <f t="shared" si="0"/>
        <v>8115875743</v>
      </c>
    </row>
    <row r="19" spans="1:14" x14ac:dyDescent="0.25">
      <c r="A19" s="3">
        <v>17</v>
      </c>
      <c r="B19" s="25" t="s">
        <v>55</v>
      </c>
      <c r="C19" s="34">
        <v>364</v>
      </c>
      <c r="D19" s="35">
        <v>1021506393</v>
      </c>
      <c r="E19" s="34">
        <v>16183</v>
      </c>
      <c r="F19" s="35">
        <v>841092194</v>
      </c>
      <c r="G19" s="34">
        <v>149</v>
      </c>
      <c r="H19" s="35">
        <v>139756</v>
      </c>
      <c r="I19" s="34">
        <v>0</v>
      </c>
      <c r="J19" s="35">
        <v>0</v>
      </c>
      <c r="K19" s="34">
        <v>102</v>
      </c>
      <c r="L19" s="46">
        <v>2790605</v>
      </c>
      <c r="M19" s="38">
        <f t="shared" si="0"/>
        <v>16798</v>
      </c>
      <c r="N19" s="35">
        <f t="shared" si="0"/>
        <v>1865528948</v>
      </c>
    </row>
    <row r="20" spans="1:14" x14ac:dyDescent="0.25">
      <c r="A20" s="3">
        <v>18</v>
      </c>
      <c r="B20" s="25" t="s">
        <v>113</v>
      </c>
      <c r="C20" s="34">
        <v>5017</v>
      </c>
      <c r="D20" s="35">
        <v>239866548</v>
      </c>
      <c r="E20" s="34">
        <v>7760</v>
      </c>
      <c r="F20" s="35">
        <v>47300977</v>
      </c>
      <c r="G20" s="34">
        <v>209</v>
      </c>
      <c r="H20" s="35">
        <v>416749</v>
      </c>
      <c r="I20" s="34">
        <v>0</v>
      </c>
      <c r="J20" s="35">
        <v>0</v>
      </c>
      <c r="K20" s="34">
        <v>622</v>
      </c>
      <c r="L20" s="46">
        <v>556846</v>
      </c>
      <c r="M20" s="38">
        <f t="shared" si="0"/>
        <v>13608</v>
      </c>
      <c r="N20" s="35">
        <f t="shared" si="0"/>
        <v>288141120</v>
      </c>
    </row>
    <row r="21" spans="1:14" x14ac:dyDescent="0.25">
      <c r="A21" s="3">
        <v>19</v>
      </c>
      <c r="B21" s="25" t="s">
        <v>56</v>
      </c>
      <c r="C21" s="34">
        <v>195</v>
      </c>
      <c r="D21" s="35">
        <v>15499493</v>
      </c>
      <c r="E21" s="34">
        <v>353</v>
      </c>
      <c r="F21" s="35">
        <v>11349206</v>
      </c>
      <c r="G21" s="34">
        <v>3</v>
      </c>
      <c r="H21" s="35">
        <v>176</v>
      </c>
      <c r="I21" s="34">
        <v>0</v>
      </c>
      <c r="J21" s="35">
        <v>0</v>
      </c>
      <c r="K21" s="34">
        <v>14</v>
      </c>
      <c r="L21" s="46">
        <v>26733</v>
      </c>
      <c r="M21" s="38">
        <f t="shared" si="0"/>
        <v>565</v>
      </c>
      <c r="N21" s="35">
        <f t="shared" si="0"/>
        <v>26875608</v>
      </c>
    </row>
    <row r="22" spans="1:14" x14ac:dyDescent="0.25">
      <c r="A22" s="3">
        <v>20</v>
      </c>
      <c r="B22" s="25" t="s">
        <v>57</v>
      </c>
      <c r="C22" s="34">
        <v>76994</v>
      </c>
      <c r="D22" s="35">
        <v>405426246</v>
      </c>
      <c r="E22" s="34">
        <v>18624</v>
      </c>
      <c r="F22" s="35">
        <v>190891382</v>
      </c>
      <c r="G22" s="34">
        <v>96</v>
      </c>
      <c r="H22" s="35">
        <v>693739</v>
      </c>
      <c r="I22" s="34">
        <v>0</v>
      </c>
      <c r="J22" s="35">
        <v>0</v>
      </c>
      <c r="K22" s="34">
        <v>1787</v>
      </c>
      <c r="L22" s="46">
        <v>3059606</v>
      </c>
      <c r="M22" s="38">
        <f t="shared" si="0"/>
        <v>97501</v>
      </c>
      <c r="N22" s="35">
        <f t="shared" si="0"/>
        <v>600070973</v>
      </c>
    </row>
    <row r="23" spans="1:14" x14ac:dyDescent="0.25">
      <c r="A23" s="3">
        <v>21</v>
      </c>
      <c r="B23" s="25" t="s">
        <v>58</v>
      </c>
      <c r="C23" s="34">
        <v>31767</v>
      </c>
      <c r="D23" s="35">
        <v>2307390178</v>
      </c>
      <c r="E23" s="34">
        <v>142131</v>
      </c>
      <c r="F23" s="35">
        <v>4200956798</v>
      </c>
      <c r="G23" s="34">
        <v>1130</v>
      </c>
      <c r="H23" s="35">
        <v>1614948</v>
      </c>
      <c r="I23" s="34">
        <v>0</v>
      </c>
      <c r="J23" s="35">
        <v>0</v>
      </c>
      <c r="K23" s="34">
        <v>6402</v>
      </c>
      <c r="L23" s="46">
        <v>21205234</v>
      </c>
      <c r="M23" s="38">
        <f t="shared" si="0"/>
        <v>181430</v>
      </c>
      <c r="N23" s="35">
        <f t="shared" si="0"/>
        <v>6531167158</v>
      </c>
    </row>
    <row r="24" spans="1:14" x14ac:dyDescent="0.25">
      <c r="A24" s="3">
        <v>22</v>
      </c>
      <c r="B24" s="25" t="s">
        <v>59</v>
      </c>
      <c r="C24" s="34">
        <v>924</v>
      </c>
      <c r="D24" s="35">
        <v>188138301</v>
      </c>
      <c r="E24" s="34">
        <v>7364</v>
      </c>
      <c r="F24" s="35">
        <v>171498441</v>
      </c>
      <c r="G24" s="34">
        <v>121</v>
      </c>
      <c r="H24" s="35">
        <v>202434</v>
      </c>
      <c r="I24" s="34">
        <v>0</v>
      </c>
      <c r="J24" s="35">
        <v>0</v>
      </c>
      <c r="K24" s="34">
        <v>306</v>
      </c>
      <c r="L24" s="46">
        <v>840700</v>
      </c>
      <c r="M24" s="38">
        <f t="shared" si="0"/>
        <v>8715</v>
      </c>
      <c r="N24" s="35">
        <f t="shared" si="0"/>
        <v>360679876</v>
      </c>
    </row>
    <row r="25" spans="1:14" x14ac:dyDescent="0.25">
      <c r="A25" s="3">
        <v>23</v>
      </c>
      <c r="B25" s="25" t="s">
        <v>60</v>
      </c>
      <c r="C25" s="34">
        <v>56843</v>
      </c>
      <c r="D25" s="35">
        <v>434170249</v>
      </c>
      <c r="E25" s="34">
        <v>80760</v>
      </c>
      <c r="F25" s="35">
        <v>949185197</v>
      </c>
      <c r="G25" s="34">
        <v>1029</v>
      </c>
      <c r="H25" s="35">
        <v>1694065</v>
      </c>
      <c r="I25" s="34">
        <v>0</v>
      </c>
      <c r="J25" s="35">
        <v>0</v>
      </c>
      <c r="K25" s="34">
        <v>3847</v>
      </c>
      <c r="L25" s="46">
        <v>7180762</v>
      </c>
      <c r="M25" s="38">
        <f t="shared" si="0"/>
        <v>142479</v>
      </c>
      <c r="N25" s="35">
        <f t="shared" si="0"/>
        <v>1392230273</v>
      </c>
    </row>
    <row r="26" spans="1:14" x14ac:dyDescent="0.25">
      <c r="A26" s="3">
        <v>24</v>
      </c>
      <c r="B26" s="25" t="s">
        <v>102</v>
      </c>
      <c r="C26" s="34">
        <v>21658</v>
      </c>
      <c r="D26" s="35">
        <v>2343836184</v>
      </c>
      <c r="E26" s="34">
        <v>100893</v>
      </c>
      <c r="F26" s="35">
        <v>2587932814</v>
      </c>
      <c r="G26" s="34">
        <v>366</v>
      </c>
      <c r="H26" s="35">
        <v>1769283</v>
      </c>
      <c r="I26" s="34">
        <v>0</v>
      </c>
      <c r="J26" s="35">
        <v>0</v>
      </c>
      <c r="K26" s="34">
        <v>6756</v>
      </c>
      <c r="L26" s="46">
        <v>17663965</v>
      </c>
      <c r="M26" s="38">
        <f t="shared" si="0"/>
        <v>129673</v>
      </c>
      <c r="N26" s="35">
        <f t="shared" si="0"/>
        <v>4951202246</v>
      </c>
    </row>
    <row r="27" spans="1:14" x14ac:dyDescent="0.25">
      <c r="A27" s="3">
        <v>25</v>
      </c>
      <c r="B27" s="25" t="s">
        <v>103</v>
      </c>
      <c r="C27" s="34">
        <v>24668</v>
      </c>
      <c r="D27" s="35">
        <v>1079027229</v>
      </c>
      <c r="E27" s="34">
        <v>25681</v>
      </c>
      <c r="F27" s="35">
        <v>544693917</v>
      </c>
      <c r="G27" s="34">
        <v>770</v>
      </c>
      <c r="H27" s="35">
        <v>1590713</v>
      </c>
      <c r="I27" s="34">
        <v>0</v>
      </c>
      <c r="J27" s="35">
        <v>0</v>
      </c>
      <c r="K27" s="34">
        <v>2010</v>
      </c>
      <c r="L27" s="46">
        <v>4207755</v>
      </c>
      <c r="M27" s="38">
        <f t="shared" si="0"/>
        <v>53129</v>
      </c>
      <c r="N27" s="35">
        <f t="shared" si="0"/>
        <v>1629519614</v>
      </c>
    </row>
    <row r="28" spans="1:14" x14ac:dyDescent="0.25">
      <c r="A28" s="3">
        <v>26</v>
      </c>
      <c r="B28" s="25" t="s">
        <v>104</v>
      </c>
      <c r="C28" s="34">
        <v>654</v>
      </c>
      <c r="D28" s="35">
        <v>7095073</v>
      </c>
      <c r="E28" s="34">
        <v>1776</v>
      </c>
      <c r="F28" s="35">
        <v>98240354</v>
      </c>
      <c r="G28" s="34">
        <v>10</v>
      </c>
      <c r="H28" s="35">
        <v>5541</v>
      </c>
      <c r="I28" s="34">
        <v>0</v>
      </c>
      <c r="J28" s="35">
        <v>0</v>
      </c>
      <c r="K28" s="34">
        <v>127</v>
      </c>
      <c r="L28" s="46">
        <v>103005</v>
      </c>
      <c r="M28" s="38">
        <f t="shared" si="0"/>
        <v>2567</v>
      </c>
      <c r="N28" s="35">
        <f t="shared" si="0"/>
        <v>105443973</v>
      </c>
    </row>
    <row r="29" spans="1:14" x14ac:dyDescent="0.25">
      <c r="A29" s="3">
        <v>27</v>
      </c>
      <c r="B29" s="25" t="s">
        <v>116</v>
      </c>
      <c r="C29" s="34">
        <v>35754</v>
      </c>
      <c r="D29" s="35">
        <v>902247391</v>
      </c>
      <c r="E29" s="34">
        <v>31692</v>
      </c>
      <c r="F29" s="35">
        <v>968903030</v>
      </c>
      <c r="G29" s="34">
        <v>757</v>
      </c>
      <c r="H29" s="35">
        <v>4088217</v>
      </c>
      <c r="I29" s="34">
        <v>0</v>
      </c>
      <c r="J29" s="35">
        <v>0</v>
      </c>
      <c r="K29" s="34">
        <v>2608</v>
      </c>
      <c r="L29" s="46">
        <v>33884452</v>
      </c>
      <c r="M29" s="38">
        <f t="shared" si="0"/>
        <v>70811</v>
      </c>
      <c r="N29" s="35">
        <f t="shared" si="0"/>
        <v>1909123090</v>
      </c>
    </row>
    <row r="30" spans="1:14" x14ac:dyDescent="0.25">
      <c r="A30" s="3">
        <v>28</v>
      </c>
      <c r="B30" s="25" t="s">
        <v>114</v>
      </c>
      <c r="C30" s="34">
        <v>745</v>
      </c>
      <c r="D30" s="35">
        <v>3093220</v>
      </c>
      <c r="E30" s="34">
        <v>2123</v>
      </c>
      <c r="F30" s="35">
        <v>105542197</v>
      </c>
      <c r="G30" s="34">
        <v>0</v>
      </c>
      <c r="H30" s="35">
        <v>0</v>
      </c>
      <c r="I30" s="34">
        <v>0</v>
      </c>
      <c r="J30" s="35">
        <v>0</v>
      </c>
      <c r="K30" s="34">
        <v>339</v>
      </c>
      <c r="L30" s="46">
        <v>584952</v>
      </c>
      <c r="M30" s="38">
        <f t="shared" si="0"/>
        <v>3207</v>
      </c>
      <c r="N30" s="35">
        <f t="shared" si="0"/>
        <v>109220369</v>
      </c>
    </row>
    <row r="31" spans="1:14" x14ac:dyDescent="0.25">
      <c r="A31" s="3">
        <v>29</v>
      </c>
      <c r="B31" s="25" t="s">
        <v>62</v>
      </c>
      <c r="C31" s="34">
        <v>376</v>
      </c>
      <c r="D31" s="35">
        <v>2042464</v>
      </c>
      <c r="E31" s="34">
        <v>168</v>
      </c>
      <c r="F31" s="35">
        <v>6910829</v>
      </c>
      <c r="G31" s="34">
        <v>1</v>
      </c>
      <c r="H31" s="35">
        <v>252</v>
      </c>
      <c r="I31" s="34">
        <v>0</v>
      </c>
      <c r="J31" s="35">
        <v>0</v>
      </c>
      <c r="K31" s="34">
        <v>84</v>
      </c>
      <c r="L31" s="46">
        <v>127731</v>
      </c>
      <c r="M31" s="38">
        <f t="shared" si="0"/>
        <v>629</v>
      </c>
      <c r="N31" s="35">
        <f t="shared" si="0"/>
        <v>9081276</v>
      </c>
    </row>
    <row r="32" spans="1:14" x14ac:dyDescent="0.25">
      <c r="A32" s="3">
        <v>30</v>
      </c>
      <c r="B32" s="25" t="s">
        <v>63</v>
      </c>
      <c r="C32" s="34">
        <v>960</v>
      </c>
      <c r="D32" s="35">
        <v>44849727</v>
      </c>
      <c r="E32" s="34">
        <v>1393</v>
      </c>
      <c r="F32" s="35">
        <v>24554555</v>
      </c>
      <c r="G32" s="34">
        <v>23</v>
      </c>
      <c r="H32" s="35">
        <v>15718</v>
      </c>
      <c r="I32" s="34">
        <v>0</v>
      </c>
      <c r="J32" s="35">
        <v>0</v>
      </c>
      <c r="K32" s="34">
        <v>126</v>
      </c>
      <c r="L32" s="46">
        <v>1737864</v>
      </c>
      <c r="M32" s="38">
        <f t="shared" si="0"/>
        <v>2502</v>
      </c>
      <c r="N32" s="35">
        <f t="shared" si="0"/>
        <v>71157864</v>
      </c>
    </row>
    <row r="33" spans="1:14" x14ac:dyDescent="0.25">
      <c r="A33" s="3">
        <v>31</v>
      </c>
      <c r="B33" s="25" t="s">
        <v>64</v>
      </c>
      <c r="C33" s="34">
        <v>1858</v>
      </c>
      <c r="D33" s="35">
        <v>323259047</v>
      </c>
      <c r="E33" s="34">
        <v>4711</v>
      </c>
      <c r="F33" s="35">
        <v>403771073</v>
      </c>
      <c r="G33" s="34">
        <v>13</v>
      </c>
      <c r="H33" s="35">
        <v>16893</v>
      </c>
      <c r="I33" s="34">
        <v>0</v>
      </c>
      <c r="J33" s="35">
        <v>0</v>
      </c>
      <c r="K33" s="34">
        <v>164</v>
      </c>
      <c r="L33" s="46">
        <v>1492904</v>
      </c>
      <c r="M33" s="38">
        <f t="shared" si="0"/>
        <v>6746</v>
      </c>
      <c r="N33" s="35">
        <f t="shared" si="0"/>
        <v>728539917</v>
      </c>
    </row>
    <row r="34" spans="1:14" x14ac:dyDescent="0.25">
      <c r="A34" s="3">
        <v>32</v>
      </c>
      <c r="B34" s="25" t="s">
        <v>94</v>
      </c>
      <c r="C34" s="39">
        <v>307</v>
      </c>
      <c r="D34" s="40">
        <v>159488233</v>
      </c>
      <c r="E34" s="39">
        <v>0</v>
      </c>
      <c r="F34" s="40">
        <v>0</v>
      </c>
      <c r="G34" s="39">
        <v>0</v>
      </c>
      <c r="H34" s="40">
        <v>0</v>
      </c>
      <c r="I34" s="39">
        <v>0</v>
      </c>
      <c r="J34" s="40">
        <v>0</v>
      </c>
      <c r="K34" s="39">
        <v>0</v>
      </c>
      <c r="L34" s="48">
        <v>0</v>
      </c>
      <c r="M34" s="38">
        <f t="shared" si="0"/>
        <v>307</v>
      </c>
      <c r="N34" s="35">
        <f t="shared" si="0"/>
        <v>159488233</v>
      </c>
    </row>
    <row r="35" spans="1:14" ht="15.75" thickBot="1" x14ac:dyDescent="0.3">
      <c r="A35" s="7">
        <v>33</v>
      </c>
      <c r="B35" s="27" t="s">
        <v>117</v>
      </c>
      <c r="C35" s="41">
        <v>590</v>
      </c>
      <c r="D35" s="42">
        <v>28632336</v>
      </c>
      <c r="E35" s="41">
        <v>985</v>
      </c>
      <c r="F35" s="42">
        <v>56072271</v>
      </c>
      <c r="G35" s="41">
        <v>2</v>
      </c>
      <c r="H35" s="42">
        <v>2525</v>
      </c>
      <c r="I35" s="41">
        <v>0</v>
      </c>
      <c r="J35" s="42">
        <v>0</v>
      </c>
      <c r="K35" s="41">
        <v>10</v>
      </c>
      <c r="L35" s="49">
        <v>1536</v>
      </c>
      <c r="M35" s="50">
        <f t="shared" si="0"/>
        <v>1587</v>
      </c>
      <c r="N35" s="40">
        <f t="shared" si="0"/>
        <v>84708668</v>
      </c>
    </row>
    <row r="36" spans="1:14" s="5" customFormat="1" ht="15.75" thickBot="1" x14ac:dyDescent="0.3">
      <c r="A36" s="70" t="s">
        <v>4</v>
      </c>
      <c r="B36" s="71"/>
      <c r="C36" s="43">
        <f>SUM(C3:C35)</f>
        <v>1359435</v>
      </c>
      <c r="D36" s="44">
        <f t="shared" ref="D36:L36" si="1">SUM(D3:D35)</f>
        <v>135471474590</v>
      </c>
      <c r="E36" s="43">
        <f t="shared" si="1"/>
        <v>3213151</v>
      </c>
      <c r="F36" s="44">
        <f t="shared" si="1"/>
        <v>81421959598</v>
      </c>
      <c r="G36" s="54">
        <f t="shared" si="1"/>
        <v>22036</v>
      </c>
      <c r="H36" s="51">
        <f t="shared" si="1"/>
        <v>97753972</v>
      </c>
      <c r="I36" s="43">
        <f t="shared" si="1"/>
        <v>25</v>
      </c>
      <c r="J36" s="44">
        <f t="shared" si="1"/>
        <v>11340475</v>
      </c>
      <c r="K36" s="54">
        <f t="shared" si="1"/>
        <v>296251</v>
      </c>
      <c r="L36" s="51">
        <f t="shared" si="1"/>
        <v>737552665</v>
      </c>
      <c r="M36" s="52">
        <f t="shared" ref="M36:N36" si="2">+C36+E36+G36+I36+K36</f>
        <v>4890898</v>
      </c>
      <c r="N36" s="53">
        <f t="shared" si="2"/>
        <v>217740081300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Number-amount of payment doc.</vt:lpstr>
      <vt:lpstr>To'lov hujjatlari soni-summasi</vt:lpstr>
      <vt:lpstr>Количество-сумма плат.докум.</vt:lpstr>
      <vt:lpstr>Тўлов ҳужжатлари сони-суммаси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2020-11-11T13:14:30Z</cp:lastPrinted>
  <dcterms:created xsi:type="dcterms:W3CDTF">2017-12-16T12:53:03Z</dcterms:created>
  <dcterms:modified xsi:type="dcterms:W3CDTF">2021-07-19T12:57:36Z</dcterms:modified>
</cp:coreProperties>
</file>