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main\payment\23062025\ready\"/>
    </mc:Choice>
  </mc:AlternateContent>
  <bookViews>
    <workbookView xWindow="-120" yWindow="-120" windowWidth="29040" windowHeight="15840"/>
  </bookViews>
  <sheets>
    <sheet name="Number-amount of payment doc." sheetId="4" r:id="rId1"/>
    <sheet name="Количество-сумма плат.докум." sheetId="2" r:id="rId2"/>
    <sheet name="To'lov hujjatlari soni-summasi" sheetId="3" r:id="rId3"/>
    <sheet name="Тўлов ҳужжатлари сони-суммаси" sheetId="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5" i="4" l="1"/>
  <c r="K45" i="4"/>
  <c r="J45" i="4"/>
  <c r="I45" i="4"/>
  <c r="H45" i="4"/>
  <c r="G45" i="4"/>
  <c r="F45" i="4"/>
  <c r="E45" i="4"/>
  <c r="D45" i="4"/>
  <c r="C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N45" i="4" s="1"/>
  <c r="M6" i="4"/>
  <c r="M45" i="4" s="1"/>
  <c r="N45" i="2" l="1"/>
  <c r="L45" i="2"/>
  <c r="K45" i="2"/>
  <c r="J45" i="2"/>
  <c r="I45" i="2"/>
  <c r="H45" i="2"/>
  <c r="G45" i="2"/>
  <c r="F45" i="2"/>
  <c r="E45" i="2"/>
  <c r="D45" i="2"/>
  <c r="C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M45" i="2" s="1"/>
  <c r="L45" i="3" l="1"/>
  <c r="K45" i="3"/>
  <c r="J45" i="3"/>
  <c r="I45" i="3"/>
  <c r="H45" i="3"/>
  <c r="G45" i="3"/>
  <c r="F45" i="3"/>
  <c r="E45" i="3"/>
  <c r="D45" i="3"/>
  <c r="C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N45" i="3" s="1"/>
  <c r="M6" i="3"/>
  <c r="M45" i="3" s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F45" i="1" l="1"/>
  <c r="N6" i="1"/>
  <c r="M6" i="1"/>
  <c r="N45" i="1" l="1"/>
  <c r="C45" i="1"/>
  <c r="D45" i="1"/>
  <c r="I45" i="1" l="1"/>
  <c r="J45" i="1"/>
  <c r="M45" i="1" l="1"/>
  <c r="G45" i="1" l="1"/>
  <c r="H45" i="1"/>
  <c r="E45" i="1" l="1"/>
  <c r="K45" i="1"/>
  <c r="L45" i="1"/>
</calcChain>
</file>

<file path=xl/sharedStrings.xml><?xml version="1.0" encoding="utf-8"?>
<sst xmlns="http://schemas.openxmlformats.org/spreadsheetml/2006/main" count="248" uniqueCount="137">
  <si>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</si>
  <si>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</si>
  <si>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</si>
  <si>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</si>
  <si>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</si>
  <si>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</si>
  <si>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</si>
  <si>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</si>
  <si>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</si>
  <si>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</si>
  <si>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</si>
  <si>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</si>
  <si>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</si>
  <si>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</si>
  <si>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</si>
  <si>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</si>
  <si>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</si>
  <si>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</si>
  <si>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</si>
  <si>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</si>
  <si>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</si>
  <si>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</si>
  <si>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</si>
  <si>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</si>
  <si>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</si>
  <si>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</si>
  <si>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</si>
  <si>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</si>
  <si>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</si>
  <si>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</si>
  <si>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</si>
  <si>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</si>
  <si>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</si>
  <si>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</si>
  <si>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</si>
  <si>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</si>
  <si>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</si>
  <si>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</si>
  <si>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</si>
  <si>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</si>
  <si>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</si>
  <si>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</si>
  <si>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</si>
  <si>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</si>
  <si>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</si>
  <si>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</si>
  <si>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</si>
  <si>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</si>
  <si>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</si>
  <si>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</si>
  <si>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</si>
  <si>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</si>
  <si>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</si>
  <si>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</si>
  <si>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</si>
  <si>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</si>
  <si>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</si>
  <si>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</si>
  <si>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</si>
  <si>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</si>
  <si>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</si>
  <si>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</si>
  <si>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</si>
  <si>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</si>
  <si>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</si>
  <si>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</si>
  <si>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</si>
  <si>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</si>
  <si>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</si>
  <si>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</si>
  <si>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</si>
  <si>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</si>
  <si>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</si>
  <si>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</si>
  <si>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</si>
  <si>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</si>
  <si>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</si>
  <si>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</si>
  <si>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</si>
  <si>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</si>
  <si>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</si>
  <si>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</si>
  <si>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</si>
  <si>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</si>
  <si>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</si>
  <si>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</si>
  <si>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</si>
  <si>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</si>
  <si>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</si>
  <si>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Saderat bank Tashkent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</si>
  <si>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</si>
  <si>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</si>
  <si>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</si>
  <si>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</si>
  <si>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</si>
  <si>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</si>
  <si>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</si>
  <si>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</si>
  <si>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</si>
  <si>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</si>
  <si>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</si>
  <si>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</si>
  <si>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</si>
  <si>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</si>
  <si>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</si>
  <si>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</si>
  <si>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</si>
  <si>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</si>
  <si>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</si>
  <si>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</si>
  <si>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</si>
  <si>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SMART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</si>
  <si>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</si>
  <si>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</si>
  <si>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</si>
  <si>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</si>
  <si>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</si>
  <si>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</si>
  <si>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</si>
  <si>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</si>
  <si>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</si>
  <si>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Евроосиё банки</t>
  </si>
  <si>
    <t>Қимматли қоғозлар марказий депозитарийси</t>
  </si>
  <si>
    <t>Центральный депозитарий ценных бумаг</t>
  </si>
  <si>
    <t>Yevroosiyo banki</t>
  </si>
  <si>
    <t>Qimmatli qog'ozlar markaziy depozitariysi</t>
  </si>
  <si>
    <t>Euroasian bank</t>
  </si>
  <si>
    <t>Евразийский банк</t>
  </si>
  <si>
    <t>Central securities depository</t>
  </si>
  <si>
    <t>MILLIY KLIRING MARKAZI</t>
  </si>
  <si>
    <t>МИЛЛИЙ КЛИРИНГ МАРКАЗИ</t>
  </si>
  <si>
    <t xml:space="preserve">НАЦИОНАЛЬНЫЙ КЛИРИНГОВЫЙ ЦЕНТР </t>
  </si>
  <si>
    <t>NATIONAL CLEARING CENTER</t>
  </si>
  <si>
    <t>Марказий банкнинг Банклараро тўлов тизими орқали амалга оширилган ҳисоб-китобларда қўлланилган тўлов ҳужжатлари бўйича 2025 йил май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</si>
  <si>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май 2025 года</t>
  </si>
  <si>
    <t>Markaziy bankning Banklararo to'lov tizimi orqali amalga oshirilgan hisob-kitoblarda qo'llanilgan to'lov hujjatlari bo'yicha 2025-yil may oyi uchun tahliliy ma'lumot</t>
  </si>
  <si>
    <t>Report about payment documents applied within interbank transactions through Interbank payment system of Central bank in May of 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</si>
</sst>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5" applyNumberFormat="0" applyAlignment="0" applyProtection="0"/>
    <xf numFmtId="0" fontId="13" fillId="27" borderId="16" applyNumberFormat="0" applyAlignment="0" applyProtection="0"/>
    <xf numFmtId="0" fontId="14" fillId="27" borderId="15" applyNumberFormat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28" borderId="21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2" applyNumberFormat="0" applyFont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/>
    <xf numFmtId="166" fontId="2" fillId="0" borderId="1" xfId="4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6" fontId="2" fillId="0" borderId="29" xfId="4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6" fontId="2" fillId="0" borderId="10" xfId="41" applyNumberFormat="1" applyFont="1" applyBorder="1" applyAlignment="1">
      <alignment horizontal="center" vertical="center"/>
    </xf>
    <xf numFmtId="165" fontId="2" fillId="0" borderId="0" xfId="41" applyFont="1"/>
    <xf numFmtId="164" fontId="4" fillId="0" borderId="3" xfId="43" applyFont="1" applyFill="1" applyBorder="1" applyAlignment="1">
      <alignment horizontal="center" vertical="center"/>
    </xf>
    <xf numFmtId="164" fontId="4" fillId="0" borderId="6" xfId="43" applyFont="1" applyFill="1" applyBorder="1" applyAlignment="1">
      <alignment horizontal="center" vertical="center"/>
    </xf>
    <xf numFmtId="166" fontId="2" fillId="0" borderId="11" xfId="41" applyNumberFormat="1" applyFont="1" applyBorder="1" applyAlignment="1">
      <alignment horizontal="center" vertical="center"/>
    </xf>
    <xf numFmtId="166" fontId="2" fillId="0" borderId="5" xfId="41" applyNumberFormat="1" applyFont="1" applyBorder="1" applyAlignment="1">
      <alignment horizontal="center" vertical="center"/>
    </xf>
    <xf numFmtId="166" fontId="2" fillId="0" borderId="30" xfId="41" applyNumberFormat="1" applyFont="1" applyBorder="1" applyAlignment="1">
      <alignment horizontal="center" vertical="center"/>
    </xf>
    <xf numFmtId="166" fontId="2" fillId="0" borderId="4" xfId="41" applyNumberFormat="1" applyFont="1" applyBorder="1" applyAlignment="1">
      <alignment horizontal="center" vertical="center"/>
    </xf>
    <xf numFmtId="166" fontId="2" fillId="0" borderId="36" xfId="41" applyNumberFormat="1" applyFont="1" applyBorder="1" applyAlignment="1">
      <alignment horizontal="center" vertical="center"/>
    </xf>
    <xf numFmtId="166" fontId="2" fillId="0" borderId="39" xfId="41" applyNumberFormat="1" applyFont="1" applyBorder="1" applyAlignment="1">
      <alignment horizontal="center" vertical="center"/>
    </xf>
    <xf numFmtId="166" fontId="2" fillId="0" borderId="40" xfId="41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 applyFill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7" fillId="0" borderId="0" xfId="43" applyFont="1" applyFill="1"/>
    <xf numFmtId="0" fontId="7" fillId="0" borderId="9" xfId="0" applyFont="1" applyBorder="1" applyAlignment="1">
      <alignment horizontal="center" vertical="center"/>
    </xf>
    <xf numFmtId="166" fontId="7" fillId="0" borderId="34" xfId="41" applyNumberFormat="1" applyFont="1" applyBorder="1" applyAlignment="1">
      <alignment horizontal="center" vertical="center"/>
    </xf>
    <xf numFmtId="3" fontId="2" fillId="0" borderId="38" xfId="41" applyNumberFormat="1" applyFont="1" applyBorder="1" applyAlignment="1">
      <alignment horizontal="center" vertical="center"/>
    </xf>
    <xf numFmtId="3" fontId="2" fillId="0" borderId="32" xfId="41" applyNumberFormat="1" applyFont="1" applyBorder="1" applyAlignment="1">
      <alignment horizontal="center" vertical="center"/>
    </xf>
    <xf numFmtId="3" fontId="2" fillId="0" borderId="10" xfId="41" applyNumberFormat="1" applyFont="1" applyBorder="1" applyAlignment="1">
      <alignment horizontal="center" vertical="center"/>
    </xf>
    <xf numFmtId="3" fontId="2" fillId="0" borderId="11" xfId="41" applyNumberFormat="1" applyFont="1" applyBorder="1" applyAlignment="1">
      <alignment horizontal="center" vertical="center"/>
    </xf>
    <xf numFmtId="3" fontId="2" fillId="0" borderId="39" xfId="41" applyNumberFormat="1" applyFont="1" applyBorder="1" applyAlignment="1">
      <alignment horizontal="center" vertical="center"/>
    </xf>
    <xf numFmtId="3" fontId="2" fillId="0" borderId="4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2" fillId="0" borderId="5" xfId="41" applyNumberFormat="1" applyFont="1" applyBorder="1" applyAlignment="1">
      <alignment horizontal="center" vertical="center"/>
    </xf>
    <xf numFmtId="3" fontId="4" fillId="0" borderId="3" xfId="43" applyNumberFormat="1" applyFont="1" applyFill="1" applyBorder="1" applyAlignment="1">
      <alignment horizontal="center" vertical="center"/>
    </xf>
    <xf numFmtId="3" fontId="4" fillId="0" borderId="8" xfId="43" applyNumberFormat="1" applyFont="1" applyFill="1" applyBorder="1" applyAlignment="1">
      <alignment horizontal="center" vertical="center"/>
    </xf>
    <xf numFmtId="3" fontId="4" fillId="0" borderId="6" xfId="43" applyNumberFormat="1" applyFont="1" applyFill="1" applyBorder="1" applyAlignment="1">
      <alignment horizontal="center" vertical="center"/>
    </xf>
    <xf numFmtId="3" fontId="4" fillId="0" borderId="37" xfId="43" applyNumberFormat="1" applyFont="1" applyFill="1" applyBorder="1" applyAlignment="1">
      <alignment horizontal="center" vertical="center"/>
    </xf>
    <xf numFmtId="3" fontId="4" fillId="0" borderId="26" xfId="41" applyNumberFormat="1" applyFont="1" applyFill="1" applyBorder="1" applyAlignment="1">
      <alignment horizontal="center" vertical="center"/>
    </xf>
    <xf numFmtId="3" fontId="4" fillId="0" borderId="45" xfId="41" applyNumberFormat="1" applyFont="1" applyBorder="1" applyAlignment="1">
      <alignment horizontal="center" vertical="center"/>
    </xf>
    <xf numFmtId="3" fontId="2" fillId="0" borderId="46" xfId="41" applyNumberFormat="1" applyFont="1" applyBorder="1" applyAlignment="1">
      <alignment horizontal="center" vertical="center"/>
    </xf>
    <xf numFmtId="3" fontId="2" fillId="0" borderId="47" xfId="4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zoomScale="85" zoomScaleNormal="85" workbookViewId="0">
      <selection activeCell="C6" sqref="C6"/>
    </sheetView>
  </sheetViews>
  <sheetFormatPr defaultColWidth="9.109375" defaultRowHeight="13.8" x14ac:dyDescent="0.25"/>
  <cols>
    <col min="1" max="1" width="4.6640625" style="1" customWidth="1"/>
    <col min="2" max="2" width="38.5546875" style="1" bestFit="1" customWidth="1"/>
    <col min="3" max="3" width="14.33203125" style="1" customWidth="1"/>
    <col min="4" max="4" width="19.88671875" style="1" bestFit="1" customWidth="1"/>
    <col min="5" max="5" width="18.6640625" style="1" bestFit="1" customWidth="1"/>
    <col min="6" max="6" width="19" style="1" bestFit="1" customWidth="1"/>
    <col min="7" max="7" width="14.33203125" style="1" customWidth="1"/>
    <col min="8" max="8" width="17.109375" style="1" customWidth="1"/>
    <col min="9" max="11" width="14.33203125" style="1" customWidth="1"/>
    <col min="12" max="12" width="16.44140625" style="1" customWidth="1"/>
    <col min="13" max="13" width="18.6640625" style="1" bestFit="1" customWidth="1"/>
    <col min="14" max="14" width="19.88671875" style="1" bestFit="1" customWidth="1"/>
    <col min="15" max="26" width="9.109375" style="1"/>
    <col min="27" max="27" width="21.109375" style="29" bestFit="1" customWidth="1"/>
    <col min="28" max="28" width="9.109375" style="1"/>
    <col min="29" max="29" width="17.44140625" style="1" bestFit="1" customWidth="1"/>
    <col min="30" max="30" width="23.5546875" style="1" bestFit="1" customWidth="1"/>
    <col min="31" max="31" width="17.44140625" style="1" bestFit="1" customWidth="1"/>
    <col min="32" max="32" width="23.5546875" style="1" bestFit="1" customWidth="1"/>
    <col min="33" max="33" width="14.88671875" style="1" bestFit="1" customWidth="1"/>
    <col min="34" max="34" width="19.6640625" style="1" bestFit="1" customWidth="1"/>
    <col min="35" max="35" width="10" style="1" bestFit="1" customWidth="1"/>
    <col min="36" max="36" width="17.44140625" style="1" bestFit="1" customWidth="1"/>
    <col min="37" max="37" width="15.88671875" style="1" bestFit="1" customWidth="1"/>
    <col min="38" max="38" width="19.6640625" style="1" bestFit="1" customWidth="1"/>
    <col min="39" max="39" width="17.44140625" style="1" bestFit="1" customWidth="1"/>
    <col min="40" max="40" width="23.5546875" style="1" bestFit="1" customWidth="1"/>
    <col min="41" max="16384" width="9.109375" style="1"/>
  </cols>
  <sheetData>
    <row r="1" spans="1:40" ht="15" customHeight="1" x14ac:dyDescent="0.25">
      <c r="B1" s="60" t="s">
        <v>136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40" ht="15" customHeigh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40" ht="14.4" thickBot="1" x14ac:dyDescent="0.3">
      <c r="M3" s="5"/>
      <c r="N3" s="6" t="s">
        <v>41</v>
      </c>
    </row>
    <row r="4" spans="1:40" s="2" customFormat="1" ht="14.4" thickBot="1" x14ac:dyDescent="0.3">
      <c r="A4" s="65" t="s">
        <v>6</v>
      </c>
      <c r="B4" s="67" t="s">
        <v>38</v>
      </c>
      <c r="C4" s="61" t="s">
        <v>23</v>
      </c>
      <c r="D4" s="62"/>
      <c r="E4" s="69" t="s">
        <v>37</v>
      </c>
      <c r="F4" s="70"/>
      <c r="G4" s="61" t="s">
        <v>39</v>
      </c>
      <c r="H4" s="62"/>
      <c r="I4" s="69" t="s">
        <v>47</v>
      </c>
      <c r="J4" s="70"/>
      <c r="K4" s="61" t="s">
        <v>40</v>
      </c>
      <c r="L4" s="62"/>
      <c r="M4" s="61" t="s">
        <v>44</v>
      </c>
      <c r="N4" s="62"/>
      <c r="AA4" s="39"/>
    </row>
    <row r="5" spans="1:40" ht="14.4" thickBot="1" x14ac:dyDescent="0.3">
      <c r="A5" s="66"/>
      <c r="B5" s="68"/>
      <c r="C5" s="14" t="s">
        <v>43</v>
      </c>
      <c r="D5" s="15" t="s">
        <v>42</v>
      </c>
      <c r="E5" s="11" t="s">
        <v>43</v>
      </c>
      <c r="F5" s="12" t="s">
        <v>42</v>
      </c>
      <c r="G5" s="14" t="s">
        <v>43</v>
      </c>
      <c r="H5" s="15" t="s">
        <v>42</v>
      </c>
      <c r="I5" s="11" t="s">
        <v>43</v>
      </c>
      <c r="J5" s="12" t="s">
        <v>42</v>
      </c>
      <c r="K5" s="14" t="s">
        <v>43</v>
      </c>
      <c r="L5" s="15" t="s">
        <v>42</v>
      </c>
      <c r="M5" s="14" t="s">
        <v>43</v>
      </c>
      <c r="N5" s="15" t="s">
        <v>42</v>
      </c>
    </row>
    <row r="6" spans="1:40" ht="14.4" thickBot="1" x14ac:dyDescent="0.3">
      <c r="A6" s="10">
        <v>1</v>
      </c>
      <c r="B6" s="31" t="s">
        <v>46</v>
      </c>
      <c r="C6" s="44">
        <v>32684</v>
      </c>
      <c r="D6" s="45">
        <v>506365962346</v>
      </c>
      <c r="E6" s="46">
        <v>1453097</v>
      </c>
      <c r="F6" s="47">
        <v>147240627179</v>
      </c>
      <c r="G6" s="44">
        <v>1</v>
      </c>
      <c r="H6" s="45">
        <v>76598</v>
      </c>
      <c r="I6" s="16">
        <v>0</v>
      </c>
      <c r="J6" s="20">
        <v>0</v>
      </c>
      <c r="K6" s="45">
        <v>89</v>
      </c>
      <c r="L6" s="45">
        <v>1089425</v>
      </c>
      <c r="M6" s="45">
        <f>+C6+E6+G6+I6+K6</f>
        <v>1485871</v>
      </c>
      <c r="N6" s="58">
        <f>+D6+F6+H6+J6+L6</f>
        <v>653607755548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ht="14.4" thickBot="1" x14ac:dyDescent="0.3">
      <c r="A7" s="4">
        <v>2</v>
      </c>
      <c r="B7" s="32" t="s">
        <v>86</v>
      </c>
      <c r="C7" s="48">
        <v>60448</v>
      </c>
      <c r="D7" s="49">
        <v>6123559432</v>
      </c>
      <c r="E7" s="50">
        <v>80321</v>
      </c>
      <c r="F7" s="51">
        <v>8799022448</v>
      </c>
      <c r="G7" s="48">
        <v>1056</v>
      </c>
      <c r="H7" s="49">
        <v>6575908</v>
      </c>
      <c r="I7" s="3">
        <v>0</v>
      </c>
      <c r="J7" s="21">
        <v>0</v>
      </c>
      <c r="K7" s="45">
        <v>17568</v>
      </c>
      <c r="L7" s="45">
        <v>46763858</v>
      </c>
      <c r="M7" s="45">
        <f t="shared" ref="M7:N44" si="0">+C7+E7+G7+I7+K7</f>
        <v>159393</v>
      </c>
      <c r="N7" s="59">
        <f t="shared" si="0"/>
        <v>14975921646</v>
      </c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ht="14.4" thickBot="1" x14ac:dyDescent="0.3">
      <c r="A8" s="4">
        <v>3</v>
      </c>
      <c r="B8" s="32" t="s">
        <v>87</v>
      </c>
      <c r="C8" s="48">
        <v>68696</v>
      </c>
      <c r="D8" s="49">
        <v>20013827633</v>
      </c>
      <c r="E8" s="50">
        <v>129240</v>
      </c>
      <c r="F8" s="51">
        <v>3132705974</v>
      </c>
      <c r="G8" s="48">
        <v>997</v>
      </c>
      <c r="H8" s="49">
        <v>7169065</v>
      </c>
      <c r="I8" s="3">
        <v>0</v>
      </c>
      <c r="J8" s="21">
        <v>0</v>
      </c>
      <c r="K8" s="45">
        <v>16231</v>
      </c>
      <c r="L8" s="45">
        <v>81963848</v>
      </c>
      <c r="M8" s="45">
        <f t="shared" si="0"/>
        <v>215164</v>
      </c>
      <c r="N8" s="59">
        <f t="shared" si="0"/>
        <v>23235666520</v>
      </c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</row>
    <row r="9" spans="1:40" ht="14.4" thickBot="1" x14ac:dyDescent="0.3">
      <c r="A9" s="4">
        <v>4</v>
      </c>
      <c r="B9" s="32" t="s">
        <v>73</v>
      </c>
      <c r="C9" s="48">
        <v>133628</v>
      </c>
      <c r="D9" s="49">
        <v>16235963328</v>
      </c>
      <c r="E9" s="50">
        <v>255561</v>
      </c>
      <c r="F9" s="51">
        <v>3282523138</v>
      </c>
      <c r="G9" s="48">
        <v>857</v>
      </c>
      <c r="H9" s="49">
        <v>4298862</v>
      </c>
      <c r="I9" s="3">
        <v>0</v>
      </c>
      <c r="J9" s="21">
        <v>0</v>
      </c>
      <c r="K9" s="45">
        <v>57589</v>
      </c>
      <c r="L9" s="45">
        <v>64137737</v>
      </c>
      <c r="M9" s="45">
        <f t="shared" si="0"/>
        <v>447635</v>
      </c>
      <c r="N9" s="59">
        <f t="shared" si="0"/>
        <v>19586923065</v>
      </c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</row>
    <row r="10" spans="1:40" ht="14.4" thickBot="1" x14ac:dyDescent="0.3">
      <c r="A10" s="4">
        <v>5</v>
      </c>
      <c r="B10" s="32" t="s">
        <v>74</v>
      </c>
      <c r="C10" s="48">
        <v>60608</v>
      </c>
      <c r="D10" s="49">
        <v>2214299817</v>
      </c>
      <c r="E10" s="50">
        <v>64724</v>
      </c>
      <c r="F10" s="51">
        <v>319116136</v>
      </c>
      <c r="G10" s="48">
        <v>803</v>
      </c>
      <c r="H10" s="49">
        <v>4292104</v>
      </c>
      <c r="I10" s="3">
        <v>0</v>
      </c>
      <c r="J10" s="21">
        <v>0</v>
      </c>
      <c r="K10" s="45">
        <v>29862</v>
      </c>
      <c r="L10" s="45">
        <v>21253268</v>
      </c>
      <c r="M10" s="45">
        <f t="shared" si="0"/>
        <v>155997</v>
      </c>
      <c r="N10" s="59">
        <f t="shared" si="0"/>
        <v>2558961325</v>
      </c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</row>
    <row r="11" spans="1:40" ht="14.4" thickBot="1" x14ac:dyDescent="0.3">
      <c r="A11" s="4">
        <v>6</v>
      </c>
      <c r="B11" s="32" t="s">
        <v>88</v>
      </c>
      <c r="C11" s="48">
        <v>42942</v>
      </c>
      <c r="D11" s="49">
        <v>4083675628</v>
      </c>
      <c r="E11" s="50">
        <v>63416</v>
      </c>
      <c r="F11" s="51">
        <v>680395702</v>
      </c>
      <c r="G11" s="48">
        <v>652</v>
      </c>
      <c r="H11" s="49">
        <v>3014872</v>
      </c>
      <c r="I11" s="3">
        <v>0</v>
      </c>
      <c r="J11" s="21">
        <v>0</v>
      </c>
      <c r="K11" s="45">
        <v>22400</v>
      </c>
      <c r="L11" s="45">
        <v>11850709</v>
      </c>
      <c r="M11" s="45">
        <f t="shared" si="0"/>
        <v>129410</v>
      </c>
      <c r="N11" s="59">
        <f t="shared" si="0"/>
        <v>4778936911</v>
      </c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14.4" thickBot="1" x14ac:dyDescent="0.3">
      <c r="A12" s="4">
        <v>7</v>
      </c>
      <c r="B12" s="32" t="s">
        <v>110</v>
      </c>
      <c r="C12" s="48">
        <v>9194</v>
      </c>
      <c r="D12" s="49">
        <v>1812120954</v>
      </c>
      <c r="E12" s="50">
        <v>8825</v>
      </c>
      <c r="F12" s="51">
        <v>1189295021</v>
      </c>
      <c r="G12" s="48">
        <v>72</v>
      </c>
      <c r="H12" s="49">
        <v>194807</v>
      </c>
      <c r="I12" s="3">
        <v>0</v>
      </c>
      <c r="J12" s="21">
        <v>0</v>
      </c>
      <c r="K12" s="45">
        <v>2526</v>
      </c>
      <c r="L12" s="45">
        <v>1633603</v>
      </c>
      <c r="M12" s="45">
        <f t="shared" si="0"/>
        <v>20617</v>
      </c>
      <c r="N12" s="59">
        <f t="shared" si="0"/>
        <v>3003244385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 ht="14.4" thickBot="1" x14ac:dyDescent="0.3">
      <c r="A13" s="4">
        <v>8</v>
      </c>
      <c r="B13" s="32" t="s">
        <v>119</v>
      </c>
      <c r="C13" s="48">
        <v>76090</v>
      </c>
      <c r="D13" s="49">
        <v>2460386859</v>
      </c>
      <c r="E13" s="50">
        <v>64685</v>
      </c>
      <c r="F13" s="51">
        <v>1590310386</v>
      </c>
      <c r="G13" s="48">
        <v>569</v>
      </c>
      <c r="H13" s="49">
        <v>2571691</v>
      </c>
      <c r="I13" s="3">
        <v>0</v>
      </c>
      <c r="J13" s="21">
        <v>0</v>
      </c>
      <c r="K13" s="45">
        <v>22274</v>
      </c>
      <c r="L13" s="45">
        <v>16810230</v>
      </c>
      <c r="M13" s="45">
        <f t="shared" si="0"/>
        <v>163618</v>
      </c>
      <c r="N13" s="59">
        <f t="shared" si="0"/>
        <v>4070079166</v>
      </c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 ht="14.4" thickBot="1" x14ac:dyDescent="0.3">
      <c r="A14" s="4">
        <v>9</v>
      </c>
      <c r="B14" s="32" t="s">
        <v>76</v>
      </c>
      <c r="C14" s="48">
        <v>41879</v>
      </c>
      <c r="D14" s="49">
        <v>2277174058</v>
      </c>
      <c r="E14" s="50">
        <v>77394</v>
      </c>
      <c r="F14" s="51">
        <v>2401509243</v>
      </c>
      <c r="G14" s="48">
        <v>69</v>
      </c>
      <c r="H14" s="49">
        <v>884558</v>
      </c>
      <c r="I14" s="3">
        <v>0</v>
      </c>
      <c r="J14" s="21">
        <v>0</v>
      </c>
      <c r="K14" s="45">
        <v>9768</v>
      </c>
      <c r="L14" s="45">
        <v>57936721</v>
      </c>
      <c r="M14" s="45">
        <f t="shared" si="0"/>
        <v>129110</v>
      </c>
      <c r="N14" s="59">
        <f t="shared" si="0"/>
        <v>4737504580</v>
      </c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4.4" thickBot="1" x14ac:dyDescent="0.3">
      <c r="A15" s="4">
        <v>10</v>
      </c>
      <c r="B15" s="32" t="s">
        <v>54</v>
      </c>
      <c r="C15" s="48">
        <v>108267</v>
      </c>
      <c r="D15" s="49">
        <v>2048518772</v>
      </c>
      <c r="E15" s="50">
        <v>60622</v>
      </c>
      <c r="F15" s="51">
        <v>2712771366</v>
      </c>
      <c r="G15" s="48">
        <v>654</v>
      </c>
      <c r="H15" s="49">
        <v>3347421</v>
      </c>
      <c r="I15" s="3">
        <v>0</v>
      </c>
      <c r="J15" s="21">
        <v>0</v>
      </c>
      <c r="K15" s="45">
        <v>22615</v>
      </c>
      <c r="L15" s="45">
        <v>27024274</v>
      </c>
      <c r="M15" s="45">
        <f t="shared" si="0"/>
        <v>192158</v>
      </c>
      <c r="N15" s="59">
        <f t="shared" si="0"/>
        <v>4791661833</v>
      </c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</row>
    <row r="16" spans="1:40" ht="14.4" thickBot="1" x14ac:dyDescent="0.3">
      <c r="A16" s="4">
        <v>11</v>
      </c>
      <c r="B16" s="32" t="s">
        <v>91</v>
      </c>
      <c r="C16" s="48">
        <v>45756</v>
      </c>
      <c r="D16" s="49">
        <v>5115497983</v>
      </c>
      <c r="E16" s="50">
        <v>37984</v>
      </c>
      <c r="F16" s="51">
        <v>1474374788</v>
      </c>
      <c r="G16" s="48">
        <v>429</v>
      </c>
      <c r="H16" s="49">
        <v>1542820</v>
      </c>
      <c r="I16" s="3">
        <v>0</v>
      </c>
      <c r="J16" s="21">
        <v>0</v>
      </c>
      <c r="K16" s="45">
        <v>12487</v>
      </c>
      <c r="L16" s="45">
        <v>19415013</v>
      </c>
      <c r="M16" s="45">
        <f t="shared" si="0"/>
        <v>96656</v>
      </c>
      <c r="N16" s="59">
        <f t="shared" si="0"/>
        <v>6610830604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</row>
    <row r="17" spans="1:40" ht="14.4" thickBot="1" x14ac:dyDescent="0.3">
      <c r="A17" s="4">
        <v>12</v>
      </c>
      <c r="B17" s="32" t="s">
        <v>92</v>
      </c>
      <c r="C17" s="48">
        <v>45070</v>
      </c>
      <c r="D17" s="49">
        <v>4870728695</v>
      </c>
      <c r="E17" s="50">
        <v>198063</v>
      </c>
      <c r="F17" s="51">
        <v>5333771128</v>
      </c>
      <c r="G17" s="48">
        <v>523</v>
      </c>
      <c r="H17" s="49">
        <v>1860208</v>
      </c>
      <c r="I17" s="3">
        <v>0</v>
      </c>
      <c r="J17" s="21">
        <v>0</v>
      </c>
      <c r="K17" s="45">
        <v>18689</v>
      </c>
      <c r="L17" s="45">
        <v>29728798</v>
      </c>
      <c r="M17" s="45">
        <f t="shared" si="0"/>
        <v>262345</v>
      </c>
      <c r="N17" s="59">
        <f t="shared" si="0"/>
        <v>10236088829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</row>
    <row r="18" spans="1:40" ht="14.4" thickBot="1" x14ac:dyDescent="0.3">
      <c r="A18" s="4">
        <v>13</v>
      </c>
      <c r="B18" s="32" t="s">
        <v>93</v>
      </c>
      <c r="C18" s="48">
        <v>1426</v>
      </c>
      <c r="D18" s="49">
        <v>1505737060</v>
      </c>
      <c r="E18" s="50">
        <v>3890</v>
      </c>
      <c r="F18" s="51">
        <v>72682559</v>
      </c>
      <c r="G18" s="48">
        <v>11</v>
      </c>
      <c r="H18" s="49">
        <v>21604</v>
      </c>
      <c r="I18" s="3">
        <v>0</v>
      </c>
      <c r="J18" s="21">
        <v>0</v>
      </c>
      <c r="K18" s="45">
        <v>882</v>
      </c>
      <c r="L18" s="45">
        <v>3782974</v>
      </c>
      <c r="M18" s="45">
        <f t="shared" si="0"/>
        <v>6209</v>
      </c>
      <c r="N18" s="59">
        <f t="shared" si="0"/>
        <v>1582224197</v>
      </c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</row>
    <row r="19" spans="1:40" ht="14.4" thickBot="1" x14ac:dyDescent="0.3">
      <c r="A19" s="4">
        <v>14</v>
      </c>
      <c r="B19" s="32" t="s">
        <v>77</v>
      </c>
      <c r="C19" s="48">
        <v>240355</v>
      </c>
      <c r="D19" s="49">
        <v>4354953815</v>
      </c>
      <c r="E19" s="50">
        <v>212170</v>
      </c>
      <c r="F19" s="51">
        <v>9002368835</v>
      </c>
      <c r="G19" s="48">
        <v>582</v>
      </c>
      <c r="H19" s="49">
        <v>3632516</v>
      </c>
      <c r="I19" s="3">
        <v>0</v>
      </c>
      <c r="J19" s="21">
        <v>0</v>
      </c>
      <c r="K19" s="45">
        <v>11404</v>
      </c>
      <c r="L19" s="45">
        <v>25791546</v>
      </c>
      <c r="M19" s="45">
        <f t="shared" si="0"/>
        <v>464511</v>
      </c>
      <c r="N19" s="59">
        <f t="shared" si="0"/>
        <v>13386746712</v>
      </c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</row>
    <row r="20" spans="1:40" ht="14.4" thickBot="1" x14ac:dyDescent="0.3">
      <c r="A20" s="4">
        <v>15</v>
      </c>
      <c r="B20" s="32" t="s">
        <v>78</v>
      </c>
      <c r="C20" s="48">
        <v>199028</v>
      </c>
      <c r="D20" s="49">
        <v>1905110883</v>
      </c>
      <c r="E20" s="50">
        <v>73529</v>
      </c>
      <c r="F20" s="51">
        <v>3498039908</v>
      </c>
      <c r="G20" s="48">
        <v>493</v>
      </c>
      <c r="H20" s="49">
        <v>1575681</v>
      </c>
      <c r="I20" s="3">
        <v>0</v>
      </c>
      <c r="J20" s="21">
        <v>0</v>
      </c>
      <c r="K20" s="45">
        <v>12244</v>
      </c>
      <c r="L20" s="45">
        <v>30425983</v>
      </c>
      <c r="M20" s="45">
        <f t="shared" si="0"/>
        <v>285294</v>
      </c>
      <c r="N20" s="59">
        <f t="shared" si="0"/>
        <v>5435152455</v>
      </c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</row>
    <row r="21" spans="1:40" s="9" customFormat="1" ht="14.4" thickBot="1" x14ac:dyDescent="0.3">
      <c r="A21" s="8">
        <v>16</v>
      </c>
      <c r="B21" s="33" t="s">
        <v>79</v>
      </c>
      <c r="C21" s="48">
        <v>102883</v>
      </c>
      <c r="D21" s="49">
        <v>8350462272</v>
      </c>
      <c r="E21" s="50">
        <v>325860</v>
      </c>
      <c r="F21" s="51">
        <v>8360500298</v>
      </c>
      <c r="G21" s="48">
        <v>1011</v>
      </c>
      <c r="H21" s="49">
        <v>4415104</v>
      </c>
      <c r="I21" s="3">
        <v>0</v>
      </c>
      <c r="J21" s="21">
        <v>0</v>
      </c>
      <c r="K21" s="45">
        <v>33517</v>
      </c>
      <c r="L21" s="45">
        <v>48329299</v>
      </c>
      <c r="M21" s="45">
        <f t="shared" si="0"/>
        <v>463271</v>
      </c>
      <c r="N21" s="59">
        <f t="shared" si="0"/>
        <v>16763706973</v>
      </c>
      <c r="AA21" s="40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1:40" ht="14.4" thickBot="1" x14ac:dyDescent="0.3">
      <c r="A22" s="4">
        <v>17</v>
      </c>
      <c r="B22" s="32" t="s">
        <v>94</v>
      </c>
      <c r="C22" s="48">
        <v>543</v>
      </c>
      <c r="D22" s="49">
        <v>1787444097</v>
      </c>
      <c r="E22" s="50">
        <v>22847</v>
      </c>
      <c r="F22" s="51">
        <v>3293111587</v>
      </c>
      <c r="G22" s="48">
        <v>52</v>
      </c>
      <c r="H22" s="49">
        <v>95798</v>
      </c>
      <c r="I22" s="3">
        <v>0</v>
      </c>
      <c r="J22" s="21">
        <v>0</v>
      </c>
      <c r="K22" s="45">
        <v>394</v>
      </c>
      <c r="L22" s="45">
        <v>8518610</v>
      </c>
      <c r="M22" s="45">
        <f t="shared" si="0"/>
        <v>23836</v>
      </c>
      <c r="N22" s="59">
        <f t="shared" si="0"/>
        <v>5089170092</v>
      </c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0" ht="14.4" thickBot="1" x14ac:dyDescent="0.3">
      <c r="A23" s="30">
        <v>18</v>
      </c>
      <c r="B23" s="32" t="s">
        <v>89</v>
      </c>
      <c r="C23" s="48">
        <v>57279</v>
      </c>
      <c r="D23" s="49">
        <v>261639000</v>
      </c>
      <c r="E23" s="50">
        <v>3751</v>
      </c>
      <c r="F23" s="51">
        <v>119765748</v>
      </c>
      <c r="G23" s="48">
        <v>1</v>
      </c>
      <c r="H23" s="49">
        <v>91</v>
      </c>
      <c r="I23" s="3">
        <v>0</v>
      </c>
      <c r="J23" s="21">
        <v>0</v>
      </c>
      <c r="K23" s="45">
        <v>17</v>
      </c>
      <c r="L23" s="45">
        <v>18311</v>
      </c>
      <c r="M23" s="45">
        <f t="shared" si="0"/>
        <v>61048</v>
      </c>
      <c r="N23" s="59">
        <f t="shared" si="0"/>
        <v>381423150</v>
      </c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0" ht="14.4" thickBot="1" x14ac:dyDescent="0.3">
      <c r="A24" s="4">
        <v>19</v>
      </c>
      <c r="B24" s="32" t="s">
        <v>82</v>
      </c>
      <c r="C24" s="48">
        <v>115623</v>
      </c>
      <c r="D24" s="49">
        <v>2474225414</v>
      </c>
      <c r="E24" s="50">
        <v>24474</v>
      </c>
      <c r="F24" s="51">
        <v>382805649</v>
      </c>
      <c r="G24" s="48">
        <v>183</v>
      </c>
      <c r="H24" s="49">
        <v>1003479</v>
      </c>
      <c r="I24" s="3">
        <v>0</v>
      </c>
      <c r="J24" s="21">
        <v>0</v>
      </c>
      <c r="K24" s="45">
        <v>6292</v>
      </c>
      <c r="L24" s="45">
        <v>5892063</v>
      </c>
      <c r="M24" s="45">
        <f t="shared" si="0"/>
        <v>146572</v>
      </c>
      <c r="N24" s="59">
        <f t="shared" si="0"/>
        <v>2863926605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40" ht="14.4" thickBot="1" x14ac:dyDescent="0.3">
      <c r="A25" s="4">
        <v>20</v>
      </c>
      <c r="B25" s="32" t="s">
        <v>83</v>
      </c>
      <c r="C25" s="48">
        <v>49983</v>
      </c>
      <c r="D25" s="49">
        <v>6680167858</v>
      </c>
      <c r="E25" s="50">
        <v>291512</v>
      </c>
      <c r="F25" s="51">
        <v>14253812312</v>
      </c>
      <c r="G25" s="48">
        <v>1153</v>
      </c>
      <c r="H25" s="49">
        <v>7142211</v>
      </c>
      <c r="I25" s="3">
        <v>0</v>
      </c>
      <c r="J25" s="21">
        <v>0</v>
      </c>
      <c r="K25" s="45">
        <v>17989</v>
      </c>
      <c r="L25" s="45">
        <v>30604514</v>
      </c>
      <c r="M25" s="45">
        <f t="shared" si="0"/>
        <v>360637</v>
      </c>
      <c r="N25" s="59">
        <f t="shared" si="0"/>
        <v>20971726895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ht="14.4" thickBot="1" x14ac:dyDescent="0.3">
      <c r="A26" s="4">
        <v>21</v>
      </c>
      <c r="B26" s="32" t="s">
        <v>120</v>
      </c>
      <c r="C26" s="48">
        <v>1667</v>
      </c>
      <c r="D26" s="49">
        <v>1251608095</v>
      </c>
      <c r="E26" s="50">
        <v>23178</v>
      </c>
      <c r="F26" s="51">
        <v>1420424631</v>
      </c>
      <c r="G26" s="48">
        <v>15</v>
      </c>
      <c r="H26" s="49">
        <v>128614</v>
      </c>
      <c r="I26" s="3">
        <v>0</v>
      </c>
      <c r="J26" s="21">
        <v>0</v>
      </c>
      <c r="K26" s="45">
        <v>423</v>
      </c>
      <c r="L26" s="45">
        <v>5376669</v>
      </c>
      <c r="M26" s="45">
        <f t="shared" si="0"/>
        <v>25283</v>
      </c>
      <c r="N26" s="59">
        <f t="shared" si="0"/>
        <v>2677538009</v>
      </c>
      <c r="S26" s="9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0" ht="14.4" thickBot="1" x14ac:dyDescent="0.3">
      <c r="A27" s="4">
        <v>22</v>
      </c>
      <c r="B27" s="32" t="s">
        <v>95</v>
      </c>
      <c r="C27" s="48">
        <v>53287</v>
      </c>
      <c r="D27" s="49">
        <v>1590004977</v>
      </c>
      <c r="E27" s="50">
        <v>111133</v>
      </c>
      <c r="F27" s="51">
        <v>2283269463</v>
      </c>
      <c r="G27" s="48">
        <v>683</v>
      </c>
      <c r="H27" s="49">
        <v>1161251</v>
      </c>
      <c r="I27" s="3">
        <v>0</v>
      </c>
      <c r="J27" s="21">
        <v>0</v>
      </c>
      <c r="K27" s="45">
        <v>8031</v>
      </c>
      <c r="L27" s="45">
        <v>12193136</v>
      </c>
      <c r="M27" s="45">
        <f t="shared" si="0"/>
        <v>173134</v>
      </c>
      <c r="N27" s="59">
        <f t="shared" si="0"/>
        <v>3886628827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0" ht="14.4" thickBot="1" x14ac:dyDescent="0.3">
      <c r="A28" s="4">
        <v>23</v>
      </c>
      <c r="B28" s="32" t="s">
        <v>96</v>
      </c>
      <c r="C28" s="48">
        <v>24099</v>
      </c>
      <c r="D28" s="49">
        <v>1650280299</v>
      </c>
      <c r="E28" s="50">
        <v>116590</v>
      </c>
      <c r="F28" s="51">
        <v>4848807958</v>
      </c>
      <c r="G28" s="48">
        <v>624</v>
      </c>
      <c r="H28" s="49">
        <v>2986798</v>
      </c>
      <c r="I28" s="3">
        <v>0</v>
      </c>
      <c r="J28" s="21">
        <v>0</v>
      </c>
      <c r="K28" s="45">
        <v>9900</v>
      </c>
      <c r="L28" s="45">
        <v>14080678</v>
      </c>
      <c r="M28" s="45">
        <f t="shared" si="0"/>
        <v>151213</v>
      </c>
      <c r="N28" s="59">
        <f t="shared" si="0"/>
        <v>6516155733</v>
      </c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</row>
    <row r="29" spans="1:40" ht="14.4" thickBot="1" x14ac:dyDescent="0.3">
      <c r="A29" s="4">
        <v>24</v>
      </c>
      <c r="B29" s="32" t="s">
        <v>97</v>
      </c>
      <c r="C29" s="48">
        <v>15984</v>
      </c>
      <c r="D29" s="49">
        <v>1324190904</v>
      </c>
      <c r="E29" s="50">
        <v>31045</v>
      </c>
      <c r="F29" s="51">
        <v>551479738</v>
      </c>
      <c r="G29" s="48">
        <v>516</v>
      </c>
      <c r="H29" s="49">
        <v>1964641</v>
      </c>
      <c r="I29" s="3">
        <v>0</v>
      </c>
      <c r="J29" s="21">
        <v>0</v>
      </c>
      <c r="K29" s="45">
        <v>2896</v>
      </c>
      <c r="L29" s="45">
        <v>7393414</v>
      </c>
      <c r="M29" s="45">
        <f t="shared" si="0"/>
        <v>50441</v>
      </c>
      <c r="N29" s="59">
        <f t="shared" si="0"/>
        <v>1885028697</v>
      </c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</row>
    <row r="30" spans="1:40" ht="14.4" thickBot="1" x14ac:dyDescent="0.3">
      <c r="A30" s="4">
        <v>25</v>
      </c>
      <c r="B30" s="32" t="s">
        <v>98</v>
      </c>
      <c r="C30" s="48">
        <v>21356</v>
      </c>
      <c r="D30" s="49">
        <v>4223852087</v>
      </c>
      <c r="E30" s="50">
        <v>80053</v>
      </c>
      <c r="F30" s="51">
        <v>3347486348</v>
      </c>
      <c r="G30" s="48">
        <v>552</v>
      </c>
      <c r="H30" s="49">
        <v>1885018</v>
      </c>
      <c r="I30" s="3">
        <v>0</v>
      </c>
      <c r="J30" s="21">
        <v>0</v>
      </c>
      <c r="K30" s="45">
        <v>6061</v>
      </c>
      <c r="L30" s="45">
        <v>25873504</v>
      </c>
      <c r="M30" s="45">
        <f t="shared" si="0"/>
        <v>108022</v>
      </c>
      <c r="N30" s="59">
        <f t="shared" si="0"/>
        <v>7599096957</v>
      </c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</row>
    <row r="31" spans="1:40" ht="14.4" thickBot="1" x14ac:dyDescent="0.3">
      <c r="A31" s="4">
        <v>26</v>
      </c>
      <c r="B31" s="32" t="s">
        <v>99</v>
      </c>
      <c r="C31" s="48">
        <v>921</v>
      </c>
      <c r="D31" s="49">
        <v>71268243</v>
      </c>
      <c r="E31" s="50">
        <v>2535</v>
      </c>
      <c r="F31" s="51">
        <v>88824749</v>
      </c>
      <c r="G31" s="48">
        <v>10</v>
      </c>
      <c r="H31" s="49">
        <v>5217</v>
      </c>
      <c r="I31" s="3">
        <v>0</v>
      </c>
      <c r="J31" s="21">
        <v>0</v>
      </c>
      <c r="K31" s="45">
        <v>531</v>
      </c>
      <c r="L31" s="45">
        <v>1501220</v>
      </c>
      <c r="M31" s="45">
        <f t="shared" si="0"/>
        <v>3997</v>
      </c>
      <c r="N31" s="59">
        <f t="shared" si="0"/>
        <v>161599429</v>
      </c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</row>
    <row r="32" spans="1:40" ht="14.4" thickBot="1" x14ac:dyDescent="0.3">
      <c r="A32" s="4">
        <v>27</v>
      </c>
      <c r="B32" s="32" t="s">
        <v>115</v>
      </c>
      <c r="C32" s="50">
        <v>430</v>
      </c>
      <c r="D32" s="50">
        <v>97582257</v>
      </c>
      <c r="E32" s="50">
        <v>2</v>
      </c>
      <c r="F32" s="50">
        <v>7000494</v>
      </c>
      <c r="G32" s="25">
        <v>0</v>
      </c>
      <c r="H32" s="23">
        <v>0</v>
      </c>
      <c r="I32" s="3">
        <v>0</v>
      </c>
      <c r="J32" s="21">
        <v>0</v>
      </c>
      <c r="K32" s="25">
        <v>0</v>
      </c>
      <c r="L32" s="23">
        <v>0</v>
      </c>
      <c r="M32" s="45">
        <f t="shared" si="0"/>
        <v>432</v>
      </c>
      <c r="N32" s="59">
        <f t="shared" si="0"/>
        <v>104582751</v>
      </c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</row>
    <row r="33" spans="1:40" ht="14.4" thickBot="1" x14ac:dyDescent="0.3">
      <c r="A33" s="4">
        <v>28</v>
      </c>
      <c r="B33" s="32" t="s">
        <v>85</v>
      </c>
      <c r="C33" s="50">
        <v>1170</v>
      </c>
      <c r="D33" s="50">
        <v>884537478</v>
      </c>
      <c r="E33" s="50">
        <v>1324</v>
      </c>
      <c r="F33" s="50">
        <v>16879640</v>
      </c>
      <c r="G33" s="50">
        <v>16</v>
      </c>
      <c r="H33" s="50">
        <v>10871</v>
      </c>
      <c r="I33" s="3">
        <v>0</v>
      </c>
      <c r="J33" s="21">
        <v>0</v>
      </c>
      <c r="K33" s="45">
        <v>399</v>
      </c>
      <c r="L33" s="45">
        <v>580080</v>
      </c>
      <c r="M33" s="45">
        <f t="shared" si="0"/>
        <v>2909</v>
      </c>
      <c r="N33" s="59">
        <f t="shared" si="0"/>
        <v>902008069</v>
      </c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1:40" ht="14.4" thickBot="1" x14ac:dyDescent="0.3">
      <c r="A34" s="4">
        <v>29</v>
      </c>
      <c r="B34" s="32" t="s">
        <v>65</v>
      </c>
      <c r="C34" s="50">
        <v>9566</v>
      </c>
      <c r="D34" s="50">
        <v>311145434</v>
      </c>
      <c r="E34" s="50">
        <v>23636</v>
      </c>
      <c r="F34" s="50">
        <v>2860451442</v>
      </c>
      <c r="G34" s="50">
        <v>4</v>
      </c>
      <c r="H34" s="50">
        <v>4979</v>
      </c>
      <c r="I34" s="3">
        <v>0</v>
      </c>
      <c r="J34" s="21">
        <v>0</v>
      </c>
      <c r="K34" s="45">
        <v>1202</v>
      </c>
      <c r="L34" s="45">
        <v>1414955</v>
      </c>
      <c r="M34" s="45">
        <f t="shared" si="0"/>
        <v>34408</v>
      </c>
      <c r="N34" s="59">
        <f t="shared" si="0"/>
        <v>3173016810</v>
      </c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 ht="14.4" thickBot="1" x14ac:dyDescent="0.3">
      <c r="A35" s="4">
        <v>30</v>
      </c>
      <c r="B35" s="36" t="s">
        <v>90</v>
      </c>
      <c r="C35" s="50">
        <v>485668</v>
      </c>
      <c r="D35" s="50">
        <v>1256476415</v>
      </c>
      <c r="E35" s="50">
        <v>29</v>
      </c>
      <c r="F35" s="50">
        <v>2935604</v>
      </c>
      <c r="G35" s="25">
        <v>0</v>
      </c>
      <c r="H35" s="23">
        <v>0</v>
      </c>
      <c r="I35" s="3">
        <v>0</v>
      </c>
      <c r="J35" s="21">
        <v>0</v>
      </c>
      <c r="K35" s="45">
        <v>2</v>
      </c>
      <c r="L35" s="45">
        <v>519</v>
      </c>
      <c r="M35" s="45">
        <f t="shared" si="0"/>
        <v>485699</v>
      </c>
      <c r="N35" s="59">
        <f t="shared" si="0"/>
        <v>1259412538</v>
      </c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</row>
    <row r="36" spans="1:40" ht="14.4" thickBot="1" x14ac:dyDescent="0.3">
      <c r="A36" s="4">
        <v>31</v>
      </c>
      <c r="B36" s="36" t="s">
        <v>107</v>
      </c>
      <c r="C36" s="50">
        <v>5121</v>
      </c>
      <c r="D36" s="50">
        <v>935576357</v>
      </c>
      <c r="E36" s="50">
        <v>21008</v>
      </c>
      <c r="F36" s="50">
        <v>2375385136</v>
      </c>
      <c r="G36" s="50">
        <v>32</v>
      </c>
      <c r="H36" s="50">
        <v>302351</v>
      </c>
      <c r="I36" s="13">
        <v>0</v>
      </c>
      <c r="J36" s="22">
        <v>0</v>
      </c>
      <c r="K36" s="45">
        <v>2133</v>
      </c>
      <c r="L36" s="45">
        <v>29827720</v>
      </c>
      <c r="M36" s="45">
        <f t="shared" si="0"/>
        <v>28294</v>
      </c>
      <c r="N36" s="59">
        <f t="shared" si="0"/>
        <v>3341091564</v>
      </c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</row>
    <row r="37" spans="1:40" ht="14.4" thickBot="1" x14ac:dyDescent="0.3">
      <c r="A37" s="4">
        <v>32</v>
      </c>
      <c r="B37" s="36" t="s">
        <v>109</v>
      </c>
      <c r="C37" s="50">
        <v>89853</v>
      </c>
      <c r="D37" s="50">
        <v>1163945002</v>
      </c>
      <c r="E37" s="50">
        <v>2</v>
      </c>
      <c r="F37" s="50">
        <v>2294025</v>
      </c>
      <c r="G37" s="26">
        <v>0</v>
      </c>
      <c r="H37" s="24">
        <v>0</v>
      </c>
      <c r="I37" s="13">
        <v>0</v>
      </c>
      <c r="J37" s="22">
        <v>0</v>
      </c>
      <c r="K37" s="26">
        <v>0</v>
      </c>
      <c r="L37" s="24">
        <v>0</v>
      </c>
      <c r="M37" s="45">
        <f t="shared" si="0"/>
        <v>89855</v>
      </c>
      <c r="N37" s="59">
        <f t="shared" si="0"/>
        <v>1166239027</v>
      </c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</row>
    <row r="38" spans="1:40" ht="14.4" thickBot="1" x14ac:dyDescent="0.3">
      <c r="A38" s="30">
        <v>33</v>
      </c>
      <c r="B38" s="36" t="s">
        <v>112</v>
      </c>
      <c r="C38" s="50">
        <v>523</v>
      </c>
      <c r="D38" s="50">
        <v>801933869</v>
      </c>
      <c r="E38" s="50">
        <v>1228</v>
      </c>
      <c r="F38" s="50">
        <v>521148977</v>
      </c>
      <c r="G38" s="26">
        <v>0</v>
      </c>
      <c r="H38" s="24">
        <v>0</v>
      </c>
      <c r="I38" s="13">
        <v>0</v>
      </c>
      <c r="J38" s="22">
        <v>0</v>
      </c>
      <c r="K38" s="45">
        <v>39</v>
      </c>
      <c r="L38" s="45">
        <v>18358</v>
      </c>
      <c r="M38" s="45">
        <f t="shared" si="0"/>
        <v>1790</v>
      </c>
      <c r="N38" s="59">
        <f t="shared" si="0"/>
        <v>1323101204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0" ht="14.4" thickBot="1" x14ac:dyDescent="0.3">
      <c r="A39" s="4">
        <v>34</v>
      </c>
      <c r="B39" s="36" t="s">
        <v>111</v>
      </c>
      <c r="C39" s="50">
        <v>132</v>
      </c>
      <c r="D39" s="50">
        <v>8128364515</v>
      </c>
      <c r="E39" s="50">
        <v>222</v>
      </c>
      <c r="F39" s="50">
        <v>21191694</v>
      </c>
      <c r="G39" s="50">
        <v>45</v>
      </c>
      <c r="H39" s="50">
        <v>96421</v>
      </c>
      <c r="I39" s="13">
        <v>0</v>
      </c>
      <c r="J39" s="22">
        <v>0</v>
      </c>
      <c r="K39" s="26">
        <v>0</v>
      </c>
      <c r="L39" s="24">
        <v>0</v>
      </c>
      <c r="M39" s="45">
        <f t="shared" si="0"/>
        <v>399</v>
      </c>
      <c r="N39" s="59">
        <f t="shared" si="0"/>
        <v>8149652630</v>
      </c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</row>
    <row r="40" spans="1:40" ht="14.4" thickBot="1" x14ac:dyDescent="0.3">
      <c r="A40" s="4">
        <v>35</v>
      </c>
      <c r="B40" s="36" t="s">
        <v>114</v>
      </c>
      <c r="C40" s="50">
        <v>172</v>
      </c>
      <c r="D40" s="50">
        <v>2340503</v>
      </c>
      <c r="E40" s="50">
        <v>296</v>
      </c>
      <c r="F40" s="50">
        <v>8103793</v>
      </c>
      <c r="G40" s="26">
        <v>0</v>
      </c>
      <c r="H40" s="24">
        <v>0</v>
      </c>
      <c r="I40" s="13">
        <v>0</v>
      </c>
      <c r="J40" s="22">
        <v>0</v>
      </c>
      <c r="K40" s="45">
        <v>28</v>
      </c>
      <c r="L40" s="45">
        <v>14447</v>
      </c>
      <c r="M40" s="45">
        <f t="shared" si="0"/>
        <v>496</v>
      </c>
      <c r="N40" s="59">
        <f t="shared" si="0"/>
        <v>10458743</v>
      </c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</row>
    <row r="41" spans="1:40" ht="14.4" thickBot="1" x14ac:dyDescent="0.3">
      <c r="A41" s="4">
        <v>36</v>
      </c>
      <c r="B41" s="34" t="s">
        <v>113</v>
      </c>
      <c r="C41" s="50">
        <v>1283</v>
      </c>
      <c r="D41" s="50">
        <v>1223511496</v>
      </c>
      <c r="E41" s="50">
        <v>16662</v>
      </c>
      <c r="F41" s="50">
        <v>1533552340</v>
      </c>
      <c r="G41" s="50">
        <v>4</v>
      </c>
      <c r="H41" s="50">
        <v>107094</v>
      </c>
      <c r="I41" s="13">
        <v>0</v>
      </c>
      <c r="J41" s="22">
        <v>0</v>
      </c>
      <c r="K41" s="45">
        <v>794</v>
      </c>
      <c r="L41" s="45">
        <v>620875</v>
      </c>
      <c r="M41" s="45">
        <f t="shared" si="0"/>
        <v>18743</v>
      </c>
      <c r="N41" s="59">
        <f t="shared" si="0"/>
        <v>2757791805</v>
      </c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ht="14.4" thickBot="1" x14ac:dyDescent="0.3">
      <c r="A42" s="4">
        <v>37</v>
      </c>
      <c r="B42" s="34" t="s">
        <v>132</v>
      </c>
      <c r="C42" s="26">
        <v>0</v>
      </c>
      <c r="D42" s="24">
        <v>0</v>
      </c>
      <c r="E42" s="50">
        <v>12</v>
      </c>
      <c r="F42" s="50">
        <v>14143</v>
      </c>
      <c r="G42" s="26">
        <v>0</v>
      </c>
      <c r="H42" s="24">
        <v>0</v>
      </c>
      <c r="I42" s="13">
        <v>0</v>
      </c>
      <c r="J42" s="22">
        <v>0</v>
      </c>
      <c r="K42" s="26">
        <v>0</v>
      </c>
      <c r="L42" s="24">
        <v>0</v>
      </c>
      <c r="M42" s="45">
        <f t="shared" si="0"/>
        <v>12</v>
      </c>
      <c r="N42" s="59">
        <f t="shared" si="0"/>
        <v>14143</v>
      </c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</row>
    <row r="43" spans="1:40" ht="14.4" thickBot="1" x14ac:dyDescent="0.3">
      <c r="A43" s="4">
        <v>38</v>
      </c>
      <c r="B43" s="34" t="s">
        <v>126</v>
      </c>
      <c r="C43" s="50">
        <v>63</v>
      </c>
      <c r="D43" s="50">
        <v>9733631</v>
      </c>
      <c r="E43" s="13">
        <v>0</v>
      </c>
      <c r="F43" s="22">
        <v>0</v>
      </c>
      <c r="G43" s="26">
        <v>0</v>
      </c>
      <c r="H43" s="24">
        <v>0</v>
      </c>
      <c r="I43" s="13">
        <v>0</v>
      </c>
      <c r="J43" s="22">
        <v>0</v>
      </c>
      <c r="K43" s="26">
        <v>0</v>
      </c>
      <c r="L43" s="24">
        <v>0</v>
      </c>
      <c r="M43" s="45">
        <f t="shared" si="0"/>
        <v>63</v>
      </c>
      <c r="N43" s="59">
        <f t="shared" si="0"/>
        <v>9733631</v>
      </c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40" ht="14.4" thickBot="1" x14ac:dyDescent="0.3">
      <c r="A44" s="4">
        <v>39</v>
      </c>
      <c r="B44" s="35" t="s">
        <v>128</v>
      </c>
      <c r="C44" s="50">
        <v>564</v>
      </c>
      <c r="D44" s="50">
        <v>144593362</v>
      </c>
      <c r="E44" s="50">
        <v>104</v>
      </c>
      <c r="F44" s="50">
        <v>14473326</v>
      </c>
      <c r="G44" s="26">
        <v>0</v>
      </c>
      <c r="H44" s="24">
        <v>0</v>
      </c>
      <c r="I44" s="13">
        <v>0</v>
      </c>
      <c r="J44" s="22">
        <v>0</v>
      </c>
      <c r="K44" s="26">
        <v>0</v>
      </c>
      <c r="L44" s="24">
        <v>0</v>
      </c>
      <c r="M44" s="45">
        <f t="shared" si="0"/>
        <v>668</v>
      </c>
      <c r="N44" s="59">
        <f t="shared" si="0"/>
        <v>159066688</v>
      </c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 s="28" customFormat="1" ht="14.4" thickBot="1" x14ac:dyDescent="0.3">
      <c r="A45" s="63" t="s">
        <v>45</v>
      </c>
      <c r="B45" s="64"/>
      <c r="C45" s="52">
        <f t="shared" ref="C45:L45" si="1">SUM(C6:C44)</f>
        <v>2204241</v>
      </c>
      <c r="D45" s="53">
        <f t="shared" si="1"/>
        <v>626012400828</v>
      </c>
      <c r="E45" s="52">
        <f t="shared" si="1"/>
        <v>3881024</v>
      </c>
      <c r="F45" s="54">
        <f t="shared" si="1"/>
        <v>237043232906</v>
      </c>
      <c r="G45" s="55">
        <f t="shared" si="1"/>
        <v>12669</v>
      </c>
      <c r="H45" s="53">
        <f t="shared" si="1"/>
        <v>62368653</v>
      </c>
      <c r="I45" s="18">
        <f t="shared" si="1"/>
        <v>0</v>
      </c>
      <c r="J45" s="19">
        <f t="shared" si="1"/>
        <v>0</v>
      </c>
      <c r="K45" s="55">
        <f t="shared" si="1"/>
        <v>347276</v>
      </c>
      <c r="L45" s="53">
        <f t="shared" si="1"/>
        <v>631866359</v>
      </c>
      <c r="M45" s="56">
        <f>SUM(M6:M44)</f>
        <v>6445210</v>
      </c>
      <c r="N45" s="57">
        <f>SUM(N6:N44)</f>
        <v>863749868746</v>
      </c>
      <c r="AA45" s="41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C12" zoomScale="85" zoomScaleNormal="85" workbookViewId="0">
      <selection activeCell="C6" sqref="C6:N45"/>
    </sheetView>
  </sheetViews>
  <sheetFormatPr defaultColWidth="9.109375" defaultRowHeight="13.8" x14ac:dyDescent="0.25"/>
  <cols>
    <col min="1" max="1" width="4.6640625" style="1" customWidth="1"/>
    <col min="2" max="2" width="42.88671875" style="1" customWidth="1"/>
    <col min="3" max="3" width="14.33203125" style="1" customWidth="1"/>
    <col min="4" max="4" width="19.88671875" style="1" bestFit="1" customWidth="1"/>
    <col min="5" max="5" width="18.6640625" style="1" bestFit="1" customWidth="1"/>
    <col min="6" max="6" width="19" style="1" bestFit="1" customWidth="1"/>
    <col min="7" max="7" width="14.33203125" style="1" customWidth="1"/>
    <col min="8" max="8" width="17.109375" style="1" customWidth="1"/>
    <col min="9" max="11" width="14.33203125" style="1" customWidth="1"/>
    <col min="12" max="12" width="16.44140625" style="1" customWidth="1"/>
    <col min="13" max="13" width="18.6640625" style="1" bestFit="1" customWidth="1"/>
    <col min="14" max="14" width="19.88671875" style="1" bestFit="1" customWidth="1"/>
    <col min="15" max="16384" width="9.109375" style="1"/>
  </cols>
  <sheetData>
    <row r="1" spans="1:14" ht="15" customHeight="1" x14ac:dyDescent="0.25">
      <c r="B1" s="60" t="s">
        <v>134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4.4" thickBot="1" x14ac:dyDescent="0.3">
      <c r="M3" s="5"/>
      <c r="N3" s="6" t="s">
        <v>36</v>
      </c>
    </row>
    <row r="4" spans="1:14" s="2" customFormat="1" ht="14.4" thickBot="1" x14ac:dyDescent="0.3">
      <c r="A4" s="65" t="s">
        <v>6</v>
      </c>
      <c r="B4" s="67" t="s">
        <v>9</v>
      </c>
      <c r="C4" s="61" t="s">
        <v>10</v>
      </c>
      <c r="D4" s="62"/>
      <c r="E4" s="69" t="s">
        <v>11</v>
      </c>
      <c r="F4" s="70"/>
      <c r="G4" s="61" t="s">
        <v>12</v>
      </c>
      <c r="H4" s="62"/>
      <c r="I4" s="69" t="s">
        <v>13</v>
      </c>
      <c r="J4" s="70"/>
      <c r="K4" s="61" t="s">
        <v>14</v>
      </c>
      <c r="L4" s="62"/>
      <c r="M4" s="61" t="s">
        <v>15</v>
      </c>
      <c r="N4" s="62"/>
    </row>
    <row r="5" spans="1:14" ht="14.4" thickBot="1" x14ac:dyDescent="0.3">
      <c r="A5" s="66"/>
      <c r="B5" s="68"/>
      <c r="C5" s="14" t="s">
        <v>16</v>
      </c>
      <c r="D5" s="15" t="s">
        <v>17</v>
      </c>
      <c r="E5" s="11" t="s">
        <v>16</v>
      </c>
      <c r="F5" s="12" t="s">
        <v>17</v>
      </c>
      <c r="G5" s="14" t="s">
        <v>16</v>
      </c>
      <c r="H5" s="15" t="s">
        <v>17</v>
      </c>
      <c r="I5" s="11" t="s">
        <v>16</v>
      </c>
      <c r="J5" s="12" t="s">
        <v>17</v>
      </c>
      <c r="K5" s="14" t="s">
        <v>16</v>
      </c>
      <c r="L5" s="15" t="s">
        <v>17</v>
      </c>
      <c r="M5" s="14" t="s">
        <v>16</v>
      </c>
      <c r="N5" s="15" t="s">
        <v>17</v>
      </c>
    </row>
    <row r="6" spans="1:14" ht="14.4" thickBot="1" x14ac:dyDescent="0.3">
      <c r="A6" s="10">
        <v>1</v>
      </c>
      <c r="B6" s="31" t="s">
        <v>19</v>
      </c>
      <c r="C6" s="44">
        <v>32684</v>
      </c>
      <c r="D6" s="45">
        <v>506365962346</v>
      </c>
      <c r="E6" s="46">
        <v>1453097</v>
      </c>
      <c r="F6" s="47">
        <v>147240627179</v>
      </c>
      <c r="G6" s="44">
        <v>1</v>
      </c>
      <c r="H6" s="45">
        <v>76598</v>
      </c>
      <c r="I6" s="16">
        <v>0</v>
      </c>
      <c r="J6" s="20">
        <v>0</v>
      </c>
      <c r="K6" s="45">
        <v>89</v>
      </c>
      <c r="L6" s="45">
        <v>1089425</v>
      </c>
      <c r="M6" s="45">
        <f>+C6+E6+G6+I6+K6</f>
        <v>1485871</v>
      </c>
      <c r="N6" s="58">
        <f>+D6+F6+H6+J6+L6</f>
        <v>653607755548</v>
      </c>
    </row>
    <row r="7" spans="1:14" ht="14.4" thickBot="1" x14ac:dyDescent="0.3">
      <c r="A7" s="4">
        <v>2</v>
      </c>
      <c r="B7" s="32" t="s">
        <v>66</v>
      </c>
      <c r="C7" s="48">
        <v>60448</v>
      </c>
      <c r="D7" s="49">
        <v>6123559432</v>
      </c>
      <c r="E7" s="50">
        <v>80321</v>
      </c>
      <c r="F7" s="51">
        <v>8799022448</v>
      </c>
      <c r="G7" s="48">
        <v>1056</v>
      </c>
      <c r="H7" s="49">
        <v>6575908</v>
      </c>
      <c r="I7" s="3">
        <v>0</v>
      </c>
      <c r="J7" s="21">
        <v>0</v>
      </c>
      <c r="K7" s="45">
        <v>17568</v>
      </c>
      <c r="L7" s="45">
        <v>46763858</v>
      </c>
      <c r="M7" s="45">
        <f t="shared" ref="M7:N44" si="0">+C7+E7+G7+I7+K7</f>
        <v>159393</v>
      </c>
      <c r="N7" s="59">
        <f t="shared" si="0"/>
        <v>14975921646</v>
      </c>
    </row>
    <row r="8" spans="1:14" ht="14.4" thickBot="1" x14ac:dyDescent="0.3">
      <c r="A8" s="4">
        <v>3</v>
      </c>
      <c r="B8" s="32" t="s">
        <v>67</v>
      </c>
      <c r="C8" s="48">
        <v>68696</v>
      </c>
      <c r="D8" s="49">
        <v>20013827633</v>
      </c>
      <c r="E8" s="50">
        <v>129240</v>
      </c>
      <c r="F8" s="51">
        <v>3132705974</v>
      </c>
      <c r="G8" s="48">
        <v>997</v>
      </c>
      <c r="H8" s="49">
        <v>7169065</v>
      </c>
      <c r="I8" s="3">
        <v>0</v>
      </c>
      <c r="J8" s="21">
        <v>0</v>
      </c>
      <c r="K8" s="45">
        <v>16231</v>
      </c>
      <c r="L8" s="45">
        <v>81963848</v>
      </c>
      <c r="M8" s="45">
        <f t="shared" si="0"/>
        <v>215164</v>
      </c>
      <c r="N8" s="59">
        <f t="shared" si="0"/>
        <v>23235666520</v>
      </c>
    </row>
    <row r="9" spans="1:14" ht="14.4" thickBot="1" x14ac:dyDescent="0.3">
      <c r="A9" s="4">
        <v>4</v>
      </c>
      <c r="B9" s="32" t="s">
        <v>50</v>
      </c>
      <c r="C9" s="48">
        <v>133628</v>
      </c>
      <c r="D9" s="49">
        <v>16235963328</v>
      </c>
      <c r="E9" s="50">
        <v>255561</v>
      </c>
      <c r="F9" s="51">
        <v>3282523138</v>
      </c>
      <c r="G9" s="48">
        <v>857</v>
      </c>
      <c r="H9" s="49">
        <v>4298862</v>
      </c>
      <c r="I9" s="3">
        <v>0</v>
      </c>
      <c r="J9" s="21">
        <v>0</v>
      </c>
      <c r="K9" s="45">
        <v>57589</v>
      </c>
      <c r="L9" s="45">
        <v>64137737</v>
      </c>
      <c r="M9" s="45">
        <f t="shared" si="0"/>
        <v>447635</v>
      </c>
      <c r="N9" s="59">
        <f t="shared" si="0"/>
        <v>19586923065</v>
      </c>
    </row>
    <row r="10" spans="1:14" ht="14.4" thickBot="1" x14ac:dyDescent="0.3">
      <c r="A10" s="4">
        <v>5</v>
      </c>
      <c r="B10" s="32" t="s">
        <v>51</v>
      </c>
      <c r="C10" s="48">
        <v>60608</v>
      </c>
      <c r="D10" s="49">
        <v>2214299817</v>
      </c>
      <c r="E10" s="50">
        <v>64724</v>
      </c>
      <c r="F10" s="51">
        <v>319116136</v>
      </c>
      <c r="G10" s="48">
        <v>803</v>
      </c>
      <c r="H10" s="49">
        <v>4292104</v>
      </c>
      <c r="I10" s="3">
        <v>0</v>
      </c>
      <c r="J10" s="21">
        <v>0</v>
      </c>
      <c r="K10" s="45">
        <v>29862</v>
      </c>
      <c r="L10" s="45">
        <v>21253268</v>
      </c>
      <c r="M10" s="45">
        <f t="shared" si="0"/>
        <v>155997</v>
      </c>
      <c r="N10" s="59">
        <f t="shared" si="0"/>
        <v>2558961325</v>
      </c>
    </row>
    <row r="11" spans="1:14" ht="14.4" thickBot="1" x14ac:dyDescent="0.3">
      <c r="A11" s="4">
        <v>6</v>
      </c>
      <c r="B11" s="32" t="s">
        <v>68</v>
      </c>
      <c r="C11" s="48">
        <v>42942</v>
      </c>
      <c r="D11" s="49">
        <v>4083675628</v>
      </c>
      <c r="E11" s="50">
        <v>63416</v>
      </c>
      <c r="F11" s="51">
        <v>680395702</v>
      </c>
      <c r="G11" s="48">
        <v>652</v>
      </c>
      <c r="H11" s="49">
        <v>3014872</v>
      </c>
      <c r="I11" s="3">
        <v>0</v>
      </c>
      <c r="J11" s="21">
        <v>0</v>
      </c>
      <c r="K11" s="45">
        <v>22400</v>
      </c>
      <c r="L11" s="45">
        <v>11850709</v>
      </c>
      <c r="M11" s="45">
        <f t="shared" si="0"/>
        <v>129410</v>
      </c>
      <c r="N11" s="59">
        <f t="shared" si="0"/>
        <v>4778936911</v>
      </c>
    </row>
    <row r="12" spans="1:14" ht="14.4" thickBot="1" x14ac:dyDescent="0.3">
      <c r="A12" s="4">
        <v>7</v>
      </c>
      <c r="B12" s="32" t="s">
        <v>108</v>
      </c>
      <c r="C12" s="48">
        <v>9194</v>
      </c>
      <c r="D12" s="49">
        <v>1812120954</v>
      </c>
      <c r="E12" s="50">
        <v>8825</v>
      </c>
      <c r="F12" s="51">
        <v>1189295021</v>
      </c>
      <c r="G12" s="48">
        <v>72</v>
      </c>
      <c r="H12" s="49">
        <v>194807</v>
      </c>
      <c r="I12" s="3">
        <v>0</v>
      </c>
      <c r="J12" s="21">
        <v>0</v>
      </c>
      <c r="K12" s="45">
        <v>2526</v>
      </c>
      <c r="L12" s="45">
        <v>1633603</v>
      </c>
      <c r="M12" s="45">
        <f t="shared" si="0"/>
        <v>20617</v>
      </c>
      <c r="N12" s="59">
        <f t="shared" si="0"/>
        <v>3003244385</v>
      </c>
    </row>
    <row r="13" spans="1:14" ht="14.4" thickBot="1" x14ac:dyDescent="0.3">
      <c r="A13" s="4">
        <v>8</v>
      </c>
      <c r="B13" s="32" t="s">
        <v>118</v>
      </c>
      <c r="C13" s="48">
        <v>76090</v>
      </c>
      <c r="D13" s="49">
        <v>2460386859</v>
      </c>
      <c r="E13" s="50">
        <v>64685</v>
      </c>
      <c r="F13" s="51">
        <v>1590310386</v>
      </c>
      <c r="G13" s="48">
        <v>569</v>
      </c>
      <c r="H13" s="49">
        <v>2571691</v>
      </c>
      <c r="I13" s="3">
        <v>0</v>
      </c>
      <c r="J13" s="21">
        <v>0</v>
      </c>
      <c r="K13" s="45">
        <v>22274</v>
      </c>
      <c r="L13" s="45">
        <v>16810230</v>
      </c>
      <c r="M13" s="45">
        <f t="shared" si="0"/>
        <v>163618</v>
      </c>
      <c r="N13" s="59">
        <f t="shared" si="0"/>
        <v>4070079166</v>
      </c>
    </row>
    <row r="14" spans="1:14" ht="14.4" thickBot="1" x14ac:dyDescent="0.3">
      <c r="A14" s="4">
        <v>9</v>
      </c>
      <c r="B14" s="32" t="s">
        <v>53</v>
      </c>
      <c r="C14" s="48">
        <v>41879</v>
      </c>
      <c r="D14" s="49">
        <v>2277174058</v>
      </c>
      <c r="E14" s="50">
        <v>77394</v>
      </c>
      <c r="F14" s="51">
        <v>2401509243</v>
      </c>
      <c r="G14" s="48">
        <v>69</v>
      </c>
      <c r="H14" s="49">
        <v>884558</v>
      </c>
      <c r="I14" s="3">
        <v>0</v>
      </c>
      <c r="J14" s="21">
        <v>0</v>
      </c>
      <c r="K14" s="45">
        <v>9768</v>
      </c>
      <c r="L14" s="45">
        <v>57936721</v>
      </c>
      <c r="M14" s="45">
        <f t="shared" si="0"/>
        <v>129110</v>
      </c>
      <c r="N14" s="59">
        <f t="shared" si="0"/>
        <v>4737504580</v>
      </c>
    </row>
    <row r="15" spans="1:14" ht="14.4" thickBot="1" x14ac:dyDescent="0.3">
      <c r="A15" s="4">
        <v>10</v>
      </c>
      <c r="B15" s="32" t="s">
        <v>54</v>
      </c>
      <c r="C15" s="48">
        <v>108267</v>
      </c>
      <c r="D15" s="49">
        <v>2048518772</v>
      </c>
      <c r="E15" s="50">
        <v>60622</v>
      </c>
      <c r="F15" s="51">
        <v>2712771366</v>
      </c>
      <c r="G15" s="48">
        <v>654</v>
      </c>
      <c r="H15" s="49">
        <v>3347421</v>
      </c>
      <c r="I15" s="3">
        <v>0</v>
      </c>
      <c r="J15" s="21">
        <v>0</v>
      </c>
      <c r="K15" s="45">
        <v>22615</v>
      </c>
      <c r="L15" s="45">
        <v>27024274</v>
      </c>
      <c r="M15" s="45">
        <f t="shared" si="0"/>
        <v>192158</v>
      </c>
      <c r="N15" s="59">
        <f t="shared" si="0"/>
        <v>4791661833</v>
      </c>
    </row>
    <row r="16" spans="1:14" ht="14.4" thickBot="1" x14ac:dyDescent="0.3">
      <c r="A16" s="4">
        <v>11</v>
      </c>
      <c r="B16" s="32" t="s">
        <v>102</v>
      </c>
      <c r="C16" s="48">
        <v>45756</v>
      </c>
      <c r="D16" s="49">
        <v>5115497983</v>
      </c>
      <c r="E16" s="50">
        <v>37984</v>
      </c>
      <c r="F16" s="51">
        <v>1474374788</v>
      </c>
      <c r="G16" s="48">
        <v>429</v>
      </c>
      <c r="H16" s="49">
        <v>1542820</v>
      </c>
      <c r="I16" s="3">
        <v>0</v>
      </c>
      <c r="J16" s="21">
        <v>0</v>
      </c>
      <c r="K16" s="45">
        <v>12487</v>
      </c>
      <c r="L16" s="45">
        <v>19415013</v>
      </c>
      <c r="M16" s="45">
        <f t="shared" si="0"/>
        <v>96656</v>
      </c>
      <c r="N16" s="59">
        <f t="shared" si="0"/>
        <v>6610830604</v>
      </c>
    </row>
    <row r="17" spans="1:14" ht="14.4" thickBot="1" x14ac:dyDescent="0.3">
      <c r="A17" s="4">
        <v>12</v>
      </c>
      <c r="B17" s="32" t="s">
        <v>103</v>
      </c>
      <c r="C17" s="48">
        <v>45070</v>
      </c>
      <c r="D17" s="49">
        <v>4870728695</v>
      </c>
      <c r="E17" s="50">
        <v>198063</v>
      </c>
      <c r="F17" s="51">
        <v>5333771128</v>
      </c>
      <c r="G17" s="48">
        <v>523</v>
      </c>
      <c r="H17" s="49">
        <v>1860208</v>
      </c>
      <c r="I17" s="3">
        <v>0</v>
      </c>
      <c r="J17" s="21">
        <v>0</v>
      </c>
      <c r="K17" s="45">
        <v>18689</v>
      </c>
      <c r="L17" s="45">
        <v>29728798</v>
      </c>
      <c r="M17" s="45">
        <f t="shared" si="0"/>
        <v>262345</v>
      </c>
      <c r="N17" s="59">
        <f t="shared" si="0"/>
        <v>10236088829</v>
      </c>
    </row>
    <row r="18" spans="1:14" ht="14.4" thickBot="1" x14ac:dyDescent="0.3">
      <c r="A18" s="4">
        <v>13</v>
      </c>
      <c r="B18" s="32" t="s">
        <v>93</v>
      </c>
      <c r="C18" s="48">
        <v>1426</v>
      </c>
      <c r="D18" s="49">
        <v>1505737060</v>
      </c>
      <c r="E18" s="50">
        <v>3890</v>
      </c>
      <c r="F18" s="51">
        <v>72682559</v>
      </c>
      <c r="G18" s="48">
        <v>11</v>
      </c>
      <c r="H18" s="49">
        <v>21604</v>
      </c>
      <c r="I18" s="3">
        <v>0</v>
      </c>
      <c r="J18" s="21">
        <v>0</v>
      </c>
      <c r="K18" s="45">
        <v>882</v>
      </c>
      <c r="L18" s="45">
        <v>3782974</v>
      </c>
      <c r="M18" s="45">
        <f t="shared" si="0"/>
        <v>6209</v>
      </c>
      <c r="N18" s="59">
        <f t="shared" si="0"/>
        <v>1582224197</v>
      </c>
    </row>
    <row r="19" spans="1:14" ht="14.4" thickBot="1" x14ac:dyDescent="0.3">
      <c r="A19" s="4">
        <v>14</v>
      </c>
      <c r="B19" s="32" t="s">
        <v>55</v>
      </c>
      <c r="C19" s="48">
        <v>240355</v>
      </c>
      <c r="D19" s="49">
        <v>4354953815</v>
      </c>
      <c r="E19" s="50">
        <v>212170</v>
      </c>
      <c r="F19" s="51">
        <v>9002368835</v>
      </c>
      <c r="G19" s="48">
        <v>582</v>
      </c>
      <c r="H19" s="49">
        <v>3632516</v>
      </c>
      <c r="I19" s="3">
        <v>0</v>
      </c>
      <c r="J19" s="21">
        <v>0</v>
      </c>
      <c r="K19" s="45">
        <v>11404</v>
      </c>
      <c r="L19" s="45">
        <v>25791546</v>
      </c>
      <c r="M19" s="45">
        <f t="shared" si="0"/>
        <v>464511</v>
      </c>
      <c r="N19" s="59">
        <f t="shared" si="0"/>
        <v>13386746712</v>
      </c>
    </row>
    <row r="20" spans="1:14" ht="14.4" thickBot="1" x14ac:dyDescent="0.3">
      <c r="A20" s="4">
        <v>15</v>
      </c>
      <c r="B20" s="32" t="s">
        <v>69</v>
      </c>
      <c r="C20" s="48">
        <v>199028</v>
      </c>
      <c r="D20" s="49">
        <v>1905110883</v>
      </c>
      <c r="E20" s="50">
        <v>73529</v>
      </c>
      <c r="F20" s="51">
        <v>3498039908</v>
      </c>
      <c r="G20" s="48">
        <v>493</v>
      </c>
      <c r="H20" s="49">
        <v>1575681</v>
      </c>
      <c r="I20" s="3">
        <v>0</v>
      </c>
      <c r="J20" s="21">
        <v>0</v>
      </c>
      <c r="K20" s="45">
        <v>12244</v>
      </c>
      <c r="L20" s="45">
        <v>30425983</v>
      </c>
      <c r="M20" s="45">
        <f t="shared" si="0"/>
        <v>285294</v>
      </c>
      <c r="N20" s="59">
        <f t="shared" si="0"/>
        <v>5435152455</v>
      </c>
    </row>
    <row r="21" spans="1:14" s="9" customFormat="1" ht="14.4" thickBot="1" x14ac:dyDescent="0.3">
      <c r="A21" s="8">
        <v>16</v>
      </c>
      <c r="B21" s="33" t="s">
        <v>57</v>
      </c>
      <c r="C21" s="48">
        <v>102883</v>
      </c>
      <c r="D21" s="49">
        <v>8350462272</v>
      </c>
      <c r="E21" s="50">
        <v>325860</v>
      </c>
      <c r="F21" s="51">
        <v>8360500298</v>
      </c>
      <c r="G21" s="48">
        <v>1011</v>
      </c>
      <c r="H21" s="49">
        <v>4415104</v>
      </c>
      <c r="I21" s="3">
        <v>0</v>
      </c>
      <c r="J21" s="21">
        <v>0</v>
      </c>
      <c r="K21" s="45">
        <v>33517</v>
      </c>
      <c r="L21" s="45">
        <v>48329299</v>
      </c>
      <c r="M21" s="45">
        <f t="shared" si="0"/>
        <v>463271</v>
      </c>
      <c r="N21" s="59">
        <f t="shared" si="0"/>
        <v>16763706973</v>
      </c>
    </row>
    <row r="22" spans="1:14" ht="14.4" thickBot="1" x14ac:dyDescent="0.3">
      <c r="A22" s="4">
        <v>17</v>
      </c>
      <c r="B22" s="32" t="s">
        <v>70</v>
      </c>
      <c r="C22" s="48">
        <v>543</v>
      </c>
      <c r="D22" s="49">
        <v>1787444097</v>
      </c>
      <c r="E22" s="50">
        <v>22847</v>
      </c>
      <c r="F22" s="51">
        <v>3293111587</v>
      </c>
      <c r="G22" s="48">
        <v>52</v>
      </c>
      <c r="H22" s="49">
        <v>95798</v>
      </c>
      <c r="I22" s="3">
        <v>0</v>
      </c>
      <c r="J22" s="21">
        <v>0</v>
      </c>
      <c r="K22" s="45">
        <v>394</v>
      </c>
      <c r="L22" s="45">
        <v>8518610</v>
      </c>
      <c r="M22" s="45">
        <f t="shared" si="0"/>
        <v>23836</v>
      </c>
      <c r="N22" s="59">
        <f t="shared" si="0"/>
        <v>5089170092</v>
      </c>
    </row>
    <row r="23" spans="1:14" ht="14.4" thickBot="1" x14ac:dyDescent="0.3">
      <c r="A23" s="30">
        <v>18</v>
      </c>
      <c r="B23" s="32" t="s">
        <v>71</v>
      </c>
      <c r="C23" s="48">
        <v>57279</v>
      </c>
      <c r="D23" s="49">
        <v>261639000</v>
      </c>
      <c r="E23" s="50">
        <v>3751</v>
      </c>
      <c r="F23" s="51">
        <v>119765748</v>
      </c>
      <c r="G23" s="48">
        <v>1</v>
      </c>
      <c r="H23" s="49">
        <v>91</v>
      </c>
      <c r="I23" s="3">
        <v>0</v>
      </c>
      <c r="J23" s="21">
        <v>0</v>
      </c>
      <c r="K23" s="45">
        <v>17</v>
      </c>
      <c r="L23" s="45">
        <v>18311</v>
      </c>
      <c r="M23" s="45">
        <f t="shared" si="0"/>
        <v>61048</v>
      </c>
      <c r="N23" s="59">
        <f t="shared" si="0"/>
        <v>381423150</v>
      </c>
    </row>
    <row r="24" spans="1:14" ht="14.4" thickBot="1" x14ac:dyDescent="0.3">
      <c r="A24" s="4">
        <v>19</v>
      </c>
      <c r="B24" s="32" t="s">
        <v>60</v>
      </c>
      <c r="C24" s="48">
        <v>115623</v>
      </c>
      <c r="D24" s="49">
        <v>2474225414</v>
      </c>
      <c r="E24" s="50">
        <v>24474</v>
      </c>
      <c r="F24" s="51">
        <v>382805649</v>
      </c>
      <c r="G24" s="48">
        <v>183</v>
      </c>
      <c r="H24" s="49">
        <v>1003479</v>
      </c>
      <c r="I24" s="3">
        <v>0</v>
      </c>
      <c r="J24" s="21">
        <v>0</v>
      </c>
      <c r="K24" s="45">
        <v>6292</v>
      </c>
      <c r="L24" s="45">
        <v>5892063</v>
      </c>
      <c r="M24" s="45">
        <f t="shared" si="0"/>
        <v>146572</v>
      </c>
      <c r="N24" s="59">
        <f t="shared" si="0"/>
        <v>2863926605</v>
      </c>
    </row>
    <row r="25" spans="1:14" ht="14.4" thickBot="1" x14ac:dyDescent="0.3">
      <c r="A25" s="4">
        <v>20</v>
      </c>
      <c r="B25" s="32" t="s">
        <v>61</v>
      </c>
      <c r="C25" s="48">
        <v>49983</v>
      </c>
      <c r="D25" s="49">
        <v>6680167858</v>
      </c>
      <c r="E25" s="50">
        <v>291512</v>
      </c>
      <c r="F25" s="51">
        <v>14253812312</v>
      </c>
      <c r="G25" s="48">
        <v>1153</v>
      </c>
      <c r="H25" s="49">
        <v>7142211</v>
      </c>
      <c r="I25" s="3">
        <v>0</v>
      </c>
      <c r="J25" s="21">
        <v>0</v>
      </c>
      <c r="K25" s="45">
        <v>17989</v>
      </c>
      <c r="L25" s="45">
        <v>30604514</v>
      </c>
      <c r="M25" s="45">
        <f t="shared" si="0"/>
        <v>360637</v>
      </c>
      <c r="N25" s="59">
        <f t="shared" si="0"/>
        <v>20971726895</v>
      </c>
    </row>
    <row r="26" spans="1:14" ht="14.4" thickBot="1" x14ac:dyDescent="0.3">
      <c r="A26" s="4">
        <v>21</v>
      </c>
      <c r="B26" s="32" t="s">
        <v>120</v>
      </c>
      <c r="C26" s="48">
        <v>1667</v>
      </c>
      <c r="D26" s="49">
        <v>1251608095</v>
      </c>
      <c r="E26" s="50">
        <v>23178</v>
      </c>
      <c r="F26" s="51">
        <v>1420424631</v>
      </c>
      <c r="G26" s="48">
        <v>15</v>
      </c>
      <c r="H26" s="49">
        <v>128614</v>
      </c>
      <c r="I26" s="3">
        <v>0</v>
      </c>
      <c r="J26" s="21">
        <v>0</v>
      </c>
      <c r="K26" s="45">
        <v>423</v>
      </c>
      <c r="L26" s="45">
        <v>5376669</v>
      </c>
      <c r="M26" s="45">
        <f t="shared" si="0"/>
        <v>25283</v>
      </c>
      <c r="N26" s="59">
        <f t="shared" si="0"/>
        <v>2677538009</v>
      </c>
    </row>
    <row r="27" spans="1:14" ht="14.4" thickBot="1" x14ac:dyDescent="0.3">
      <c r="A27" s="4">
        <v>22</v>
      </c>
      <c r="B27" s="32" t="s">
        <v>62</v>
      </c>
      <c r="C27" s="48">
        <v>53287</v>
      </c>
      <c r="D27" s="49">
        <v>1590004977</v>
      </c>
      <c r="E27" s="50">
        <v>111133</v>
      </c>
      <c r="F27" s="51">
        <v>2283269463</v>
      </c>
      <c r="G27" s="48">
        <v>683</v>
      </c>
      <c r="H27" s="49">
        <v>1161251</v>
      </c>
      <c r="I27" s="3">
        <v>0</v>
      </c>
      <c r="J27" s="21">
        <v>0</v>
      </c>
      <c r="K27" s="45">
        <v>8031</v>
      </c>
      <c r="L27" s="45">
        <v>12193136</v>
      </c>
      <c r="M27" s="45">
        <f t="shared" si="0"/>
        <v>173134</v>
      </c>
      <c r="N27" s="59">
        <f t="shared" si="0"/>
        <v>3886628827</v>
      </c>
    </row>
    <row r="28" spans="1:14" ht="14.4" thickBot="1" x14ac:dyDescent="0.3">
      <c r="A28" s="4">
        <v>23</v>
      </c>
      <c r="B28" s="32" t="s">
        <v>96</v>
      </c>
      <c r="C28" s="48">
        <v>24099</v>
      </c>
      <c r="D28" s="49">
        <v>1650280299</v>
      </c>
      <c r="E28" s="50">
        <v>116590</v>
      </c>
      <c r="F28" s="51">
        <v>4848807958</v>
      </c>
      <c r="G28" s="48">
        <v>624</v>
      </c>
      <c r="H28" s="49">
        <v>2986798</v>
      </c>
      <c r="I28" s="3">
        <v>0</v>
      </c>
      <c r="J28" s="21">
        <v>0</v>
      </c>
      <c r="K28" s="45">
        <v>9900</v>
      </c>
      <c r="L28" s="45">
        <v>14080678</v>
      </c>
      <c r="M28" s="45">
        <f t="shared" si="0"/>
        <v>151213</v>
      </c>
      <c r="N28" s="59">
        <f t="shared" si="0"/>
        <v>6516155733</v>
      </c>
    </row>
    <row r="29" spans="1:14" ht="14.4" thickBot="1" x14ac:dyDescent="0.3">
      <c r="A29" s="4">
        <v>24</v>
      </c>
      <c r="B29" s="32" t="s">
        <v>97</v>
      </c>
      <c r="C29" s="48">
        <v>15984</v>
      </c>
      <c r="D29" s="49">
        <v>1324190904</v>
      </c>
      <c r="E29" s="50">
        <v>31045</v>
      </c>
      <c r="F29" s="51">
        <v>551479738</v>
      </c>
      <c r="G29" s="48">
        <v>516</v>
      </c>
      <c r="H29" s="49">
        <v>1964641</v>
      </c>
      <c r="I29" s="3">
        <v>0</v>
      </c>
      <c r="J29" s="21">
        <v>0</v>
      </c>
      <c r="K29" s="45">
        <v>2896</v>
      </c>
      <c r="L29" s="45">
        <v>7393414</v>
      </c>
      <c r="M29" s="45">
        <f t="shared" si="0"/>
        <v>50441</v>
      </c>
      <c r="N29" s="59">
        <f t="shared" si="0"/>
        <v>1885028697</v>
      </c>
    </row>
    <row r="30" spans="1:14" ht="14.4" thickBot="1" x14ac:dyDescent="0.3">
      <c r="A30" s="4">
        <v>25</v>
      </c>
      <c r="B30" s="32" t="s">
        <v>63</v>
      </c>
      <c r="C30" s="48">
        <v>21356</v>
      </c>
      <c r="D30" s="49">
        <v>4223852087</v>
      </c>
      <c r="E30" s="50">
        <v>80053</v>
      </c>
      <c r="F30" s="51">
        <v>3347486348</v>
      </c>
      <c r="G30" s="48">
        <v>552</v>
      </c>
      <c r="H30" s="49">
        <v>1885018</v>
      </c>
      <c r="I30" s="3">
        <v>0</v>
      </c>
      <c r="J30" s="21">
        <v>0</v>
      </c>
      <c r="K30" s="45">
        <v>6061</v>
      </c>
      <c r="L30" s="45">
        <v>25873504</v>
      </c>
      <c r="M30" s="45">
        <f t="shared" si="0"/>
        <v>108022</v>
      </c>
      <c r="N30" s="59">
        <f t="shared" si="0"/>
        <v>7599096957</v>
      </c>
    </row>
    <row r="31" spans="1:14" ht="14.4" thickBot="1" x14ac:dyDescent="0.3">
      <c r="A31" s="4">
        <v>26</v>
      </c>
      <c r="B31" s="32" t="s">
        <v>104</v>
      </c>
      <c r="C31" s="48">
        <v>921</v>
      </c>
      <c r="D31" s="49">
        <v>71268243</v>
      </c>
      <c r="E31" s="50">
        <v>2535</v>
      </c>
      <c r="F31" s="51">
        <v>88824749</v>
      </c>
      <c r="G31" s="48">
        <v>10</v>
      </c>
      <c r="H31" s="49">
        <v>5217</v>
      </c>
      <c r="I31" s="3">
        <v>0</v>
      </c>
      <c r="J31" s="21">
        <v>0</v>
      </c>
      <c r="K31" s="45">
        <v>531</v>
      </c>
      <c r="L31" s="45">
        <v>1501220</v>
      </c>
      <c r="M31" s="45">
        <f t="shared" si="0"/>
        <v>3997</v>
      </c>
      <c r="N31" s="59">
        <f t="shared" si="0"/>
        <v>161599429</v>
      </c>
    </row>
    <row r="32" spans="1:14" ht="14.4" thickBot="1" x14ac:dyDescent="0.3">
      <c r="A32" s="4">
        <v>27</v>
      </c>
      <c r="B32" s="32" t="s">
        <v>115</v>
      </c>
      <c r="C32" s="50">
        <v>430</v>
      </c>
      <c r="D32" s="50">
        <v>97582257</v>
      </c>
      <c r="E32" s="50">
        <v>2</v>
      </c>
      <c r="F32" s="50">
        <v>7000494</v>
      </c>
      <c r="G32" s="25">
        <v>0</v>
      </c>
      <c r="H32" s="23">
        <v>0</v>
      </c>
      <c r="I32" s="3">
        <v>0</v>
      </c>
      <c r="J32" s="21">
        <v>0</v>
      </c>
      <c r="K32" s="25">
        <v>0</v>
      </c>
      <c r="L32" s="23">
        <v>0</v>
      </c>
      <c r="M32" s="45">
        <f t="shared" si="0"/>
        <v>432</v>
      </c>
      <c r="N32" s="59">
        <f t="shared" si="0"/>
        <v>104582751</v>
      </c>
    </row>
    <row r="33" spans="1:25" ht="14.4" thickBot="1" x14ac:dyDescent="0.3">
      <c r="A33" s="4">
        <v>28</v>
      </c>
      <c r="B33" s="32" t="s">
        <v>64</v>
      </c>
      <c r="C33" s="50">
        <v>1170</v>
      </c>
      <c r="D33" s="50">
        <v>884537478</v>
      </c>
      <c r="E33" s="50">
        <v>1324</v>
      </c>
      <c r="F33" s="50">
        <v>16879640</v>
      </c>
      <c r="G33" s="50">
        <v>16</v>
      </c>
      <c r="H33" s="50">
        <v>10871</v>
      </c>
      <c r="I33" s="3">
        <v>0</v>
      </c>
      <c r="J33" s="21">
        <v>0</v>
      </c>
      <c r="K33" s="45">
        <v>399</v>
      </c>
      <c r="L33" s="45">
        <v>580080</v>
      </c>
      <c r="M33" s="45">
        <f t="shared" si="0"/>
        <v>2909</v>
      </c>
      <c r="N33" s="59">
        <f t="shared" si="0"/>
        <v>902008069</v>
      </c>
    </row>
    <row r="34" spans="1:25" ht="14.4" thickBot="1" x14ac:dyDescent="0.3">
      <c r="A34" s="4">
        <v>29</v>
      </c>
      <c r="B34" s="32" t="s">
        <v>65</v>
      </c>
      <c r="C34" s="50">
        <v>9566</v>
      </c>
      <c r="D34" s="50">
        <v>311145434</v>
      </c>
      <c r="E34" s="50">
        <v>23636</v>
      </c>
      <c r="F34" s="50">
        <v>2860451442</v>
      </c>
      <c r="G34" s="50">
        <v>4</v>
      </c>
      <c r="H34" s="50">
        <v>4979</v>
      </c>
      <c r="I34" s="3">
        <v>0</v>
      </c>
      <c r="J34" s="21">
        <v>0</v>
      </c>
      <c r="K34" s="45">
        <v>1202</v>
      </c>
      <c r="L34" s="45">
        <v>1414955</v>
      </c>
      <c r="M34" s="45">
        <f t="shared" si="0"/>
        <v>34408</v>
      </c>
      <c r="N34" s="59">
        <f t="shared" si="0"/>
        <v>3173016810</v>
      </c>
    </row>
    <row r="35" spans="1:25" ht="14.4" thickBot="1" x14ac:dyDescent="0.3">
      <c r="A35" s="4">
        <v>30</v>
      </c>
      <c r="B35" s="36" t="s">
        <v>90</v>
      </c>
      <c r="C35" s="50">
        <v>485668</v>
      </c>
      <c r="D35" s="50">
        <v>1256476415</v>
      </c>
      <c r="E35" s="50">
        <v>29</v>
      </c>
      <c r="F35" s="50">
        <v>2935604</v>
      </c>
      <c r="G35" s="25">
        <v>0</v>
      </c>
      <c r="H35" s="23">
        <v>0</v>
      </c>
      <c r="I35" s="3">
        <v>0</v>
      </c>
      <c r="J35" s="21">
        <v>0</v>
      </c>
      <c r="K35" s="45">
        <v>2</v>
      </c>
      <c r="L35" s="45">
        <v>519</v>
      </c>
      <c r="M35" s="45">
        <f t="shared" si="0"/>
        <v>485699</v>
      </c>
      <c r="N35" s="59">
        <f t="shared" si="0"/>
        <v>1259412538</v>
      </c>
    </row>
    <row r="36" spans="1:25" ht="14.4" thickBot="1" x14ac:dyDescent="0.3">
      <c r="A36" s="4">
        <v>31</v>
      </c>
      <c r="B36" s="36" t="s">
        <v>107</v>
      </c>
      <c r="C36" s="50">
        <v>5121</v>
      </c>
      <c r="D36" s="50">
        <v>935576357</v>
      </c>
      <c r="E36" s="50">
        <v>21008</v>
      </c>
      <c r="F36" s="50">
        <v>2375385136</v>
      </c>
      <c r="G36" s="50">
        <v>32</v>
      </c>
      <c r="H36" s="50">
        <v>302351</v>
      </c>
      <c r="I36" s="13">
        <v>0</v>
      </c>
      <c r="J36" s="22">
        <v>0</v>
      </c>
      <c r="K36" s="45">
        <v>2133</v>
      </c>
      <c r="L36" s="45">
        <v>29827720</v>
      </c>
      <c r="M36" s="45">
        <f t="shared" si="0"/>
        <v>28294</v>
      </c>
      <c r="N36" s="59">
        <f t="shared" si="0"/>
        <v>3341091564</v>
      </c>
    </row>
    <row r="37" spans="1:25" ht="14.4" thickBot="1" x14ac:dyDescent="0.3">
      <c r="A37" s="4">
        <v>32</v>
      </c>
      <c r="B37" s="36" t="s">
        <v>109</v>
      </c>
      <c r="C37" s="50">
        <v>89853</v>
      </c>
      <c r="D37" s="50">
        <v>1163945002</v>
      </c>
      <c r="E37" s="50">
        <v>2</v>
      </c>
      <c r="F37" s="50">
        <v>2294025</v>
      </c>
      <c r="G37" s="26">
        <v>0</v>
      </c>
      <c r="H37" s="24">
        <v>0</v>
      </c>
      <c r="I37" s="13">
        <v>0</v>
      </c>
      <c r="J37" s="22">
        <v>0</v>
      </c>
      <c r="K37" s="26">
        <v>0</v>
      </c>
      <c r="L37" s="24">
        <v>0</v>
      </c>
      <c r="M37" s="45">
        <f t="shared" si="0"/>
        <v>89855</v>
      </c>
      <c r="N37" s="59">
        <f t="shared" si="0"/>
        <v>1166239027</v>
      </c>
    </row>
    <row r="38" spans="1:25" ht="14.4" thickBot="1" x14ac:dyDescent="0.3">
      <c r="A38" s="30">
        <v>33</v>
      </c>
      <c r="B38" s="36" t="s">
        <v>112</v>
      </c>
      <c r="C38" s="50">
        <v>523</v>
      </c>
      <c r="D38" s="50">
        <v>801933869</v>
      </c>
      <c r="E38" s="50">
        <v>1228</v>
      </c>
      <c r="F38" s="50">
        <v>521148977</v>
      </c>
      <c r="G38" s="26">
        <v>0</v>
      </c>
      <c r="H38" s="24">
        <v>0</v>
      </c>
      <c r="I38" s="13">
        <v>0</v>
      </c>
      <c r="J38" s="22">
        <v>0</v>
      </c>
      <c r="K38" s="45">
        <v>39</v>
      </c>
      <c r="L38" s="45">
        <v>18358</v>
      </c>
      <c r="M38" s="45">
        <f t="shared" si="0"/>
        <v>1790</v>
      </c>
      <c r="N38" s="59">
        <f t="shared" si="0"/>
        <v>1323101204</v>
      </c>
    </row>
    <row r="39" spans="1:25" ht="14.4" thickBot="1" x14ac:dyDescent="0.3">
      <c r="A39" s="4">
        <v>34</v>
      </c>
      <c r="B39" s="36" t="s">
        <v>111</v>
      </c>
      <c r="C39" s="50">
        <v>132</v>
      </c>
      <c r="D39" s="50">
        <v>8128364515</v>
      </c>
      <c r="E39" s="50">
        <v>222</v>
      </c>
      <c r="F39" s="50">
        <v>21191694</v>
      </c>
      <c r="G39" s="50">
        <v>45</v>
      </c>
      <c r="H39" s="50">
        <v>96421</v>
      </c>
      <c r="I39" s="13">
        <v>0</v>
      </c>
      <c r="J39" s="22">
        <v>0</v>
      </c>
      <c r="K39" s="26">
        <v>0</v>
      </c>
      <c r="L39" s="24">
        <v>0</v>
      </c>
      <c r="M39" s="45">
        <f t="shared" si="0"/>
        <v>399</v>
      </c>
      <c r="N39" s="59">
        <f t="shared" si="0"/>
        <v>8149652630</v>
      </c>
    </row>
    <row r="40" spans="1:25" ht="14.4" thickBot="1" x14ac:dyDescent="0.3">
      <c r="A40" s="4">
        <v>35</v>
      </c>
      <c r="B40" s="36" t="s">
        <v>114</v>
      </c>
      <c r="C40" s="50">
        <v>172</v>
      </c>
      <c r="D40" s="50">
        <v>2340503</v>
      </c>
      <c r="E40" s="50">
        <v>296</v>
      </c>
      <c r="F40" s="50">
        <v>8103793</v>
      </c>
      <c r="G40" s="26">
        <v>0</v>
      </c>
      <c r="H40" s="24">
        <v>0</v>
      </c>
      <c r="I40" s="13">
        <v>0</v>
      </c>
      <c r="J40" s="22">
        <v>0</v>
      </c>
      <c r="K40" s="45">
        <v>28</v>
      </c>
      <c r="L40" s="45">
        <v>14447</v>
      </c>
      <c r="M40" s="45">
        <f t="shared" si="0"/>
        <v>496</v>
      </c>
      <c r="N40" s="59">
        <f t="shared" si="0"/>
        <v>10458743</v>
      </c>
    </row>
    <row r="41" spans="1:25" ht="14.4" thickBot="1" x14ac:dyDescent="0.3">
      <c r="A41" s="4">
        <v>36</v>
      </c>
      <c r="B41" s="34" t="s">
        <v>113</v>
      </c>
      <c r="C41" s="50">
        <v>1283</v>
      </c>
      <c r="D41" s="50">
        <v>1223511496</v>
      </c>
      <c r="E41" s="50">
        <v>16662</v>
      </c>
      <c r="F41" s="50">
        <v>1533552340</v>
      </c>
      <c r="G41" s="50">
        <v>4</v>
      </c>
      <c r="H41" s="50">
        <v>107094</v>
      </c>
      <c r="I41" s="13">
        <v>0</v>
      </c>
      <c r="J41" s="22">
        <v>0</v>
      </c>
      <c r="K41" s="45">
        <v>794</v>
      </c>
      <c r="L41" s="45">
        <v>620875</v>
      </c>
      <c r="M41" s="45">
        <f t="shared" si="0"/>
        <v>18743</v>
      </c>
      <c r="N41" s="59">
        <f t="shared" si="0"/>
        <v>2757791805</v>
      </c>
    </row>
    <row r="42" spans="1:25" ht="14.4" thickBot="1" x14ac:dyDescent="0.3">
      <c r="A42" s="4">
        <v>37</v>
      </c>
      <c r="B42" s="34" t="s">
        <v>131</v>
      </c>
      <c r="C42" s="26">
        <v>0</v>
      </c>
      <c r="D42" s="24">
        <v>0</v>
      </c>
      <c r="E42" s="50">
        <v>12</v>
      </c>
      <c r="F42" s="50">
        <v>14143</v>
      </c>
      <c r="G42" s="26">
        <v>0</v>
      </c>
      <c r="H42" s="24">
        <v>0</v>
      </c>
      <c r="I42" s="13">
        <v>0</v>
      </c>
      <c r="J42" s="22">
        <v>0</v>
      </c>
      <c r="K42" s="26">
        <v>0</v>
      </c>
      <c r="L42" s="24">
        <v>0</v>
      </c>
      <c r="M42" s="45">
        <f t="shared" si="0"/>
        <v>12</v>
      </c>
      <c r="N42" s="59">
        <f t="shared" si="0"/>
        <v>14143</v>
      </c>
    </row>
    <row r="43" spans="1:25" ht="14.4" thickBot="1" x14ac:dyDescent="0.3">
      <c r="A43" s="4">
        <v>38</v>
      </c>
      <c r="B43" s="34" t="s">
        <v>127</v>
      </c>
      <c r="C43" s="50">
        <v>63</v>
      </c>
      <c r="D43" s="50">
        <v>9733631</v>
      </c>
      <c r="E43" s="13">
        <v>0</v>
      </c>
      <c r="F43" s="22">
        <v>0</v>
      </c>
      <c r="G43" s="26">
        <v>0</v>
      </c>
      <c r="H43" s="24">
        <v>0</v>
      </c>
      <c r="I43" s="13">
        <v>0</v>
      </c>
      <c r="J43" s="22">
        <v>0</v>
      </c>
      <c r="K43" s="26">
        <v>0</v>
      </c>
      <c r="L43" s="24">
        <v>0</v>
      </c>
      <c r="M43" s="45">
        <f t="shared" si="0"/>
        <v>63</v>
      </c>
      <c r="N43" s="59">
        <f t="shared" si="0"/>
        <v>9733631</v>
      </c>
    </row>
    <row r="44" spans="1:25" ht="14.4" thickBot="1" x14ac:dyDescent="0.3">
      <c r="A44" s="4">
        <v>39</v>
      </c>
      <c r="B44" s="35" t="s">
        <v>123</v>
      </c>
      <c r="C44" s="50">
        <v>564</v>
      </c>
      <c r="D44" s="50">
        <v>144593362</v>
      </c>
      <c r="E44" s="50">
        <v>104</v>
      </c>
      <c r="F44" s="50">
        <v>14473326</v>
      </c>
      <c r="G44" s="26">
        <v>0</v>
      </c>
      <c r="H44" s="24">
        <v>0</v>
      </c>
      <c r="I44" s="13">
        <v>0</v>
      </c>
      <c r="J44" s="22">
        <v>0</v>
      </c>
      <c r="K44" s="26">
        <v>0</v>
      </c>
      <c r="L44" s="24">
        <v>0</v>
      </c>
      <c r="M44" s="45">
        <f t="shared" si="0"/>
        <v>668</v>
      </c>
      <c r="N44" s="59">
        <f t="shared" si="0"/>
        <v>159066688</v>
      </c>
      <c r="Y44" s="7"/>
    </row>
    <row r="45" spans="1:25" s="9" customFormat="1" ht="14.4" thickBot="1" x14ac:dyDescent="0.3">
      <c r="A45" s="63" t="s">
        <v>18</v>
      </c>
      <c r="B45" s="64"/>
      <c r="C45" s="52">
        <f t="shared" ref="C45:L45" si="1">SUM(C6:C44)</f>
        <v>2204241</v>
      </c>
      <c r="D45" s="53">
        <f t="shared" si="1"/>
        <v>626012400828</v>
      </c>
      <c r="E45" s="52">
        <f t="shared" si="1"/>
        <v>3881024</v>
      </c>
      <c r="F45" s="54">
        <f t="shared" si="1"/>
        <v>237043232906</v>
      </c>
      <c r="G45" s="55">
        <f t="shared" si="1"/>
        <v>12669</v>
      </c>
      <c r="H45" s="53">
        <f t="shared" si="1"/>
        <v>62368653</v>
      </c>
      <c r="I45" s="18">
        <f t="shared" si="1"/>
        <v>0</v>
      </c>
      <c r="J45" s="19">
        <f t="shared" si="1"/>
        <v>0</v>
      </c>
      <c r="K45" s="55">
        <f t="shared" si="1"/>
        <v>347276</v>
      </c>
      <c r="L45" s="53">
        <f t="shared" si="1"/>
        <v>631866359</v>
      </c>
      <c r="M45" s="56">
        <f>SUM(M6:M44)</f>
        <v>6445210</v>
      </c>
      <c r="N45" s="57">
        <f>SUM(N6:N44)</f>
        <v>863749868746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B12" zoomScale="85" zoomScaleNormal="85" workbookViewId="0">
      <selection activeCell="C6" sqref="C6:N45"/>
    </sheetView>
  </sheetViews>
  <sheetFormatPr defaultColWidth="9.109375" defaultRowHeight="13.8" x14ac:dyDescent="0.25"/>
  <cols>
    <col min="1" max="1" width="4.6640625" style="1" customWidth="1"/>
    <col min="2" max="2" width="38.5546875" style="1" bestFit="1" customWidth="1"/>
    <col min="3" max="3" width="14.33203125" style="1" customWidth="1"/>
    <col min="4" max="4" width="19.88671875" style="1" bestFit="1" customWidth="1"/>
    <col min="5" max="5" width="18.6640625" style="1" bestFit="1" customWidth="1"/>
    <col min="6" max="6" width="19" style="1" bestFit="1" customWidth="1"/>
    <col min="7" max="7" width="14.33203125" style="1" customWidth="1"/>
    <col min="8" max="8" width="17.109375" style="1" customWidth="1"/>
    <col min="9" max="11" width="14.33203125" style="1" customWidth="1"/>
    <col min="12" max="12" width="16.44140625" style="1" customWidth="1"/>
    <col min="13" max="13" width="18.6640625" style="1" bestFit="1" customWidth="1"/>
    <col min="14" max="14" width="19.88671875" style="1" bestFit="1" customWidth="1"/>
    <col min="15" max="16384" width="9.109375" style="1"/>
  </cols>
  <sheetData>
    <row r="1" spans="1:14" ht="15" customHeight="1" x14ac:dyDescent="0.25">
      <c r="B1" s="60" t="s">
        <v>135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4.4" thickBot="1" x14ac:dyDescent="0.3">
      <c r="M3" s="5"/>
      <c r="N3" s="6" t="s">
        <v>32</v>
      </c>
    </row>
    <row r="4" spans="1:14" s="2" customFormat="1" ht="14.4" thickBot="1" x14ac:dyDescent="0.3">
      <c r="A4" s="65" t="s">
        <v>6</v>
      </c>
      <c r="B4" s="67" t="s">
        <v>22</v>
      </c>
      <c r="C4" s="61" t="s">
        <v>23</v>
      </c>
      <c r="D4" s="62"/>
      <c r="E4" s="69" t="s">
        <v>30</v>
      </c>
      <c r="F4" s="70"/>
      <c r="G4" s="61" t="s">
        <v>29</v>
      </c>
      <c r="H4" s="62"/>
      <c r="I4" s="69" t="s">
        <v>28</v>
      </c>
      <c r="J4" s="70"/>
      <c r="K4" s="61" t="s">
        <v>27</v>
      </c>
      <c r="L4" s="62"/>
      <c r="M4" s="61" t="s">
        <v>26</v>
      </c>
      <c r="N4" s="62"/>
    </row>
    <row r="5" spans="1:14" ht="14.4" thickBot="1" x14ac:dyDescent="0.3">
      <c r="A5" s="66"/>
      <c r="B5" s="68"/>
      <c r="C5" s="14" t="s">
        <v>24</v>
      </c>
      <c r="D5" s="15" t="s">
        <v>25</v>
      </c>
      <c r="E5" s="11" t="s">
        <v>24</v>
      </c>
      <c r="F5" s="12" t="s">
        <v>25</v>
      </c>
      <c r="G5" s="14" t="s">
        <v>24</v>
      </c>
      <c r="H5" s="15" t="s">
        <v>25</v>
      </c>
      <c r="I5" s="11" t="s">
        <v>24</v>
      </c>
      <c r="J5" s="12" t="s">
        <v>25</v>
      </c>
      <c r="K5" s="14" t="s">
        <v>24</v>
      </c>
      <c r="L5" s="15" t="s">
        <v>25</v>
      </c>
      <c r="M5" s="14" t="s">
        <v>24</v>
      </c>
      <c r="N5" s="15" t="s">
        <v>25</v>
      </c>
    </row>
    <row r="6" spans="1:14" ht="14.4" thickBot="1" x14ac:dyDescent="0.3">
      <c r="A6" s="10">
        <v>1</v>
      </c>
      <c r="B6" s="31" t="s">
        <v>21</v>
      </c>
      <c r="C6" s="44">
        <v>32684</v>
      </c>
      <c r="D6" s="45">
        <v>506365962346</v>
      </c>
      <c r="E6" s="46">
        <v>1453097</v>
      </c>
      <c r="F6" s="47">
        <v>147240627179</v>
      </c>
      <c r="G6" s="44">
        <v>1</v>
      </c>
      <c r="H6" s="45">
        <v>76598</v>
      </c>
      <c r="I6" s="16">
        <v>0</v>
      </c>
      <c r="J6" s="20">
        <v>0</v>
      </c>
      <c r="K6" s="45">
        <v>89</v>
      </c>
      <c r="L6" s="45">
        <v>1089425</v>
      </c>
      <c r="M6" s="45">
        <f>+C6+E6+G6+I6+K6</f>
        <v>1485871</v>
      </c>
      <c r="N6" s="58">
        <f>+D6+F6+H6+J6+L6</f>
        <v>653607755548</v>
      </c>
    </row>
    <row r="7" spans="1:14" ht="14.4" thickBot="1" x14ac:dyDescent="0.3">
      <c r="A7" s="4">
        <v>2</v>
      </c>
      <c r="B7" s="32" t="s">
        <v>72</v>
      </c>
      <c r="C7" s="48">
        <v>60448</v>
      </c>
      <c r="D7" s="49">
        <v>6123559432</v>
      </c>
      <c r="E7" s="50">
        <v>80321</v>
      </c>
      <c r="F7" s="51">
        <v>8799022448</v>
      </c>
      <c r="G7" s="48">
        <v>1056</v>
      </c>
      <c r="H7" s="49">
        <v>6575908</v>
      </c>
      <c r="I7" s="3">
        <v>0</v>
      </c>
      <c r="J7" s="21">
        <v>0</v>
      </c>
      <c r="K7" s="45">
        <v>17568</v>
      </c>
      <c r="L7" s="45">
        <v>46763858</v>
      </c>
      <c r="M7" s="45">
        <f t="shared" ref="M7:N44" si="0">+C7+E7+G7+I7+K7</f>
        <v>159393</v>
      </c>
      <c r="N7" s="59">
        <f t="shared" si="0"/>
        <v>14975921646</v>
      </c>
    </row>
    <row r="8" spans="1:14" ht="14.4" thickBot="1" x14ac:dyDescent="0.3">
      <c r="A8" s="4">
        <v>3</v>
      </c>
      <c r="B8" s="32" t="s">
        <v>100</v>
      </c>
      <c r="C8" s="48">
        <v>68696</v>
      </c>
      <c r="D8" s="49">
        <v>20013827633</v>
      </c>
      <c r="E8" s="50">
        <v>129240</v>
      </c>
      <c r="F8" s="51">
        <v>3132705974</v>
      </c>
      <c r="G8" s="48">
        <v>997</v>
      </c>
      <c r="H8" s="49">
        <v>7169065</v>
      </c>
      <c r="I8" s="3">
        <v>0</v>
      </c>
      <c r="J8" s="21">
        <v>0</v>
      </c>
      <c r="K8" s="45">
        <v>16231</v>
      </c>
      <c r="L8" s="45">
        <v>81963848</v>
      </c>
      <c r="M8" s="45">
        <f t="shared" si="0"/>
        <v>215164</v>
      </c>
      <c r="N8" s="59">
        <f t="shared" si="0"/>
        <v>23235666520</v>
      </c>
    </row>
    <row r="9" spans="1:14" ht="14.4" thickBot="1" x14ac:dyDescent="0.3">
      <c r="A9" s="4">
        <v>4</v>
      </c>
      <c r="B9" s="32" t="s">
        <v>73</v>
      </c>
      <c r="C9" s="48">
        <v>133628</v>
      </c>
      <c r="D9" s="49">
        <v>16235963328</v>
      </c>
      <c r="E9" s="50">
        <v>255561</v>
      </c>
      <c r="F9" s="51">
        <v>3282523138</v>
      </c>
      <c r="G9" s="48">
        <v>857</v>
      </c>
      <c r="H9" s="49">
        <v>4298862</v>
      </c>
      <c r="I9" s="3">
        <v>0</v>
      </c>
      <c r="J9" s="21">
        <v>0</v>
      </c>
      <c r="K9" s="45">
        <v>57589</v>
      </c>
      <c r="L9" s="45">
        <v>64137737</v>
      </c>
      <c r="M9" s="45">
        <f t="shared" si="0"/>
        <v>447635</v>
      </c>
      <c r="N9" s="59">
        <f t="shared" si="0"/>
        <v>19586923065</v>
      </c>
    </row>
    <row r="10" spans="1:14" ht="14.4" thickBot="1" x14ac:dyDescent="0.3">
      <c r="A10" s="4">
        <v>5</v>
      </c>
      <c r="B10" s="32" t="s">
        <v>74</v>
      </c>
      <c r="C10" s="48">
        <v>60608</v>
      </c>
      <c r="D10" s="49">
        <v>2214299817</v>
      </c>
      <c r="E10" s="50">
        <v>64724</v>
      </c>
      <c r="F10" s="51">
        <v>319116136</v>
      </c>
      <c r="G10" s="48">
        <v>803</v>
      </c>
      <c r="H10" s="49">
        <v>4292104</v>
      </c>
      <c r="I10" s="3">
        <v>0</v>
      </c>
      <c r="J10" s="21">
        <v>0</v>
      </c>
      <c r="K10" s="45">
        <v>29862</v>
      </c>
      <c r="L10" s="45">
        <v>21253268</v>
      </c>
      <c r="M10" s="45">
        <f t="shared" si="0"/>
        <v>155997</v>
      </c>
      <c r="N10" s="59">
        <f t="shared" si="0"/>
        <v>2558961325</v>
      </c>
    </row>
    <row r="11" spans="1:14" ht="14.4" thickBot="1" x14ac:dyDescent="0.3">
      <c r="A11" s="4">
        <v>6</v>
      </c>
      <c r="B11" s="32" t="s">
        <v>75</v>
      </c>
      <c r="C11" s="48">
        <v>42942</v>
      </c>
      <c r="D11" s="49">
        <v>4083675628</v>
      </c>
      <c r="E11" s="50">
        <v>63416</v>
      </c>
      <c r="F11" s="51">
        <v>680395702</v>
      </c>
      <c r="G11" s="48">
        <v>652</v>
      </c>
      <c r="H11" s="49">
        <v>3014872</v>
      </c>
      <c r="I11" s="3">
        <v>0</v>
      </c>
      <c r="J11" s="21">
        <v>0</v>
      </c>
      <c r="K11" s="45">
        <v>22400</v>
      </c>
      <c r="L11" s="45">
        <v>11850709</v>
      </c>
      <c r="M11" s="45">
        <f t="shared" si="0"/>
        <v>129410</v>
      </c>
      <c r="N11" s="59">
        <f t="shared" si="0"/>
        <v>4778936911</v>
      </c>
    </row>
    <row r="12" spans="1:14" ht="14.4" thickBot="1" x14ac:dyDescent="0.3">
      <c r="A12" s="4">
        <v>7</v>
      </c>
      <c r="B12" s="32" t="s">
        <v>110</v>
      </c>
      <c r="C12" s="48">
        <v>9194</v>
      </c>
      <c r="D12" s="49">
        <v>1812120954</v>
      </c>
      <c r="E12" s="50">
        <v>8825</v>
      </c>
      <c r="F12" s="51">
        <v>1189295021</v>
      </c>
      <c r="G12" s="48">
        <v>72</v>
      </c>
      <c r="H12" s="49">
        <v>194807</v>
      </c>
      <c r="I12" s="3">
        <v>0</v>
      </c>
      <c r="J12" s="21">
        <v>0</v>
      </c>
      <c r="K12" s="45">
        <v>2526</v>
      </c>
      <c r="L12" s="45">
        <v>1633603</v>
      </c>
      <c r="M12" s="45">
        <f t="shared" si="0"/>
        <v>20617</v>
      </c>
      <c r="N12" s="59">
        <f t="shared" si="0"/>
        <v>3003244385</v>
      </c>
    </row>
    <row r="13" spans="1:14" ht="14.4" thickBot="1" x14ac:dyDescent="0.3">
      <c r="A13" s="4">
        <v>8</v>
      </c>
      <c r="B13" s="32" t="s">
        <v>117</v>
      </c>
      <c r="C13" s="48">
        <v>76090</v>
      </c>
      <c r="D13" s="49">
        <v>2460386859</v>
      </c>
      <c r="E13" s="50">
        <v>64685</v>
      </c>
      <c r="F13" s="51">
        <v>1590310386</v>
      </c>
      <c r="G13" s="48">
        <v>569</v>
      </c>
      <c r="H13" s="49">
        <v>2571691</v>
      </c>
      <c r="I13" s="3">
        <v>0</v>
      </c>
      <c r="J13" s="21">
        <v>0</v>
      </c>
      <c r="K13" s="45">
        <v>22274</v>
      </c>
      <c r="L13" s="45">
        <v>16810230</v>
      </c>
      <c r="M13" s="45">
        <f t="shared" si="0"/>
        <v>163618</v>
      </c>
      <c r="N13" s="59">
        <f t="shared" si="0"/>
        <v>4070079166</v>
      </c>
    </row>
    <row r="14" spans="1:14" ht="14.4" thickBot="1" x14ac:dyDescent="0.3">
      <c r="A14" s="4">
        <v>9</v>
      </c>
      <c r="B14" s="32" t="s">
        <v>76</v>
      </c>
      <c r="C14" s="48">
        <v>41879</v>
      </c>
      <c r="D14" s="49">
        <v>2277174058</v>
      </c>
      <c r="E14" s="50">
        <v>77394</v>
      </c>
      <c r="F14" s="51">
        <v>2401509243</v>
      </c>
      <c r="G14" s="48">
        <v>69</v>
      </c>
      <c r="H14" s="49">
        <v>884558</v>
      </c>
      <c r="I14" s="3">
        <v>0</v>
      </c>
      <c r="J14" s="21">
        <v>0</v>
      </c>
      <c r="K14" s="45">
        <v>9768</v>
      </c>
      <c r="L14" s="45">
        <v>57936721</v>
      </c>
      <c r="M14" s="45">
        <f t="shared" si="0"/>
        <v>129110</v>
      </c>
      <c r="N14" s="59">
        <f t="shared" si="0"/>
        <v>4737504580</v>
      </c>
    </row>
    <row r="15" spans="1:14" ht="14.4" thickBot="1" x14ac:dyDescent="0.3">
      <c r="A15" s="4">
        <v>10</v>
      </c>
      <c r="B15" s="32" t="s">
        <v>54</v>
      </c>
      <c r="C15" s="48">
        <v>108267</v>
      </c>
      <c r="D15" s="49">
        <v>2048518772</v>
      </c>
      <c r="E15" s="50">
        <v>60622</v>
      </c>
      <c r="F15" s="51">
        <v>2712771366</v>
      </c>
      <c r="G15" s="48">
        <v>654</v>
      </c>
      <c r="H15" s="49">
        <v>3347421</v>
      </c>
      <c r="I15" s="3">
        <v>0</v>
      </c>
      <c r="J15" s="21">
        <v>0</v>
      </c>
      <c r="K15" s="45">
        <v>22615</v>
      </c>
      <c r="L15" s="45">
        <v>27024274</v>
      </c>
      <c r="M15" s="45">
        <f t="shared" si="0"/>
        <v>192158</v>
      </c>
      <c r="N15" s="59">
        <f t="shared" si="0"/>
        <v>4791661833</v>
      </c>
    </row>
    <row r="16" spans="1:14" ht="14.4" thickBot="1" x14ac:dyDescent="0.3">
      <c r="A16" s="4">
        <v>11</v>
      </c>
      <c r="B16" s="32" t="s">
        <v>91</v>
      </c>
      <c r="C16" s="48">
        <v>45756</v>
      </c>
      <c r="D16" s="49">
        <v>5115497983</v>
      </c>
      <c r="E16" s="50">
        <v>37984</v>
      </c>
      <c r="F16" s="51">
        <v>1474374788</v>
      </c>
      <c r="G16" s="48">
        <v>429</v>
      </c>
      <c r="H16" s="49">
        <v>1542820</v>
      </c>
      <c r="I16" s="3">
        <v>0</v>
      </c>
      <c r="J16" s="21">
        <v>0</v>
      </c>
      <c r="K16" s="45">
        <v>12487</v>
      </c>
      <c r="L16" s="45">
        <v>19415013</v>
      </c>
      <c r="M16" s="45">
        <f t="shared" si="0"/>
        <v>96656</v>
      </c>
      <c r="N16" s="59">
        <f t="shared" si="0"/>
        <v>6610830604</v>
      </c>
    </row>
    <row r="17" spans="1:14" ht="14.4" thickBot="1" x14ac:dyDescent="0.3">
      <c r="A17" s="4">
        <v>12</v>
      </c>
      <c r="B17" s="32" t="s">
        <v>101</v>
      </c>
      <c r="C17" s="48">
        <v>45070</v>
      </c>
      <c r="D17" s="49">
        <v>4870728695</v>
      </c>
      <c r="E17" s="50">
        <v>198063</v>
      </c>
      <c r="F17" s="51">
        <v>5333771128</v>
      </c>
      <c r="G17" s="48">
        <v>523</v>
      </c>
      <c r="H17" s="49">
        <v>1860208</v>
      </c>
      <c r="I17" s="3">
        <v>0</v>
      </c>
      <c r="J17" s="21">
        <v>0</v>
      </c>
      <c r="K17" s="45">
        <v>18689</v>
      </c>
      <c r="L17" s="45">
        <v>29728798</v>
      </c>
      <c r="M17" s="45">
        <f t="shared" si="0"/>
        <v>262345</v>
      </c>
      <c r="N17" s="59">
        <f t="shared" si="0"/>
        <v>10236088829</v>
      </c>
    </row>
    <row r="18" spans="1:14" ht="14.4" thickBot="1" x14ac:dyDescent="0.3">
      <c r="A18" s="4">
        <v>13</v>
      </c>
      <c r="B18" s="32" t="s">
        <v>93</v>
      </c>
      <c r="C18" s="48">
        <v>1426</v>
      </c>
      <c r="D18" s="49">
        <v>1505737060</v>
      </c>
      <c r="E18" s="50">
        <v>3890</v>
      </c>
      <c r="F18" s="51">
        <v>72682559</v>
      </c>
      <c r="G18" s="48">
        <v>11</v>
      </c>
      <c r="H18" s="49">
        <v>21604</v>
      </c>
      <c r="I18" s="3">
        <v>0</v>
      </c>
      <c r="J18" s="21">
        <v>0</v>
      </c>
      <c r="K18" s="45">
        <v>882</v>
      </c>
      <c r="L18" s="45">
        <v>3782974</v>
      </c>
      <c r="M18" s="45">
        <f t="shared" si="0"/>
        <v>6209</v>
      </c>
      <c r="N18" s="59">
        <f t="shared" si="0"/>
        <v>1582224197</v>
      </c>
    </row>
    <row r="19" spans="1:14" ht="14.4" thickBot="1" x14ac:dyDescent="0.3">
      <c r="A19" s="4">
        <v>14</v>
      </c>
      <c r="B19" s="32" t="s">
        <v>77</v>
      </c>
      <c r="C19" s="48">
        <v>240355</v>
      </c>
      <c r="D19" s="49">
        <v>4354953815</v>
      </c>
      <c r="E19" s="50">
        <v>212170</v>
      </c>
      <c r="F19" s="51">
        <v>9002368835</v>
      </c>
      <c r="G19" s="48">
        <v>582</v>
      </c>
      <c r="H19" s="49">
        <v>3632516</v>
      </c>
      <c r="I19" s="3">
        <v>0</v>
      </c>
      <c r="J19" s="21">
        <v>0</v>
      </c>
      <c r="K19" s="45">
        <v>11404</v>
      </c>
      <c r="L19" s="45">
        <v>25791546</v>
      </c>
      <c r="M19" s="45">
        <f t="shared" si="0"/>
        <v>464511</v>
      </c>
      <c r="N19" s="59">
        <f t="shared" si="0"/>
        <v>13386746712</v>
      </c>
    </row>
    <row r="20" spans="1:14" ht="14.4" thickBot="1" x14ac:dyDescent="0.3">
      <c r="A20" s="4">
        <v>15</v>
      </c>
      <c r="B20" s="32" t="s">
        <v>78</v>
      </c>
      <c r="C20" s="48">
        <v>199028</v>
      </c>
      <c r="D20" s="49">
        <v>1905110883</v>
      </c>
      <c r="E20" s="50">
        <v>73529</v>
      </c>
      <c r="F20" s="51">
        <v>3498039908</v>
      </c>
      <c r="G20" s="48">
        <v>493</v>
      </c>
      <c r="H20" s="49">
        <v>1575681</v>
      </c>
      <c r="I20" s="3">
        <v>0</v>
      </c>
      <c r="J20" s="21">
        <v>0</v>
      </c>
      <c r="K20" s="45">
        <v>12244</v>
      </c>
      <c r="L20" s="45">
        <v>30425983</v>
      </c>
      <c r="M20" s="45">
        <f t="shared" si="0"/>
        <v>285294</v>
      </c>
      <c r="N20" s="59">
        <f t="shared" si="0"/>
        <v>5435152455</v>
      </c>
    </row>
    <row r="21" spans="1:14" s="9" customFormat="1" ht="14.4" thickBot="1" x14ac:dyDescent="0.3">
      <c r="A21" s="8">
        <v>16</v>
      </c>
      <c r="B21" s="33" t="s">
        <v>79</v>
      </c>
      <c r="C21" s="48">
        <v>102883</v>
      </c>
      <c r="D21" s="49">
        <v>8350462272</v>
      </c>
      <c r="E21" s="50">
        <v>325860</v>
      </c>
      <c r="F21" s="51">
        <v>8360500298</v>
      </c>
      <c r="G21" s="48">
        <v>1011</v>
      </c>
      <c r="H21" s="49">
        <v>4415104</v>
      </c>
      <c r="I21" s="3">
        <v>0</v>
      </c>
      <c r="J21" s="21">
        <v>0</v>
      </c>
      <c r="K21" s="45">
        <v>33517</v>
      </c>
      <c r="L21" s="45">
        <v>48329299</v>
      </c>
      <c r="M21" s="45">
        <f t="shared" si="0"/>
        <v>463271</v>
      </c>
      <c r="N21" s="59">
        <f t="shared" si="0"/>
        <v>16763706973</v>
      </c>
    </row>
    <row r="22" spans="1:14" ht="14.4" thickBot="1" x14ac:dyDescent="0.3">
      <c r="A22" s="4">
        <v>17</v>
      </c>
      <c r="B22" s="32" t="s">
        <v>80</v>
      </c>
      <c r="C22" s="48">
        <v>543</v>
      </c>
      <c r="D22" s="49">
        <v>1787444097</v>
      </c>
      <c r="E22" s="50">
        <v>22847</v>
      </c>
      <c r="F22" s="51">
        <v>3293111587</v>
      </c>
      <c r="G22" s="48">
        <v>52</v>
      </c>
      <c r="H22" s="49">
        <v>95798</v>
      </c>
      <c r="I22" s="3">
        <v>0</v>
      </c>
      <c r="J22" s="21">
        <v>0</v>
      </c>
      <c r="K22" s="45">
        <v>394</v>
      </c>
      <c r="L22" s="45">
        <v>8518610</v>
      </c>
      <c r="M22" s="45">
        <f t="shared" si="0"/>
        <v>23836</v>
      </c>
      <c r="N22" s="59">
        <f t="shared" si="0"/>
        <v>5089170092</v>
      </c>
    </row>
    <row r="23" spans="1:14" ht="14.4" thickBot="1" x14ac:dyDescent="0.3">
      <c r="A23" s="30">
        <v>18</v>
      </c>
      <c r="B23" s="32" t="s">
        <v>81</v>
      </c>
      <c r="C23" s="48">
        <v>57279</v>
      </c>
      <c r="D23" s="49">
        <v>261639000</v>
      </c>
      <c r="E23" s="50">
        <v>3751</v>
      </c>
      <c r="F23" s="51">
        <v>119765748</v>
      </c>
      <c r="G23" s="48">
        <v>1</v>
      </c>
      <c r="H23" s="49">
        <v>91</v>
      </c>
      <c r="I23" s="3">
        <v>0</v>
      </c>
      <c r="J23" s="21">
        <v>0</v>
      </c>
      <c r="K23" s="45">
        <v>17</v>
      </c>
      <c r="L23" s="45">
        <v>18311</v>
      </c>
      <c r="M23" s="45">
        <f t="shared" si="0"/>
        <v>61048</v>
      </c>
      <c r="N23" s="59">
        <f t="shared" si="0"/>
        <v>381423150</v>
      </c>
    </row>
    <row r="24" spans="1:14" ht="14.4" thickBot="1" x14ac:dyDescent="0.3">
      <c r="A24" s="4">
        <v>19</v>
      </c>
      <c r="B24" s="32" t="s">
        <v>82</v>
      </c>
      <c r="C24" s="48">
        <v>115623</v>
      </c>
      <c r="D24" s="49">
        <v>2474225414</v>
      </c>
      <c r="E24" s="50">
        <v>24474</v>
      </c>
      <c r="F24" s="51">
        <v>382805649</v>
      </c>
      <c r="G24" s="48">
        <v>183</v>
      </c>
      <c r="H24" s="49">
        <v>1003479</v>
      </c>
      <c r="I24" s="3">
        <v>0</v>
      </c>
      <c r="J24" s="21">
        <v>0</v>
      </c>
      <c r="K24" s="45">
        <v>6292</v>
      </c>
      <c r="L24" s="45">
        <v>5892063</v>
      </c>
      <c r="M24" s="45">
        <f t="shared" si="0"/>
        <v>146572</v>
      </c>
      <c r="N24" s="59">
        <f t="shared" si="0"/>
        <v>2863926605</v>
      </c>
    </row>
    <row r="25" spans="1:14" ht="14.4" thickBot="1" x14ac:dyDescent="0.3">
      <c r="A25" s="4">
        <v>20</v>
      </c>
      <c r="B25" s="32" t="s">
        <v>83</v>
      </c>
      <c r="C25" s="48">
        <v>49983</v>
      </c>
      <c r="D25" s="49">
        <v>6680167858</v>
      </c>
      <c r="E25" s="50">
        <v>291512</v>
      </c>
      <c r="F25" s="51">
        <v>14253812312</v>
      </c>
      <c r="G25" s="48">
        <v>1153</v>
      </c>
      <c r="H25" s="49">
        <v>7142211</v>
      </c>
      <c r="I25" s="3">
        <v>0</v>
      </c>
      <c r="J25" s="21">
        <v>0</v>
      </c>
      <c r="K25" s="45">
        <v>17989</v>
      </c>
      <c r="L25" s="45">
        <v>30604514</v>
      </c>
      <c r="M25" s="45">
        <f t="shared" si="0"/>
        <v>360637</v>
      </c>
      <c r="N25" s="59">
        <f t="shared" si="0"/>
        <v>20971726895</v>
      </c>
    </row>
    <row r="26" spans="1:14" ht="14.4" thickBot="1" x14ac:dyDescent="0.3">
      <c r="A26" s="4">
        <v>21</v>
      </c>
      <c r="B26" s="32" t="s">
        <v>120</v>
      </c>
      <c r="C26" s="48">
        <v>1667</v>
      </c>
      <c r="D26" s="49">
        <v>1251608095</v>
      </c>
      <c r="E26" s="50">
        <v>23178</v>
      </c>
      <c r="F26" s="51">
        <v>1420424631</v>
      </c>
      <c r="G26" s="48">
        <v>15</v>
      </c>
      <c r="H26" s="49">
        <v>128614</v>
      </c>
      <c r="I26" s="3">
        <v>0</v>
      </c>
      <c r="J26" s="21">
        <v>0</v>
      </c>
      <c r="K26" s="45">
        <v>423</v>
      </c>
      <c r="L26" s="45">
        <v>5376669</v>
      </c>
      <c r="M26" s="45">
        <f t="shared" si="0"/>
        <v>25283</v>
      </c>
      <c r="N26" s="59">
        <f t="shared" si="0"/>
        <v>2677538009</v>
      </c>
    </row>
    <row r="27" spans="1:14" ht="14.4" thickBot="1" x14ac:dyDescent="0.3">
      <c r="A27" s="4">
        <v>22</v>
      </c>
      <c r="B27" s="32" t="s">
        <v>95</v>
      </c>
      <c r="C27" s="48">
        <v>53287</v>
      </c>
      <c r="D27" s="49">
        <v>1590004977</v>
      </c>
      <c r="E27" s="50">
        <v>111133</v>
      </c>
      <c r="F27" s="51">
        <v>2283269463</v>
      </c>
      <c r="G27" s="48">
        <v>683</v>
      </c>
      <c r="H27" s="49">
        <v>1161251</v>
      </c>
      <c r="I27" s="3">
        <v>0</v>
      </c>
      <c r="J27" s="21">
        <v>0</v>
      </c>
      <c r="K27" s="45">
        <v>8031</v>
      </c>
      <c r="L27" s="45">
        <v>12193136</v>
      </c>
      <c r="M27" s="45">
        <f t="shared" si="0"/>
        <v>173134</v>
      </c>
      <c r="N27" s="59">
        <f t="shared" si="0"/>
        <v>3886628827</v>
      </c>
    </row>
    <row r="28" spans="1:14" ht="14.4" thickBot="1" x14ac:dyDescent="0.3">
      <c r="A28" s="4">
        <v>23</v>
      </c>
      <c r="B28" s="32" t="s">
        <v>96</v>
      </c>
      <c r="C28" s="48">
        <v>24099</v>
      </c>
      <c r="D28" s="49">
        <v>1650280299</v>
      </c>
      <c r="E28" s="50">
        <v>116590</v>
      </c>
      <c r="F28" s="51">
        <v>4848807958</v>
      </c>
      <c r="G28" s="48">
        <v>624</v>
      </c>
      <c r="H28" s="49">
        <v>2986798</v>
      </c>
      <c r="I28" s="3">
        <v>0</v>
      </c>
      <c r="J28" s="21">
        <v>0</v>
      </c>
      <c r="K28" s="45">
        <v>9900</v>
      </c>
      <c r="L28" s="45">
        <v>14080678</v>
      </c>
      <c r="M28" s="45">
        <f t="shared" si="0"/>
        <v>151213</v>
      </c>
      <c r="N28" s="59">
        <f t="shared" si="0"/>
        <v>6516155733</v>
      </c>
    </row>
    <row r="29" spans="1:14" ht="14.4" thickBot="1" x14ac:dyDescent="0.3">
      <c r="A29" s="4">
        <v>24</v>
      </c>
      <c r="B29" s="32" t="s">
        <v>97</v>
      </c>
      <c r="C29" s="48">
        <v>15984</v>
      </c>
      <c r="D29" s="49">
        <v>1324190904</v>
      </c>
      <c r="E29" s="50">
        <v>31045</v>
      </c>
      <c r="F29" s="51">
        <v>551479738</v>
      </c>
      <c r="G29" s="48">
        <v>516</v>
      </c>
      <c r="H29" s="49">
        <v>1964641</v>
      </c>
      <c r="I29" s="3">
        <v>0</v>
      </c>
      <c r="J29" s="21">
        <v>0</v>
      </c>
      <c r="K29" s="45">
        <v>2896</v>
      </c>
      <c r="L29" s="45">
        <v>7393414</v>
      </c>
      <c r="M29" s="45">
        <f t="shared" si="0"/>
        <v>50441</v>
      </c>
      <c r="N29" s="59">
        <f t="shared" si="0"/>
        <v>1885028697</v>
      </c>
    </row>
    <row r="30" spans="1:14" ht="14.4" thickBot="1" x14ac:dyDescent="0.3">
      <c r="A30" s="4">
        <v>25</v>
      </c>
      <c r="B30" s="32" t="s">
        <v>98</v>
      </c>
      <c r="C30" s="48">
        <v>21356</v>
      </c>
      <c r="D30" s="49">
        <v>4223852087</v>
      </c>
      <c r="E30" s="50">
        <v>80053</v>
      </c>
      <c r="F30" s="51">
        <v>3347486348</v>
      </c>
      <c r="G30" s="48">
        <v>552</v>
      </c>
      <c r="H30" s="49">
        <v>1885018</v>
      </c>
      <c r="I30" s="3">
        <v>0</v>
      </c>
      <c r="J30" s="21">
        <v>0</v>
      </c>
      <c r="K30" s="45">
        <v>6061</v>
      </c>
      <c r="L30" s="45">
        <v>25873504</v>
      </c>
      <c r="M30" s="45">
        <f t="shared" si="0"/>
        <v>108022</v>
      </c>
      <c r="N30" s="59">
        <f t="shared" si="0"/>
        <v>7599096957</v>
      </c>
    </row>
    <row r="31" spans="1:14" ht="14.4" thickBot="1" x14ac:dyDescent="0.3">
      <c r="A31" s="4">
        <v>26</v>
      </c>
      <c r="B31" s="32" t="s">
        <v>84</v>
      </c>
      <c r="C31" s="48">
        <v>921</v>
      </c>
      <c r="D31" s="49">
        <v>71268243</v>
      </c>
      <c r="E31" s="50">
        <v>2535</v>
      </c>
      <c r="F31" s="51">
        <v>88824749</v>
      </c>
      <c r="G31" s="48">
        <v>10</v>
      </c>
      <c r="H31" s="49">
        <v>5217</v>
      </c>
      <c r="I31" s="3">
        <v>0</v>
      </c>
      <c r="J31" s="21">
        <v>0</v>
      </c>
      <c r="K31" s="45">
        <v>531</v>
      </c>
      <c r="L31" s="45">
        <v>1501220</v>
      </c>
      <c r="M31" s="45">
        <f t="shared" si="0"/>
        <v>3997</v>
      </c>
      <c r="N31" s="59">
        <f t="shared" si="0"/>
        <v>161599429</v>
      </c>
    </row>
    <row r="32" spans="1:14" ht="14.4" thickBot="1" x14ac:dyDescent="0.3">
      <c r="A32" s="4">
        <v>27</v>
      </c>
      <c r="B32" s="32" t="s">
        <v>115</v>
      </c>
      <c r="C32" s="50">
        <v>430</v>
      </c>
      <c r="D32" s="50">
        <v>97582257</v>
      </c>
      <c r="E32" s="50">
        <v>2</v>
      </c>
      <c r="F32" s="50">
        <v>7000494</v>
      </c>
      <c r="G32" s="25">
        <v>0</v>
      </c>
      <c r="H32" s="23">
        <v>0</v>
      </c>
      <c r="I32" s="3">
        <v>0</v>
      </c>
      <c r="J32" s="21">
        <v>0</v>
      </c>
      <c r="K32" s="25">
        <v>0</v>
      </c>
      <c r="L32" s="23">
        <v>0</v>
      </c>
      <c r="M32" s="45">
        <f t="shared" si="0"/>
        <v>432</v>
      </c>
      <c r="N32" s="59">
        <f t="shared" si="0"/>
        <v>104582751</v>
      </c>
    </row>
    <row r="33" spans="1:25" ht="14.4" thickBot="1" x14ac:dyDescent="0.3">
      <c r="A33" s="4">
        <v>28</v>
      </c>
      <c r="B33" s="32" t="s">
        <v>85</v>
      </c>
      <c r="C33" s="50">
        <v>1170</v>
      </c>
      <c r="D33" s="50">
        <v>884537478</v>
      </c>
      <c r="E33" s="50">
        <v>1324</v>
      </c>
      <c r="F33" s="50">
        <v>16879640</v>
      </c>
      <c r="G33" s="50">
        <v>16</v>
      </c>
      <c r="H33" s="50">
        <v>10871</v>
      </c>
      <c r="I33" s="3">
        <v>0</v>
      </c>
      <c r="J33" s="21">
        <v>0</v>
      </c>
      <c r="K33" s="45">
        <v>399</v>
      </c>
      <c r="L33" s="45">
        <v>580080</v>
      </c>
      <c r="M33" s="45">
        <f t="shared" si="0"/>
        <v>2909</v>
      </c>
      <c r="N33" s="59">
        <f t="shared" si="0"/>
        <v>902008069</v>
      </c>
    </row>
    <row r="34" spans="1:25" ht="14.4" thickBot="1" x14ac:dyDescent="0.3">
      <c r="A34" s="4">
        <v>29</v>
      </c>
      <c r="B34" s="32" t="s">
        <v>65</v>
      </c>
      <c r="C34" s="50">
        <v>9566</v>
      </c>
      <c r="D34" s="50">
        <v>311145434</v>
      </c>
      <c r="E34" s="50">
        <v>23636</v>
      </c>
      <c r="F34" s="50">
        <v>2860451442</v>
      </c>
      <c r="G34" s="50">
        <v>4</v>
      </c>
      <c r="H34" s="50">
        <v>4979</v>
      </c>
      <c r="I34" s="3">
        <v>0</v>
      </c>
      <c r="J34" s="21">
        <v>0</v>
      </c>
      <c r="K34" s="45">
        <v>1202</v>
      </c>
      <c r="L34" s="45">
        <v>1414955</v>
      </c>
      <c r="M34" s="45">
        <f t="shared" si="0"/>
        <v>34408</v>
      </c>
      <c r="N34" s="59">
        <f t="shared" si="0"/>
        <v>3173016810</v>
      </c>
    </row>
    <row r="35" spans="1:25" ht="14.4" thickBot="1" x14ac:dyDescent="0.3">
      <c r="A35" s="4">
        <v>30</v>
      </c>
      <c r="B35" s="36" t="s">
        <v>90</v>
      </c>
      <c r="C35" s="50">
        <v>485668</v>
      </c>
      <c r="D35" s="50">
        <v>1256476415</v>
      </c>
      <c r="E35" s="50">
        <v>29</v>
      </c>
      <c r="F35" s="50">
        <v>2935604</v>
      </c>
      <c r="G35" s="25">
        <v>0</v>
      </c>
      <c r="H35" s="23">
        <v>0</v>
      </c>
      <c r="I35" s="3">
        <v>0</v>
      </c>
      <c r="J35" s="21">
        <v>0</v>
      </c>
      <c r="K35" s="45">
        <v>2</v>
      </c>
      <c r="L35" s="45">
        <v>519</v>
      </c>
      <c r="M35" s="45">
        <f t="shared" si="0"/>
        <v>485699</v>
      </c>
      <c r="N35" s="59">
        <f t="shared" si="0"/>
        <v>1259412538</v>
      </c>
    </row>
    <row r="36" spans="1:25" ht="14.4" thickBot="1" x14ac:dyDescent="0.3">
      <c r="A36" s="4">
        <v>31</v>
      </c>
      <c r="B36" s="36" t="s">
        <v>107</v>
      </c>
      <c r="C36" s="50">
        <v>5121</v>
      </c>
      <c r="D36" s="50">
        <v>935576357</v>
      </c>
      <c r="E36" s="50">
        <v>21008</v>
      </c>
      <c r="F36" s="50">
        <v>2375385136</v>
      </c>
      <c r="G36" s="50">
        <v>32</v>
      </c>
      <c r="H36" s="50">
        <v>302351</v>
      </c>
      <c r="I36" s="13">
        <v>0</v>
      </c>
      <c r="J36" s="22">
        <v>0</v>
      </c>
      <c r="K36" s="45">
        <v>2133</v>
      </c>
      <c r="L36" s="45">
        <v>29827720</v>
      </c>
      <c r="M36" s="45">
        <f t="shared" si="0"/>
        <v>28294</v>
      </c>
      <c r="N36" s="59">
        <f t="shared" si="0"/>
        <v>3341091564</v>
      </c>
    </row>
    <row r="37" spans="1:25" ht="14.4" thickBot="1" x14ac:dyDescent="0.3">
      <c r="A37" s="4">
        <v>32</v>
      </c>
      <c r="B37" s="36" t="s">
        <v>109</v>
      </c>
      <c r="C37" s="50">
        <v>89853</v>
      </c>
      <c r="D37" s="50">
        <v>1163945002</v>
      </c>
      <c r="E37" s="50">
        <v>2</v>
      </c>
      <c r="F37" s="50">
        <v>2294025</v>
      </c>
      <c r="G37" s="26">
        <v>0</v>
      </c>
      <c r="H37" s="24">
        <v>0</v>
      </c>
      <c r="I37" s="13">
        <v>0</v>
      </c>
      <c r="J37" s="22">
        <v>0</v>
      </c>
      <c r="K37" s="26">
        <v>0</v>
      </c>
      <c r="L37" s="24">
        <v>0</v>
      </c>
      <c r="M37" s="45">
        <f t="shared" si="0"/>
        <v>89855</v>
      </c>
      <c r="N37" s="59">
        <f t="shared" si="0"/>
        <v>1166239027</v>
      </c>
    </row>
    <row r="38" spans="1:25" ht="14.4" thickBot="1" x14ac:dyDescent="0.3">
      <c r="A38" s="30">
        <v>33</v>
      </c>
      <c r="B38" s="36" t="s">
        <v>112</v>
      </c>
      <c r="C38" s="50">
        <v>523</v>
      </c>
      <c r="D38" s="50">
        <v>801933869</v>
      </c>
      <c r="E38" s="50">
        <v>1228</v>
      </c>
      <c r="F38" s="50">
        <v>521148977</v>
      </c>
      <c r="G38" s="26">
        <v>0</v>
      </c>
      <c r="H38" s="24">
        <v>0</v>
      </c>
      <c r="I38" s="13">
        <v>0</v>
      </c>
      <c r="J38" s="22">
        <v>0</v>
      </c>
      <c r="K38" s="45">
        <v>39</v>
      </c>
      <c r="L38" s="45">
        <v>18358</v>
      </c>
      <c r="M38" s="45">
        <f t="shared" si="0"/>
        <v>1790</v>
      </c>
      <c r="N38" s="59">
        <f t="shared" si="0"/>
        <v>1323101204</v>
      </c>
    </row>
    <row r="39" spans="1:25" ht="14.4" thickBot="1" x14ac:dyDescent="0.3">
      <c r="A39" s="4">
        <v>34</v>
      </c>
      <c r="B39" s="36" t="s">
        <v>111</v>
      </c>
      <c r="C39" s="50">
        <v>132</v>
      </c>
      <c r="D39" s="50">
        <v>8128364515</v>
      </c>
      <c r="E39" s="50">
        <v>222</v>
      </c>
      <c r="F39" s="50">
        <v>21191694</v>
      </c>
      <c r="G39" s="50">
        <v>45</v>
      </c>
      <c r="H39" s="50">
        <v>96421</v>
      </c>
      <c r="I39" s="13">
        <v>0</v>
      </c>
      <c r="J39" s="22">
        <v>0</v>
      </c>
      <c r="K39" s="26">
        <v>0</v>
      </c>
      <c r="L39" s="24">
        <v>0</v>
      </c>
      <c r="M39" s="45">
        <f t="shared" si="0"/>
        <v>399</v>
      </c>
      <c r="N39" s="59">
        <f t="shared" si="0"/>
        <v>8149652630</v>
      </c>
    </row>
    <row r="40" spans="1:25" ht="14.4" thickBot="1" x14ac:dyDescent="0.3">
      <c r="A40" s="4">
        <v>35</v>
      </c>
      <c r="B40" s="36" t="s">
        <v>114</v>
      </c>
      <c r="C40" s="50">
        <v>172</v>
      </c>
      <c r="D40" s="50">
        <v>2340503</v>
      </c>
      <c r="E40" s="50">
        <v>296</v>
      </c>
      <c r="F40" s="50">
        <v>8103793</v>
      </c>
      <c r="G40" s="26">
        <v>0</v>
      </c>
      <c r="H40" s="24">
        <v>0</v>
      </c>
      <c r="I40" s="13">
        <v>0</v>
      </c>
      <c r="J40" s="22">
        <v>0</v>
      </c>
      <c r="K40" s="45">
        <v>28</v>
      </c>
      <c r="L40" s="45">
        <v>14447</v>
      </c>
      <c r="M40" s="45">
        <f t="shared" si="0"/>
        <v>496</v>
      </c>
      <c r="N40" s="59">
        <f t="shared" si="0"/>
        <v>10458743</v>
      </c>
    </row>
    <row r="41" spans="1:25" ht="14.4" thickBot="1" x14ac:dyDescent="0.3">
      <c r="A41" s="4">
        <v>36</v>
      </c>
      <c r="B41" s="34" t="s">
        <v>113</v>
      </c>
      <c r="C41" s="50">
        <v>1283</v>
      </c>
      <c r="D41" s="50">
        <v>1223511496</v>
      </c>
      <c r="E41" s="50">
        <v>16662</v>
      </c>
      <c r="F41" s="50">
        <v>1533552340</v>
      </c>
      <c r="G41" s="50">
        <v>4</v>
      </c>
      <c r="H41" s="50">
        <v>107094</v>
      </c>
      <c r="I41" s="13">
        <v>0</v>
      </c>
      <c r="J41" s="22">
        <v>0</v>
      </c>
      <c r="K41" s="45">
        <v>794</v>
      </c>
      <c r="L41" s="45">
        <v>620875</v>
      </c>
      <c r="M41" s="45">
        <f t="shared" si="0"/>
        <v>18743</v>
      </c>
      <c r="N41" s="59">
        <f t="shared" si="0"/>
        <v>2757791805</v>
      </c>
    </row>
    <row r="42" spans="1:25" ht="14.4" thickBot="1" x14ac:dyDescent="0.3">
      <c r="A42" s="4">
        <v>37</v>
      </c>
      <c r="B42" s="34" t="s">
        <v>129</v>
      </c>
      <c r="C42" s="26">
        <v>0</v>
      </c>
      <c r="D42" s="24">
        <v>0</v>
      </c>
      <c r="E42" s="50">
        <v>12</v>
      </c>
      <c r="F42" s="50">
        <v>14143</v>
      </c>
      <c r="G42" s="26">
        <v>0</v>
      </c>
      <c r="H42" s="24">
        <v>0</v>
      </c>
      <c r="I42" s="13">
        <v>0</v>
      </c>
      <c r="J42" s="22">
        <v>0</v>
      </c>
      <c r="K42" s="26">
        <v>0</v>
      </c>
      <c r="L42" s="24">
        <v>0</v>
      </c>
      <c r="M42" s="45">
        <f t="shared" si="0"/>
        <v>12</v>
      </c>
      <c r="N42" s="59">
        <f t="shared" si="0"/>
        <v>14143</v>
      </c>
    </row>
    <row r="43" spans="1:25" ht="14.4" thickBot="1" x14ac:dyDescent="0.3">
      <c r="A43" s="4">
        <v>38</v>
      </c>
      <c r="B43" s="34" t="s">
        <v>124</v>
      </c>
      <c r="C43" s="50">
        <v>63</v>
      </c>
      <c r="D43" s="50">
        <v>9733631</v>
      </c>
      <c r="E43" s="13">
        <v>0</v>
      </c>
      <c r="F43" s="22">
        <v>0</v>
      </c>
      <c r="G43" s="26">
        <v>0</v>
      </c>
      <c r="H43" s="24">
        <v>0</v>
      </c>
      <c r="I43" s="13">
        <v>0</v>
      </c>
      <c r="J43" s="22">
        <v>0</v>
      </c>
      <c r="K43" s="26">
        <v>0</v>
      </c>
      <c r="L43" s="24">
        <v>0</v>
      </c>
      <c r="M43" s="45">
        <f t="shared" si="0"/>
        <v>63</v>
      </c>
      <c r="N43" s="59">
        <f t="shared" si="0"/>
        <v>9733631</v>
      </c>
    </row>
    <row r="44" spans="1:25" ht="14.4" thickBot="1" x14ac:dyDescent="0.3">
      <c r="A44" s="4">
        <v>39</v>
      </c>
      <c r="B44" s="35" t="s">
        <v>125</v>
      </c>
      <c r="C44" s="50">
        <v>564</v>
      </c>
      <c r="D44" s="50">
        <v>144593362</v>
      </c>
      <c r="E44" s="50">
        <v>104</v>
      </c>
      <c r="F44" s="50">
        <v>14473326</v>
      </c>
      <c r="G44" s="26">
        <v>0</v>
      </c>
      <c r="H44" s="24">
        <v>0</v>
      </c>
      <c r="I44" s="13">
        <v>0</v>
      </c>
      <c r="J44" s="22">
        <v>0</v>
      </c>
      <c r="K44" s="26">
        <v>0</v>
      </c>
      <c r="L44" s="24">
        <v>0</v>
      </c>
      <c r="M44" s="45">
        <f t="shared" si="0"/>
        <v>668</v>
      </c>
      <c r="N44" s="59">
        <f t="shared" si="0"/>
        <v>159066688</v>
      </c>
      <c r="Y44" s="7"/>
    </row>
    <row r="45" spans="1:25" ht="14.4" thickBot="1" x14ac:dyDescent="0.3">
      <c r="A45" s="63" t="s">
        <v>20</v>
      </c>
      <c r="B45" s="64"/>
      <c r="C45" s="52">
        <f t="shared" ref="C45:L45" si="1">SUM(C6:C44)</f>
        <v>2204241</v>
      </c>
      <c r="D45" s="53">
        <f t="shared" si="1"/>
        <v>626012400828</v>
      </c>
      <c r="E45" s="52">
        <f t="shared" si="1"/>
        <v>3881024</v>
      </c>
      <c r="F45" s="54">
        <f t="shared" si="1"/>
        <v>237043232906</v>
      </c>
      <c r="G45" s="55">
        <f t="shared" si="1"/>
        <v>12669</v>
      </c>
      <c r="H45" s="53">
        <f t="shared" si="1"/>
        <v>62368653</v>
      </c>
      <c r="I45" s="18">
        <f t="shared" si="1"/>
        <v>0</v>
      </c>
      <c r="J45" s="19">
        <f t="shared" si="1"/>
        <v>0</v>
      </c>
      <c r="K45" s="55">
        <f t="shared" si="1"/>
        <v>347276</v>
      </c>
      <c r="L45" s="53">
        <f t="shared" si="1"/>
        <v>631866359</v>
      </c>
      <c r="M45" s="56">
        <f>SUM(M6:M44)</f>
        <v>6445210</v>
      </c>
      <c r="N45" s="57">
        <f>SUM(N6:N44)</f>
        <v>863749868746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3"/>
  <sheetViews>
    <sheetView showGridLines="0" topLeftCell="C12" zoomScale="85" zoomScaleNormal="85" workbookViewId="0">
      <selection activeCell="C6" sqref="C6:N45"/>
    </sheetView>
  </sheetViews>
  <sheetFormatPr defaultColWidth="9.109375" defaultRowHeight="13.8" x14ac:dyDescent="0.25"/>
  <cols>
    <col min="1" max="1" width="4.88671875" style="1" bestFit="1" customWidth="1"/>
    <col min="2" max="2" width="42.109375" style="1" bestFit="1" customWidth="1"/>
    <col min="3" max="3" width="15.6640625" style="1" customWidth="1"/>
    <col min="4" max="4" width="22.44140625" style="1" bestFit="1" customWidth="1"/>
    <col min="5" max="5" width="21" style="1" bestFit="1" customWidth="1"/>
    <col min="6" max="6" width="21.109375" style="1" bestFit="1" customWidth="1"/>
    <col min="7" max="7" width="14.33203125" style="1" customWidth="1"/>
    <col min="8" max="8" width="17.109375" style="1" customWidth="1"/>
    <col min="9" max="9" width="10.33203125" style="1" customWidth="1"/>
    <col min="10" max="10" width="17" style="1" bestFit="1" customWidth="1"/>
    <col min="11" max="11" width="14.33203125" style="1" customWidth="1"/>
    <col min="12" max="12" width="19.88671875" style="1" bestFit="1" customWidth="1"/>
    <col min="13" max="13" width="18.6640625" style="1" bestFit="1" customWidth="1"/>
    <col min="14" max="14" width="22.44140625" style="1" bestFit="1" customWidth="1"/>
    <col min="15" max="15" width="12.33203125" style="1" bestFit="1" customWidth="1"/>
    <col min="16" max="16" width="18" style="1" bestFit="1" customWidth="1"/>
    <col min="17" max="17" width="12.33203125" style="1" bestFit="1" customWidth="1"/>
    <col min="18" max="22" width="9.109375" style="1"/>
    <col min="23" max="23" width="10.33203125" style="1" bestFit="1" customWidth="1"/>
    <col min="24" max="24" width="9.109375" style="1"/>
    <col min="25" max="25" width="14.44140625" style="1" bestFit="1" customWidth="1"/>
    <col min="26" max="16384" width="9.109375" style="1"/>
  </cols>
  <sheetData>
    <row r="1" spans="1:43" ht="15" customHeight="1" x14ac:dyDescent="0.25">
      <c r="B1" s="71" t="s">
        <v>133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43" ht="1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43" ht="14.4" thickBot="1" x14ac:dyDescent="0.3">
      <c r="M3" s="5"/>
      <c r="N3" s="6" t="s">
        <v>31</v>
      </c>
    </row>
    <row r="4" spans="1:43" s="2" customFormat="1" ht="14.4" thickBot="1" x14ac:dyDescent="0.3">
      <c r="A4" s="65" t="s">
        <v>6</v>
      </c>
      <c r="B4" s="65" t="s">
        <v>7</v>
      </c>
      <c r="C4" s="61" t="s">
        <v>3</v>
      </c>
      <c r="D4" s="62"/>
      <c r="E4" s="61" t="s">
        <v>33</v>
      </c>
      <c r="F4" s="62"/>
      <c r="G4" s="61" t="s">
        <v>34</v>
      </c>
      <c r="H4" s="62"/>
      <c r="I4" s="61" t="s">
        <v>35</v>
      </c>
      <c r="J4" s="62"/>
      <c r="K4" s="61" t="s">
        <v>2</v>
      </c>
      <c r="L4" s="62"/>
      <c r="M4" s="75" t="s">
        <v>5</v>
      </c>
      <c r="N4" s="62"/>
    </row>
    <row r="5" spans="1:43" ht="14.4" thickBot="1" x14ac:dyDescent="0.3">
      <c r="A5" s="66"/>
      <c r="B5" s="74"/>
      <c r="C5" s="11" t="s">
        <v>0</v>
      </c>
      <c r="D5" s="12" t="s">
        <v>1</v>
      </c>
      <c r="E5" s="11" t="s">
        <v>0</v>
      </c>
      <c r="F5" s="12" t="s">
        <v>1</v>
      </c>
      <c r="G5" s="11" t="s">
        <v>0</v>
      </c>
      <c r="H5" s="12" t="s">
        <v>1</v>
      </c>
      <c r="I5" s="11" t="s">
        <v>0</v>
      </c>
      <c r="J5" s="12" t="s">
        <v>1</v>
      </c>
      <c r="K5" s="11" t="s">
        <v>0</v>
      </c>
      <c r="L5" s="12" t="s">
        <v>1</v>
      </c>
      <c r="M5" s="43" t="s">
        <v>0</v>
      </c>
      <c r="N5" s="15" t="s">
        <v>1</v>
      </c>
    </row>
    <row r="6" spans="1:43" ht="14.4" thickBot="1" x14ac:dyDescent="0.3">
      <c r="A6" s="10">
        <v>1</v>
      </c>
      <c r="B6" s="31" t="s">
        <v>8</v>
      </c>
      <c r="C6" s="44">
        <v>32684</v>
      </c>
      <c r="D6" s="45">
        <v>506365962346</v>
      </c>
      <c r="E6" s="46">
        <v>1453097</v>
      </c>
      <c r="F6" s="47">
        <v>147240627179</v>
      </c>
      <c r="G6" s="44">
        <v>1</v>
      </c>
      <c r="H6" s="45">
        <v>76598</v>
      </c>
      <c r="I6" s="16">
        <v>0</v>
      </c>
      <c r="J6" s="20">
        <v>0</v>
      </c>
      <c r="K6" s="45">
        <v>89</v>
      </c>
      <c r="L6" s="45">
        <v>1089425</v>
      </c>
      <c r="M6" s="45">
        <f>+C6+E6+G6+I6+K6</f>
        <v>1485871</v>
      </c>
      <c r="N6" s="58">
        <f>+D6+F6+H6+J6+L6</f>
        <v>653607755548</v>
      </c>
      <c r="O6" s="7"/>
      <c r="P6" s="7"/>
      <c r="Y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4.4" thickBot="1" x14ac:dyDescent="0.3">
      <c r="A7" s="4">
        <v>2</v>
      </c>
      <c r="B7" s="32" t="s">
        <v>48</v>
      </c>
      <c r="C7" s="48">
        <v>60448</v>
      </c>
      <c r="D7" s="49">
        <v>6123559432</v>
      </c>
      <c r="E7" s="50">
        <v>80321</v>
      </c>
      <c r="F7" s="51">
        <v>8799022448</v>
      </c>
      <c r="G7" s="48">
        <v>1056</v>
      </c>
      <c r="H7" s="49">
        <v>6575908</v>
      </c>
      <c r="I7" s="3">
        <v>0</v>
      </c>
      <c r="J7" s="21">
        <v>0</v>
      </c>
      <c r="K7" s="45">
        <v>17568</v>
      </c>
      <c r="L7" s="45">
        <v>46763858</v>
      </c>
      <c r="M7" s="45">
        <f t="shared" ref="M7:M44" si="0">+C7+E7+G7+I7+K7</f>
        <v>159393</v>
      </c>
      <c r="N7" s="59">
        <f t="shared" ref="N7:N44" si="1">+D7+F7+H7+J7+L7</f>
        <v>14975921646</v>
      </c>
      <c r="Y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3" ht="14.4" thickBot="1" x14ac:dyDescent="0.3">
      <c r="A8" s="30">
        <v>3</v>
      </c>
      <c r="B8" s="32" t="s">
        <v>49</v>
      </c>
      <c r="C8" s="48">
        <v>68696</v>
      </c>
      <c r="D8" s="49">
        <v>20013827633</v>
      </c>
      <c r="E8" s="50">
        <v>129240</v>
      </c>
      <c r="F8" s="51">
        <v>3132705974</v>
      </c>
      <c r="G8" s="48">
        <v>997</v>
      </c>
      <c r="H8" s="49">
        <v>7169065</v>
      </c>
      <c r="I8" s="3">
        <v>0</v>
      </c>
      <c r="J8" s="21">
        <v>0</v>
      </c>
      <c r="K8" s="45">
        <v>16231</v>
      </c>
      <c r="L8" s="45">
        <v>81963848</v>
      </c>
      <c r="M8" s="45">
        <f t="shared" si="0"/>
        <v>215164</v>
      </c>
      <c r="N8" s="59">
        <f t="shared" si="1"/>
        <v>23235666520</v>
      </c>
      <c r="Y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3" ht="14.4" thickBot="1" x14ac:dyDescent="0.3">
      <c r="A9" s="4">
        <v>4</v>
      </c>
      <c r="B9" s="32" t="s">
        <v>50</v>
      </c>
      <c r="C9" s="48">
        <v>133628</v>
      </c>
      <c r="D9" s="49">
        <v>16235963328</v>
      </c>
      <c r="E9" s="50">
        <v>255561</v>
      </c>
      <c r="F9" s="51">
        <v>3282523138</v>
      </c>
      <c r="G9" s="48">
        <v>857</v>
      </c>
      <c r="H9" s="49">
        <v>4298862</v>
      </c>
      <c r="I9" s="3">
        <v>0</v>
      </c>
      <c r="J9" s="21">
        <v>0</v>
      </c>
      <c r="K9" s="45">
        <v>57589</v>
      </c>
      <c r="L9" s="45">
        <v>64137737</v>
      </c>
      <c r="M9" s="45">
        <f t="shared" si="0"/>
        <v>447635</v>
      </c>
      <c r="N9" s="59">
        <f t="shared" si="1"/>
        <v>19586923065</v>
      </c>
      <c r="Y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3" ht="14.4" thickBot="1" x14ac:dyDescent="0.3">
      <c r="A10" s="30">
        <v>5</v>
      </c>
      <c r="B10" s="32" t="s">
        <v>51</v>
      </c>
      <c r="C10" s="48">
        <v>60608</v>
      </c>
      <c r="D10" s="49">
        <v>2214299817</v>
      </c>
      <c r="E10" s="50">
        <v>64724</v>
      </c>
      <c r="F10" s="51">
        <v>319116136</v>
      </c>
      <c r="G10" s="48">
        <v>803</v>
      </c>
      <c r="H10" s="49">
        <v>4292104</v>
      </c>
      <c r="I10" s="3">
        <v>0</v>
      </c>
      <c r="J10" s="21">
        <v>0</v>
      </c>
      <c r="K10" s="45">
        <v>29862</v>
      </c>
      <c r="L10" s="45">
        <v>21253268</v>
      </c>
      <c r="M10" s="45">
        <f t="shared" si="0"/>
        <v>155997</v>
      </c>
      <c r="N10" s="59">
        <f t="shared" si="1"/>
        <v>2558961325</v>
      </c>
      <c r="Y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3" ht="14.4" thickBot="1" x14ac:dyDescent="0.3">
      <c r="A11" s="4">
        <v>6</v>
      </c>
      <c r="B11" s="32" t="s">
        <v>52</v>
      </c>
      <c r="C11" s="48">
        <v>42942</v>
      </c>
      <c r="D11" s="49">
        <v>4083675628</v>
      </c>
      <c r="E11" s="50">
        <v>63416</v>
      </c>
      <c r="F11" s="51">
        <v>680395702</v>
      </c>
      <c r="G11" s="48">
        <v>652</v>
      </c>
      <c r="H11" s="49">
        <v>3014872</v>
      </c>
      <c r="I11" s="3">
        <v>0</v>
      </c>
      <c r="J11" s="21">
        <v>0</v>
      </c>
      <c r="K11" s="45">
        <v>22400</v>
      </c>
      <c r="L11" s="45">
        <v>11850709</v>
      </c>
      <c r="M11" s="45">
        <f t="shared" si="0"/>
        <v>129410</v>
      </c>
      <c r="N11" s="59">
        <f t="shared" si="1"/>
        <v>4778936911</v>
      </c>
      <c r="Y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3" ht="14.4" thickBot="1" x14ac:dyDescent="0.3">
      <c r="A12" s="30">
        <v>7</v>
      </c>
      <c r="B12" s="32" t="s">
        <v>108</v>
      </c>
      <c r="C12" s="48">
        <v>9194</v>
      </c>
      <c r="D12" s="49">
        <v>1812120954</v>
      </c>
      <c r="E12" s="50">
        <v>8825</v>
      </c>
      <c r="F12" s="51">
        <v>1189295021</v>
      </c>
      <c r="G12" s="48">
        <v>72</v>
      </c>
      <c r="H12" s="49">
        <v>194807</v>
      </c>
      <c r="I12" s="3">
        <v>0</v>
      </c>
      <c r="J12" s="21">
        <v>0</v>
      </c>
      <c r="K12" s="45">
        <v>2526</v>
      </c>
      <c r="L12" s="45">
        <v>1633603</v>
      </c>
      <c r="M12" s="45">
        <f t="shared" si="0"/>
        <v>20617</v>
      </c>
      <c r="N12" s="59">
        <f t="shared" si="1"/>
        <v>3003244385</v>
      </c>
      <c r="Y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3" ht="14.4" thickBot="1" x14ac:dyDescent="0.3">
      <c r="A13" s="4">
        <v>8</v>
      </c>
      <c r="B13" s="32" t="s">
        <v>116</v>
      </c>
      <c r="C13" s="48">
        <v>76090</v>
      </c>
      <c r="D13" s="49">
        <v>2460386859</v>
      </c>
      <c r="E13" s="50">
        <v>64685</v>
      </c>
      <c r="F13" s="51">
        <v>1590310386</v>
      </c>
      <c r="G13" s="48">
        <v>569</v>
      </c>
      <c r="H13" s="49">
        <v>2571691</v>
      </c>
      <c r="I13" s="3">
        <v>0</v>
      </c>
      <c r="J13" s="21">
        <v>0</v>
      </c>
      <c r="K13" s="45">
        <v>22274</v>
      </c>
      <c r="L13" s="45">
        <v>16810230</v>
      </c>
      <c r="M13" s="45">
        <f t="shared" si="0"/>
        <v>163618</v>
      </c>
      <c r="N13" s="59">
        <f t="shared" si="1"/>
        <v>4070079166</v>
      </c>
      <c r="Y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3" ht="14.4" thickBot="1" x14ac:dyDescent="0.3">
      <c r="A14" s="30">
        <v>9</v>
      </c>
      <c r="B14" s="32" t="s">
        <v>53</v>
      </c>
      <c r="C14" s="48">
        <v>41879</v>
      </c>
      <c r="D14" s="49">
        <v>2277174058</v>
      </c>
      <c r="E14" s="50">
        <v>77394</v>
      </c>
      <c r="F14" s="51">
        <v>2401509243</v>
      </c>
      <c r="G14" s="48">
        <v>69</v>
      </c>
      <c r="H14" s="49">
        <v>884558</v>
      </c>
      <c r="I14" s="3">
        <v>0</v>
      </c>
      <c r="J14" s="21">
        <v>0</v>
      </c>
      <c r="K14" s="45">
        <v>9768</v>
      </c>
      <c r="L14" s="45">
        <v>57936721</v>
      </c>
      <c r="M14" s="45">
        <f t="shared" si="0"/>
        <v>129110</v>
      </c>
      <c r="N14" s="59">
        <f t="shared" si="1"/>
        <v>4737504580</v>
      </c>
      <c r="Y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3" ht="14.4" thickBot="1" x14ac:dyDescent="0.3">
      <c r="A15" s="30">
        <v>10</v>
      </c>
      <c r="B15" s="32" t="s">
        <v>54</v>
      </c>
      <c r="C15" s="48">
        <v>108267</v>
      </c>
      <c r="D15" s="49">
        <v>2048518772</v>
      </c>
      <c r="E15" s="50">
        <v>60622</v>
      </c>
      <c r="F15" s="51">
        <v>2712771366</v>
      </c>
      <c r="G15" s="48">
        <v>654</v>
      </c>
      <c r="H15" s="49">
        <v>3347421</v>
      </c>
      <c r="I15" s="3">
        <v>0</v>
      </c>
      <c r="J15" s="21">
        <v>0</v>
      </c>
      <c r="K15" s="45">
        <v>22615</v>
      </c>
      <c r="L15" s="45">
        <v>27024274</v>
      </c>
      <c r="M15" s="45">
        <f t="shared" si="0"/>
        <v>192158</v>
      </c>
      <c r="N15" s="59">
        <f t="shared" si="1"/>
        <v>4791661833</v>
      </c>
      <c r="Y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3" ht="14.4" thickBot="1" x14ac:dyDescent="0.3">
      <c r="A16" s="4">
        <v>11</v>
      </c>
      <c r="B16" s="32" t="s">
        <v>102</v>
      </c>
      <c r="C16" s="48">
        <v>45756</v>
      </c>
      <c r="D16" s="49">
        <v>5115497983</v>
      </c>
      <c r="E16" s="50">
        <v>37984</v>
      </c>
      <c r="F16" s="51">
        <v>1474374788</v>
      </c>
      <c r="G16" s="48">
        <v>429</v>
      </c>
      <c r="H16" s="49">
        <v>1542820</v>
      </c>
      <c r="I16" s="3">
        <v>0</v>
      </c>
      <c r="J16" s="21">
        <v>0</v>
      </c>
      <c r="K16" s="45">
        <v>12487</v>
      </c>
      <c r="L16" s="45">
        <v>19415013</v>
      </c>
      <c r="M16" s="45">
        <f t="shared" si="0"/>
        <v>96656</v>
      </c>
      <c r="N16" s="59">
        <f t="shared" si="1"/>
        <v>6610830604</v>
      </c>
      <c r="Y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ht="14.4" thickBot="1" x14ac:dyDescent="0.3">
      <c r="A17" s="30">
        <v>12</v>
      </c>
      <c r="B17" s="32" t="s">
        <v>105</v>
      </c>
      <c r="C17" s="48">
        <v>45070</v>
      </c>
      <c r="D17" s="49">
        <v>4870728695</v>
      </c>
      <c r="E17" s="50">
        <v>198063</v>
      </c>
      <c r="F17" s="51">
        <v>5333771128</v>
      </c>
      <c r="G17" s="48">
        <v>523</v>
      </c>
      <c r="H17" s="49">
        <v>1860208</v>
      </c>
      <c r="I17" s="3">
        <v>0</v>
      </c>
      <c r="J17" s="21">
        <v>0</v>
      </c>
      <c r="K17" s="45">
        <v>18689</v>
      </c>
      <c r="L17" s="45">
        <v>29728798</v>
      </c>
      <c r="M17" s="45">
        <f t="shared" si="0"/>
        <v>262345</v>
      </c>
      <c r="N17" s="59">
        <f t="shared" si="1"/>
        <v>10236088829</v>
      </c>
      <c r="Y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14.4" thickBot="1" x14ac:dyDescent="0.3">
      <c r="A18" s="4">
        <v>13</v>
      </c>
      <c r="B18" s="32" t="s">
        <v>93</v>
      </c>
      <c r="C18" s="48">
        <v>1426</v>
      </c>
      <c r="D18" s="49">
        <v>1505737060</v>
      </c>
      <c r="E18" s="50">
        <v>3890</v>
      </c>
      <c r="F18" s="51">
        <v>72682559</v>
      </c>
      <c r="G18" s="48">
        <v>11</v>
      </c>
      <c r="H18" s="49">
        <v>21604</v>
      </c>
      <c r="I18" s="3">
        <v>0</v>
      </c>
      <c r="J18" s="21">
        <v>0</v>
      </c>
      <c r="K18" s="45">
        <v>882</v>
      </c>
      <c r="L18" s="45">
        <v>3782974</v>
      </c>
      <c r="M18" s="45">
        <f t="shared" si="0"/>
        <v>6209</v>
      </c>
      <c r="N18" s="59">
        <f t="shared" si="1"/>
        <v>1582224197</v>
      </c>
      <c r="Y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ht="14.4" thickBot="1" x14ac:dyDescent="0.3">
      <c r="A19" s="30">
        <v>14</v>
      </c>
      <c r="B19" s="32" t="s">
        <v>55</v>
      </c>
      <c r="C19" s="48">
        <v>240355</v>
      </c>
      <c r="D19" s="49">
        <v>4354953815</v>
      </c>
      <c r="E19" s="50">
        <v>212170</v>
      </c>
      <c r="F19" s="51">
        <v>9002368835</v>
      </c>
      <c r="G19" s="48">
        <v>582</v>
      </c>
      <c r="H19" s="49">
        <v>3632516</v>
      </c>
      <c r="I19" s="3">
        <v>0</v>
      </c>
      <c r="J19" s="21">
        <v>0</v>
      </c>
      <c r="K19" s="45">
        <v>11404</v>
      </c>
      <c r="L19" s="45">
        <v>25791546</v>
      </c>
      <c r="M19" s="45">
        <f t="shared" si="0"/>
        <v>464511</v>
      </c>
      <c r="N19" s="59">
        <f t="shared" si="1"/>
        <v>13386746712</v>
      </c>
      <c r="Y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s="9" customFormat="1" ht="14.4" thickBot="1" x14ac:dyDescent="0.3">
      <c r="A20" s="4">
        <v>15</v>
      </c>
      <c r="B20" s="33" t="s">
        <v>56</v>
      </c>
      <c r="C20" s="48">
        <v>199028</v>
      </c>
      <c r="D20" s="49">
        <v>1905110883</v>
      </c>
      <c r="E20" s="50">
        <v>73529</v>
      </c>
      <c r="F20" s="51">
        <v>3498039908</v>
      </c>
      <c r="G20" s="48">
        <v>493</v>
      </c>
      <c r="H20" s="49">
        <v>1575681</v>
      </c>
      <c r="I20" s="3">
        <v>0</v>
      </c>
      <c r="J20" s="21">
        <v>0</v>
      </c>
      <c r="K20" s="45">
        <v>12244</v>
      </c>
      <c r="L20" s="45">
        <v>30425983</v>
      </c>
      <c r="M20" s="45">
        <f t="shared" si="0"/>
        <v>285294</v>
      </c>
      <c r="N20" s="59">
        <f t="shared" si="1"/>
        <v>5435152455</v>
      </c>
      <c r="Y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ht="14.4" thickBot="1" x14ac:dyDescent="0.3">
      <c r="A21" s="30">
        <v>16</v>
      </c>
      <c r="B21" s="32" t="s">
        <v>57</v>
      </c>
      <c r="C21" s="48">
        <v>102883</v>
      </c>
      <c r="D21" s="49">
        <v>8350462272</v>
      </c>
      <c r="E21" s="50">
        <v>325860</v>
      </c>
      <c r="F21" s="51">
        <v>8360500298</v>
      </c>
      <c r="G21" s="48">
        <v>1011</v>
      </c>
      <c r="H21" s="49">
        <v>4415104</v>
      </c>
      <c r="I21" s="3">
        <v>0</v>
      </c>
      <c r="J21" s="21">
        <v>0</v>
      </c>
      <c r="K21" s="45">
        <v>33517</v>
      </c>
      <c r="L21" s="45">
        <v>48329299</v>
      </c>
      <c r="M21" s="45">
        <f t="shared" si="0"/>
        <v>463271</v>
      </c>
      <c r="N21" s="59">
        <f t="shared" si="1"/>
        <v>16763706973</v>
      </c>
      <c r="Y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ht="14.4" thickBot="1" x14ac:dyDescent="0.3">
      <c r="A22" s="4">
        <v>17</v>
      </c>
      <c r="B22" s="32" t="s">
        <v>58</v>
      </c>
      <c r="C22" s="48">
        <v>543</v>
      </c>
      <c r="D22" s="49">
        <v>1787444097</v>
      </c>
      <c r="E22" s="50">
        <v>22847</v>
      </c>
      <c r="F22" s="51">
        <v>3293111587</v>
      </c>
      <c r="G22" s="48">
        <v>52</v>
      </c>
      <c r="H22" s="49">
        <v>95798</v>
      </c>
      <c r="I22" s="3">
        <v>0</v>
      </c>
      <c r="J22" s="21">
        <v>0</v>
      </c>
      <c r="K22" s="45">
        <v>394</v>
      </c>
      <c r="L22" s="45">
        <v>8518610</v>
      </c>
      <c r="M22" s="45">
        <f t="shared" si="0"/>
        <v>23836</v>
      </c>
      <c r="N22" s="59">
        <f t="shared" si="1"/>
        <v>5089170092</v>
      </c>
      <c r="Y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ht="14.4" thickBot="1" x14ac:dyDescent="0.3">
      <c r="A23" s="30">
        <v>18</v>
      </c>
      <c r="B23" s="32" t="s">
        <v>59</v>
      </c>
      <c r="C23" s="48">
        <v>57279</v>
      </c>
      <c r="D23" s="49">
        <v>261639000</v>
      </c>
      <c r="E23" s="50">
        <v>3751</v>
      </c>
      <c r="F23" s="51">
        <v>119765748</v>
      </c>
      <c r="G23" s="48">
        <v>1</v>
      </c>
      <c r="H23" s="49">
        <v>91</v>
      </c>
      <c r="I23" s="3">
        <v>0</v>
      </c>
      <c r="J23" s="21">
        <v>0</v>
      </c>
      <c r="K23" s="45">
        <v>17</v>
      </c>
      <c r="L23" s="45">
        <v>18311</v>
      </c>
      <c r="M23" s="45">
        <f t="shared" si="0"/>
        <v>61048</v>
      </c>
      <c r="N23" s="59">
        <f t="shared" si="1"/>
        <v>381423150</v>
      </c>
      <c r="Y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ht="14.4" thickBot="1" x14ac:dyDescent="0.3">
      <c r="A24" s="30">
        <v>19</v>
      </c>
      <c r="B24" s="32" t="s">
        <v>60</v>
      </c>
      <c r="C24" s="48">
        <v>115623</v>
      </c>
      <c r="D24" s="49">
        <v>2474225414</v>
      </c>
      <c r="E24" s="50">
        <v>24474</v>
      </c>
      <c r="F24" s="51">
        <v>382805649</v>
      </c>
      <c r="G24" s="48">
        <v>183</v>
      </c>
      <c r="H24" s="49">
        <v>1003479</v>
      </c>
      <c r="I24" s="3">
        <v>0</v>
      </c>
      <c r="J24" s="21">
        <v>0</v>
      </c>
      <c r="K24" s="45">
        <v>6292</v>
      </c>
      <c r="L24" s="45">
        <v>5892063</v>
      </c>
      <c r="M24" s="45">
        <f t="shared" si="0"/>
        <v>146572</v>
      </c>
      <c r="N24" s="59">
        <f t="shared" si="1"/>
        <v>2863926605</v>
      </c>
      <c r="Y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ht="14.4" thickBot="1" x14ac:dyDescent="0.3">
      <c r="A25" s="4">
        <v>20</v>
      </c>
      <c r="B25" s="32" t="s">
        <v>61</v>
      </c>
      <c r="C25" s="48">
        <v>49983</v>
      </c>
      <c r="D25" s="49">
        <v>6680167858</v>
      </c>
      <c r="E25" s="50">
        <v>291512</v>
      </c>
      <c r="F25" s="51">
        <v>14253812312</v>
      </c>
      <c r="G25" s="48">
        <v>1153</v>
      </c>
      <c r="H25" s="49">
        <v>7142211</v>
      </c>
      <c r="I25" s="3">
        <v>0</v>
      </c>
      <c r="J25" s="21">
        <v>0</v>
      </c>
      <c r="K25" s="45">
        <v>17989</v>
      </c>
      <c r="L25" s="45">
        <v>30604514</v>
      </c>
      <c r="M25" s="45">
        <f t="shared" si="0"/>
        <v>360637</v>
      </c>
      <c r="N25" s="59">
        <f t="shared" si="1"/>
        <v>20971726895</v>
      </c>
      <c r="Y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ht="14.4" thickBot="1" x14ac:dyDescent="0.3">
      <c r="A26" s="30">
        <v>21</v>
      </c>
      <c r="B26" s="32" t="s">
        <v>120</v>
      </c>
      <c r="C26" s="48">
        <v>1667</v>
      </c>
      <c r="D26" s="49">
        <v>1251608095</v>
      </c>
      <c r="E26" s="50">
        <v>23178</v>
      </c>
      <c r="F26" s="51">
        <v>1420424631</v>
      </c>
      <c r="G26" s="48">
        <v>15</v>
      </c>
      <c r="H26" s="49">
        <v>128614</v>
      </c>
      <c r="I26" s="3">
        <v>0</v>
      </c>
      <c r="J26" s="21">
        <v>0</v>
      </c>
      <c r="K26" s="45">
        <v>423</v>
      </c>
      <c r="L26" s="45">
        <v>5376669</v>
      </c>
      <c r="M26" s="45">
        <f t="shared" si="0"/>
        <v>25283</v>
      </c>
      <c r="N26" s="59">
        <f t="shared" si="1"/>
        <v>2677538009</v>
      </c>
      <c r="Y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ht="14.4" thickBot="1" x14ac:dyDescent="0.3">
      <c r="A27" s="4">
        <v>22</v>
      </c>
      <c r="B27" s="32" t="s">
        <v>62</v>
      </c>
      <c r="C27" s="48">
        <v>53287</v>
      </c>
      <c r="D27" s="49">
        <v>1590004977</v>
      </c>
      <c r="E27" s="50">
        <v>111133</v>
      </c>
      <c r="F27" s="51">
        <v>2283269463</v>
      </c>
      <c r="G27" s="48">
        <v>683</v>
      </c>
      <c r="H27" s="49">
        <v>1161251</v>
      </c>
      <c r="I27" s="3">
        <v>0</v>
      </c>
      <c r="J27" s="21">
        <v>0</v>
      </c>
      <c r="K27" s="45">
        <v>8031</v>
      </c>
      <c r="L27" s="45">
        <v>12193136</v>
      </c>
      <c r="M27" s="45">
        <f t="shared" si="0"/>
        <v>173134</v>
      </c>
      <c r="N27" s="59">
        <f t="shared" si="1"/>
        <v>3886628827</v>
      </c>
      <c r="Y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4.4" thickBot="1" x14ac:dyDescent="0.3">
      <c r="A28" s="30">
        <v>23</v>
      </c>
      <c r="B28" s="32" t="s">
        <v>96</v>
      </c>
      <c r="C28" s="48">
        <v>24099</v>
      </c>
      <c r="D28" s="49">
        <v>1650280299</v>
      </c>
      <c r="E28" s="50">
        <v>116590</v>
      </c>
      <c r="F28" s="51">
        <v>4848807958</v>
      </c>
      <c r="G28" s="48">
        <v>624</v>
      </c>
      <c r="H28" s="49">
        <v>2986798</v>
      </c>
      <c r="I28" s="3">
        <v>0</v>
      </c>
      <c r="J28" s="21">
        <v>0</v>
      </c>
      <c r="K28" s="45">
        <v>9900</v>
      </c>
      <c r="L28" s="45">
        <v>14080678</v>
      </c>
      <c r="M28" s="45">
        <f t="shared" si="0"/>
        <v>151213</v>
      </c>
      <c r="N28" s="59">
        <f t="shared" si="1"/>
        <v>6516155733</v>
      </c>
      <c r="Y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ht="14.4" thickBot="1" x14ac:dyDescent="0.3">
      <c r="A29" s="4">
        <v>24</v>
      </c>
      <c r="B29" s="32" t="s">
        <v>97</v>
      </c>
      <c r="C29" s="48">
        <v>15984</v>
      </c>
      <c r="D29" s="49">
        <v>1324190904</v>
      </c>
      <c r="E29" s="50">
        <v>31045</v>
      </c>
      <c r="F29" s="51">
        <v>551479738</v>
      </c>
      <c r="G29" s="48">
        <v>516</v>
      </c>
      <c r="H29" s="49">
        <v>1964641</v>
      </c>
      <c r="I29" s="3">
        <v>0</v>
      </c>
      <c r="J29" s="21">
        <v>0</v>
      </c>
      <c r="K29" s="45">
        <v>2896</v>
      </c>
      <c r="L29" s="45">
        <v>7393414</v>
      </c>
      <c r="M29" s="45">
        <f t="shared" si="0"/>
        <v>50441</v>
      </c>
      <c r="N29" s="59">
        <f t="shared" si="1"/>
        <v>1885028697</v>
      </c>
      <c r="Y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ht="14.4" thickBot="1" x14ac:dyDescent="0.3">
      <c r="A30" s="30">
        <v>25</v>
      </c>
      <c r="B30" s="32" t="s">
        <v>106</v>
      </c>
      <c r="C30" s="48">
        <v>21356</v>
      </c>
      <c r="D30" s="49">
        <v>4223852087</v>
      </c>
      <c r="E30" s="50">
        <v>80053</v>
      </c>
      <c r="F30" s="51">
        <v>3347486348</v>
      </c>
      <c r="G30" s="48">
        <v>552</v>
      </c>
      <c r="H30" s="49">
        <v>1885018</v>
      </c>
      <c r="I30" s="3">
        <v>0</v>
      </c>
      <c r="J30" s="21">
        <v>0</v>
      </c>
      <c r="K30" s="45">
        <v>6061</v>
      </c>
      <c r="L30" s="45">
        <v>25873504</v>
      </c>
      <c r="M30" s="45">
        <f t="shared" si="0"/>
        <v>108022</v>
      </c>
      <c r="N30" s="59">
        <f t="shared" si="1"/>
        <v>7599096957</v>
      </c>
      <c r="Y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ht="14.4" thickBot="1" x14ac:dyDescent="0.3">
      <c r="A31" s="4">
        <v>26</v>
      </c>
      <c r="B31" s="32" t="s">
        <v>104</v>
      </c>
      <c r="C31" s="48">
        <v>921</v>
      </c>
      <c r="D31" s="49">
        <v>71268243</v>
      </c>
      <c r="E31" s="50">
        <v>2535</v>
      </c>
      <c r="F31" s="51">
        <v>88824749</v>
      </c>
      <c r="G31" s="48">
        <v>10</v>
      </c>
      <c r="H31" s="49">
        <v>5217</v>
      </c>
      <c r="I31" s="3">
        <v>0</v>
      </c>
      <c r="J31" s="21">
        <v>0</v>
      </c>
      <c r="K31" s="45">
        <v>531</v>
      </c>
      <c r="L31" s="45">
        <v>1501220</v>
      </c>
      <c r="M31" s="45">
        <f t="shared" si="0"/>
        <v>3997</v>
      </c>
      <c r="N31" s="59">
        <f t="shared" si="1"/>
        <v>161599429</v>
      </c>
      <c r="Y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ht="14.4" thickBot="1" x14ac:dyDescent="0.3">
      <c r="A32" s="30">
        <v>27</v>
      </c>
      <c r="B32" s="32" t="s">
        <v>115</v>
      </c>
      <c r="C32" s="50">
        <v>430</v>
      </c>
      <c r="D32" s="50">
        <v>97582257</v>
      </c>
      <c r="E32" s="50">
        <v>2</v>
      </c>
      <c r="F32" s="50">
        <v>7000494</v>
      </c>
      <c r="G32" s="25">
        <v>0</v>
      </c>
      <c r="H32" s="23">
        <v>0</v>
      </c>
      <c r="I32" s="3">
        <v>0</v>
      </c>
      <c r="J32" s="21">
        <v>0</v>
      </c>
      <c r="K32" s="25">
        <v>0</v>
      </c>
      <c r="L32" s="23">
        <v>0</v>
      </c>
      <c r="M32" s="45">
        <f t="shared" si="0"/>
        <v>432</v>
      </c>
      <c r="N32" s="59">
        <f t="shared" si="1"/>
        <v>104582751</v>
      </c>
      <c r="Y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14.4" thickBot="1" x14ac:dyDescent="0.3">
      <c r="A33" s="30">
        <v>28</v>
      </c>
      <c r="B33" s="32" t="s">
        <v>64</v>
      </c>
      <c r="C33" s="50">
        <v>1170</v>
      </c>
      <c r="D33" s="50">
        <v>884537478</v>
      </c>
      <c r="E33" s="50">
        <v>1324</v>
      </c>
      <c r="F33" s="50">
        <v>16879640</v>
      </c>
      <c r="G33" s="50">
        <v>16</v>
      </c>
      <c r="H33" s="50">
        <v>10871</v>
      </c>
      <c r="I33" s="3">
        <v>0</v>
      </c>
      <c r="J33" s="21">
        <v>0</v>
      </c>
      <c r="K33" s="45">
        <v>399</v>
      </c>
      <c r="L33" s="45">
        <v>580080</v>
      </c>
      <c r="M33" s="45">
        <f t="shared" si="0"/>
        <v>2909</v>
      </c>
      <c r="N33" s="59">
        <f t="shared" si="1"/>
        <v>902008069</v>
      </c>
      <c r="Y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4.4" thickBot="1" x14ac:dyDescent="0.3">
      <c r="A34" s="4">
        <v>29</v>
      </c>
      <c r="B34" s="32" t="s">
        <v>65</v>
      </c>
      <c r="C34" s="50">
        <v>9566</v>
      </c>
      <c r="D34" s="50">
        <v>311145434</v>
      </c>
      <c r="E34" s="50">
        <v>23636</v>
      </c>
      <c r="F34" s="50">
        <v>2860451442</v>
      </c>
      <c r="G34" s="50">
        <v>4</v>
      </c>
      <c r="H34" s="50">
        <v>4979</v>
      </c>
      <c r="I34" s="3">
        <v>0</v>
      </c>
      <c r="J34" s="21">
        <v>0</v>
      </c>
      <c r="K34" s="45">
        <v>1202</v>
      </c>
      <c r="L34" s="45">
        <v>1414955</v>
      </c>
      <c r="M34" s="45">
        <f t="shared" si="0"/>
        <v>34408</v>
      </c>
      <c r="N34" s="59">
        <f t="shared" si="1"/>
        <v>3173016810</v>
      </c>
      <c r="Y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4.4" thickBot="1" x14ac:dyDescent="0.3">
      <c r="A35" s="30">
        <v>30</v>
      </c>
      <c r="B35" s="32" t="s">
        <v>90</v>
      </c>
      <c r="C35" s="50">
        <v>485668</v>
      </c>
      <c r="D35" s="50">
        <v>1256476415</v>
      </c>
      <c r="E35" s="50">
        <v>29</v>
      </c>
      <c r="F35" s="50">
        <v>2935604</v>
      </c>
      <c r="G35" s="25">
        <v>0</v>
      </c>
      <c r="H35" s="23">
        <v>0</v>
      </c>
      <c r="I35" s="3">
        <v>0</v>
      </c>
      <c r="J35" s="21">
        <v>0</v>
      </c>
      <c r="K35" s="45">
        <v>2</v>
      </c>
      <c r="L35" s="45">
        <v>519</v>
      </c>
      <c r="M35" s="45">
        <f t="shared" si="0"/>
        <v>485699</v>
      </c>
      <c r="N35" s="59">
        <f t="shared" si="1"/>
        <v>1259412538</v>
      </c>
      <c r="Y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4.4" thickBot="1" x14ac:dyDescent="0.3">
      <c r="A36" s="4">
        <v>31</v>
      </c>
      <c r="B36" s="32" t="s">
        <v>107</v>
      </c>
      <c r="C36" s="50">
        <v>5121</v>
      </c>
      <c r="D36" s="50">
        <v>935576357</v>
      </c>
      <c r="E36" s="50">
        <v>21008</v>
      </c>
      <c r="F36" s="50">
        <v>2375385136</v>
      </c>
      <c r="G36" s="50">
        <v>32</v>
      </c>
      <c r="H36" s="50">
        <v>302351</v>
      </c>
      <c r="I36" s="13">
        <v>0</v>
      </c>
      <c r="J36" s="22">
        <v>0</v>
      </c>
      <c r="K36" s="45">
        <v>2133</v>
      </c>
      <c r="L36" s="45">
        <v>29827720</v>
      </c>
      <c r="M36" s="45">
        <f t="shared" si="0"/>
        <v>28294</v>
      </c>
      <c r="N36" s="59">
        <f t="shared" si="1"/>
        <v>3341091564</v>
      </c>
      <c r="Y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ht="14.4" thickBot="1" x14ac:dyDescent="0.3">
      <c r="A37" s="30">
        <v>32</v>
      </c>
      <c r="B37" s="32" t="s">
        <v>109</v>
      </c>
      <c r="C37" s="50">
        <v>89853</v>
      </c>
      <c r="D37" s="50">
        <v>1163945002</v>
      </c>
      <c r="E37" s="50">
        <v>2</v>
      </c>
      <c r="F37" s="50">
        <v>2294025</v>
      </c>
      <c r="G37" s="26">
        <v>0</v>
      </c>
      <c r="H37" s="24">
        <v>0</v>
      </c>
      <c r="I37" s="13">
        <v>0</v>
      </c>
      <c r="J37" s="22">
        <v>0</v>
      </c>
      <c r="K37" s="26">
        <v>0</v>
      </c>
      <c r="L37" s="24">
        <v>0</v>
      </c>
      <c r="M37" s="45">
        <f t="shared" si="0"/>
        <v>89855</v>
      </c>
      <c r="N37" s="59">
        <f t="shared" si="1"/>
        <v>1166239027</v>
      </c>
      <c r="Y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ht="14.4" thickBot="1" x14ac:dyDescent="0.3">
      <c r="A38" s="30">
        <v>33</v>
      </c>
      <c r="B38" s="32" t="s">
        <v>112</v>
      </c>
      <c r="C38" s="50">
        <v>523</v>
      </c>
      <c r="D38" s="50">
        <v>801933869</v>
      </c>
      <c r="E38" s="50">
        <v>1228</v>
      </c>
      <c r="F38" s="50">
        <v>521148977</v>
      </c>
      <c r="G38" s="26">
        <v>0</v>
      </c>
      <c r="H38" s="24">
        <v>0</v>
      </c>
      <c r="I38" s="13">
        <v>0</v>
      </c>
      <c r="J38" s="22">
        <v>0</v>
      </c>
      <c r="K38" s="45">
        <v>39</v>
      </c>
      <c r="L38" s="45">
        <v>18358</v>
      </c>
      <c r="M38" s="45">
        <f t="shared" si="0"/>
        <v>1790</v>
      </c>
      <c r="N38" s="59">
        <f t="shared" si="1"/>
        <v>1323101204</v>
      </c>
      <c r="Y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4.4" thickBot="1" x14ac:dyDescent="0.3">
      <c r="A39" s="30">
        <v>34</v>
      </c>
      <c r="B39" s="34" t="s">
        <v>111</v>
      </c>
      <c r="C39" s="50">
        <v>132</v>
      </c>
      <c r="D39" s="50">
        <v>8128364515</v>
      </c>
      <c r="E39" s="50">
        <v>222</v>
      </c>
      <c r="F39" s="50">
        <v>21191694</v>
      </c>
      <c r="G39" s="50">
        <v>45</v>
      </c>
      <c r="H39" s="50">
        <v>96421</v>
      </c>
      <c r="I39" s="13">
        <v>0</v>
      </c>
      <c r="J39" s="22">
        <v>0</v>
      </c>
      <c r="K39" s="26">
        <v>0</v>
      </c>
      <c r="L39" s="24">
        <v>0</v>
      </c>
      <c r="M39" s="45">
        <f t="shared" si="0"/>
        <v>399</v>
      </c>
      <c r="N39" s="59">
        <f t="shared" si="1"/>
        <v>8149652630</v>
      </c>
      <c r="Y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ht="14.4" thickBot="1" x14ac:dyDescent="0.3">
      <c r="A40" s="37">
        <v>35</v>
      </c>
      <c r="B40" s="34" t="s">
        <v>114</v>
      </c>
      <c r="C40" s="50">
        <v>172</v>
      </c>
      <c r="D40" s="50">
        <v>2340503</v>
      </c>
      <c r="E40" s="50">
        <v>296</v>
      </c>
      <c r="F40" s="50">
        <v>8103793</v>
      </c>
      <c r="G40" s="26">
        <v>0</v>
      </c>
      <c r="H40" s="24">
        <v>0</v>
      </c>
      <c r="I40" s="13">
        <v>0</v>
      </c>
      <c r="J40" s="22">
        <v>0</v>
      </c>
      <c r="K40" s="45">
        <v>28</v>
      </c>
      <c r="L40" s="45">
        <v>14447</v>
      </c>
      <c r="M40" s="45">
        <f t="shared" si="0"/>
        <v>496</v>
      </c>
      <c r="N40" s="59">
        <f t="shared" si="1"/>
        <v>10458743</v>
      </c>
      <c r="Y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4.4" thickBot="1" x14ac:dyDescent="0.3">
      <c r="A41" s="30">
        <v>36</v>
      </c>
      <c r="B41" s="34" t="s">
        <v>113</v>
      </c>
      <c r="C41" s="50">
        <v>1283</v>
      </c>
      <c r="D41" s="50">
        <v>1223511496</v>
      </c>
      <c r="E41" s="50">
        <v>16662</v>
      </c>
      <c r="F41" s="50">
        <v>1533552340</v>
      </c>
      <c r="G41" s="50">
        <v>4</v>
      </c>
      <c r="H41" s="50">
        <v>107094</v>
      </c>
      <c r="I41" s="13">
        <v>0</v>
      </c>
      <c r="J41" s="22">
        <v>0</v>
      </c>
      <c r="K41" s="45">
        <v>794</v>
      </c>
      <c r="L41" s="45">
        <v>620875</v>
      </c>
      <c r="M41" s="45">
        <f t="shared" si="0"/>
        <v>18743</v>
      </c>
      <c r="N41" s="59">
        <f t="shared" si="1"/>
        <v>2757791805</v>
      </c>
      <c r="Y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ht="14.4" thickBot="1" x14ac:dyDescent="0.3">
      <c r="A42" s="37">
        <v>37</v>
      </c>
      <c r="B42" s="34" t="s">
        <v>130</v>
      </c>
      <c r="C42" s="26">
        <v>0</v>
      </c>
      <c r="D42" s="24">
        <v>0</v>
      </c>
      <c r="E42" s="50">
        <v>12</v>
      </c>
      <c r="F42" s="50">
        <v>14143</v>
      </c>
      <c r="G42" s="26">
        <v>0</v>
      </c>
      <c r="H42" s="24">
        <v>0</v>
      </c>
      <c r="I42" s="13">
        <v>0</v>
      </c>
      <c r="J42" s="22">
        <v>0</v>
      </c>
      <c r="K42" s="26">
        <v>0</v>
      </c>
      <c r="L42" s="24">
        <v>0</v>
      </c>
      <c r="M42" s="45">
        <f t="shared" si="0"/>
        <v>12</v>
      </c>
      <c r="N42" s="59">
        <f t="shared" si="1"/>
        <v>14143</v>
      </c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4.4" thickBot="1" x14ac:dyDescent="0.3">
      <c r="A43" s="30">
        <v>38</v>
      </c>
      <c r="B43" s="34" t="s">
        <v>121</v>
      </c>
      <c r="C43" s="50">
        <v>63</v>
      </c>
      <c r="D43" s="50">
        <v>9733631</v>
      </c>
      <c r="E43" s="13">
        <v>0</v>
      </c>
      <c r="F43" s="22">
        <v>0</v>
      </c>
      <c r="G43" s="26">
        <v>0</v>
      </c>
      <c r="H43" s="24">
        <v>0</v>
      </c>
      <c r="I43" s="13">
        <v>0</v>
      </c>
      <c r="J43" s="22">
        <v>0</v>
      </c>
      <c r="K43" s="26">
        <v>0</v>
      </c>
      <c r="L43" s="24">
        <v>0</v>
      </c>
      <c r="M43" s="45">
        <f t="shared" si="0"/>
        <v>63</v>
      </c>
      <c r="N43" s="59">
        <f t="shared" si="1"/>
        <v>9733631</v>
      </c>
      <c r="Y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4.4" thickBot="1" x14ac:dyDescent="0.3">
      <c r="A44" s="42">
        <v>39</v>
      </c>
      <c r="B44" s="35" t="s">
        <v>122</v>
      </c>
      <c r="C44" s="50">
        <v>564</v>
      </c>
      <c r="D44" s="50">
        <v>144593362</v>
      </c>
      <c r="E44" s="50">
        <v>104</v>
      </c>
      <c r="F44" s="50">
        <v>14473326</v>
      </c>
      <c r="G44" s="26">
        <v>0</v>
      </c>
      <c r="H44" s="24">
        <v>0</v>
      </c>
      <c r="I44" s="13">
        <v>0</v>
      </c>
      <c r="J44" s="22">
        <v>0</v>
      </c>
      <c r="K44" s="26">
        <v>0</v>
      </c>
      <c r="L44" s="24">
        <v>0</v>
      </c>
      <c r="M44" s="45">
        <f t="shared" si="0"/>
        <v>668</v>
      </c>
      <c r="N44" s="59">
        <f t="shared" si="1"/>
        <v>159066688</v>
      </c>
      <c r="Y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s="9" customFormat="1" ht="14.4" thickBot="1" x14ac:dyDescent="0.3">
      <c r="A45" s="72" t="s">
        <v>4</v>
      </c>
      <c r="B45" s="73"/>
      <c r="C45" s="52">
        <f t="shared" ref="C45:L45" si="2">SUM(C6:C44)</f>
        <v>2204241</v>
      </c>
      <c r="D45" s="53">
        <f t="shared" si="2"/>
        <v>626012400828</v>
      </c>
      <c r="E45" s="52">
        <f t="shared" si="2"/>
        <v>3881024</v>
      </c>
      <c r="F45" s="54">
        <f t="shared" si="2"/>
        <v>237043232906</v>
      </c>
      <c r="G45" s="55">
        <f t="shared" si="2"/>
        <v>12669</v>
      </c>
      <c r="H45" s="53">
        <f t="shared" si="2"/>
        <v>62368653</v>
      </c>
      <c r="I45" s="18">
        <f t="shared" si="2"/>
        <v>0</v>
      </c>
      <c r="J45" s="19">
        <f t="shared" si="2"/>
        <v>0</v>
      </c>
      <c r="K45" s="55">
        <f t="shared" si="2"/>
        <v>347276</v>
      </c>
      <c r="L45" s="53">
        <f t="shared" si="2"/>
        <v>631866359</v>
      </c>
      <c r="M45" s="56">
        <f>SUM(M6:M44)</f>
        <v>6445210</v>
      </c>
      <c r="N45" s="57">
        <f>SUM(N6:N44)</f>
        <v>863749868746</v>
      </c>
      <c r="P45" s="1"/>
      <c r="Q45" s="1"/>
      <c r="R45" s="1"/>
      <c r="S45" s="1"/>
      <c r="T45" s="1"/>
      <c r="U45" s="1"/>
      <c r="V45" s="1"/>
      <c r="W45" s="1"/>
      <c r="X45" s="1"/>
      <c r="Y45" s="7"/>
      <c r="Z45" s="1"/>
      <c r="AA45" s="1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7" spans="1:40" x14ac:dyDescent="0.25">
      <c r="C47" s="29"/>
      <c r="D47" s="29"/>
      <c r="E47" s="29"/>
      <c r="F47" s="29"/>
      <c r="G47" s="29"/>
      <c r="H47" s="29"/>
      <c r="I47" s="29"/>
      <c r="J47" s="29"/>
      <c r="K47" s="29"/>
      <c r="L47" s="29"/>
      <c r="N47" s="17"/>
    </row>
    <row r="48" spans="1:40" x14ac:dyDescent="0.25"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7"/>
      <c r="N48" s="27"/>
    </row>
    <row r="49" spans="3:14" x14ac:dyDescent="0.25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7"/>
      <c r="N49" s="7"/>
    </row>
    <row r="50" spans="3:14" x14ac:dyDescent="0.25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 x14ac:dyDescent="0.25"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 x14ac:dyDescent="0.25"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 x14ac:dyDescent="0.25"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3:14" x14ac:dyDescent="0.25"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3:14" x14ac:dyDescent="0.25"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3:14" x14ac:dyDescent="0.25"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3:14" x14ac:dyDescent="0.25"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3:14" x14ac:dyDescent="0.25"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3:14" x14ac:dyDescent="0.25"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3:14" x14ac:dyDescent="0.25"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3:14" x14ac:dyDescent="0.25"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3:14" x14ac:dyDescent="0.25"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3:14" x14ac:dyDescent="0.25"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3:14" x14ac:dyDescent="0.25"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3:12" x14ac:dyDescent="0.25"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3:12" x14ac:dyDescent="0.25"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3:12" x14ac:dyDescent="0.25"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3:12" x14ac:dyDescent="0.25"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3:12" x14ac:dyDescent="0.25"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3:12" x14ac:dyDescent="0.25"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3:12" x14ac:dyDescent="0.25"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3:12" x14ac:dyDescent="0.25"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3:12" x14ac:dyDescent="0.25"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3:12" x14ac:dyDescent="0.25"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3:12" x14ac:dyDescent="0.25"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3:12" x14ac:dyDescent="0.25"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3:12" x14ac:dyDescent="0.25"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3:12" x14ac:dyDescent="0.25"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3:12" x14ac:dyDescent="0.25"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3:12" x14ac:dyDescent="0.25"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2" spans="3:12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3:12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3:12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3:12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3:12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3:12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3:12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3:12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3:12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3:12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3:12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3:12" x14ac:dyDescent="0.25"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3:12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3:12" x14ac:dyDescent="0.25"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3:12" x14ac:dyDescent="0.25"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3:12" x14ac:dyDescent="0.25"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3:12" x14ac:dyDescent="0.25"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3:12" x14ac:dyDescent="0.25"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3:12" x14ac:dyDescent="0.25"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3:12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3:12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3:12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3:12" x14ac:dyDescent="0.25"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3:12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3:12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3:12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3:12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3:12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3:12" x14ac:dyDescent="0.25"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3:12" x14ac:dyDescent="0.25"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3:12" x14ac:dyDescent="0.25"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3:12" x14ac:dyDescent="0.25"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3:12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3:12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3:12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3:12" x14ac:dyDescent="0.25">
      <c r="C117" s="7"/>
    </row>
    <row r="118" spans="3:12" x14ac:dyDescent="0.25">
      <c r="C118" s="7"/>
    </row>
    <row r="119" spans="3:12" x14ac:dyDescent="0.25">
      <c r="C119" s="7"/>
    </row>
    <row r="120" spans="3:12" x14ac:dyDescent="0.25">
      <c r="C120" s="7"/>
    </row>
    <row r="121" spans="3:12" x14ac:dyDescent="0.25">
      <c r="C121" s="7"/>
    </row>
    <row r="122" spans="3:12" x14ac:dyDescent="0.25">
      <c r="C122" s="7"/>
    </row>
    <row r="123" spans="3:12" x14ac:dyDescent="0.25">
      <c r="C123" s="7"/>
    </row>
  </sheetData>
  <mergeCells count="10">
    <mergeCell ref="B1:N2"/>
    <mergeCell ref="A45:B45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Number-amount of payment doc.</vt:lpstr>
      <vt:lpstr>Количество-сумма плат.докум.</vt:lpstr>
      <vt:lpstr>To'lov hujjatlari soni-summasi</vt:lpstr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2025-01-29T13:33:25Z</cp:lastPrinted>
  <dcterms:created xsi:type="dcterms:W3CDTF">2017-12-16T12:53:03Z</dcterms:created>
  <dcterms:modified xsi:type="dcterms:W3CDTF">2025-06-24T09:29:08Z</dcterms:modified>
</cp:coreProperties>
</file>