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Новая папка\"/>
    </mc:Choice>
  </mc:AlternateContent>
  <bookViews>
    <workbookView xWindow="240" yWindow="330" windowWidth="19320" windowHeight="14340" tabRatio="776"/>
  </bookViews>
  <sheets>
    <sheet name="Количество-сумма плат.докум." sheetId="2" r:id="rId1"/>
    <sheet name="To'lov hujjatlari soni-summasi" sheetId="3" r:id="rId2"/>
    <sheet name="Тўлов ҳужжатлари сони-суммаси" sheetId="1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3" l="1"/>
  <c r="K36" i="3"/>
  <c r="J36" i="3"/>
  <c r="I36" i="3"/>
  <c r="H36" i="3"/>
  <c r="G36" i="3"/>
  <c r="F36" i="3"/>
  <c r="E36" i="3"/>
  <c r="D36" i="3"/>
  <c r="N36" i="3" s="1"/>
  <c r="C36" i="3"/>
  <c r="M36" i="3" s="1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4"/>
  <c r="K36" i="4"/>
  <c r="J36" i="4"/>
  <c r="I36" i="4"/>
  <c r="H36" i="4"/>
  <c r="G36" i="4"/>
  <c r="F36" i="4"/>
  <c r="E36" i="4"/>
  <c r="D36" i="4"/>
  <c r="N36" i="4" s="1"/>
  <c r="C36" i="4"/>
  <c r="M36" i="4" s="1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36" i="2"/>
  <c r="K36" i="2"/>
  <c r="J36" i="2"/>
  <c r="I36" i="2"/>
  <c r="H36" i="2"/>
  <c r="G36" i="2"/>
  <c r="F36" i="2"/>
  <c r="N36" i="2" s="1"/>
  <c r="E36" i="2"/>
  <c r="M36" i="2" s="1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1" l="1"/>
  <c r="K36" i="1"/>
  <c r="J36" i="1"/>
  <c r="I36" i="1"/>
  <c r="H36" i="1"/>
  <c r="G36" i="1"/>
  <c r="F36" i="1"/>
  <c r="N36" i="1" s="1"/>
  <c r="E36" i="1"/>
  <c r="M36" i="1" s="1"/>
  <c r="D36" i="1"/>
  <c r="C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<sst xmlns="http://schemas.openxmlformats.org/spreadsheetml/2006/main" count="216" uniqueCount="118">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</sst>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₽_-;\-* #,##0\ _₽_-;_-* &quot;-&quot;\ _₽_-;_-@_-"/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4" applyNumberFormat="0" applyAlignment="0" applyProtection="0"/>
    <xf numFmtId="0" fontId="11" fillId="27" borderId="15" applyNumberFormat="0" applyAlignment="0" applyProtection="0"/>
    <xf numFmtId="0" fontId="12" fillId="27" borderId="14" applyNumberFormat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28" borderId="20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  <xf numFmtId="41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2" fillId="0" borderId="39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2" fillId="0" borderId="42" xfId="41" applyNumberFormat="1" applyFont="1" applyBorder="1" applyAlignment="1">
      <alignment horizontal="center" vertical="center"/>
    </xf>
    <xf numFmtId="3" fontId="2" fillId="0" borderId="44" xfId="41" applyNumberFormat="1" applyFont="1" applyBorder="1" applyAlignment="1">
      <alignment horizontal="center" vertical="center"/>
    </xf>
    <xf numFmtId="3" fontId="2" fillId="0" borderId="40" xfId="41" applyNumberFormat="1" applyFont="1" applyBorder="1" applyAlignment="1">
      <alignment horizontal="center" vertical="center"/>
    </xf>
    <xf numFmtId="3" fontId="2" fillId="0" borderId="31" xfId="41" applyNumberFormat="1" applyFont="1" applyBorder="1" applyAlignment="1">
      <alignment horizontal="center" vertical="center"/>
    </xf>
    <xf numFmtId="3" fontId="2" fillId="0" borderId="41" xfId="41" applyNumberFormat="1" applyFont="1" applyBorder="1" applyAlignment="1">
      <alignment horizontal="center" vertical="center"/>
    </xf>
    <xf numFmtId="3" fontId="2" fillId="0" borderId="43" xfId="41" applyNumberFormat="1" applyFont="1" applyBorder="1" applyAlignment="1">
      <alignment horizontal="center" vertical="center"/>
    </xf>
    <xf numFmtId="3" fontId="3" fillId="0" borderId="5" xfId="43" applyNumberFormat="1" applyFont="1" applyFill="1" applyBorder="1" applyAlignment="1">
      <alignment horizontal="center" vertical="center"/>
    </xf>
    <xf numFmtId="3" fontId="3" fillId="0" borderId="6" xfId="43" applyNumberFormat="1" applyFont="1" applyFill="1" applyBorder="1" applyAlignment="1">
      <alignment horizontal="center" vertical="center"/>
    </xf>
    <xf numFmtId="3" fontId="6" fillId="0" borderId="45" xfId="43" applyNumberFormat="1" applyFont="1" applyBorder="1" applyAlignment="1">
      <alignment horizontal="center" vertical="center"/>
    </xf>
    <xf numFmtId="3" fontId="6" fillId="0" borderId="27" xfId="43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[0]" xfId="43" builtinId="6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9" t="s">
        <v>6</v>
      </c>
      <c r="B1" s="58" t="s">
        <v>9</v>
      </c>
      <c r="C1" s="45" t="s">
        <v>10</v>
      </c>
      <c r="D1" s="46"/>
      <c r="E1" s="60" t="s">
        <v>11</v>
      </c>
      <c r="F1" s="61"/>
      <c r="G1" s="45" t="s">
        <v>12</v>
      </c>
      <c r="H1" s="46"/>
      <c r="I1" s="60" t="s">
        <v>13</v>
      </c>
      <c r="J1" s="61"/>
      <c r="K1" s="45" t="s">
        <v>14</v>
      </c>
      <c r="L1" s="46"/>
      <c r="M1" s="45" t="s">
        <v>15</v>
      </c>
      <c r="N1" s="46"/>
    </row>
    <row r="2" spans="1:14" ht="15.75" thickBot="1" x14ac:dyDescent="0.3">
      <c r="A2" s="57"/>
      <c r="B2" s="59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6" t="s">
        <v>16</v>
      </c>
      <c r="N2" s="17" t="s">
        <v>17</v>
      </c>
    </row>
    <row r="3" spans="1:14" x14ac:dyDescent="0.25">
      <c r="A3" s="8">
        <v>1</v>
      </c>
      <c r="B3" s="20" t="s">
        <v>19</v>
      </c>
      <c r="C3" s="34">
        <v>21228</v>
      </c>
      <c r="D3" s="34">
        <v>95101449572</v>
      </c>
      <c r="E3" s="34">
        <v>924248</v>
      </c>
      <c r="F3" s="34">
        <v>24479896950</v>
      </c>
      <c r="G3" s="34">
        <v>18</v>
      </c>
      <c r="H3" s="34">
        <v>83466</v>
      </c>
      <c r="I3" s="34">
        <v>0</v>
      </c>
      <c r="J3" s="34">
        <v>0</v>
      </c>
      <c r="K3" s="34">
        <v>0</v>
      </c>
      <c r="L3" s="36">
        <v>0</v>
      </c>
      <c r="M3" s="32">
        <f>K3+I3+G3+E3+C3</f>
        <v>945494</v>
      </c>
      <c r="N3" s="37">
        <f>L3+J3+H3+F3+D3</f>
        <v>119581429988</v>
      </c>
    </row>
    <row r="4" spans="1:14" x14ac:dyDescent="0.25">
      <c r="A4" s="9">
        <v>2</v>
      </c>
      <c r="B4" s="21" t="s">
        <v>65</v>
      </c>
      <c r="C4" s="33">
        <v>116213</v>
      </c>
      <c r="D4" s="33">
        <v>1065352260</v>
      </c>
      <c r="E4" s="33">
        <v>136957</v>
      </c>
      <c r="F4" s="33">
        <v>6112990552</v>
      </c>
      <c r="G4" s="33">
        <v>3142</v>
      </c>
      <c r="H4" s="33">
        <v>17421803</v>
      </c>
      <c r="I4" s="33">
        <v>0</v>
      </c>
      <c r="J4" s="33">
        <v>0</v>
      </c>
      <c r="K4" s="33">
        <v>33026</v>
      </c>
      <c r="L4" s="38">
        <v>66194954</v>
      </c>
      <c r="M4" s="33">
        <f t="shared" ref="M4:N35" si="0">K4+I4+G4+E4+C4</f>
        <v>289338</v>
      </c>
      <c r="N4" s="39">
        <f t="shared" si="0"/>
        <v>7261959569</v>
      </c>
    </row>
    <row r="5" spans="1:14" x14ac:dyDescent="0.25">
      <c r="A5" s="9">
        <v>3</v>
      </c>
      <c r="B5" s="21" t="s">
        <v>66</v>
      </c>
      <c r="C5" s="33">
        <v>96262</v>
      </c>
      <c r="D5" s="33">
        <v>4560485330</v>
      </c>
      <c r="E5" s="33">
        <v>124310</v>
      </c>
      <c r="F5" s="33">
        <v>4597467482</v>
      </c>
      <c r="G5" s="33">
        <v>2365</v>
      </c>
      <c r="H5" s="33">
        <v>26142490</v>
      </c>
      <c r="I5" s="33">
        <v>0</v>
      </c>
      <c r="J5" s="33">
        <v>0</v>
      </c>
      <c r="K5" s="33">
        <v>15874</v>
      </c>
      <c r="L5" s="38">
        <v>93997121</v>
      </c>
      <c r="M5" s="33">
        <f t="shared" si="0"/>
        <v>238811</v>
      </c>
      <c r="N5" s="39">
        <f t="shared" si="0"/>
        <v>9278092423</v>
      </c>
    </row>
    <row r="6" spans="1:14" x14ac:dyDescent="0.25">
      <c r="A6" s="9">
        <v>4</v>
      </c>
      <c r="B6" s="21" t="s">
        <v>46</v>
      </c>
      <c r="C6" s="33">
        <v>206746</v>
      </c>
      <c r="D6" s="33">
        <v>3452883397</v>
      </c>
      <c r="E6" s="33">
        <v>232028</v>
      </c>
      <c r="F6" s="33">
        <v>2806730298</v>
      </c>
      <c r="G6" s="33">
        <v>594</v>
      </c>
      <c r="H6" s="33">
        <v>6334446</v>
      </c>
      <c r="I6" s="33">
        <v>0</v>
      </c>
      <c r="J6" s="33">
        <v>0</v>
      </c>
      <c r="K6" s="33">
        <v>66426</v>
      </c>
      <c r="L6" s="38">
        <v>95149756</v>
      </c>
      <c r="M6" s="33">
        <f t="shared" si="0"/>
        <v>505794</v>
      </c>
      <c r="N6" s="39">
        <f t="shared" si="0"/>
        <v>6361097897</v>
      </c>
    </row>
    <row r="7" spans="1:14" x14ac:dyDescent="0.25">
      <c r="A7" s="9">
        <v>5</v>
      </c>
      <c r="B7" s="21" t="s">
        <v>47</v>
      </c>
      <c r="C7" s="33">
        <v>80367</v>
      </c>
      <c r="D7" s="33">
        <v>508913993</v>
      </c>
      <c r="E7" s="33">
        <v>78408</v>
      </c>
      <c r="F7" s="33">
        <v>563165797</v>
      </c>
      <c r="G7" s="33">
        <v>1116</v>
      </c>
      <c r="H7" s="33">
        <v>5452251</v>
      </c>
      <c r="I7" s="33">
        <v>0</v>
      </c>
      <c r="J7" s="33">
        <v>0</v>
      </c>
      <c r="K7" s="33">
        <v>30096</v>
      </c>
      <c r="L7" s="38">
        <v>15855438</v>
      </c>
      <c r="M7" s="33">
        <f t="shared" si="0"/>
        <v>189987</v>
      </c>
      <c r="N7" s="39">
        <f t="shared" si="0"/>
        <v>1093387479</v>
      </c>
    </row>
    <row r="8" spans="1:14" x14ac:dyDescent="0.25">
      <c r="A8" s="9">
        <v>6</v>
      </c>
      <c r="B8" s="21" t="s">
        <v>67</v>
      </c>
      <c r="C8" s="33">
        <v>194267</v>
      </c>
      <c r="D8" s="33">
        <v>6785785204</v>
      </c>
      <c r="E8" s="33">
        <v>171453</v>
      </c>
      <c r="F8" s="33">
        <v>1184507728</v>
      </c>
      <c r="G8" s="33">
        <v>1675</v>
      </c>
      <c r="H8" s="33">
        <v>2934510</v>
      </c>
      <c r="I8" s="33">
        <v>0</v>
      </c>
      <c r="J8" s="33">
        <v>0</v>
      </c>
      <c r="K8" s="33">
        <v>55972</v>
      </c>
      <c r="L8" s="38">
        <v>31158404</v>
      </c>
      <c r="M8" s="33">
        <f t="shared" si="0"/>
        <v>423367</v>
      </c>
      <c r="N8" s="39">
        <f t="shared" si="0"/>
        <v>8004385846</v>
      </c>
    </row>
    <row r="9" spans="1:14" x14ac:dyDescent="0.25">
      <c r="A9" s="9">
        <v>7</v>
      </c>
      <c r="B9" s="21" t="s">
        <v>109</v>
      </c>
      <c r="C9" s="33">
        <v>30069</v>
      </c>
      <c r="D9" s="33">
        <v>440401303</v>
      </c>
      <c r="E9" s="33">
        <v>29568</v>
      </c>
      <c r="F9" s="33">
        <v>158748981</v>
      </c>
      <c r="G9" s="33">
        <v>482</v>
      </c>
      <c r="H9" s="33">
        <v>697026</v>
      </c>
      <c r="I9" s="33">
        <v>0</v>
      </c>
      <c r="J9" s="33">
        <v>0</v>
      </c>
      <c r="K9" s="33">
        <v>7078</v>
      </c>
      <c r="L9" s="38">
        <v>5601516</v>
      </c>
      <c r="M9" s="33">
        <f t="shared" si="0"/>
        <v>67197</v>
      </c>
      <c r="N9" s="39">
        <f t="shared" si="0"/>
        <v>605448826</v>
      </c>
    </row>
    <row r="10" spans="1:14" x14ac:dyDescent="0.25">
      <c r="A10" s="9">
        <v>8</v>
      </c>
      <c r="B10" s="21" t="s">
        <v>110</v>
      </c>
      <c r="C10" s="33">
        <v>60364</v>
      </c>
      <c r="D10" s="33">
        <v>1455216664</v>
      </c>
      <c r="E10" s="33">
        <v>186695</v>
      </c>
      <c r="F10" s="33">
        <v>796656707</v>
      </c>
      <c r="G10" s="33">
        <v>927</v>
      </c>
      <c r="H10" s="33">
        <v>4445244</v>
      </c>
      <c r="I10" s="33">
        <v>0</v>
      </c>
      <c r="J10" s="33">
        <v>0</v>
      </c>
      <c r="K10" s="33">
        <v>16462</v>
      </c>
      <c r="L10" s="38">
        <v>17561177</v>
      </c>
      <c r="M10" s="33">
        <f t="shared" si="0"/>
        <v>264448</v>
      </c>
      <c r="N10" s="39">
        <f t="shared" si="0"/>
        <v>2273879792</v>
      </c>
    </row>
    <row r="11" spans="1:14" x14ac:dyDescent="0.25">
      <c r="A11" s="9">
        <v>9</v>
      </c>
      <c r="B11" s="21" t="s">
        <v>50</v>
      </c>
      <c r="C11" s="33">
        <v>36259</v>
      </c>
      <c r="D11" s="33">
        <v>1046642042</v>
      </c>
      <c r="E11" s="33">
        <v>45160</v>
      </c>
      <c r="F11" s="33">
        <v>478007127</v>
      </c>
      <c r="G11" s="33">
        <v>777</v>
      </c>
      <c r="H11" s="33">
        <v>1594540</v>
      </c>
      <c r="I11" s="33">
        <v>0</v>
      </c>
      <c r="J11" s="33">
        <v>0</v>
      </c>
      <c r="K11" s="33">
        <v>10264</v>
      </c>
      <c r="L11" s="38">
        <v>18840881</v>
      </c>
      <c r="M11" s="33">
        <f t="shared" si="0"/>
        <v>92460</v>
      </c>
      <c r="N11" s="39">
        <f t="shared" si="0"/>
        <v>1545084590</v>
      </c>
    </row>
    <row r="12" spans="1:14" x14ac:dyDescent="0.25">
      <c r="A12" s="9">
        <v>10</v>
      </c>
      <c r="B12" s="21" t="s">
        <v>51</v>
      </c>
      <c r="C12" s="33">
        <v>55822</v>
      </c>
      <c r="D12" s="33">
        <v>1663990493</v>
      </c>
      <c r="E12" s="33">
        <v>93952</v>
      </c>
      <c r="F12" s="33">
        <v>1076680168</v>
      </c>
      <c r="G12" s="33">
        <v>1187</v>
      </c>
      <c r="H12" s="33">
        <v>5573367</v>
      </c>
      <c r="I12" s="33">
        <v>0</v>
      </c>
      <c r="J12" s="33">
        <v>0</v>
      </c>
      <c r="K12" s="33">
        <v>27250</v>
      </c>
      <c r="L12" s="38">
        <v>37611267</v>
      </c>
      <c r="M12" s="33">
        <f t="shared" si="0"/>
        <v>178211</v>
      </c>
      <c r="N12" s="39">
        <f t="shared" si="0"/>
        <v>2783855295</v>
      </c>
    </row>
    <row r="13" spans="1:14" x14ac:dyDescent="0.25">
      <c r="A13" s="9">
        <v>11</v>
      </c>
      <c r="B13" s="21" t="s">
        <v>111</v>
      </c>
      <c r="C13" s="33">
        <v>53732</v>
      </c>
      <c r="D13" s="33">
        <v>7799376924</v>
      </c>
      <c r="E13" s="33">
        <v>45975</v>
      </c>
      <c r="F13" s="33">
        <v>1247269184</v>
      </c>
      <c r="G13" s="33">
        <v>1012</v>
      </c>
      <c r="H13" s="33">
        <v>23948354</v>
      </c>
      <c r="I13" s="33">
        <v>0</v>
      </c>
      <c r="J13" s="33">
        <v>0</v>
      </c>
      <c r="K13" s="33">
        <v>12943</v>
      </c>
      <c r="L13" s="38">
        <v>34566340</v>
      </c>
      <c r="M13" s="33">
        <f t="shared" si="0"/>
        <v>113662</v>
      </c>
      <c r="N13" s="39">
        <f t="shared" si="0"/>
        <v>9105160802</v>
      </c>
    </row>
    <row r="14" spans="1:14" x14ac:dyDescent="0.25">
      <c r="A14" s="9">
        <v>12</v>
      </c>
      <c r="B14" s="21" t="s">
        <v>112</v>
      </c>
      <c r="C14" s="33">
        <v>32064</v>
      </c>
      <c r="D14" s="33">
        <v>1182417494</v>
      </c>
      <c r="E14" s="33">
        <v>133115</v>
      </c>
      <c r="F14" s="33">
        <v>2635327572</v>
      </c>
      <c r="G14" s="33">
        <v>2041</v>
      </c>
      <c r="H14" s="33">
        <v>11866600</v>
      </c>
      <c r="I14" s="33">
        <v>1</v>
      </c>
      <c r="J14" s="33">
        <v>812308</v>
      </c>
      <c r="K14" s="33">
        <v>10926</v>
      </c>
      <c r="L14" s="38">
        <v>24291076</v>
      </c>
      <c r="M14" s="33">
        <f t="shared" si="0"/>
        <v>178147</v>
      </c>
      <c r="N14" s="39">
        <f t="shared" si="0"/>
        <v>3854715050</v>
      </c>
    </row>
    <row r="15" spans="1:14" x14ac:dyDescent="0.25">
      <c r="A15" s="9">
        <v>13</v>
      </c>
      <c r="B15" s="21" t="s">
        <v>98</v>
      </c>
      <c r="C15" s="33">
        <v>923</v>
      </c>
      <c r="D15" s="33">
        <v>102330802</v>
      </c>
      <c r="E15" s="33">
        <v>11608</v>
      </c>
      <c r="F15" s="33">
        <v>490200867</v>
      </c>
      <c r="G15" s="33">
        <v>153</v>
      </c>
      <c r="H15" s="33">
        <v>348347</v>
      </c>
      <c r="I15" s="33">
        <v>0</v>
      </c>
      <c r="J15" s="33">
        <v>0</v>
      </c>
      <c r="K15" s="33">
        <v>263</v>
      </c>
      <c r="L15" s="38">
        <v>1613028</v>
      </c>
      <c r="M15" s="33">
        <f t="shared" si="0"/>
        <v>12947</v>
      </c>
      <c r="N15" s="39">
        <f t="shared" si="0"/>
        <v>594493044</v>
      </c>
    </row>
    <row r="16" spans="1:14" x14ac:dyDescent="0.25">
      <c r="A16" s="9">
        <v>14</v>
      </c>
      <c r="B16" s="21" t="s">
        <v>52</v>
      </c>
      <c r="C16" s="33">
        <v>67520</v>
      </c>
      <c r="D16" s="33">
        <v>4519935243</v>
      </c>
      <c r="E16" s="33">
        <v>143054</v>
      </c>
      <c r="F16" s="33">
        <v>5700730185</v>
      </c>
      <c r="G16" s="33">
        <v>1104</v>
      </c>
      <c r="H16" s="33">
        <v>2135125</v>
      </c>
      <c r="I16" s="33">
        <v>0</v>
      </c>
      <c r="J16" s="33">
        <v>0</v>
      </c>
      <c r="K16" s="33">
        <v>6130</v>
      </c>
      <c r="L16" s="38">
        <v>12723511</v>
      </c>
      <c r="M16" s="33">
        <f t="shared" si="0"/>
        <v>217808</v>
      </c>
      <c r="N16" s="39">
        <f t="shared" si="0"/>
        <v>10235524064</v>
      </c>
    </row>
    <row r="17" spans="1:14" x14ac:dyDescent="0.25">
      <c r="A17" s="9">
        <v>15</v>
      </c>
      <c r="B17" s="21" t="s">
        <v>68</v>
      </c>
      <c r="C17" s="33">
        <v>130689</v>
      </c>
      <c r="D17" s="33">
        <v>4989803686</v>
      </c>
      <c r="E17" s="33">
        <v>59157</v>
      </c>
      <c r="F17" s="33">
        <v>991490017</v>
      </c>
      <c r="G17" s="33">
        <v>574</v>
      </c>
      <c r="H17" s="33">
        <v>2493859</v>
      </c>
      <c r="I17" s="33">
        <v>0</v>
      </c>
      <c r="J17" s="33">
        <v>0</v>
      </c>
      <c r="K17" s="33">
        <v>7265</v>
      </c>
      <c r="L17" s="38">
        <v>17636211</v>
      </c>
      <c r="M17" s="33">
        <f t="shared" si="0"/>
        <v>197685</v>
      </c>
      <c r="N17" s="39">
        <f t="shared" si="0"/>
        <v>6001423773</v>
      </c>
    </row>
    <row r="18" spans="1:14" s="5" customFormat="1" x14ac:dyDescent="0.25">
      <c r="A18" s="10">
        <v>16</v>
      </c>
      <c r="B18" s="22" t="s">
        <v>54</v>
      </c>
      <c r="C18" s="33">
        <v>102293</v>
      </c>
      <c r="D18" s="33">
        <v>3750152848</v>
      </c>
      <c r="E18" s="33">
        <v>283263</v>
      </c>
      <c r="F18" s="33">
        <v>4723603813</v>
      </c>
      <c r="G18" s="33">
        <v>1931</v>
      </c>
      <c r="H18" s="33">
        <v>7803398</v>
      </c>
      <c r="I18" s="33">
        <v>34</v>
      </c>
      <c r="J18" s="33">
        <v>8312981</v>
      </c>
      <c r="K18" s="33">
        <v>25284</v>
      </c>
      <c r="L18" s="38">
        <v>50758222</v>
      </c>
      <c r="M18" s="33">
        <f t="shared" si="0"/>
        <v>412805</v>
      </c>
      <c r="N18" s="39">
        <f t="shared" si="0"/>
        <v>8540631262</v>
      </c>
    </row>
    <row r="19" spans="1:14" x14ac:dyDescent="0.25">
      <c r="A19" s="9">
        <v>17</v>
      </c>
      <c r="B19" s="21" t="s">
        <v>69</v>
      </c>
      <c r="C19" s="33">
        <v>474</v>
      </c>
      <c r="D19" s="33">
        <v>2617896329</v>
      </c>
      <c r="E19" s="33">
        <v>15402</v>
      </c>
      <c r="F19" s="33">
        <v>831315132</v>
      </c>
      <c r="G19" s="33">
        <v>132</v>
      </c>
      <c r="H19" s="33">
        <v>359765</v>
      </c>
      <c r="I19" s="33">
        <v>0</v>
      </c>
      <c r="J19" s="33">
        <v>0</v>
      </c>
      <c r="K19" s="33">
        <v>116</v>
      </c>
      <c r="L19" s="38">
        <v>2403147</v>
      </c>
      <c r="M19" s="33">
        <f t="shared" si="0"/>
        <v>16124</v>
      </c>
      <c r="N19" s="39">
        <f t="shared" si="0"/>
        <v>3451974373</v>
      </c>
    </row>
    <row r="20" spans="1:14" x14ac:dyDescent="0.25">
      <c r="A20" s="9">
        <v>18</v>
      </c>
      <c r="B20" s="21" t="s">
        <v>113</v>
      </c>
      <c r="C20" s="33">
        <v>4611</v>
      </c>
      <c r="D20" s="33">
        <v>32839099</v>
      </c>
      <c r="E20" s="33">
        <v>9324</v>
      </c>
      <c r="F20" s="33">
        <v>39048844</v>
      </c>
      <c r="G20" s="33">
        <v>203</v>
      </c>
      <c r="H20" s="33">
        <v>197113</v>
      </c>
      <c r="I20" s="33">
        <v>0</v>
      </c>
      <c r="J20" s="33">
        <v>0</v>
      </c>
      <c r="K20" s="33">
        <v>785</v>
      </c>
      <c r="L20" s="38">
        <v>1532530</v>
      </c>
      <c r="M20" s="33">
        <f t="shared" si="0"/>
        <v>14923</v>
      </c>
      <c r="N20" s="39">
        <f t="shared" si="0"/>
        <v>73617586</v>
      </c>
    </row>
    <row r="21" spans="1:14" x14ac:dyDescent="0.25">
      <c r="A21" s="9">
        <v>19</v>
      </c>
      <c r="B21" s="21" t="s">
        <v>70</v>
      </c>
      <c r="C21" s="33">
        <v>244</v>
      </c>
      <c r="D21" s="33">
        <v>187027713</v>
      </c>
      <c r="E21" s="33">
        <v>268</v>
      </c>
      <c r="F21" s="33">
        <v>2561964</v>
      </c>
      <c r="G21" s="33">
        <v>7</v>
      </c>
      <c r="H21" s="33">
        <v>2132</v>
      </c>
      <c r="I21" s="33">
        <v>0</v>
      </c>
      <c r="J21" s="33">
        <v>0</v>
      </c>
      <c r="K21" s="33">
        <v>11</v>
      </c>
      <c r="L21" s="38">
        <v>211517</v>
      </c>
      <c r="M21" s="33">
        <f t="shared" si="0"/>
        <v>530</v>
      </c>
      <c r="N21" s="39">
        <f t="shared" si="0"/>
        <v>189803326</v>
      </c>
    </row>
    <row r="22" spans="1:14" x14ac:dyDescent="0.25">
      <c r="A22" s="9">
        <v>20</v>
      </c>
      <c r="B22" s="21" t="s">
        <v>57</v>
      </c>
      <c r="C22" s="33">
        <v>66356</v>
      </c>
      <c r="D22" s="33">
        <v>368974307</v>
      </c>
      <c r="E22" s="33">
        <v>17068</v>
      </c>
      <c r="F22" s="33">
        <v>143810956</v>
      </c>
      <c r="G22" s="33">
        <v>124</v>
      </c>
      <c r="H22" s="33">
        <v>877259</v>
      </c>
      <c r="I22" s="33">
        <v>0</v>
      </c>
      <c r="J22" s="33">
        <v>0</v>
      </c>
      <c r="K22" s="33">
        <v>2044</v>
      </c>
      <c r="L22" s="38">
        <v>3734086</v>
      </c>
      <c r="M22" s="33">
        <f t="shared" si="0"/>
        <v>85592</v>
      </c>
      <c r="N22" s="39">
        <f t="shared" si="0"/>
        <v>517396608</v>
      </c>
    </row>
    <row r="23" spans="1:14" x14ac:dyDescent="0.25">
      <c r="A23" s="9">
        <v>21</v>
      </c>
      <c r="B23" s="21" t="s">
        <v>58</v>
      </c>
      <c r="C23" s="33">
        <v>33485</v>
      </c>
      <c r="D23" s="33">
        <v>1653771753</v>
      </c>
      <c r="E23" s="33">
        <v>133491</v>
      </c>
      <c r="F23" s="33">
        <v>3639962011</v>
      </c>
      <c r="G23" s="33">
        <v>1122</v>
      </c>
      <c r="H23" s="33">
        <v>4637717</v>
      </c>
      <c r="I23" s="33">
        <v>0</v>
      </c>
      <c r="J23" s="33">
        <v>0</v>
      </c>
      <c r="K23" s="33">
        <v>6340</v>
      </c>
      <c r="L23" s="38">
        <v>22942635</v>
      </c>
      <c r="M23" s="33">
        <f t="shared" si="0"/>
        <v>174438</v>
      </c>
      <c r="N23" s="39">
        <f t="shared" si="0"/>
        <v>5321314116</v>
      </c>
    </row>
    <row r="24" spans="1:14" x14ac:dyDescent="0.25">
      <c r="A24" s="9">
        <v>22</v>
      </c>
      <c r="B24" s="21" t="s">
        <v>59</v>
      </c>
      <c r="C24" s="33">
        <v>952</v>
      </c>
      <c r="D24" s="33">
        <v>252835627</v>
      </c>
      <c r="E24" s="33">
        <v>7380</v>
      </c>
      <c r="F24" s="33">
        <v>162728555</v>
      </c>
      <c r="G24" s="33">
        <v>121</v>
      </c>
      <c r="H24" s="33">
        <v>154975</v>
      </c>
      <c r="I24" s="33">
        <v>0</v>
      </c>
      <c r="J24" s="33">
        <v>0</v>
      </c>
      <c r="K24" s="33">
        <v>306</v>
      </c>
      <c r="L24" s="38">
        <v>1353467</v>
      </c>
      <c r="M24" s="33">
        <f t="shared" si="0"/>
        <v>8759</v>
      </c>
      <c r="N24" s="39">
        <f t="shared" si="0"/>
        <v>417072624</v>
      </c>
    </row>
    <row r="25" spans="1:14" x14ac:dyDescent="0.25">
      <c r="A25" s="9">
        <v>23</v>
      </c>
      <c r="B25" s="21" t="s">
        <v>60</v>
      </c>
      <c r="C25" s="33">
        <v>58186</v>
      </c>
      <c r="D25" s="33">
        <v>551004457</v>
      </c>
      <c r="E25" s="33">
        <v>80089</v>
      </c>
      <c r="F25" s="33">
        <v>887980089</v>
      </c>
      <c r="G25" s="33">
        <v>1129</v>
      </c>
      <c r="H25" s="33">
        <v>1111425</v>
      </c>
      <c r="I25" s="33">
        <v>0</v>
      </c>
      <c r="J25" s="33">
        <v>0</v>
      </c>
      <c r="K25" s="33">
        <v>4131</v>
      </c>
      <c r="L25" s="38">
        <v>8724594</v>
      </c>
      <c r="M25" s="33">
        <f t="shared" si="0"/>
        <v>143535</v>
      </c>
      <c r="N25" s="39">
        <f t="shared" si="0"/>
        <v>1448820565</v>
      </c>
    </row>
    <row r="26" spans="1:14" x14ac:dyDescent="0.25">
      <c r="A26" s="9">
        <v>24</v>
      </c>
      <c r="B26" s="21" t="s">
        <v>102</v>
      </c>
      <c r="C26" s="33">
        <v>22992</v>
      </c>
      <c r="D26" s="33">
        <v>1648753808</v>
      </c>
      <c r="E26" s="33">
        <v>96847</v>
      </c>
      <c r="F26" s="33">
        <v>2416220795</v>
      </c>
      <c r="G26" s="33">
        <v>569</v>
      </c>
      <c r="H26" s="33">
        <v>1069930</v>
      </c>
      <c r="I26" s="33">
        <v>0</v>
      </c>
      <c r="J26" s="33">
        <v>0</v>
      </c>
      <c r="K26" s="33">
        <v>6303</v>
      </c>
      <c r="L26" s="38">
        <v>11423887</v>
      </c>
      <c r="M26" s="33">
        <f t="shared" si="0"/>
        <v>126711</v>
      </c>
      <c r="N26" s="39">
        <f t="shared" si="0"/>
        <v>4077468420</v>
      </c>
    </row>
    <row r="27" spans="1:14" x14ac:dyDescent="0.25">
      <c r="A27" s="9">
        <v>25</v>
      </c>
      <c r="B27" s="21" t="s">
        <v>103</v>
      </c>
      <c r="C27" s="33">
        <v>22754</v>
      </c>
      <c r="D27" s="33">
        <v>633682161</v>
      </c>
      <c r="E27" s="33">
        <v>28363</v>
      </c>
      <c r="F27" s="33">
        <v>645488954</v>
      </c>
      <c r="G27" s="33">
        <v>833</v>
      </c>
      <c r="H27" s="33">
        <v>1286964</v>
      </c>
      <c r="I27" s="33">
        <v>0</v>
      </c>
      <c r="J27" s="33">
        <v>0</v>
      </c>
      <c r="K27" s="33">
        <v>2516</v>
      </c>
      <c r="L27" s="38">
        <v>8891479</v>
      </c>
      <c r="M27" s="33">
        <f t="shared" si="0"/>
        <v>54466</v>
      </c>
      <c r="N27" s="39">
        <f t="shared" si="0"/>
        <v>1289349558</v>
      </c>
    </row>
    <row r="28" spans="1:14" x14ac:dyDescent="0.25">
      <c r="A28" s="9">
        <v>26</v>
      </c>
      <c r="B28" s="21" t="s">
        <v>104</v>
      </c>
      <c r="C28" s="33">
        <v>784</v>
      </c>
      <c r="D28" s="33">
        <v>10474581</v>
      </c>
      <c r="E28" s="33">
        <v>1934</v>
      </c>
      <c r="F28" s="33">
        <v>22703227</v>
      </c>
      <c r="G28" s="33">
        <v>16</v>
      </c>
      <c r="H28" s="33">
        <v>7262</v>
      </c>
      <c r="I28" s="33">
        <v>0</v>
      </c>
      <c r="J28" s="33">
        <v>0</v>
      </c>
      <c r="K28" s="33">
        <v>154</v>
      </c>
      <c r="L28" s="38">
        <v>156816</v>
      </c>
      <c r="M28" s="33">
        <f t="shared" si="0"/>
        <v>2888</v>
      </c>
      <c r="N28" s="39">
        <f t="shared" si="0"/>
        <v>33341886</v>
      </c>
    </row>
    <row r="29" spans="1:14" x14ac:dyDescent="0.25">
      <c r="A29" s="9">
        <v>27</v>
      </c>
      <c r="B29" s="21" t="s">
        <v>61</v>
      </c>
      <c r="C29" s="33">
        <v>40696</v>
      </c>
      <c r="D29" s="33">
        <v>847061911</v>
      </c>
      <c r="E29" s="33">
        <v>34826</v>
      </c>
      <c r="F29" s="33">
        <v>948723662</v>
      </c>
      <c r="G29" s="33">
        <v>853</v>
      </c>
      <c r="H29" s="33">
        <v>2431285</v>
      </c>
      <c r="I29" s="33">
        <v>0</v>
      </c>
      <c r="J29" s="33">
        <v>0</v>
      </c>
      <c r="K29" s="33">
        <v>3126</v>
      </c>
      <c r="L29" s="38">
        <v>15881094</v>
      </c>
      <c r="M29" s="33">
        <f t="shared" si="0"/>
        <v>79501</v>
      </c>
      <c r="N29" s="39">
        <f t="shared" si="0"/>
        <v>1814097952</v>
      </c>
    </row>
    <row r="30" spans="1:14" x14ac:dyDescent="0.25">
      <c r="A30" s="9">
        <v>28</v>
      </c>
      <c r="B30" s="21" t="s">
        <v>114</v>
      </c>
      <c r="C30" s="33">
        <v>963</v>
      </c>
      <c r="D30" s="33">
        <v>108003587</v>
      </c>
      <c r="E30" s="33">
        <v>2333</v>
      </c>
      <c r="F30" s="33">
        <v>80540539</v>
      </c>
      <c r="G30" s="33">
        <v>5</v>
      </c>
      <c r="H30" s="33">
        <v>3095</v>
      </c>
      <c r="I30" s="33">
        <v>0</v>
      </c>
      <c r="J30" s="33">
        <v>0</v>
      </c>
      <c r="K30" s="33">
        <v>408</v>
      </c>
      <c r="L30" s="38">
        <v>1756666</v>
      </c>
      <c r="M30" s="33">
        <f t="shared" si="0"/>
        <v>3709</v>
      </c>
      <c r="N30" s="39">
        <f t="shared" si="0"/>
        <v>190303887</v>
      </c>
    </row>
    <row r="31" spans="1:14" x14ac:dyDescent="0.25">
      <c r="A31" s="9">
        <v>29</v>
      </c>
      <c r="B31" s="21" t="s">
        <v>71</v>
      </c>
      <c r="C31" s="33">
        <v>393</v>
      </c>
      <c r="D31" s="33">
        <v>41713930</v>
      </c>
      <c r="E31" s="33">
        <v>206</v>
      </c>
      <c r="F31" s="33">
        <v>2064295</v>
      </c>
      <c r="G31" s="33">
        <v>1</v>
      </c>
      <c r="H31" s="33">
        <v>283</v>
      </c>
      <c r="I31" s="33">
        <v>0</v>
      </c>
      <c r="J31" s="33">
        <v>0</v>
      </c>
      <c r="K31" s="33">
        <v>17</v>
      </c>
      <c r="L31" s="38">
        <v>8126</v>
      </c>
      <c r="M31" s="33">
        <f t="shared" si="0"/>
        <v>617</v>
      </c>
      <c r="N31" s="39">
        <f t="shared" si="0"/>
        <v>43786634</v>
      </c>
    </row>
    <row r="32" spans="1:14" x14ac:dyDescent="0.25">
      <c r="A32" s="9">
        <v>30</v>
      </c>
      <c r="B32" s="21" t="s">
        <v>63</v>
      </c>
      <c r="C32" s="33">
        <v>1017</v>
      </c>
      <c r="D32" s="33">
        <v>123349653</v>
      </c>
      <c r="E32" s="33">
        <v>1688</v>
      </c>
      <c r="F32" s="33">
        <v>27668459</v>
      </c>
      <c r="G32" s="33">
        <v>16</v>
      </c>
      <c r="H32" s="33">
        <v>6749</v>
      </c>
      <c r="I32" s="33">
        <v>0</v>
      </c>
      <c r="J32" s="33">
        <v>0</v>
      </c>
      <c r="K32" s="33">
        <v>184</v>
      </c>
      <c r="L32" s="38">
        <v>917827</v>
      </c>
      <c r="M32" s="33">
        <f t="shared" si="0"/>
        <v>2905</v>
      </c>
      <c r="N32" s="39">
        <f t="shared" si="0"/>
        <v>151942688</v>
      </c>
    </row>
    <row r="33" spans="1:14" x14ac:dyDescent="0.25">
      <c r="A33" s="18">
        <v>31</v>
      </c>
      <c r="B33" s="21" t="s">
        <v>64</v>
      </c>
      <c r="C33" s="33">
        <v>1903</v>
      </c>
      <c r="D33" s="33">
        <v>784315831</v>
      </c>
      <c r="E33" s="33">
        <v>3519</v>
      </c>
      <c r="F33" s="33">
        <v>216615118</v>
      </c>
      <c r="G33" s="33">
        <v>16</v>
      </c>
      <c r="H33" s="33">
        <v>35750</v>
      </c>
      <c r="I33" s="33">
        <v>0</v>
      </c>
      <c r="J33" s="33">
        <v>0</v>
      </c>
      <c r="K33" s="33">
        <v>132</v>
      </c>
      <c r="L33" s="38">
        <v>1708861</v>
      </c>
      <c r="M33" s="33">
        <f t="shared" si="0"/>
        <v>5570</v>
      </c>
      <c r="N33" s="39">
        <f t="shared" si="0"/>
        <v>1002675560</v>
      </c>
    </row>
    <row r="34" spans="1:14" x14ac:dyDescent="0.25">
      <c r="A34" s="18">
        <v>32</v>
      </c>
      <c r="B34" s="28" t="s">
        <v>94</v>
      </c>
      <c r="C34" s="33">
        <v>243</v>
      </c>
      <c r="D34" s="33">
        <v>19685714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8">
        <v>0</v>
      </c>
      <c r="M34" s="33">
        <f t="shared" si="0"/>
        <v>243</v>
      </c>
      <c r="N34" s="39">
        <f t="shared" si="0"/>
        <v>19685714</v>
      </c>
    </row>
    <row r="35" spans="1:14" ht="15.75" thickBot="1" x14ac:dyDescent="0.3">
      <c r="A35" s="11">
        <v>33</v>
      </c>
      <c r="B35" s="23" t="s">
        <v>117</v>
      </c>
      <c r="C35" s="33">
        <v>620</v>
      </c>
      <c r="D35" s="33">
        <v>19526684</v>
      </c>
      <c r="E35" s="33">
        <v>434</v>
      </c>
      <c r="F35" s="33">
        <v>38287687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8">
        <v>0</v>
      </c>
      <c r="M35" s="35">
        <f t="shared" si="0"/>
        <v>1054</v>
      </c>
      <c r="N35" s="40">
        <f t="shared" si="0"/>
        <v>57814371</v>
      </c>
    </row>
    <row r="36" spans="1:14" s="5" customFormat="1" ht="15.75" thickBot="1" x14ac:dyDescent="0.3">
      <c r="A36" s="55" t="s">
        <v>18</v>
      </c>
      <c r="B36" s="56"/>
      <c r="C36" s="41">
        <f t="shared" ref="C36:L36" si="1">SUM(C3:C35)</f>
        <v>1541491</v>
      </c>
      <c r="D36" s="42">
        <f t="shared" si="1"/>
        <v>148326054400</v>
      </c>
      <c r="E36" s="41">
        <f t="shared" si="1"/>
        <v>3132123</v>
      </c>
      <c r="F36" s="42">
        <f t="shared" si="1"/>
        <v>68149193715</v>
      </c>
      <c r="G36" s="41">
        <f t="shared" si="1"/>
        <v>24245</v>
      </c>
      <c r="H36" s="42">
        <f t="shared" si="1"/>
        <v>131456530</v>
      </c>
      <c r="I36" s="41">
        <f t="shared" si="1"/>
        <v>35</v>
      </c>
      <c r="J36" s="42">
        <f t="shared" si="1"/>
        <v>9125289</v>
      </c>
      <c r="K36" s="41">
        <f t="shared" si="1"/>
        <v>351832</v>
      </c>
      <c r="L36" s="42">
        <f t="shared" si="1"/>
        <v>605205634</v>
      </c>
      <c r="M36" s="43">
        <f t="shared" ref="M36:N36" si="2">+C36+E36+G36+I36+K36</f>
        <v>5049726</v>
      </c>
      <c r="N36" s="44">
        <f t="shared" si="2"/>
        <v>217221035568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9" t="s">
        <v>6</v>
      </c>
      <c r="B1" s="51" t="s">
        <v>22</v>
      </c>
      <c r="C1" s="45" t="s">
        <v>23</v>
      </c>
      <c r="D1" s="46"/>
      <c r="E1" s="45" t="s">
        <v>30</v>
      </c>
      <c r="F1" s="46"/>
      <c r="G1" s="45" t="s">
        <v>29</v>
      </c>
      <c r="H1" s="46"/>
      <c r="I1" s="45" t="s">
        <v>28</v>
      </c>
      <c r="J1" s="46"/>
      <c r="K1" s="45" t="s">
        <v>27</v>
      </c>
      <c r="L1" s="46"/>
      <c r="M1" s="45" t="s">
        <v>26</v>
      </c>
      <c r="N1" s="46"/>
    </row>
    <row r="2" spans="1:14" ht="15.75" thickBot="1" x14ac:dyDescent="0.3">
      <c r="A2" s="50"/>
      <c r="B2" s="52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6" t="s">
        <v>24</v>
      </c>
      <c r="N2" s="17" t="s">
        <v>25</v>
      </c>
    </row>
    <row r="3" spans="1:14" x14ac:dyDescent="0.25">
      <c r="A3" s="6">
        <v>1</v>
      </c>
      <c r="B3" s="20" t="s">
        <v>21</v>
      </c>
      <c r="C3" s="34">
        <v>21228</v>
      </c>
      <c r="D3" s="34">
        <v>95101449572</v>
      </c>
      <c r="E3" s="34">
        <v>924248</v>
      </c>
      <c r="F3" s="34">
        <v>24479896950</v>
      </c>
      <c r="G3" s="34">
        <v>18</v>
      </c>
      <c r="H3" s="34">
        <v>83466</v>
      </c>
      <c r="I3" s="34">
        <v>0</v>
      </c>
      <c r="J3" s="34">
        <v>0</v>
      </c>
      <c r="K3" s="34">
        <v>0</v>
      </c>
      <c r="L3" s="36">
        <v>0</v>
      </c>
      <c r="M3" s="32">
        <f>K3+I3+G3+E3+C3</f>
        <v>945494</v>
      </c>
      <c r="N3" s="37">
        <f>L3+J3+H3+F3+D3</f>
        <v>119581429988</v>
      </c>
    </row>
    <row r="4" spans="1:14" x14ac:dyDescent="0.25">
      <c r="A4" s="3">
        <v>2</v>
      </c>
      <c r="B4" s="21" t="s">
        <v>72</v>
      </c>
      <c r="C4" s="33">
        <v>116213</v>
      </c>
      <c r="D4" s="33">
        <v>1065352260</v>
      </c>
      <c r="E4" s="33">
        <v>136957</v>
      </c>
      <c r="F4" s="33">
        <v>6112990552</v>
      </c>
      <c r="G4" s="33">
        <v>3142</v>
      </c>
      <c r="H4" s="33">
        <v>17421803</v>
      </c>
      <c r="I4" s="33">
        <v>0</v>
      </c>
      <c r="J4" s="33">
        <v>0</v>
      </c>
      <c r="K4" s="33">
        <v>33026</v>
      </c>
      <c r="L4" s="38">
        <v>66194954</v>
      </c>
      <c r="M4" s="33">
        <f t="shared" ref="M4:N35" si="0">K4+I4+G4+E4+C4</f>
        <v>289338</v>
      </c>
      <c r="N4" s="39">
        <f t="shared" si="0"/>
        <v>7261959569</v>
      </c>
    </row>
    <row r="5" spans="1:14" x14ac:dyDescent="0.25">
      <c r="A5" s="3">
        <v>3</v>
      </c>
      <c r="B5" s="21" t="s">
        <v>107</v>
      </c>
      <c r="C5" s="33">
        <v>96262</v>
      </c>
      <c r="D5" s="33">
        <v>4560485330</v>
      </c>
      <c r="E5" s="33">
        <v>124310</v>
      </c>
      <c r="F5" s="33">
        <v>4597467482</v>
      </c>
      <c r="G5" s="33">
        <v>2365</v>
      </c>
      <c r="H5" s="33">
        <v>26142490</v>
      </c>
      <c r="I5" s="33">
        <v>0</v>
      </c>
      <c r="J5" s="33">
        <v>0</v>
      </c>
      <c r="K5" s="33">
        <v>15874</v>
      </c>
      <c r="L5" s="38">
        <v>93997121</v>
      </c>
      <c r="M5" s="33">
        <f t="shared" si="0"/>
        <v>238811</v>
      </c>
      <c r="N5" s="39">
        <f t="shared" si="0"/>
        <v>9278092423</v>
      </c>
    </row>
    <row r="6" spans="1:14" x14ac:dyDescent="0.25">
      <c r="A6" s="3">
        <v>4</v>
      </c>
      <c r="B6" s="21" t="s">
        <v>73</v>
      </c>
      <c r="C6" s="33">
        <v>206746</v>
      </c>
      <c r="D6" s="33">
        <v>3452883397</v>
      </c>
      <c r="E6" s="33">
        <v>232028</v>
      </c>
      <c r="F6" s="33">
        <v>2806730298</v>
      </c>
      <c r="G6" s="33">
        <v>594</v>
      </c>
      <c r="H6" s="33">
        <v>6334446</v>
      </c>
      <c r="I6" s="33">
        <v>0</v>
      </c>
      <c r="J6" s="33">
        <v>0</v>
      </c>
      <c r="K6" s="33">
        <v>66426</v>
      </c>
      <c r="L6" s="38">
        <v>95149756</v>
      </c>
      <c r="M6" s="33">
        <f t="shared" si="0"/>
        <v>505794</v>
      </c>
      <c r="N6" s="39">
        <f t="shared" si="0"/>
        <v>6361097897</v>
      </c>
    </row>
    <row r="7" spans="1:14" x14ac:dyDescent="0.25">
      <c r="A7" s="3">
        <v>5</v>
      </c>
      <c r="B7" s="21" t="s">
        <v>74</v>
      </c>
      <c r="C7" s="33">
        <v>80367</v>
      </c>
      <c r="D7" s="33">
        <v>508913993</v>
      </c>
      <c r="E7" s="33">
        <v>78408</v>
      </c>
      <c r="F7" s="33">
        <v>563165797</v>
      </c>
      <c r="G7" s="33">
        <v>1116</v>
      </c>
      <c r="H7" s="33">
        <v>5452251</v>
      </c>
      <c r="I7" s="33">
        <v>0</v>
      </c>
      <c r="J7" s="33">
        <v>0</v>
      </c>
      <c r="K7" s="33">
        <v>30096</v>
      </c>
      <c r="L7" s="38">
        <v>15855438</v>
      </c>
      <c r="M7" s="33">
        <f t="shared" si="0"/>
        <v>189987</v>
      </c>
      <c r="N7" s="39">
        <f t="shared" si="0"/>
        <v>1093387479</v>
      </c>
    </row>
    <row r="8" spans="1:14" x14ac:dyDescent="0.25">
      <c r="A8" s="3">
        <v>6</v>
      </c>
      <c r="B8" s="21" t="s">
        <v>75</v>
      </c>
      <c r="C8" s="33">
        <v>194267</v>
      </c>
      <c r="D8" s="33">
        <v>6785785204</v>
      </c>
      <c r="E8" s="33">
        <v>171453</v>
      </c>
      <c r="F8" s="33">
        <v>1184507728</v>
      </c>
      <c r="G8" s="33">
        <v>1675</v>
      </c>
      <c r="H8" s="33">
        <v>2934510</v>
      </c>
      <c r="I8" s="33">
        <v>0</v>
      </c>
      <c r="J8" s="33">
        <v>0</v>
      </c>
      <c r="K8" s="33">
        <v>55972</v>
      </c>
      <c r="L8" s="38">
        <v>31158404</v>
      </c>
      <c r="M8" s="33">
        <f t="shared" si="0"/>
        <v>423367</v>
      </c>
      <c r="N8" s="39">
        <f t="shared" si="0"/>
        <v>8004385846</v>
      </c>
    </row>
    <row r="9" spans="1:14" x14ac:dyDescent="0.25">
      <c r="A9" s="3">
        <v>7</v>
      </c>
      <c r="B9" s="21" t="s">
        <v>95</v>
      </c>
      <c r="C9" s="33">
        <v>30069</v>
      </c>
      <c r="D9" s="33">
        <v>440401303</v>
      </c>
      <c r="E9" s="33">
        <v>29568</v>
      </c>
      <c r="F9" s="33">
        <v>158748981</v>
      </c>
      <c r="G9" s="33">
        <v>482</v>
      </c>
      <c r="H9" s="33">
        <v>697026</v>
      </c>
      <c r="I9" s="33">
        <v>0</v>
      </c>
      <c r="J9" s="33">
        <v>0</v>
      </c>
      <c r="K9" s="33">
        <v>7078</v>
      </c>
      <c r="L9" s="38">
        <v>5601516</v>
      </c>
      <c r="M9" s="33">
        <f t="shared" si="0"/>
        <v>67197</v>
      </c>
      <c r="N9" s="39">
        <f t="shared" si="0"/>
        <v>605448826</v>
      </c>
    </row>
    <row r="10" spans="1:14" x14ac:dyDescent="0.25">
      <c r="A10" s="3">
        <v>8</v>
      </c>
      <c r="B10" s="21" t="s">
        <v>76</v>
      </c>
      <c r="C10" s="33">
        <v>60364</v>
      </c>
      <c r="D10" s="33">
        <v>1455216664</v>
      </c>
      <c r="E10" s="33">
        <v>186695</v>
      </c>
      <c r="F10" s="33">
        <v>796656707</v>
      </c>
      <c r="G10" s="33">
        <v>927</v>
      </c>
      <c r="H10" s="33">
        <v>4445244</v>
      </c>
      <c r="I10" s="33">
        <v>0</v>
      </c>
      <c r="J10" s="33">
        <v>0</v>
      </c>
      <c r="K10" s="33">
        <v>16462</v>
      </c>
      <c r="L10" s="38">
        <v>17561177</v>
      </c>
      <c r="M10" s="33">
        <f t="shared" si="0"/>
        <v>264448</v>
      </c>
      <c r="N10" s="39">
        <f t="shared" si="0"/>
        <v>2273879792</v>
      </c>
    </row>
    <row r="11" spans="1:14" x14ac:dyDescent="0.25">
      <c r="A11" s="3">
        <v>9</v>
      </c>
      <c r="B11" s="21" t="s">
        <v>77</v>
      </c>
      <c r="C11" s="33">
        <v>36259</v>
      </c>
      <c r="D11" s="33">
        <v>1046642042</v>
      </c>
      <c r="E11" s="33">
        <v>45160</v>
      </c>
      <c r="F11" s="33">
        <v>478007127</v>
      </c>
      <c r="G11" s="33">
        <v>777</v>
      </c>
      <c r="H11" s="33">
        <v>1594540</v>
      </c>
      <c r="I11" s="33">
        <v>0</v>
      </c>
      <c r="J11" s="33">
        <v>0</v>
      </c>
      <c r="K11" s="33">
        <v>10264</v>
      </c>
      <c r="L11" s="38">
        <v>18840881</v>
      </c>
      <c r="M11" s="33">
        <f t="shared" si="0"/>
        <v>92460</v>
      </c>
      <c r="N11" s="39">
        <f t="shared" si="0"/>
        <v>1545084590</v>
      </c>
    </row>
    <row r="12" spans="1:14" x14ac:dyDescent="0.25">
      <c r="A12" s="3">
        <v>10</v>
      </c>
      <c r="B12" s="21" t="s">
        <v>51</v>
      </c>
      <c r="C12" s="33">
        <v>55822</v>
      </c>
      <c r="D12" s="33">
        <v>1663990493</v>
      </c>
      <c r="E12" s="33">
        <v>93952</v>
      </c>
      <c r="F12" s="33">
        <v>1076680168</v>
      </c>
      <c r="G12" s="33">
        <v>1187</v>
      </c>
      <c r="H12" s="33">
        <v>5573367</v>
      </c>
      <c r="I12" s="33">
        <v>0</v>
      </c>
      <c r="J12" s="33">
        <v>0</v>
      </c>
      <c r="K12" s="33">
        <v>27250</v>
      </c>
      <c r="L12" s="38">
        <v>37611267</v>
      </c>
      <c r="M12" s="33">
        <f t="shared" si="0"/>
        <v>178211</v>
      </c>
      <c r="N12" s="39">
        <f t="shared" si="0"/>
        <v>2783855295</v>
      </c>
    </row>
    <row r="13" spans="1:14" x14ac:dyDescent="0.25">
      <c r="A13" s="3">
        <v>11</v>
      </c>
      <c r="B13" s="21" t="s">
        <v>96</v>
      </c>
      <c r="C13" s="33">
        <v>53732</v>
      </c>
      <c r="D13" s="33">
        <v>7799376924</v>
      </c>
      <c r="E13" s="33">
        <v>45975</v>
      </c>
      <c r="F13" s="33">
        <v>1247269184</v>
      </c>
      <c r="G13" s="33">
        <v>1012</v>
      </c>
      <c r="H13" s="33">
        <v>23948354</v>
      </c>
      <c r="I13" s="33">
        <v>0</v>
      </c>
      <c r="J13" s="33">
        <v>0</v>
      </c>
      <c r="K13" s="33">
        <v>12943</v>
      </c>
      <c r="L13" s="38">
        <v>34566340</v>
      </c>
      <c r="M13" s="33">
        <f t="shared" si="0"/>
        <v>113662</v>
      </c>
      <c r="N13" s="39">
        <f t="shared" si="0"/>
        <v>9105160802</v>
      </c>
    </row>
    <row r="14" spans="1:14" x14ac:dyDescent="0.25">
      <c r="A14" s="3">
        <v>12</v>
      </c>
      <c r="B14" s="21" t="s">
        <v>108</v>
      </c>
      <c r="C14" s="33">
        <v>32064</v>
      </c>
      <c r="D14" s="33">
        <v>1182417494</v>
      </c>
      <c r="E14" s="33">
        <v>133115</v>
      </c>
      <c r="F14" s="33">
        <v>2635327572</v>
      </c>
      <c r="G14" s="33">
        <v>2041</v>
      </c>
      <c r="H14" s="33">
        <v>11866600</v>
      </c>
      <c r="I14" s="33">
        <v>1</v>
      </c>
      <c r="J14" s="33">
        <v>812308</v>
      </c>
      <c r="K14" s="33">
        <v>10926</v>
      </c>
      <c r="L14" s="38">
        <v>24291076</v>
      </c>
      <c r="M14" s="33">
        <f t="shared" si="0"/>
        <v>178147</v>
      </c>
      <c r="N14" s="39">
        <f t="shared" si="0"/>
        <v>3854715050</v>
      </c>
    </row>
    <row r="15" spans="1:14" x14ac:dyDescent="0.25">
      <c r="A15" s="3">
        <v>13</v>
      </c>
      <c r="B15" s="21" t="s">
        <v>98</v>
      </c>
      <c r="C15" s="33">
        <v>923</v>
      </c>
      <c r="D15" s="33">
        <v>102330802</v>
      </c>
      <c r="E15" s="33">
        <v>11608</v>
      </c>
      <c r="F15" s="33">
        <v>490200867</v>
      </c>
      <c r="G15" s="33">
        <v>153</v>
      </c>
      <c r="H15" s="33">
        <v>348347</v>
      </c>
      <c r="I15" s="33">
        <v>0</v>
      </c>
      <c r="J15" s="33">
        <v>0</v>
      </c>
      <c r="K15" s="33">
        <v>263</v>
      </c>
      <c r="L15" s="38">
        <v>1613028</v>
      </c>
      <c r="M15" s="33">
        <f t="shared" si="0"/>
        <v>12947</v>
      </c>
      <c r="N15" s="39">
        <f t="shared" si="0"/>
        <v>594493044</v>
      </c>
    </row>
    <row r="16" spans="1:14" x14ac:dyDescent="0.25">
      <c r="A16" s="3">
        <v>14</v>
      </c>
      <c r="B16" s="21" t="s">
        <v>78</v>
      </c>
      <c r="C16" s="33">
        <v>67520</v>
      </c>
      <c r="D16" s="33">
        <v>4519935243</v>
      </c>
      <c r="E16" s="33">
        <v>143054</v>
      </c>
      <c r="F16" s="33">
        <v>5700730185</v>
      </c>
      <c r="G16" s="33">
        <v>1104</v>
      </c>
      <c r="H16" s="33">
        <v>2135125</v>
      </c>
      <c r="I16" s="33">
        <v>0</v>
      </c>
      <c r="J16" s="33">
        <v>0</v>
      </c>
      <c r="K16" s="33">
        <v>6130</v>
      </c>
      <c r="L16" s="38">
        <v>12723511</v>
      </c>
      <c r="M16" s="33">
        <f t="shared" si="0"/>
        <v>217808</v>
      </c>
      <c r="N16" s="39">
        <f t="shared" si="0"/>
        <v>10235524064</v>
      </c>
    </row>
    <row r="17" spans="1:14" x14ac:dyDescent="0.25">
      <c r="A17" s="3">
        <v>15</v>
      </c>
      <c r="B17" s="21" t="s">
        <v>79</v>
      </c>
      <c r="C17" s="33">
        <v>130689</v>
      </c>
      <c r="D17" s="33">
        <v>4989803686</v>
      </c>
      <c r="E17" s="33">
        <v>59157</v>
      </c>
      <c r="F17" s="33">
        <v>991490017</v>
      </c>
      <c r="G17" s="33">
        <v>574</v>
      </c>
      <c r="H17" s="33">
        <v>2493859</v>
      </c>
      <c r="I17" s="33">
        <v>0</v>
      </c>
      <c r="J17" s="33">
        <v>0</v>
      </c>
      <c r="K17" s="33">
        <v>7265</v>
      </c>
      <c r="L17" s="38">
        <v>17636211</v>
      </c>
      <c r="M17" s="33">
        <f t="shared" si="0"/>
        <v>197685</v>
      </c>
      <c r="N17" s="39">
        <f t="shared" si="0"/>
        <v>6001423773</v>
      </c>
    </row>
    <row r="18" spans="1:14" s="5" customFormat="1" x14ac:dyDescent="0.25">
      <c r="A18" s="4">
        <v>16</v>
      </c>
      <c r="B18" s="22" t="s">
        <v>80</v>
      </c>
      <c r="C18" s="33">
        <v>102293</v>
      </c>
      <c r="D18" s="33">
        <v>3750152848</v>
      </c>
      <c r="E18" s="33">
        <v>283263</v>
      </c>
      <c r="F18" s="33">
        <v>4723603813</v>
      </c>
      <c r="G18" s="33">
        <v>1931</v>
      </c>
      <c r="H18" s="33">
        <v>7803398</v>
      </c>
      <c r="I18" s="33">
        <v>34</v>
      </c>
      <c r="J18" s="33">
        <v>8312981</v>
      </c>
      <c r="K18" s="33">
        <v>25284</v>
      </c>
      <c r="L18" s="38">
        <v>50758222</v>
      </c>
      <c r="M18" s="33">
        <f t="shared" si="0"/>
        <v>412805</v>
      </c>
      <c r="N18" s="39">
        <f t="shared" si="0"/>
        <v>8540631262</v>
      </c>
    </row>
    <row r="19" spans="1:14" x14ac:dyDescent="0.25">
      <c r="A19" s="3">
        <v>17</v>
      </c>
      <c r="B19" s="21" t="s">
        <v>81</v>
      </c>
      <c r="C19" s="33">
        <v>474</v>
      </c>
      <c r="D19" s="33">
        <v>2617896329</v>
      </c>
      <c r="E19" s="33">
        <v>15402</v>
      </c>
      <c r="F19" s="33">
        <v>831315132</v>
      </c>
      <c r="G19" s="33">
        <v>132</v>
      </c>
      <c r="H19" s="33">
        <v>359765</v>
      </c>
      <c r="I19" s="33">
        <v>0</v>
      </c>
      <c r="J19" s="33">
        <v>0</v>
      </c>
      <c r="K19" s="33">
        <v>116</v>
      </c>
      <c r="L19" s="38">
        <v>2403147</v>
      </c>
      <c r="M19" s="33">
        <f t="shared" si="0"/>
        <v>16124</v>
      </c>
      <c r="N19" s="39">
        <f t="shared" si="0"/>
        <v>3451974373</v>
      </c>
    </row>
    <row r="20" spans="1:14" x14ac:dyDescent="0.25">
      <c r="A20" s="3">
        <v>18</v>
      </c>
      <c r="B20" s="21" t="s">
        <v>100</v>
      </c>
      <c r="C20" s="33">
        <v>4611</v>
      </c>
      <c r="D20" s="33">
        <v>32839099</v>
      </c>
      <c r="E20" s="33">
        <v>9324</v>
      </c>
      <c r="F20" s="33">
        <v>39048844</v>
      </c>
      <c r="G20" s="33">
        <v>203</v>
      </c>
      <c r="H20" s="33">
        <v>197113</v>
      </c>
      <c r="I20" s="33">
        <v>0</v>
      </c>
      <c r="J20" s="33">
        <v>0</v>
      </c>
      <c r="K20" s="33">
        <v>785</v>
      </c>
      <c r="L20" s="38">
        <v>1532530</v>
      </c>
      <c r="M20" s="33">
        <f t="shared" si="0"/>
        <v>14923</v>
      </c>
      <c r="N20" s="39">
        <f t="shared" si="0"/>
        <v>73617586</v>
      </c>
    </row>
    <row r="21" spans="1:14" x14ac:dyDescent="0.25">
      <c r="A21" s="3">
        <v>19</v>
      </c>
      <c r="B21" s="21" t="s">
        <v>82</v>
      </c>
      <c r="C21" s="33">
        <v>244</v>
      </c>
      <c r="D21" s="33">
        <v>187027713</v>
      </c>
      <c r="E21" s="33">
        <v>268</v>
      </c>
      <c r="F21" s="33">
        <v>2561964</v>
      </c>
      <c r="G21" s="33">
        <v>7</v>
      </c>
      <c r="H21" s="33">
        <v>2132</v>
      </c>
      <c r="I21" s="33">
        <v>0</v>
      </c>
      <c r="J21" s="33">
        <v>0</v>
      </c>
      <c r="K21" s="33">
        <v>11</v>
      </c>
      <c r="L21" s="38">
        <v>211517</v>
      </c>
      <c r="M21" s="33">
        <f t="shared" si="0"/>
        <v>530</v>
      </c>
      <c r="N21" s="39">
        <f t="shared" si="0"/>
        <v>189803326</v>
      </c>
    </row>
    <row r="22" spans="1:14" x14ac:dyDescent="0.25">
      <c r="A22" s="3">
        <v>20</v>
      </c>
      <c r="B22" s="21" t="s">
        <v>83</v>
      </c>
      <c r="C22" s="33">
        <v>66356</v>
      </c>
      <c r="D22" s="33">
        <v>368974307</v>
      </c>
      <c r="E22" s="33">
        <v>17068</v>
      </c>
      <c r="F22" s="33">
        <v>143810956</v>
      </c>
      <c r="G22" s="33">
        <v>124</v>
      </c>
      <c r="H22" s="33">
        <v>877259</v>
      </c>
      <c r="I22" s="33">
        <v>0</v>
      </c>
      <c r="J22" s="33">
        <v>0</v>
      </c>
      <c r="K22" s="33">
        <v>2044</v>
      </c>
      <c r="L22" s="38">
        <v>3734086</v>
      </c>
      <c r="M22" s="33">
        <f t="shared" si="0"/>
        <v>85592</v>
      </c>
      <c r="N22" s="39">
        <f t="shared" si="0"/>
        <v>517396608</v>
      </c>
    </row>
    <row r="23" spans="1:14" x14ac:dyDescent="0.25">
      <c r="A23" s="3">
        <v>21</v>
      </c>
      <c r="B23" s="21" t="s">
        <v>84</v>
      </c>
      <c r="C23" s="33">
        <v>33485</v>
      </c>
      <c r="D23" s="33">
        <v>1653771753</v>
      </c>
      <c r="E23" s="33">
        <v>133491</v>
      </c>
      <c r="F23" s="33">
        <v>3639962011</v>
      </c>
      <c r="G23" s="33">
        <v>1122</v>
      </c>
      <c r="H23" s="33">
        <v>4637717</v>
      </c>
      <c r="I23" s="33">
        <v>0</v>
      </c>
      <c r="J23" s="33">
        <v>0</v>
      </c>
      <c r="K23" s="33">
        <v>6340</v>
      </c>
      <c r="L23" s="38">
        <v>22942635</v>
      </c>
      <c r="M23" s="33">
        <f t="shared" si="0"/>
        <v>174438</v>
      </c>
      <c r="N23" s="39">
        <f t="shared" si="0"/>
        <v>5321314116</v>
      </c>
    </row>
    <row r="24" spans="1:14" x14ac:dyDescent="0.25">
      <c r="A24" s="3">
        <v>22</v>
      </c>
      <c r="B24" s="21" t="s">
        <v>85</v>
      </c>
      <c r="C24" s="33">
        <v>952</v>
      </c>
      <c r="D24" s="33">
        <v>252835627</v>
      </c>
      <c r="E24" s="33">
        <v>7380</v>
      </c>
      <c r="F24" s="33">
        <v>162728555</v>
      </c>
      <c r="G24" s="33">
        <v>121</v>
      </c>
      <c r="H24" s="33">
        <v>154975</v>
      </c>
      <c r="I24" s="33">
        <v>0</v>
      </c>
      <c r="J24" s="33">
        <v>0</v>
      </c>
      <c r="K24" s="33">
        <v>306</v>
      </c>
      <c r="L24" s="38">
        <v>1353467</v>
      </c>
      <c r="M24" s="33">
        <f t="shared" si="0"/>
        <v>8759</v>
      </c>
      <c r="N24" s="39">
        <f t="shared" si="0"/>
        <v>417072624</v>
      </c>
    </row>
    <row r="25" spans="1:14" x14ac:dyDescent="0.25">
      <c r="A25" s="3">
        <v>23</v>
      </c>
      <c r="B25" s="21" t="s">
        <v>101</v>
      </c>
      <c r="C25" s="33">
        <v>58186</v>
      </c>
      <c r="D25" s="33">
        <v>551004457</v>
      </c>
      <c r="E25" s="33">
        <v>80089</v>
      </c>
      <c r="F25" s="33">
        <v>887980089</v>
      </c>
      <c r="G25" s="33">
        <v>1129</v>
      </c>
      <c r="H25" s="33">
        <v>1111425</v>
      </c>
      <c r="I25" s="33">
        <v>0</v>
      </c>
      <c r="J25" s="33">
        <v>0</v>
      </c>
      <c r="K25" s="33">
        <v>4131</v>
      </c>
      <c r="L25" s="38">
        <v>8724594</v>
      </c>
      <c r="M25" s="33">
        <f t="shared" si="0"/>
        <v>143535</v>
      </c>
      <c r="N25" s="39">
        <f t="shared" si="0"/>
        <v>1448820565</v>
      </c>
    </row>
    <row r="26" spans="1:14" x14ac:dyDescent="0.25">
      <c r="A26" s="3">
        <v>24</v>
      </c>
      <c r="B26" s="21" t="s">
        <v>102</v>
      </c>
      <c r="C26" s="33">
        <v>22992</v>
      </c>
      <c r="D26" s="33">
        <v>1648753808</v>
      </c>
      <c r="E26" s="33">
        <v>96847</v>
      </c>
      <c r="F26" s="33">
        <v>2416220795</v>
      </c>
      <c r="G26" s="33">
        <v>569</v>
      </c>
      <c r="H26" s="33">
        <v>1069930</v>
      </c>
      <c r="I26" s="33">
        <v>0</v>
      </c>
      <c r="J26" s="33">
        <v>0</v>
      </c>
      <c r="K26" s="33">
        <v>6303</v>
      </c>
      <c r="L26" s="38">
        <v>11423887</v>
      </c>
      <c r="M26" s="33">
        <f t="shared" si="0"/>
        <v>126711</v>
      </c>
      <c r="N26" s="39">
        <f t="shared" si="0"/>
        <v>4077468420</v>
      </c>
    </row>
    <row r="27" spans="1:14" x14ac:dyDescent="0.25">
      <c r="A27" s="3">
        <v>25</v>
      </c>
      <c r="B27" s="21" t="s">
        <v>103</v>
      </c>
      <c r="C27" s="33">
        <v>22754</v>
      </c>
      <c r="D27" s="33">
        <v>633682161</v>
      </c>
      <c r="E27" s="33">
        <v>28363</v>
      </c>
      <c r="F27" s="33">
        <v>645488954</v>
      </c>
      <c r="G27" s="33">
        <v>833</v>
      </c>
      <c r="H27" s="33">
        <v>1286964</v>
      </c>
      <c r="I27" s="33">
        <v>0</v>
      </c>
      <c r="J27" s="33">
        <v>0</v>
      </c>
      <c r="K27" s="33">
        <v>2516</v>
      </c>
      <c r="L27" s="38">
        <v>8891479</v>
      </c>
      <c r="M27" s="33">
        <f t="shared" si="0"/>
        <v>54466</v>
      </c>
      <c r="N27" s="39">
        <f t="shared" si="0"/>
        <v>1289349558</v>
      </c>
    </row>
    <row r="28" spans="1:14" x14ac:dyDescent="0.25">
      <c r="A28" s="3">
        <v>26</v>
      </c>
      <c r="B28" s="21" t="s">
        <v>104</v>
      </c>
      <c r="C28" s="33">
        <v>784</v>
      </c>
      <c r="D28" s="33">
        <v>10474581</v>
      </c>
      <c r="E28" s="33">
        <v>1934</v>
      </c>
      <c r="F28" s="33">
        <v>22703227</v>
      </c>
      <c r="G28" s="33">
        <v>16</v>
      </c>
      <c r="H28" s="33">
        <v>7262</v>
      </c>
      <c r="I28" s="33">
        <v>0</v>
      </c>
      <c r="J28" s="33">
        <v>0</v>
      </c>
      <c r="K28" s="33">
        <v>154</v>
      </c>
      <c r="L28" s="38">
        <v>156816</v>
      </c>
      <c r="M28" s="33">
        <f t="shared" si="0"/>
        <v>2888</v>
      </c>
      <c r="N28" s="39">
        <f t="shared" si="0"/>
        <v>33341886</v>
      </c>
    </row>
    <row r="29" spans="1:14" x14ac:dyDescent="0.25">
      <c r="A29" s="3">
        <v>27</v>
      </c>
      <c r="B29" s="21" t="s">
        <v>105</v>
      </c>
      <c r="C29" s="33">
        <v>40696</v>
      </c>
      <c r="D29" s="33">
        <v>847061911</v>
      </c>
      <c r="E29" s="33">
        <v>34826</v>
      </c>
      <c r="F29" s="33">
        <v>948723662</v>
      </c>
      <c r="G29" s="33">
        <v>853</v>
      </c>
      <c r="H29" s="33">
        <v>2431285</v>
      </c>
      <c r="I29" s="33">
        <v>0</v>
      </c>
      <c r="J29" s="33">
        <v>0</v>
      </c>
      <c r="K29" s="33">
        <v>3126</v>
      </c>
      <c r="L29" s="38">
        <v>15881094</v>
      </c>
      <c r="M29" s="33">
        <f t="shared" si="0"/>
        <v>79501</v>
      </c>
      <c r="N29" s="39">
        <f t="shared" si="0"/>
        <v>1814097952</v>
      </c>
    </row>
    <row r="30" spans="1:14" x14ac:dyDescent="0.25">
      <c r="A30" s="3">
        <v>28</v>
      </c>
      <c r="B30" s="21" t="s">
        <v>86</v>
      </c>
      <c r="C30" s="33">
        <v>963</v>
      </c>
      <c r="D30" s="33">
        <v>108003587</v>
      </c>
      <c r="E30" s="33">
        <v>2333</v>
      </c>
      <c r="F30" s="33">
        <v>80540539</v>
      </c>
      <c r="G30" s="33">
        <v>5</v>
      </c>
      <c r="H30" s="33">
        <v>3095</v>
      </c>
      <c r="I30" s="33">
        <v>0</v>
      </c>
      <c r="J30" s="33">
        <v>0</v>
      </c>
      <c r="K30" s="33">
        <v>408</v>
      </c>
      <c r="L30" s="38">
        <v>1756666</v>
      </c>
      <c r="M30" s="33">
        <f t="shared" si="0"/>
        <v>3709</v>
      </c>
      <c r="N30" s="39">
        <f t="shared" si="0"/>
        <v>190303887</v>
      </c>
    </row>
    <row r="31" spans="1:14" x14ac:dyDescent="0.25">
      <c r="A31" s="3">
        <v>29</v>
      </c>
      <c r="B31" s="21" t="s">
        <v>87</v>
      </c>
      <c r="C31" s="33">
        <v>393</v>
      </c>
      <c r="D31" s="33">
        <v>41713930</v>
      </c>
      <c r="E31" s="33">
        <v>206</v>
      </c>
      <c r="F31" s="33">
        <v>2064295</v>
      </c>
      <c r="G31" s="33">
        <v>1</v>
      </c>
      <c r="H31" s="33">
        <v>283</v>
      </c>
      <c r="I31" s="33">
        <v>0</v>
      </c>
      <c r="J31" s="33">
        <v>0</v>
      </c>
      <c r="K31" s="33">
        <v>17</v>
      </c>
      <c r="L31" s="38">
        <v>8126</v>
      </c>
      <c r="M31" s="33">
        <f t="shared" si="0"/>
        <v>617</v>
      </c>
      <c r="N31" s="39">
        <f t="shared" si="0"/>
        <v>43786634</v>
      </c>
    </row>
    <row r="32" spans="1:14" x14ac:dyDescent="0.25">
      <c r="A32" s="3">
        <v>30</v>
      </c>
      <c r="B32" s="21" t="s">
        <v>88</v>
      </c>
      <c r="C32" s="33">
        <v>1017</v>
      </c>
      <c r="D32" s="33">
        <v>123349653</v>
      </c>
      <c r="E32" s="33">
        <v>1688</v>
      </c>
      <c r="F32" s="33">
        <v>27668459</v>
      </c>
      <c r="G32" s="33">
        <v>16</v>
      </c>
      <c r="H32" s="33">
        <v>6749</v>
      </c>
      <c r="I32" s="33">
        <v>0</v>
      </c>
      <c r="J32" s="33">
        <v>0</v>
      </c>
      <c r="K32" s="33">
        <v>184</v>
      </c>
      <c r="L32" s="38">
        <v>917827</v>
      </c>
      <c r="M32" s="33">
        <f t="shared" si="0"/>
        <v>2905</v>
      </c>
      <c r="N32" s="39">
        <f t="shared" si="0"/>
        <v>151942688</v>
      </c>
    </row>
    <row r="33" spans="1:14" x14ac:dyDescent="0.25">
      <c r="A33" s="3">
        <v>31</v>
      </c>
      <c r="B33" s="21" t="s">
        <v>64</v>
      </c>
      <c r="C33" s="33">
        <v>1903</v>
      </c>
      <c r="D33" s="33">
        <v>784315831</v>
      </c>
      <c r="E33" s="33">
        <v>3519</v>
      </c>
      <c r="F33" s="33">
        <v>216615118</v>
      </c>
      <c r="G33" s="33">
        <v>16</v>
      </c>
      <c r="H33" s="33">
        <v>35750</v>
      </c>
      <c r="I33" s="33">
        <v>0</v>
      </c>
      <c r="J33" s="33">
        <v>0</v>
      </c>
      <c r="K33" s="33">
        <v>132</v>
      </c>
      <c r="L33" s="38">
        <v>1708861</v>
      </c>
      <c r="M33" s="33">
        <f t="shared" si="0"/>
        <v>5570</v>
      </c>
      <c r="N33" s="39">
        <f t="shared" si="0"/>
        <v>1002675560</v>
      </c>
    </row>
    <row r="34" spans="1:14" x14ac:dyDescent="0.25">
      <c r="A34" s="29">
        <v>32</v>
      </c>
      <c r="B34" s="28" t="s">
        <v>94</v>
      </c>
      <c r="C34" s="33">
        <v>243</v>
      </c>
      <c r="D34" s="33">
        <v>19685714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8">
        <v>0</v>
      </c>
      <c r="M34" s="33">
        <f t="shared" si="0"/>
        <v>243</v>
      </c>
      <c r="N34" s="39">
        <f t="shared" si="0"/>
        <v>19685714</v>
      </c>
    </row>
    <row r="35" spans="1:14" ht="15.75" thickBot="1" x14ac:dyDescent="0.3">
      <c r="A35" s="19">
        <v>33</v>
      </c>
      <c r="B35" s="23" t="s">
        <v>117</v>
      </c>
      <c r="C35" s="33">
        <v>620</v>
      </c>
      <c r="D35" s="33">
        <v>19526684</v>
      </c>
      <c r="E35" s="33">
        <v>434</v>
      </c>
      <c r="F35" s="33">
        <v>38287687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8">
        <v>0</v>
      </c>
      <c r="M35" s="35">
        <f t="shared" si="0"/>
        <v>1054</v>
      </c>
      <c r="N35" s="40">
        <f t="shared" si="0"/>
        <v>57814371</v>
      </c>
    </row>
    <row r="36" spans="1:14" ht="15.75" thickBot="1" x14ac:dyDescent="0.3">
      <c r="A36" s="47" t="s">
        <v>20</v>
      </c>
      <c r="B36" s="48"/>
      <c r="C36" s="41">
        <f t="shared" ref="C36:L36" si="1">SUM(C3:C35)</f>
        <v>1541491</v>
      </c>
      <c r="D36" s="42">
        <f t="shared" si="1"/>
        <v>148326054400</v>
      </c>
      <c r="E36" s="41">
        <f t="shared" si="1"/>
        <v>3132123</v>
      </c>
      <c r="F36" s="42">
        <f t="shared" si="1"/>
        <v>68149193715</v>
      </c>
      <c r="G36" s="41">
        <f t="shared" si="1"/>
        <v>24245</v>
      </c>
      <c r="H36" s="42">
        <f t="shared" si="1"/>
        <v>131456530</v>
      </c>
      <c r="I36" s="41">
        <f t="shared" si="1"/>
        <v>35</v>
      </c>
      <c r="J36" s="42">
        <f t="shared" si="1"/>
        <v>9125289</v>
      </c>
      <c r="K36" s="41">
        <f t="shared" si="1"/>
        <v>351832</v>
      </c>
      <c r="L36" s="42">
        <f t="shared" si="1"/>
        <v>605205634</v>
      </c>
      <c r="M36" s="43">
        <f t="shared" ref="M36:N36" si="2">+C36+E36+G36+I36+K36</f>
        <v>5049726</v>
      </c>
      <c r="N36" s="44">
        <f t="shared" si="2"/>
        <v>217221035568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49" t="s">
        <v>6</v>
      </c>
      <c r="B1" s="49" t="s">
        <v>7</v>
      </c>
      <c r="C1" s="45" t="s">
        <v>3</v>
      </c>
      <c r="D1" s="46"/>
      <c r="E1" s="45" t="s">
        <v>31</v>
      </c>
      <c r="F1" s="46"/>
      <c r="G1" s="45" t="s">
        <v>32</v>
      </c>
      <c r="H1" s="46"/>
      <c r="I1" s="45" t="s">
        <v>33</v>
      </c>
      <c r="J1" s="46"/>
      <c r="K1" s="45" t="s">
        <v>2</v>
      </c>
      <c r="L1" s="46"/>
      <c r="M1" s="45" t="s">
        <v>5</v>
      </c>
      <c r="N1" s="46"/>
    </row>
    <row r="2" spans="1:14" ht="15.75" thickBot="1" x14ac:dyDescent="0.3">
      <c r="A2" s="50"/>
      <c r="B2" s="50"/>
      <c r="C2" s="30" t="s">
        <v>0</v>
      </c>
      <c r="D2" s="31" t="s">
        <v>1</v>
      </c>
      <c r="E2" s="30" t="s">
        <v>0</v>
      </c>
      <c r="F2" s="31" t="s">
        <v>1</v>
      </c>
      <c r="G2" s="30" t="s">
        <v>0</v>
      </c>
      <c r="H2" s="31" t="s">
        <v>1</v>
      </c>
      <c r="I2" s="30" t="s">
        <v>0</v>
      </c>
      <c r="J2" s="31" t="s">
        <v>1</v>
      </c>
      <c r="K2" s="30" t="s">
        <v>0</v>
      </c>
      <c r="L2" s="31" t="s">
        <v>1</v>
      </c>
      <c r="M2" s="16" t="s">
        <v>0</v>
      </c>
      <c r="N2" s="17" t="s">
        <v>1</v>
      </c>
    </row>
    <row r="3" spans="1:14" x14ac:dyDescent="0.25">
      <c r="A3" s="6">
        <v>1</v>
      </c>
      <c r="B3" s="24" t="s">
        <v>8</v>
      </c>
      <c r="C3" s="34">
        <v>21228</v>
      </c>
      <c r="D3" s="34">
        <v>95101449572</v>
      </c>
      <c r="E3" s="34">
        <v>924248</v>
      </c>
      <c r="F3" s="34">
        <v>24479896950</v>
      </c>
      <c r="G3" s="34">
        <v>18</v>
      </c>
      <c r="H3" s="34">
        <v>83466</v>
      </c>
      <c r="I3" s="34">
        <v>0</v>
      </c>
      <c r="J3" s="34">
        <v>0</v>
      </c>
      <c r="K3" s="34">
        <v>0</v>
      </c>
      <c r="L3" s="36">
        <v>0</v>
      </c>
      <c r="M3" s="32">
        <f>K3+I3+G3+E3+C3</f>
        <v>945494</v>
      </c>
      <c r="N3" s="37">
        <f>L3+J3+H3+F3+D3</f>
        <v>119581429988</v>
      </c>
    </row>
    <row r="4" spans="1:14" x14ac:dyDescent="0.25">
      <c r="A4" s="3">
        <v>2</v>
      </c>
      <c r="B4" s="25" t="s">
        <v>44</v>
      </c>
      <c r="C4" s="33">
        <v>116213</v>
      </c>
      <c r="D4" s="33">
        <v>1065352260</v>
      </c>
      <c r="E4" s="33">
        <v>136957</v>
      </c>
      <c r="F4" s="33">
        <v>6112990552</v>
      </c>
      <c r="G4" s="33">
        <v>3142</v>
      </c>
      <c r="H4" s="33">
        <v>17421803</v>
      </c>
      <c r="I4" s="33">
        <v>0</v>
      </c>
      <c r="J4" s="33">
        <v>0</v>
      </c>
      <c r="K4" s="33">
        <v>33026</v>
      </c>
      <c r="L4" s="38">
        <v>66194954</v>
      </c>
      <c r="M4" s="33">
        <f t="shared" ref="M4:N35" si="0">K4+I4+G4+E4+C4</f>
        <v>289338</v>
      </c>
      <c r="N4" s="39">
        <f t="shared" si="0"/>
        <v>7261959569</v>
      </c>
    </row>
    <row r="5" spans="1:14" x14ac:dyDescent="0.25">
      <c r="A5" s="3">
        <v>3</v>
      </c>
      <c r="B5" s="25" t="s">
        <v>45</v>
      </c>
      <c r="C5" s="33">
        <v>96262</v>
      </c>
      <c r="D5" s="33">
        <v>4560485330</v>
      </c>
      <c r="E5" s="33">
        <v>124310</v>
      </c>
      <c r="F5" s="33">
        <v>4597467482</v>
      </c>
      <c r="G5" s="33">
        <v>2365</v>
      </c>
      <c r="H5" s="33">
        <v>26142490</v>
      </c>
      <c r="I5" s="33">
        <v>0</v>
      </c>
      <c r="J5" s="33">
        <v>0</v>
      </c>
      <c r="K5" s="33">
        <v>15874</v>
      </c>
      <c r="L5" s="38">
        <v>93997121</v>
      </c>
      <c r="M5" s="33">
        <f t="shared" si="0"/>
        <v>238811</v>
      </c>
      <c r="N5" s="39">
        <f t="shared" si="0"/>
        <v>9278092423</v>
      </c>
    </row>
    <row r="6" spans="1:14" x14ac:dyDescent="0.25">
      <c r="A6" s="3">
        <v>4</v>
      </c>
      <c r="B6" s="25" t="s">
        <v>46</v>
      </c>
      <c r="C6" s="33">
        <v>206746</v>
      </c>
      <c r="D6" s="33">
        <v>3452883397</v>
      </c>
      <c r="E6" s="33">
        <v>232028</v>
      </c>
      <c r="F6" s="33">
        <v>2806730298</v>
      </c>
      <c r="G6" s="33">
        <v>594</v>
      </c>
      <c r="H6" s="33">
        <v>6334446</v>
      </c>
      <c r="I6" s="33">
        <v>0</v>
      </c>
      <c r="J6" s="33">
        <v>0</v>
      </c>
      <c r="K6" s="33">
        <v>66426</v>
      </c>
      <c r="L6" s="38">
        <v>95149756</v>
      </c>
      <c r="M6" s="33">
        <f t="shared" si="0"/>
        <v>505794</v>
      </c>
      <c r="N6" s="39">
        <f t="shared" si="0"/>
        <v>6361097897</v>
      </c>
    </row>
    <row r="7" spans="1:14" x14ac:dyDescent="0.25">
      <c r="A7" s="3">
        <v>5</v>
      </c>
      <c r="B7" s="25" t="s">
        <v>47</v>
      </c>
      <c r="C7" s="33">
        <v>80367</v>
      </c>
      <c r="D7" s="33">
        <v>508913993</v>
      </c>
      <c r="E7" s="33">
        <v>78408</v>
      </c>
      <c r="F7" s="33">
        <v>563165797</v>
      </c>
      <c r="G7" s="33">
        <v>1116</v>
      </c>
      <c r="H7" s="33">
        <v>5452251</v>
      </c>
      <c r="I7" s="33">
        <v>0</v>
      </c>
      <c r="J7" s="33">
        <v>0</v>
      </c>
      <c r="K7" s="33">
        <v>30096</v>
      </c>
      <c r="L7" s="38">
        <v>15855438</v>
      </c>
      <c r="M7" s="33">
        <f t="shared" si="0"/>
        <v>189987</v>
      </c>
      <c r="N7" s="39">
        <f t="shared" si="0"/>
        <v>1093387479</v>
      </c>
    </row>
    <row r="8" spans="1:14" x14ac:dyDescent="0.25">
      <c r="A8" s="3">
        <v>6</v>
      </c>
      <c r="B8" s="25" t="s">
        <v>48</v>
      </c>
      <c r="C8" s="33">
        <v>194267</v>
      </c>
      <c r="D8" s="33">
        <v>6785785204</v>
      </c>
      <c r="E8" s="33">
        <v>171453</v>
      </c>
      <c r="F8" s="33">
        <v>1184507728</v>
      </c>
      <c r="G8" s="33">
        <v>1675</v>
      </c>
      <c r="H8" s="33">
        <v>2934510</v>
      </c>
      <c r="I8" s="33">
        <v>0</v>
      </c>
      <c r="J8" s="33">
        <v>0</v>
      </c>
      <c r="K8" s="33">
        <v>55972</v>
      </c>
      <c r="L8" s="38">
        <v>31158404</v>
      </c>
      <c r="M8" s="33">
        <f t="shared" si="0"/>
        <v>423367</v>
      </c>
      <c r="N8" s="39">
        <f t="shared" si="0"/>
        <v>8004385846</v>
      </c>
    </row>
    <row r="9" spans="1:14" x14ac:dyDescent="0.25">
      <c r="A9" s="3">
        <v>7</v>
      </c>
      <c r="B9" s="25" t="s">
        <v>109</v>
      </c>
      <c r="C9" s="33">
        <v>30069</v>
      </c>
      <c r="D9" s="33">
        <v>440401303</v>
      </c>
      <c r="E9" s="33">
        <v>29568</v>
      </c>
      <c r="F9" s="33">
        <v>158748981</v>
      </c>
      <c r="G9" s="33">
        <v>482</v>
      </c>
      <c r="H9" s="33">
        <v>697026</v>
      </c>
      <c r="I9" s="33">
        <v>0</v>
      </c>
      <c r="J9" s="33">
        <v>0</v>
      </c>
      <c r="K9" s="33">
        <v>7078</v>
      </c>
      <c r="L9" s="38">
        <v>5601516</v>
      </c>
      <c r="M9" s="33">
        <f t="shared" si="0"/>
        <v>67197</v>
      </c>
      <c r="N9" s="39">
        <f t="shared" si="0"/>
        <v>605448826</v>
      </c>
    </row>
    <row r="10" spans="1:14" x14ac:dyDescent="0.25">
      <c r="A10" s="3">
        <v>8</v>
      </c>
      <c r="B10" s="25" t="s">
        <v>49</v>
      </c>
      <c r="C10" s="33">
        <v>60364</v>
      </c>
      <c r="D10" s="33">
        <v>1455216664</v>
      </c>
      <c r="E10" s="33">
        <v>186695</v>
      </c>
      <c r="F10" s="33">
        <v>796656707</v>
      </c>
      <c r="G10" s="33">
        <v>927</v>
      </c>
      <c r="H10" s="33">
        <v>4445244</v>
      </c>
      <c r="I10" s="33">
        <v>0</v>
      </c>
      <c r="J10" s="33">
        <v>0</v>
      </c>
      <c r="K10" s="33">
        <v>16462</v>
      </c>
      <c r="L10" s="38">
        <v>17561177</v>
      </c>
      <c r="M10" s="33">
        <f t="shared" si="0"/>
        <v>264448</v>
      </c>
      <c r="N10" s="39">
        <f t="shared" si="0"/>
        <v>2273879792</v>
      </c>
    </row>
    <row r="11" spans="1:14" x14ac:dyDescent="0.25">
      <c r="A11" s="3">
        <v>9</v>
      </c>
      <c r="B11" s="25" t="s">
        <v>50</v>
      </c>
      <c r="C11" s="33">
        <v>36259</v>
      </c>
      <c r="D11" s="33">
        <v>1046642042</v>
      </c>
      <c r="E11" s="33">
        <v>45160</v>
      </c>
      <c r="F11" s="33">
        <v>478007127</v>
      </c>
      <c r="G11" s="33">
        <v>777</v>
      </c>
      <c r="H11" s="33">
        <v>1594540</v>
      </c>
      <c r="I11" s="33">
        <v>0</v>
      </c>
      <c r="J11" s="33">
        <v>0</v>
      </c>
      <c r="K11" s="33">
        <v>10264</v>
      </c>
      <c r="L11" s="38">
        <v>18840881</v>
      </c>
      <c r="M11" s="33">
        <f t="shared" si="0"/>
        <v>92460</v>
      </c>
      <c r="N11" s="39">
        <f t="shared" si="0"/>
        <v>1545084590</v>
      </c>
    </row>
    <row r="12" spans="1:14" x14ac:dyDescent="0.25">
      <c r="A12" s="3">
        <v>10</v>
      </c>
      <c r="B12" s="25" t="s">
        <v>51</v>
      </c>
      <c r="C12" s="33">
        <v>55822</v>
      </c>
      <c r="D12" s="33">
        <v>1663990493</v>
      </c>
      <c r="E12" s="33">
        <v>93952</v>
      </c>
      <c r="F12" s="33">
        <v>1076680168</v>
      </c>
      <c r="G12" s="33">
        <v>1187</v>
      </c>
      <c r="H12" s="33">
        <v>5573367</v>
      </c>
      <c r="I12" s="33">
        <v>0</v>
      </c>
      <c r="J12" s="33">
        <v>0</v>
      </c>
      <c r="K12" s="33">
        <v>27250</v>
      </c>
      <c r="L12" s="38">
        <v>37611267</v>
      </c>
      <c r="M12" s="33">
        <f t="shared" si="0"/>
        <v>178211</v>
      </c>
      <c r="N12" s="39">
        <f t="shared" si="0"/>
        <v>2783855295</v>
      </c>
    </row>
    <row r="13" spans="1:14" x14ac:dyDescent="0.25">
      <c r="A13" s="3">
        <v>11</v>
      </c>
      <c r="B13" s="25" t="s">
        <v>111</v>
      </c>
      <c r="C13" s="33">
        <v>53732</v>
      </c>
      <c r="D13" s="33">
        <v>7799376924</v>
      </c>
      <c r="E13" s="33">
        <v>45975</v>
      </c>
      <c r="F13" s="33">
        <v>1247269184</v>
      </c>
      <c r="G13" s="33">
        <v>1012</v>
      </c>
      <c r="H13" s="33">
        <v>23948354</v>
      </c>
      <c r="I13" s="33">
        <v>0</v>
      </c>
      <c r="J13" s="33">
        <v>0</v>
      </c>
      <c r="K13" s="33">
        <v>12943</v>
      </c>
      <c r="L13" s="38">
        <v>34566340</v>
      </c>
      <c r="M13" s="33">
        <f t="shared" si="0"/>
        <v>113662</v>
      </c>
      <c r="N13" s="39">
        <f t="shared" si="0"/>
        <v>9105160802</v>
      </c>
    </row>
    <row r="14" spans="1:14" x14ac:dyDescent="0.25">
      <c r="A14" s="3">
        <v>12</v>
      </c>
      <c r="B14" s="25" t="s">
        <v>115</v>
      </c>
      <c r="C14" s="33">
        <v>32064</v>
      </c>
      <c r="D14" s="33">
        <v>1182417494</v>
      </c>
      <c r="E14" s="33">
        <v>133115</v>
      </c>
      <c r="F14" s="33">
        <v>2635327572</v>
      </c>
      <c r="G14" s="33">
        <v>2041</v>
      </c>
      <c r="H14" s="33">
        <v>11866600</v>
      </c>
      <c r="I14" s="33">
        <v>1</v>
      </c>
      <c r="J14" s="33">
        <v>812308</v>
      </c>
      <c r="K14" s="33">
        <v>10926</v>
      </c>
      <c r="L14" s="38">
        <v>24291076</v>
      </c>
      <c r="M14" s="33">
        <f t="shared" si="0"/>
        <v>178147</v>
      </c>
      <c r="N14" s="39">
        <f t="shared" si="0"/>
        <v>3854715050</v>
      </c>
    </row>
    <row r="15" spans="1:14" x14ac:dyDescent="0.25">
      <c r="A15" s="3">
        <v>13</v>
      </c>
      <c r="B15" s="25" t="s">
        <v>98</v>
      </c>
      <c r="C15" s="33">
        <v>923</v>
      </c>
      <c r="D15" s="33">
        <v>102330802</v>
      </c>
      <c r="E15" s="33">
        <v>11608</v>
      </c>
      <c r="F15" s="33">
        <v>490200867</v>
      </c>
      <c r="G15" s="33">
        <v>153</v>
      </c>
      <c r="H15" s="33">
        <v>348347</v>
      </c>
      <c r="I15" s="33">
        <v>0</v>
      </c>
      <c r="J15" s="33">
        <v>0</v>
      </c>
      <c r="K15" s="33">
        <v>263</v>
      </c>
      <c r="L15" s="38">
        <v>1613028</v>
      </c>
      <c r="M15" s="33">
        <f t="shared" si="0"/>
        <v>12947</v>
      </c>
      <c r="N15" s="39">
        <f t="shared" si="0"/>
        <v>594493044</v>
      </c>
    </row>
    <row r="16" spans="1:14" x14ac:dyDescent="0.25">
      <c r="A16" s="3">
        <v>14</v>
      </c>
      <c r="B16" s="25" t="s">
        <v>52</v>
      </c>
      <c r="C16" s="33">
        <v>67520</v>
      </c>
      <c r="D16" s="33">
        <v>4519935243</v>
      </c>
      <c r="E16" s="33">
        <v>143054</v>
      </c>
      <c r="F16" s="33">
        <v>5700730185</v>
      </c>
      <c r="G16" s="33">
        <v>1104</v>
      </c>
      <c r="H16" s="33">
        <v>2135125</v>
      </c>
      <c r="I16" s="33">
        <v>0</v>
      </c>
      <c r="J16" s="33">
        <v>0</v>
      </c>
      <c r="K16" s="33">
        <v>6130</v>
      </c>
      <c r="L16" s="38">
        <v>12723511</v>
      </c>
      <c r="M16" s="33">
        <f t="shared" si="0"/>
        <v>217808</v>
      </c>
      <c r="N16" s="39">
        <f t="shared" si="0"/>
        <v>10235524064</v>
      </c>
    </row>
    <row r="17" spans="1:14" s="5" customFormat="1" x14ac:dyDescent="0.25">
      <c r="A17" s="4">
        <v>15</v>
      </c>
      <c r="B17" s="26" t="s">
        <v>53</v>
      </c>
      <c r="C17" s="33">
        <v>130689</v>
      </c>
      <c r="D17" s="33">
        <v>4989803686</v>
      </c>
      <c r="E17" s="33">
        <v>59157</v>
      </c>
      <c r="F17" s="33">
        <v>991490017</v>
      </c>
      <c r="G17" s="33">
        <v>574</v>
      </c>
      <c r="H17" s="33">
        <v>2493859</v>
      </c>
      <c r="I17" s="33">
        <v>0</v>
      </c>
      <c r="J17" s="33">
        <v>0</v>
      </c>
      <c r="K17" s="33">
        <v>7265</v>
      </c>
      <c r="L17" s="38">
        <v>17636211</v>
      </c>
      <c r="M17" s="33">
        <f t="shared" si="0"/>
        <v>197685</v>
      </c>
      <c r="N17" s="39">
        <f t="shared" si="0"/>
        <v>6001423773</v>
      </c>
    </row>
    <row r="18" spans="1:14" x14ac:dyDescent="0.25">
      <c r="A18" s="3">
        <v>16</v>
      </c>
      <c r="B18" s="25" t="s">
        <v>54</v>
      </c>
      <c r="C18" s="33">
        <v>102293</v>
      </c>
      <c r="D18" s="33">
        <v>3750152848</v>
      </c>
      <c r="E18" s="33">
        <v>283263</v>
      </c>
      <c r="F18" s="33">
        <v>4723603813</v>
      </c>
      <c r="G18" s="33">
        <v>1931</v>
      </c>
      <c r="H18" s="33">
        <v>7803398</v>
      </c>
      <c r="I18" s="33">
        <v>34</v>
      </c>
      <c r="J18" s="33">
        <v>8312981</v>
      </c>
      <c r="K18" s="33">
        <v>25284</v>
      </c>
      <c r="L18" s="38">
        <v>50758222</v>
      </c>
      <c r="M18" s="33">
        <f t="shared" si="0"/>
        <v>412805</v>
      </c>
      <c r="N18" s="39">
        <f t="shared" si="0"/>
        <v>8540631262</v>
      </c>
    </row>
    <row r="19" spans="1:14" x14ac:dyDescent="0.25">
      <c r="A19" s="3">
        <v>17</v>
      </c>
      <c r="B19" s="25" t="s">
        <v>55</v>
      </c>
      <c r="C19" s="33">
        <v>474</v>
      </c>
      <c r="D19" s="33">
        <v>2617896329</v>
      </c>
      <c r="E19" s="33">
        <v>15402</v>
      </c>
      <c r="F19" s="33">
        <v>831315132</v>
      </c>
      <c r="G19" s="33">
        <v>132</v>
      </c>
      <c r="H19" s="33">
        <v>359765</v>
      </c>
      <c r="I19" s="33">
        <v>0</v>
      </c>
      <c r="J19" s="33">
        <v>0</v>
      </c>
      <c r="K19" s="33">
        <v>116</v>
      </c>
      <c r="L19" s="38">
        <v>2403147</v>
      </c>
      <c r="M19" s="33">
        <f t="shared" si="0"/>
        <v>16124</v>
      </c>
      <c r="N19" s="39">
        <f t="shared" si="0"/>
        <v>3451974373</v>
      </c>
    </row>
    <row r="20" spans="1:14" x14ac:dyDescent="0.25">
      <c r="A20" s="3">
        <v>18</v>
      </c>
      <c r="B20" s="25" t="s">
        <v>113</v>
      </c>
      <c r="C20" s="33">
        <v>4611</v>
      </c>
      <c r="D20" s="33">
        <v>32839099</v>
      </c>
      <c r="E20" s="33">
        <v>9324</v>
      </c>
      <c r="F20" s="33">
        <v>39048844</v>
      </c>
      <c r="G20" s="33">
        <v>203</v>
      </c>
      <c r="H20" s="33">
        <v>197113</v>
      </c>
      <c r="I20" s="33">
        <v>0</v>
      </c>
      <c r="J20" s="33">
        <v>0</v>
      </c>
      <c r="K20" s="33">
        <v>785</v>
      </c>
      <c r="L20" s="38">
        <v>1532530</v>
      </c>
      <c r="M20" s="33">
        <f t="shared" si="0"/>
        <v>14923</v>
      </c>
      <c r="N20" s="39">
        <f t="shared" si="0"/>
        <v>73617586</v>
      </c>
    </row>
    <row r="21" spans="1:14" x14ac:dyDescent="0.25">
      <c r="A21" s="3">
        <v>19</v>
      </c>
      <c r="B21" s="25" t="s">
        <v>56</v>
      </c>
      <c r="C21" s="33">
        <v>244</v>
      </c>
      <c r="D21" s="33">
        <v>187027713</v>
      </c>
      <c r="E21" s="33">
        <v>268</v>
      </c>
      <c r="F21" s="33">
        <v>2561964</v>
      </c>
      <c r="G21" s="33">
        <v>7</v>
      </c>
      <c r="H21" s="33">
        <v>2132</v>
      </c>
      <c r="I21" s="33">
        <v>0</v>
      </c>
      <c r="J21" s="33">
        <v>0</v>
      </c>
      <c r="K21" s="33">
        <v>11</v>
      </c>
      <c r="L21" s="38">
        <v>211517</v>
      </c>
      <c r="M21" s="33">
        <f t="shared" si="0"/>
        <v>530</v>
      </c>
      <c r="N21" s="39">
        <f t="shared" si="0"/>
        <v>189803326</v>
      </c>
    </row>
    <row r="22" spans="1:14" x14ac:dyDescent="0.25">
      <c r="A22" s="3">
        <v>20</v>
      </c>
      <c r="B22" s="25" t="s">
        <v>57</v>
      </c>
      <c r="C22" s="33">
        <v>66356</v>
      </c>
      <c r="D22" s="33">
        <v>368974307</v>
      </c>
      <c r="E22" s="33">
        <v>17068</v>
      </c>
      <c r="F22" s="33">
        <v>143810956</v>
      </c>
      <c r="G22" s="33">
        <v>124</v>
      </c>
      <c r="H22" s="33">
        <v>877259</v>
      </c>
      <c r="I22" s="33">
        <v>0</v>
      </c>
      <c r="J22" s="33">
        <v>0</v>
      </c>
      <c r="K22" s="33">
        <v>2044</v>
      </c>
      <c r="L22" s="38">
        <v>3734086</v>
      </c>
      <c r="M22" s="33">
        <f t="shared" si="0"/>
        <v>85592</v>
      </c>
      <c r="N22" s="39">
        <f t="shared" si="0"/>
        <v>517396608</v>
      </c>
    </row>
    <row r="23" spans="1:14" x14ac:dyDescent="0.25">
      <c r="A23" s="3">
        <v>21</v>
      </c>
      <c r="B23" s="25" t="s">
        <v>58</v>
      </c>
      <c r="C23" s="33">
        <v>33485</v>
      </c>
      <c r="D23" s="33">
        <v>1653771753</v>
      </c>
      <c r="E23" s="33">
        <v>133491</v>
      </c>
      <c r="F23" s="33">
        <v>3639962011</v>
      </c>
      <c r="G23" s="33">
        <v>1122</v>
      </c>
      <c r="H23" s="33">
        <v>4637717</v>
      </c>
      <c r="I23" s="33">
        <v>0</v>
      </c>
      <c r="J23" s="33">
        <v>0</v>
      </c>
      <c r="K23" s="33">
        <v>6340</v>
      </c>
      <c r="L23" s="38">
        <v>22942635</v>
      </c>
      <c r="M23" s="33">
        <f t="shared" si="0"/>
        <v>174438</v>
      </c>
      <c r="N23" s="39">
        <f t="shared" si="0"/>
        <v>5321314116</v>
      </c>
    </row>
    <row r="24" spans="1:14" x14ac:dyDescent="0.25">
      <c r="A24" s="3">
        <v>22</v>
      </c>
      <c r="B24" s="25" t="s">
        <v>59</v>
      </c>
      <c r="C24" s="33">
        <v>952</v>
      </c>
      <c r="D24" s="33">
        <v>252835627</v>
      </c>
      <c r="E24" s="33">
        <v>7380</v>
      </c>
      <c r="F24" s="33">
        <v>162728555</v>
      </c>
      <c r="G24" s="33">
        <v>121</v>
      </c>
      <c r="H24" s="33">
        <v>154975</v>
      </c>
      <c r="I24" s="33">
        <v>0</v>
      </c>
      <c r="J24" s="33">
        <v>0</v>
      </c>
      <c r="K24" s="33">
        <v>306</v>
      </c>
      <c r="L24" s="38">
        <v>1353467</v>
      </c>
      <c r="M24" s="33">
        <f t="shared" si="0"/>
        <v>8759</v>
      </c>
      <c r="N24" s="39">
        <f t="shared" si="0"/>
        <v>417072624</v>
      </c>
    </row>
    <row r="25" spans="1:14" x14ac:dyDescent="0.25">
      <c r="A25" s="3">
        <v>23</v>
      </c>
      <c r="B25" s="25" t="s">
        <v>60</v>
      </c>
      <c r="C25" s="33">
        <v>58186</v>
      </c>
      <c r="D25" s="33">
        <v>551004457</v>
      </c>
      <c r="E25" s="33">
        <v>80089</v>
      </c>
      <c r="F25" s="33">
        <v>887980089</v>
      </c>
      <c r="G25" s="33">
        <v>1129</v>
      </c>
      <c r="H25" s="33">
        <v>1111425</v>
      </c>
      <c r="I25" s="33">
        <v>0</v>
      </c>
      <c r="J25" s="33">
        <v>0</v>
      </c>
      <c r="K25" s="33">
        <v>4131</v>
      </c>
      <c r="L25" s="38">
        <v>8724594</v>
      </c>
      <c r="M25" s="33">
        <f t="shared" si="0"/>
        <v>143535</v>
      </c>
      <c r="N25" s="39">
        <f t="shared" si="0"/>
        <v>1448820565</v>
      </c>
    </row>
    <row r="26" spans="1:14" x14ac:dyDescent="0.25">
      <c r="A26" s="3">
        <v>24</v>
      </c>
      <c r="B26" s="25" t="s">
        <v>102</v>
      </c>
      <c r="C26" s="33">
        <v>22992</v>
      </c>
      <c r="D26" s="33">
        <v>1648753808</v>
      </c>
      <c r="E26" s="33">
        <v>96847</v>
      </c>
      <c r="F26" s="33">
        <v>2416220795</v>
      </c>
      <c r="G26" s="33">
        <v>569</v>
      </c>
      <c r="H26" s="33">
        <v>1069930</v>
      </c>
      <c r="I26" s="33">
        <v>0</v>
      </c>
      <c r="J26" s="33">
        <v>0</v>
      </c>
      <c r="K26" s="33">
        <v>6303</v>
      </c>
      <c r="L26" s="38">
        <v>11423887</v>
      </c>
      <c r="M26" s="33">
        <f t="shared" si="0"/>
        <v>126711</v>
      </c>
      <c r="N26" s="39">
        <f t="shared" si="0"/>
        <v>4077468420</v>
      </c>
    </row>
    <row r="27" spans="1:14" x14ac:dyDescent="0.25">
      <c r="A27" s="3">
        <v>25</v>
      </c>
      <c r="B27" s="25" t="s">
        <v>103</v>
      </c>
      <c r="C27" s="33">
        <v>22754</v>
      </c>
      <c r="D27" s="33">
        <v>633682161</v>
      </c>
      <c r="E27" s="33">
        <v>28363</v>
      </c>
      <c r="F27" s="33">
        <v>645488954</v>
      </c>
      <c r="G27" s="33">
        <v>833</v>
      </c>
      <c r="H27" s="33">
        <v>1286964</v>
      </c>
      <c r="I27" s="33">
        <v>0</v>
      </c>
      <c r="J27" s="33">
        <v>0</v>
      </c>
      <c r="K27" s="33">
        <v>2516</v>
      </c>
      <c r="L27" s="38">
        <v>8891479</v>
      </c>
      <c r="M27" s="33">
        <f t="shared" si="0"/>
        <v>54466</v>
      </c>
      <c r="N27" s="39">
        <f t="shared" si="0"/>
        <v>1289349558</v>
      </c>
    </row>
    <row r="28" spans="1:14" x14ac:dyDescent="0.25">
      <c r="A28" s="3">
        <v>26</v>
      </c>
      <c r="B28" s="25" t="s">
        <v>104</v>
      </c>
      <c r="C28" s="33">
        <v>784</v>
      </c>
      <c r="D28" s="33">
        <v>10474581</v>
      </c>
      <c r="E28" s="33">
        <v>1934</v>
      </c>
      <c r="F28" s="33">
        <v>22703227</v>
      </c>
      <c r="G28" s="33">
        <v>16</v>
      </c>
      <c r="H28" s="33">
        <v>7262</v>
      </c>
      <c r="I28" s="33">
        <v>0</v>
      </c>
      <c r="J28" s="33">
        <v>0</v>
      </c>
      <c r="K28" s="33">
        <v>154</v>
      </c>
      <c r="L28" s="38">
        <v>156816</v>
      </c>
      <c r="M28" s="33">
        <f t="shared" si="0"/>
        <v>2888</v>
      </c>
      <c r="N28" s="39">
        <f t="shared" si="0"/>
        <v>33341886</v>
      </c>
    </row>
    <row r="29" spans="1:14" x14ac:dyDescent="0.25">
      <c r="A29" s="3">
        <v>27</v>
      </c>
      <c r="B29" s="25" t="s">
        <v>116</v>
      </c>
      <c r="C29" s="33">
        <v>40696</v>
      </c>
      <c r="D29" s="33">
        <v>847061911</v>
      </c>
      <c r="E29" s="33">
        <v>34826</v>
      </c>
      <c r="F29" s="33">
        <v>948723662</v>
      </c>
      <c r="G29" s="33">
        <v>853</v>
      </c>
      <c r="H29" s="33">
        <v>2431285</v>
      </c>
      <c r="I29" s="33">
        <v>0</v>
      </c>
      <c r="J29" s="33">
        <v>0</v>
      </c>
      <c r="K29" s="33">
        <v>3126</v>
      </c>
      <c r="L29" s="38">
        <v>15881094</v>
      </c>
      <c r="M29" s="33">
        <f t="shared" si="0"/>
        <v>79501</v>
      </c>
      <c r="N29" s="39">
        <f t="shared" si="0"/>
        <v>1814097952</v>
      </c>
    </row>
    <row r="30" spans="1:14" x14ac:dyDescent="0.25">
      <c r="A30" s="3">
        <v>28</v>
      </c>
      <c r="B30" s="25" t="s">
        <v>114</v>
      </c>
      <c r="C30" s="33">
        <v>963</v>
      </c>
      <c r="D30" s="33">
        <v>108003587</v>
      </c>
      <c r="E30" s="33">
        <v>2333</v>
      </c>
      <c r="F30" s="33">
        <v>80540539</v>
      </c>
      <c r="G30" s="33">
        <v>5</v>
      </c>
      <c r="H30" s="33">
        <v>3095</v>
      </c>
      <c r="I30" s="33">
        <v>0</v>
      </c>
      <c r="J30" s="33">
        <v>0</v>
      </c>
      <c r="K30" s="33">
        <v>408</v>
      </c>
      <c r="L30" s="38">
        <v>1756666</v>
      </c>
      <c r="M30" s="33">
        <f t="shared" si="0"/>
        <v>3709</v>
      </c>
      <c r="N30" s="39">
        <f t="shared" si="0"/>
        <v>190303887</v>
      </c>
    </row>
    <row r="31" spans="1:14" x14ac:dyDescent="0.25">
      <c r="A31" s="3">
        <v>29</v>
      </c>
      <c r="B31" s="25" t="s">
        <v>62</v>
      </c>
      <c r="C31" s="33">
        <v>393</v>
      </c>
      <c r="D31" s="33">
        <v>41713930</v>
      </c>
      <c r="E31" s="33">
        <v>206</v>
      </c>
      <c r="F31" s="33">
        <v>2064295</v>
      </c>
      <c r="G31" s="33">
        <v>1</v>
      </c>
      <c r="H31" s="33">
        <v>283</v>
      </c>
      <c r="I31" s="33">
        <v>0</v>
      </c>
      <c r="J31" s="33">
        <v>0</v>
      </c>
      <c r="K31" s="33">
        <v>17</v>
      </c>
      <c r="L31" s="38">
        <v>8126</v>
      </c>
      <c r="M31" s="33">
        <f t="shared" si="0"/>
        <v>617</v>
      </c>
      <c r="N31" s="39">
        <f t="shared" si="0"/>
        <v>43786634</v>
      </c>
    </row>
    <row r="32" spans="1:14" x14ac:dyDescent="0.25">
      <c r="A32" s="3">
        <v>30</v>
      </c>
      <c r="B32" s="25" t="s">
        <v>63</v>
      </c>
      <c r="C32" s="33">
        <v>1017</v>
      </c>
      <c r="D32" s="33">
        <v>123349653</v>
      </c>
      <c r="E32" s="33">
        <v>1688</v>
      </c>
      <c r="F32" s="33">
        <v>27668459</v>
      </c>
      <c r="G32" s="33">
        <v>16</v>
      </c>
      <c r="H32" s="33">
        <v>6749</v>
      </c>
      <c r="I32" s="33">
        <v>0</v>
      </c>
      <c r="J32" s="33">
        <v>0</v>
      </c>
      <c r="K32" s="33">
        <v>184</v>
      </c>
      <c r="L32" s="38">
        <v>917827</v>
      </c>
      <c r="M32" s="33">
        <f t="shared" si="0"/>
        <v>2905</v>
      </c>
      <c r="N32" s="39">
        <f t="shared" si="0"/>
        <v>151942688</v>
      </c>
    </row>
    <row r="33" spans="1:14" x14ac:dyDescent="0.25">
      <c r="A33" s="3">
        <v>31</v>
      </c>
      <c r="B33" s="25" t="s">
        <v>64</v>
      </c>
      <c r="C33" s="33">
        <v>1903</v>
      </c>
      <c r="D33" s="33">
        <v>784315831</v>
      </c>
      <c r="E33" s="33">
        <v>3519</v>
      </c>
      <c r="F33" s="33">
        <v>216615118</v>
      </c>
      <c r="G33" s="33">
        <v>16</v>
      </c>
      <c r="H33" s="33">
        <v>35750</v>
      </c>
      <c r="I33" s="33">
        <v>0</v>
      </c>
      <c r="J33" s="33">
        <v>0</v>
      </c>
      <c r="K33" s="33">
        <v>132</v>
      </c>
      <c r="L33" s="38">
        <v>1708861</v>
      </c>
      <c r="M33" s="33">
        <f t="shared" si="0"/>
        <v>5570</v>
      </c>
      <c r="N33" s="39">
        <f t="shared" si="0"/>
        <v>1002675560</v>
      </c>
    </row>
    <row r="34" spans="1:14" x14ac:dyDescent="0.25">
      <c r="A34" s="3">
        <v>32</v>
      </c>
      <c r="B34" s="25" t="s">
        <v>94</v>
      </c>
      <c r="C34" s="33">
        <v>243</v>
      </c>
      <c r="D34" s="33">
        <v>19685714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8">
        <v>0</v>
      </c>
      <c r="M34" s="33">
        <f t="shared" si="0"/>
        <v>243</v>
      </c>
      <c r="N34" s="39">
        <f t="shared" si="0"/>
        <v>19685714</v>
      </c>
    </row>
    <row r="35" spans="1:14" ht="15.75" thickBot="1" x14ac:dyDescent="0.3">
      <c r="A35" s="7">
        <v>33</v>
      </c>
      <c r="B35" s="27" t="s">
        <v>117</v>
      </c>
      <c r="C35" s="33">
        <v>620</v>
      </c>
      <c r="D35" s="33">
        <v>19526684</v>
      </c>
      <c r="E35" s="33">
        <v>434</v>
      </c>
      <c r="F35" s="33">
        <v>38287687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8">
        <v>0</v>
      </c>
      <c r="M35" s="35">
        <f t="shared" si="0"/>
        <v>1054</v>
      </c>
      <c r="N35" s="40">
        <f t="shared" si="0"/>
        <v>57814371</v>
      </c>
    </row>
    <row r="36" spans="1:14" s="5" customFormat="1" ht="15.75" thickBot="1" x14ac:dyDescent="0.3">
      <c r="A36" s="53" t="s">
        <v>4</v>
      </c>
      <c r="B36" s="54"/>
      <c r="C36" s="41">
        <f t="shared" ref="C36:L36" si="1">SUM(C3:C35)</f>
        <v>1541491</v>
      </c>
      <c r="D36" s="42">
        <f t="shared" si="1"/>
        <v>148326054400</v>
      </c>
      <c r="E36" s="41">
        <f t="shared" si="1"/>
        <v>3132123</v>
      </c>
      <c r="F36" s="42">
        <f t="shared" si="1"/>
        <v>68149193715</v>
      </c>
      <c r="G36" s="41">
        <f t="shared" si="1"/>
        <v>24245</v>
      </c>
      <c r="H36" s="42">
        <f t="shared" si="1"/>
        <v>131456530</v>
      </c>
      <c r="I36" s="41">
        <f t="shared" si="1"/>
        <v>35</v>
      </c>
      <c r="J36" s="42">
        <f t="shared" si="1"/>
        <v>9125289</v>
      </c>
      <c r="K36" s="41">
        <f t="shared" si="1"/>
        <v>351832</v>
      </c>
      <c r="L36" s="42">
        <f t="shared" si="1"/>
        <v>605205634</v>
      </c>
      <c r="M36" s="43">
        <f t="shared" ref="M36:N36" si="2">+C36+E36+G36+I36+K36</f>
        <v>5049726</v>
      </c>
      <c r="N36" s="44">
        <f t="shared" si="2"/>
        <v>217221035568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9" t="s">
        <v>6</v>
      </c>
      <c r="B1" s="51" t="s">
        <v>35</v>
      </c>
      <c r="C1" s="62" t="s">
        <v>23</v>
      </c>
      <c r="D1" s="63"/>
      <c r="E1" s="62" t="s">
        <v>34</v>
      </c>
      <c r="F1" s="63"/>
      <c r="G1" s="62" t="s">
        <v>36</v>
      </c>
      <c r="H1" s="63"/>
      <c r="I1" s="62" t="s">
        <v>43</v>
      </c>
      <c r="J1" s="63"/>
      <c r="K1" s="62" t="s">
        <v>37</v>
      </c>
      <c r="L1" s="63"/>
      <c r="M1" s="62" t="s">
        <v>40</v>
      </c>
      <c r="N1" s="63"/>
    </row>
    <row r="2" spans="1:14" ht="15.75" thickBot="1" x14ac:dyDescent="0.3">
      <c r="A2" s="50"/>
      <c r="B2" s="52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6" t="s">
        <v>39</v>
      </c>
      <c r="N2" s="17" t="s">
        <v>38</v>
      </c>
    </row>
    <row r="3" spans="1:14" x14ac:dyDescent="0.25">
      <c r="A3" s="6">
        <v>1</v>
      </c>
      <c r="B3" s="20" t="s">
        <v>42</v>
      </c>
      <c r="C3" s="34">
        <v>21228</v>
      </c>
      <c r="D3" s="34">
        <v>95101449572</v>
      </c>
      <c r="E3" s="34">
        <v>924248</v>
      </c>
      <c r="F3" s="34">
        <v>24479896950</v>
      </c>
      <c r="G3" s="34">
        <v>18</v>
      </c>
      <c r="H3" s="34">
        <v>83466</v>
      </c>
      <c r="I3" s="34">
        <v>0</v>
      </c>
      <c r="J3" s="34">
        <v>0</v>
      </c>
      <c r="K3" s="34">
        <v>0</v>
      </c>
      <c r="L3" s="36">
        <v>0</v>
      </c>
      <c r="M3" s="32">
        <f>K3+I3+G3+E3+C3</f>
        <v>945494</v>
      </c>
      <c r="N3" s="37">
        <f>L3+J3+H3+F3+D3</f>
        <v>119581429988</v>
      </c>
    </row>
    <row r="4" spans="1:14" x14ac:dyDescent="0.25">
      <c r="A4" s="3">
        <v>2</v>
      </c>
      <c r="B4" s="21" t="s">
        <v>89</v>
      </c>
      <c r="C4" s="33">
        <v>116213</v>
      </c>
      <c r="D4" s="33">
        <v>1065352260</v>
      </c>
      <c r="E4" s="33">
        <v>136957</v>
      </c>
      <c r="F4" s="33">
        <v>6112990552</v>
      </c>
      <c r="G4" s="33">
        <v>3142</v>
      </c>
      <c r="H4" s="33">
        <v>17421803</v>
      </c>
      <c r="I4" s="33">
        <v>0</v>
      </c>
      <c r="J4" s="33">
        <v>0</v>
      </c>
      <c r="K4" s="33">
        <v>33026</v>
      </c>
      <c r="L4" s="38">
        <v>66194954</v>
      </c>
      <c r="M4" s="33">
        <f t="shared" ref="M4:N35" si="0">K4+I4+G4+E4+C4</f>
        <v>289338</v>
      </c>
      <c r="N4" s="39">
        <f t="shared" si="0"/>
        <v>7261959569</v>
      </c>
    </row>
    <row r="5" spans="1:14" x14ac:dyDescent="0.25">
      <c r="A5" s="3">
        <v>3</v>
      </c>
      <c r="B5" s="21" t="s">
        <v>90</v>
      </c>
      <c r="C5" s="33">
        <v>96262</v>
      </c>
      <c r="D5" s="33">
        <v>4560485330</v>
      </c>
      <c r="E5" s="33">
        <v>124310</v>
      </c>
      <c r="F5" s="33">
        <v>4597467482</v>
      </c>
      <c r="G5" s="33">
        <v>2365</v>
      </c>
      <c r="H5" s="33">
        <v>26142490</v>
      </c>
      <c r="I5" s="33">
        <v>0</v>
      </c>
      <c r="J5" s="33">
        <v>0</v>
      </c>
      <c r="K5" s="33">
        <v>15874</v>
      </c>
      <c r="L5" s="38">
        <v>93997121</v>
      </c>
      <c r="M5" s="33">
        <f t="shared" si="0"/>
        <v>238811</v>
      </c>
      <c r="N5" s="39">
        <f t="shared" si="0"/>
        <v>9278092423</v>
      </c>
    </row>
    <row r="6" spans="1:14" x14ac:dyDescent="0.25">
      <c r="A6" s="3">
        <v>4</v>
      </c>
      <c r="B6" s="21" t="s">
        <v>73</v>
      </c>
      <c r="C6" s="33">
        <v>206746</v>
      </c>
      <c r="D6" s="33">
        <v>3452883397</v>
      </c>
      <c r="E6" s="33">
        <v>232028</v>
      </c>
      <c r="F6" s="33">
        <v>2806730298</v>
      </c>
      <c r="G6" s="33">
        <v>594</v>
      </c>
      <c r="H6" s="33">
        <v>6334446</v>
      </c>
      <c r="I6" s="33">
        <v>0</v>
      </c>
      <c r="J6" s="33">
        <v>0</v>
      </c>
      <c r="K6" s="33">
        <v>66426</v>
      </c>
      <c r="L6" s="38">
        <v>95149756</v>
      </c>
      <c r="M6" s="33">
        <f t="shared" si="0"/>
        <v>505794</v>
      </c>
      <c r="N6" s="39">
        <f t="shared" si="0"/>
        <v>6361097897</v>
      </c>
    </row>
    <row r="7" spans="1:14" x14ac:dyDescent="0.25">
      <c r="A7" s="3">
        <v>5</v>
      </c>
      <c r="B7" s="21" t="s">
        <v>74</v>
      </c>
      <c r="C7" s="33">
        <v>80367</v>
      </c>
      <c r="D7" s="33">
        <v>508913993</v>
      </c>
      <c r="E7" s="33">
        <v>78408</v>
      </c>
      <c r="F7" s="33">
        <v>563165797</v>
      </c>
      <c r="G7" s="33">
        <v>1116</v>
      </c>
      <c r="H7" s="33">
        <v>5452251</v>
      </c>
      <c r="I7" s="33">
        <v>0</v>
      </c>
      <c r="J7" s="33">
        <v>0</v>
      </c>
      <c r="K7" s="33">
        <v>30096</v>
      </c>
      <c r="L7" s="38">
        <v>15855438</v>
      </c>
      <c r="M7" s="33">
        <f t="shared" si="0"/>
        <v>189987</v>
      </c>
      <c r="N7" s="39">
        <f t="shared" si="0"/>
        <v>1093387479</v>
      </c>
    </row>
    <row r="8" spans="1:14" x14ac:dyDescent="0.25">
      <c r="A8" s="3">
        <v>6</v>
      </c>
      <c r="B8" s="21" t="s">
        <v>91</v>
      </c>
      <c r="C8" s="33">
        <v>194267</v>
      </c>
      <c r="D8" s="33">
        <v>6785785204</v>
      </c>
      <c r="E8" s="33">
        <v>171453</v>
      </c>
      <c r="F8" s="33">
        <v>1184507728</v>
      </c>
      <c r="G8" s="33">
        <v>1675</v>
      </c>
      <c r="H8" s="33">
        <v>2934510</v>
      </c>
      <c r="I8" s="33">
        <v>0</v>
      </c>
      <c r="J8" s="33">
        <v>0</v>
      </c>
      <c r="K8" s="33">
        <v>55972</v>
      </c>
      <c r="L8" s="38">
        <v>31158404</v>
      </c>
      <c r="M8" s="33">
        <f t="shared" si="0"/>
        <v>423367</v>
      </c>
      <c r="N8" s="39">
        <f t="shared" si="0"/>
        <v>8004385846</v>
      </c>
    </row>
    <row r="9" spans="1:14" x14ac:dyDescent="0.25">
      <c r="A9" s="3">
        <v>7</v>
      </c>
      <c r="B9" s="21" t="s">
        <v>95</v>
      </c>
      <c r="C9" s="33">
        <v>30069</v>
      </c>
      <c r="D9" s="33">
        <v>440401303</v>
      </c>
      <c r="E9" s="33">
        <v>29568</v>
      </c>
      <c r="F9" s="33">
        <v>158748981</v>
      </c>
      <c r="G9" s="33">
        <v>482</v>
      </c>
      <c r="H9" s="33">
        <v>697026</v>
      </c>
      <c r="I9" s="33">
        <v>0</v>
      </c>
      <c r="J9" s="33">
        <v>0</v>
      </c>
      <c r="K9" s="33">
        <v>7078</v>
      </c>
      <c r="L9" s="38">
        <v>5601516</v>
      </c>
      <c r="M9" s="33">
        <f t="shared" si="0"/>
        <v>67197</v>
      </c>
      <c r="N9" s="39">
        <f t="shared" si="0"/>
        <v>605448826</v>
      </c>
    </row>
    <row r="10" spans="1:14" x14ac:dyDescent="0.25">
      <c r="A10" s="3">
        <v>8</v>
      </c>
      <c r="B10" s="21" t="s">
        <v>76</v>
      </c>
      <c r="C10" s="33">
        <v>60364</v>
      </c>
      <c r="D10" s="33">
        <v>1455216664</v>
      </c>
      <c r="E10" s="33">
        <v>186695</v>
      </c>
      <c r="F10" s="33">
        <v>796656707</v>
      </c>
      <c r="G10" s="33">
        <v>927</v>
      </c>
      <c r="H10" s="33">
        <v>4445244</v>
      </c>
      <c r="I10" s="33">
        <v>0</v>
      </c>
      <c r="J10" s="33">
        <v>0</v>
      </c>
      <c r="K10" s="33">
        <v>16462</v>
      </c>
      <c r="L10" s="38">
        <v>17561177</v>
      </c>
      <c r="M10" s="33">
        <f t="shared" si="0"/>
        <v>264448</v>
      </c>
      <c r="N10" s="39">
        <f t="shared" si="0"/>
        <v>2273879792</v>
      </c>
    </row>
    <row r="11" spans="1:14" x14ac:dyDescent="0.25">
      <c r="A11" s="3">
        <v>9</v>
      </c>
      <c r="B11" s="21" t="s">
        <v>77</v>
      </c>
      <c r="C11" s="33">
        <v>36259</v>
      </c>
      <c r="D11" s="33">
        <v>1046642042</v>
      </c>
      <c r="E11" s="33">
        <v>45160</v>
      </c>
      <c r="F11" s="33">
        <v>478007127</v>
      </c>
      <c r="G11" s="33">
        <v>777</v>
      </c>
      <c r="H11" s="33">
        <v>1594540</v>
      </c>
      <c r="I11" s="33">
        <v>0</v>
      </c>
      <c r="J11" s="33">
        <v>0</v>
      </c>
      <c r="K11" s="33">
        <v>10264</v>
      </c>
      <c r="L11" s="38">
        <v>18840881</v>
      </c>
      <c r="M11" s="33">
        <f t="shared" si="0"/>
        <v>92460</v>
      </c>
      <c r="N11" s="39">
        <f t="shared" si="0"/>
        <v>1545084590</v>
      </c>
    </row>
    <row r="12" spans="1:14" x14ac:dyDescent="0.25">
      <c r="A12" s="3">
        <v>10</v>
      </c>
      <c r="B12" s="21" t="s">
        <v>51</v>
      </c>
      <c r="C12" s="33">
        <v>55822</v>
      </c>
      <c r="D12" s="33">
        <v>1663990493</v>
      </c>
      <c r="E12" s="33">
        <v>93952</v>
      </c>
      <c r="F12" s="33">
        <v>1076680168</v>
      </c>
      <c r="G12" s="33">
        <v>1187</v>
      </c>
      <c r="H12" s="33">
        <v>5573367</v>
      </c>
      <c r="I12" s="33">
        <v>0</v>
      </c>
      <c r="J12" s="33">
        <v>0</v>
      </c>
      <c r="K12" s="33">
        <v>27250</v>
      </c>
      <c r="L12" s="38">
        <v>37611267</v>
      </c>
      <c r="M12" s="33">
        <f t="shared" si="0"/>
        <v>178211</v>
      </c>
      <c r="N12" s="39">
        <f t="shared" si="0"/>
        <v>2783855295</v>
      </c>
    </row>
    <row r="13" spans="1:14" x14ac:dyDescent="0.25">
      <c r="A13" s="3">
        <v>11</v>
      </c>
      <c r="B13" s="21" t="s">
        <v>96</v>
      </c>
      <c r="C13" s="33">
        <v>53732</v>
      </c>
      <c r="D13" s="33">
        <v>7799376924</v>
      </c>
      <c r="E13" s="33">
        <v>45975</v>
      </c>
      <c r="F13" s="33">
        <v>1247269184</v>
      </c>
      <c r="G13" s="33">
        <v>1012</v>
      </c>
      <c r="H13" s="33">
        <v>23948354</v>
      </c>
      <c r="I13" s="33">
        <v>0</v>
      </c>
      <c r="J13" s="33">
        <v>0</v>
      </c>
      <c r="K13" s="33">
        <v>12943</v>
      </c>
      <c r="L13" s="38">
        <v>34566340</v>
      </c>
      <c r="M13" s="33">
        <f t="shared" si="0"/>
        <v>113662</v>
      </c>
      <c r="N13" s="39">
        <f t="shared" si="0"/>
        <v>9105160802</v>
      </c>
    </row>
    <row r="14" spans="1:14" x14ac:dyDescent="0.25">
      <c r="A14" s="3">
        <v>12</v>
      </c>
      <c r="B14" s="21" t="s">
        <v>97</v>
      </c>
      <c r="C14" s="33">
        <v>32064</v>
      </c>
      <c r="D14" s="33">
        <v>1182417494</v>
      </c>
      <c r="E14" s="33">
        <v>133115</v>
      </c>
      <c r="F14" s="33">
        <v>2635327572</v>
      </c>
      <c r="G14" s="33">
        <v>2041</v>
      </c>
      <c r="H14" s="33">
        <v>11866600</v>
      </c>
      <c r="I14" s="33">
        <v>1</v>
      </c>
      <c r="J14" s="33">
        <v>812308</v>
      </c>
      <c r="K14" s="33">
        <v>10926</v>
      </c>
      <c r="L14" s="38">
        <v>24291076</v>
      </c>
      <c r="M14" s="33">
        <f t="shared" si="0"/>
        <v>178147</v>
      </c>
      <c r="N14" s="39">
        <f t="shared" si="0"/>
        <v>3854715050</v>
      </c>
    </row>
    <row r="15" spans="1:14" x14ac:dyDescent="0.25">
      <c r="A15" s="3">
        <v>13</v>
      </c>
      <c r="B15" s="21" t="s">
        <v>98</v>
      </c>
      <c r="C15" s="33">
        <v>923</v>
      </c>
      <c r="D15" s="33">
        <v>102330802</v>
      </c>
      <c r="E15" s="33">
        <v>11608</v>
      </c>
      <c r="F15" s="33">
        <v>490200867</v>
      </c>
      <c r="G15" s="33">
        <v>153</v>
      </c>
      <c r="H15" s="33">
        <v>348347</v>
      </c>
      <c r="I15" s="33">
        <v>0</v>
      </c>
      <c r="J15" s="33">
        <v>0</v>
      </c>
      <c r="K15" s="33">
        <v>263</v>
      </c>
      <c r="L15" s="38">
        <v>1613028</v>
      </c>
      <c r="M15" s="33">
        <f t="shared" si="0"/>
        <v>12947</v>
      </c>
      <c r="N15" s="39">
        <f t="shared" si="0"/>
        <v>594493044</v>
      </c>
    </row>
    <row r="16" spans="1:14" x14ac:dyDescent="0.25">
      <c r="A16" s="3">
        <v>14</v>
      </c>
      <c r="B16" s="21" t="s">
        <v>78</v>
      </c>
      <c r="C16" s="33">
        <v>67520</v>
      </c>
      <c r="D16" s="33">
        <v>4519935243</v>
      </c>
      <c r="E16" s="33">
        <v>143054</v>
      </c>
      <c r="F16" s="33">
        <v>5700730185</v>
      </c>
      <c r="G16" s="33">
        <v>1104</v>
      </c>
      <c r="H16" s="33">
        <v>2135125</v>
      </c>
      <c r="I16" s="33">
        <v>0</v>
      </c>
      <c r="J16" s="33">
        <v>0</v>
      </c>
      <c r="K16" s="33">
        <v>6130</v>
      </c>
      <c r="L16" s="38">
        <v>12723511</v>
      </c>
      <c r="M16" s="33">
        <f t="shared" si="0"/>
        <v>217808</v>
      </c>
      <c r="N16" s="39">
        <f t="shared" si="0"/>
        <v>10235524064</v>
      </c>
    </row>
    <row r="17" spans="1:14" x14ac:dyDescent="0.25">
      <c r="A17" s="3">
        <v>15</v>
      </c>
      <c r="B17" s="21" t="s">
        <v>79</v>
      </c>
      <c r="C17" s="33">
        <v>130689</v>
      </c>
      <c r="D17" s="33">
        <v>4989803686</v>
      </c>
      <c r="E17" s="33">
        <v>59157</v>
      </c>
      <c r="F17" s="33">
        <v>991490017</v>
      </c>
      <c r="G17" s="33">
        <v>574</v>
      </c>
      <c r="H17" s="33">
        <v>2493859</v>
      </c>
      <c r="I17" s="33">
        <v>0</v>
      </c>
      <c r="J17" s="33">
        <v>0</v>
      </c>
      <c r="K17" s="33">
        <v>7265</v>
      </c>
      <c r="L17" s="38">
        <v>17636211</v>
      </c>
      <c r="M17" s="33">
        <f t="shared" si="0"/>
        <v>197685</v>
      </c>
      <c r="N17" s="39">
        <f t="shared" si="0"/>
        <v>6001423773</v>
      </c>
    </row>
    <row r="18" spans="1:14" s="5" customFormat="1" x14ac:dyDescent="0.25">
      <c r="A18" s="4">
        <v>16</v>
      </c>
      <c r="B18" s="22" t="s">
        <v>80</v>
      </c>
      <c r="C18" s="33">
        <v>102293</v>
      </c>
      <c r="D18" s="33">
        <v>3750152848</v>
      </c>
      <c r="E18" s="33">
        <v>283263</v>
      </c>
      <c r="F18" s="33">
        <v>4723603813</v>
      </c>
      <c r="G18" s="33">
        <v>1931</v>
      </c>
      <c r="H18" s="33">
        <v>7803398</v>
      </c>
      <c r="I18" s="33">
        <v>34</v>
      </c>
      <c r="J18" s="33">
        <v>8312981</v>
      </c>
      <c r="K18" s="33">
        <v>25284</v>
      </c>
      <c r="L18" s="38">
        <v>50758222</v>
      </c>
      <c r="M18" s="33">
        <f t="shared" si="0"/>
        <v>412805</v>
      </c>
      <c r="N18" s="39">
        <f t="shared" si="0"/>
        <v>8540631262</v>
      </c>
    </row>
    <row r="19" spans="1:14" x14ac:dyDescent="0.25">
      <c r="A19" s="3">
        <v>17</v>
      </c>
      <c r="B19" s="21" t="s">
        <v>99</v>
      </c>
      <c r="C19" s="33">
        <v>474</v>
      </c>
      <c r="D19" s="33">
        <v>2617896329</v>
      </c>
      <c r="E19" s="33">
        <v>15402</v>
      </c>
      <c r="F19" s="33">
        <v>831315132</v>
      </c>
      <c r="G19" s="33">
        <v>132</v>
      </c>
      <c r="H19" s="33">
        <v>359765</v>
      </c>
      <c r="I19" s="33">
        <v>0</v>
      </c>
      <c r="J19" s="33">
        <v>0</v>
      </c>
      <c r="K19" s="33">
        <v>116</v>
      </c>
      <c r="L19" s="38">
        <v>2403147</v>
      </c>
      <c r="M19" s="33">
        <f t="shared" si="0"/>
        <v>16124</v>
      </c>
      <c r="N19" s="39">
        <f t="shared" si="0"/>
        <v>3451974373</v>
      </c>
    </row>
    <row r="20" spans="1:14" x14ac:dyDescent="0.25">
      <c r="A20" s="3">
        <v>18</v>
      </c>
      <c r="B20" s="21" t="s">
        <v>100</v>
      </c>
      <c r="C20" s="33">
        <v>4611</v>
      </c>
      <c r="D20" s="33">
        <v>32839099</v>
      </c>
      <c r="E20" s="33">
        <v>9324</v>
      </c>
      <c r="F20" s="33">
        <v>39048844</v>
      </c>
      <c r="G20" s="33">
        <v>203</v>
      </c>
      <c r="H20" s="33">
        <v>197113</v>
      </c>
      <c r="I20" s="33">
        <v>0</v>
      </c>
      <c r="J20" s="33">
        <v>0</v>
      </c>
      <c r="K20" s="33">
        <v>785</v>
      </c>
      <c r="L20" s="38">
        <v>1532530</v>
      </c>
      <c r="M20" s="33">
        <f t="shared" si="0"/>
        <v>14923</v>
      </c>
      <c r="N20" s="39">
        <f t="shared" si="0"/>
        <v>73617586</v>
      </c>
    </row>
    <row r="21" spans="1:14" x14ac:dyDescent="0.25">
      <c r="A21" s="3">
        <v>19</v>
      </c>
      <c r="B21" s="21" t="s">
        <v>92</v>
      </c>
      <c r="C21" s="33">
        <v>244</v>
      </c>
      <c r="D21" s="33">
        <v>187027713</v>
      </c>
      <c r="E21" s="33">
        <v>268</v>
      </c>
      <c r="F21" s="33">
        <v>2561964</v>
      </c>
      <c r="G21" s="33">
        <v>7</v>
      </c>
      <c r="H21" s="33">
        <v>2132</v>
      </c>
      <c r="I21" s="33">
        <v>0</v>
      </c>
      <c r="J21" s="33">
        <v>0</v>
      </c>
      <c r="K21" s="33">
        <v>11</v>
      </c>
      <c r="L21" s="38">
        <v>211517</v>
      </c>
      <c r="M21" s="33">
        <f t="shared" si="0"/>
        <v>530</v>
      </c>
      <c r="N21" s="39">
        <f t="shared" si="0"/>
        <v>189803326</v>
      </c>
    </row>
    <row r="22" spans="1:14" x14ac:dyDescent="0.25">
      <c r="A22" s="3">
        <v>20</v>
      </c>
      <c r="B22" s="21" t="s">
        <v>83</v>
      </c>
      <c r="C22" s="33">
        <v>66356</v>
      </c>
      <c r="D22" s="33">
        <v>368974307</v>
      </c>
      <c r="E22" s="33">
        <v>17068</v>
      </c>
      <c r="F22" s="33">
        <v>143810956</v>
      </c>
      <c r="G22" s="33">
        <v>124</v>
      </c>
      <c r="H22" s="33">
        <v>877259</v>
      </c>
      <c r="I22" s="33">
        <v>0</v>
      </c>
      <c r="J22" s="33">
        <v>0</v>
      </c>
      <c r="K22" s="33">
        <v>2044</v>
      </c>
      <c r="L22" s="38">
        <v>3734086</v>
      </c>
      <c r="M22" s="33">
        <f t="shared" si="0"/>
        <v>85592</v>
      </c>
      <c r="N22" s="39">
        <f t="shared" si="0"/>
        <v>517396608</v>
      </c>
    </row>
    <row r="23" spans="1:14" x14ac:dyDescent="0.25">
      <c r="A23" s="3">
        <v>21</v>
      </c>
      <c r="B23" s="21" t="s">
        <v>84</v>
      </c>
      <c r="C23" s="33">
        <v>33485</v>
      </c>
      <c r="D23" s="33">
        <v>1653771753</v>
      </c>
      <c r="E23" s="33">
        <v>133491</v>
      </c>
      <c r="F23" s="33">
        <v>3639962011</v>
      </c>
      <c r="G23" s="33">
        <v>1122</v>
      </c>
      <c r="H23" s="33">
        <v>4637717</v>
      </c>
      <c r="I23" s="33">
        <v>0</v>
      </c>
      <c r="J23" s="33">
        <v>0</v>
      </c>
      <c r="K23" s="33">
        <v>6340</v>
      </c>
      <c r="L23" s="38">
        <v>22942635</v>
      </c>
      <c r="M23" s="33">
        <f t="shared" si="0"/>
        <v>174438</v>
      </c>
      <c r="N23" s="39">
        <f t="shared" si="0"/>
        <v>5321314116</v>
      </c>
    </row>
    <row r="24" spans="1:14" x14ac:dyDescent="0.25">
      <c r="A24" s="3">
        <v>22</v>
      </c>
      <c r="B24" s="21" t="s">
        <v>85</v>
      </c>
      <c r="C24" s="33">
        <v>952</v>
      </c>
      <c r="D24" s="33">
        <v>252835627</v>
      </c>
      <c r="E24" s="33">
        <v>7380</v>
      </c>
      <c r="F24" s="33">
        <v>162728555</v>
      </c>
      <c r="G24" s="33">
        <v>121</v>
      </c>
      <c r="H24" s="33">
        <v>154975</v>
      </c>
      <c r="I24" s="33">
        <v>0</v>
      </c>
      <c r="J24" s="33">
        <v>0</v>
      </c>
      <c r="K24" s="33">
        <v>306</v>
      </c>
      <c r="L24" s="38">
        <v>1353467</v>
      </c>
      <c r="M24" s="33">
        <f t="shared" si="0"/>
        <v>8759</v>
      </c>
      <c r="N24" s="39">
        <f t="shared" si="0"/>
        <v>417072624</v>
      </c>
    </row>
    <row r="25" spans="1:14" x14ac:dyDescent="0.25">
      <c r="A25" s="3">
        <v>23</v>
      </c>
      <c r="B25" s="21" t="s">
        <v>101</v>
      </c>
      <c r="C25" s="33">
        <v>58186</v>
      </c>
      <c r="D25" s="33">
        <v>551004457</v>
      </c>
      <c r="E25" s="33">
        <v>80089</v>
      </c>
      <c r="F25" s="33">
        <v>887980089</v>
      </c>
      <c r="G25" s="33">
        <v>1129</v>
      </c>
      <c r="H25" s="33">
        <v>1111425</v>
      </c>
      <c r="I25" s="33">
        <v>0</v>
      </c>
      <c r="J25" s="33">
        <v>0</v>
      </c>
      <c r="K25" s="33">
        <v>4131</v>
      </c>
      <c r="L25" s="38">
        <v>8724594</v>
      </c>
      <c r="M25" s="33">
        <f t="shared" si="0"/>
        <v>143535</v>
      </c>
      <c r="N25" s="39">
        <f t="shared" si="0"/>
        <v>1448820565</v>
      </c>
    </row>
    <row r="26" spans="1:14" x14ac:dyDescent="0.25">
      <c r="A26" s="3">
        <v>24</v>
      </c>
      <c r="B26" s="21" t="s">
        <v>102</v>
      </c>
      <c r="C26" s="33">
        <v>22992</v>
      </c>
      <c r="D26" s="33">
        <v>1648753808</v>
      </c>
      <c r="E26" s="33">
        <v>96847</v>
      </c>
      <c r="F26" s="33">
        <v>2416220795</v>
      </c>
      <c r="G26" s="33">
        <v>569</v>
      </c>
      <c r="H26" s="33">
        <v>1069930</v>
      </c>
      <c r="I26" s="33">
        <v>0</v>
      </c>
      <c r="J26" s="33">
        <v>0</v>
      </c>
      <c r="K26" s="33">
        <v>6303</v>
      </c>
      <c r="L26" s="38">
        <v>11423887</v>
      </c>
      <c r="M26" s="33">
        <f t="shared" si="0"/>
        <v>126711</v>
      </c>
      <c r="N26" s="39">
        <f t="shared" si="0"/>
        <v>4077468420</v>
      </c>
    </row>
    <row r="27" spans="1:14" x14ac:dyDescent="0.25">
      <c r="A27" s="3">
        <v>25</v>
      </c>
      <c r="B27" s="21" t="s">
        <v>103</v>
      </c>
      <c r="C27" s="33">
        <v>22754</v>
      </c>
      <c r="D27" s="33">
        <v>633682161</v>
      </c>
      <c r="E27" s="33">
        <v>28363</v>
      </c>
      <c r="F27" s="33">
        <v>645488954</v>
      </c>
      <c r="G27" s="33">
        <v>833</v>
      </c>
      <c r="H27" s="33">
        <v>1286964</v>
      </c>
      <c r="I27" s="33">
        <v>0</v>
      </c>
      <c r="J27" s="33">
        <v>0</v>
      </c>
      <c r="K27" s="33">
        <v>2516</v>
      </c>
      <c r="L27" s="38">
        <v>8891479</v>
      </c>
      <c r="M27" s="33">
        <f t="shared" si="0"/>
        <v>54466</v>
      </c>
      <c r="N27" s="39">
        <f t="shared" si="0"/>
        <v>1289349558</v>
      </c>
    </row>
    <row r="28" spans="1:14" x14ac:dyDescent="0.25">
      <c r="A28" s="3">
        <v>26</v>
      </c>
      <c r="B28" s="21" t="s">
        <v>104</v>
      </c>
      <c r="C28" s="33">
        <v>784</v>
      </c>
      <c r="D28" s="33">
        <v>10474581</v>
      </c>
      <c r="E28" s="33">
        <v>1934</v>
      </c>
      <c r="F28" s="33">
        <v>22703227</v>
      </c>
      <c r="G28" s="33">
        <v>16</v>
      </c>
      <c r="H28" s="33">
        <v>7262</v>
      </c>
      <c r="I28" s="33">
        <v>0</v>
      </c>
      <c r="J28" s="33">
        <v>0</v>
      </c>
      <c r="K28" s="33">
        <v>154</v>
      </c>
      <c r="L28" s="38">
        <v>156816</v>
      </c>
      <c r="M28" s="33">
        <f t="shared" si="0"/>
        <v>2888</v>
      </c>
      <c r="N28" s="39">
        <f t="shared" si="0"/>
        <v>33341886</v>
      </c>
    </row>
    <row r="29" spans="1:14" x14ac:dyDescent="0.25">
      <c r="A29" s="3">
        <v>27</v>
      </c>
      <c r="B29" s="21" t="s">
        <v>105</v>
      </c>
      <c r="C29" s="33">
        <v>40696</v>
      </c>
      <c r="D29" s="33">
        <v>847061911</v>
      </c>
      <c r="E29" s="33">
        <v>34826</v>
      </c>
      <c r="F29" s="33">
        <v>948723662</v>
      </c>
      <c r="G29" s="33">
        <v>853</v>
      </c>
      <c r="H29" s="33">
        <v>2431285</v>
      </c>
      <c r="I29" s="33">
        <v>0</v>
      </c>
      <c r="J29" s="33">
        <v>0</v>
      </c>
      <c r="K29" s="33">
        <v>3126</v>
      </c>
      <c r="L29" s="38">
        <v>15881094</v>
      </c>
      <c r="M29" s="33">
        <f t="shared" si="0"/>
        <v>79501</v>
      </c>
      <c r="N29" s="39">
        <f t="shared" si="0"/>
        <v>1814097952</v>
      </c>
    </row>
    <row r="30" spans="1:14" x14ac:dyDescent="0.25">
      <c r="A30" s="3">
        <v>28</v>
      </c>
      <c r="B30" s="21" t="s">
        <v>106</v>
      </c>
      <c r="C30" s="33">
        <v>963</v>
      </c>
      <c r="D30" s="33">
        <v>108003587</v>
      </c>
      <c r="E30" s="33">
        <v>2333</v>
      </c>
      <c r="F30" s="33">
        <v>80540539</v>
      </c>
      <c r="G30" s="33">
        <v>5</v>
      </c>
      <c r="H30" s="33">
        <v>3095</v>
      </c>
      <c r="I30" s="33">
        <v>0</v>
      </c>
      <c r="J30" s="33">
        <v>0</v>
      </c>
      <c r="K30" s="33">
        <v>408</v>
      </c>
      <c r="L30" s="38">
        <v>1756666</v>
      </c>
      <c r="M30" s="33">
        <f t="shared" si="0"/>
        <v>3709</v>
      </c>
      <c r="N30" s="39">
        <f t="shared" si="0"/>
        <v>190303887</v>
      </c>
    </row>
    <row r="31" spans="1:14" x14ac:dyDescent="0.25">
      <c r="A31" s="3">
        <v>29</v>
      </c>
      <c r="B31" s="21" t="s">
        <v>93</v>
      </c>
      <c r="C31" s="33">
        <v>393</v>
      </c>
      <c r="D31" s="33">
        <v>41713930</v>
      </c>
      <c r="E31" s="33">
        <v>206</v>
      </c>
      <c r="F31" s="33">
        <v>2064295</v>
      </c>
      <c r="G31" s="33">
        <v>1</v>
      </c>
      <c r="H31" s="33">
        <v>283</v>
      </c>
      <c r="I31" s="33">
        <v>0</v>
      </c>
      <c r="J31" s="33">
        <v>0</v>
      </c>
      <c r="K31" s="33">
        <v>17</v>
      </c>
      <c r="L31" s="38">
        <v>8126</v>
      </c>
      <c r="M31" s="33">
        <f t="shared" si="0"/>
        <v>617</v>
      </c>
      <c r="N31" s="39">
        <f t="shared" si="0"/>
        <v>43786634</v>
      </c>
    </row>
    <row r="32" spans="1:14" x14ac:dyDescent="0.25">
      <c r="A32" s="3">
        <v>30</v>
      </c>
      <c r="B32" s="21" t="s">
        <v>88</v>
      </c>
      <c r="C32" s="33">
        <v>1017</v>
      </c>
      <c r="D32" s="33">
        <v>123349653</v>
      </c>
      <c r="E32" s="33">
        <v>1688</v>
      </c>
      <c r="F32" s="33">
        <v>27668459</v>
      </c>
      <c r="G32" s="33">
        <v>16</v>
      </c>
      <c r="H32" s="33">
        <v>6749</v>
      </c>
      <c r="I32" s="33">
        <v>0</v>
      </c>
      <c r="J32" s="33">
        <v>0</v>
      </c>
      <c r="K32" s="33">
        <v>184</v>
      </c>
      <c r="L32" s="38">
        <v>917827</v>
      </c>
      <c r="M32" s="33">
        <f t="shared" si="0"/>
        <v>2905</v>
      </c>
      <c r="N32" s="39">
        <f t="shared" si="0"/>
        <v>151942688</v>
      </c>
    </row>
    <row r="33" spans="1:14" x14ac:dyDescent="0.25">
      <c r="A33" s="3">
        <v>31</v>
      </c>
      <c r="B33" s="21" t="s">
        <v>64</v>
      </c>
      <c r="C33" s="33">
        <v>1903</v>
      </c>
      <c r="D33" s="33">
        <v>784315831</v>
      </c>
      <c r="E33" s="33">
        <v>3519</v>
      </c>
      <c r="F33" s="33">
        <v>216615118</v>
      </c>
      <c r="G33" s="33">
        <v>16</v>
      </c>
      <c r="H33" s="33">
        <v>35750</v>
      </c>
      <c r="I33" s="33">
        <v>0</v>
      </c>
      <c r="J33" s="33">
        <v>0</v>
      </c>
      <c r="K33" s="33">
        <v>132</v>
      </c>
      <c r="L33" s="38">
        <v>1708861</v>
      </c>
      <c r="M33" s="33">
        <f t="shared" si="0"/>
        <v>5570</v>
      </c>
      <c r="N33" s="39">
        <f t="shared" si="0"/>
        <v>1002675560</v>
      </c>
    </row>
    <row r="34" spans="1:14" x14ac:dyDescent="0.25">
      <c r="A34" s="29">
        <v>32</v>
      </c>
      <c r="B34" s="28" t="s">
        <v>94</v>
      </c>
      <c r="C34" s="33">
        <v>243</v>
      </c>
      <c r="D34" s="33">
        <v>19685714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8">
        <v>0</v>
      </c>
      <c r="M34" s="33">
        <f t="shared" si="0"/>
        <v>243</v>
      </c>
      <c r="N34" s="39">
        <f t="shared" si="0"/>
        <v>19685714</v>
      </c>
    </row>
    <row r="35" spans="1:14" ht="15.75" thickBot="1" x14ac:dyDescent="0.3">
      <c r="A35" s="19">
        <v>33</v>
      </c>
      <c r="B35" s="23" t="s">
        <v>117</v>
      </c>
      <c r="C35" s="33">
        <v>620</v>
      </c>
      <c r="D35" s="33">
        <v>19526684</v>
      </c>
      <c r="E35" s="33">
        <v>434</v>
      </c>
      <c r="F35" s="33">
        <v>38287687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8">
        <v>0</v>
      </c>
      <c r="M35" s="35">
        <f t="shared" si="0"/>
        <v>1054</v>
      </c>
      <c r="N35" s="40">
        <f t="shared" si="0"/>
        <v>57814371</v>
      </c>
    </row>
    <row r="36" spans="1:14" ht="15.75" thickBot="1" x14ac:dyDescent="0.3">
      <c r="A36" s="47" t="s">
        <v>41</v>
      </c>
      <c r="B36" s="48"/>
      <c r="C36" s="41">
        <f t="shared" ref="C36:L36" si="1">SUM(C3:C35)</f>
        <v>1541491</v>
      </c>
      <c r="D36" s="42">
        <f t="shared" si="1"/>
        <v>148326054400</v>
      </c>
      <c r="E36" s="41">
        <f t="shared" si="1"/>
        <v>3132123</v>
      </c>
      <c r="F36" s="42">
        <f t="shared" si="1"/>
        <v>68149193715</v>
      </c>
      <c r="G36" s="41">
        <f t="shared" si="1"/>
        <v>24245</v>
      </c>
      <c r="H36" s="42">
        <f t="shared" si="1"/>
        <v>131456530</v>
      </c>
      <c r="I36" s="41">
        <f t="shared" si="1"/>
        <v>35</v>
      </c>
      <c r="J36" s="42">
        <f t="shared" si="1"/>
        <v>9125289</v>
      </c>
      <c r="K36" s="41">
        <f t="shared" si="1"/>
        <v>351832</v>
      </c>
      <c r="L36" s="42">
        <f t="shared" si="1"/>
        <v>605205634</v>
      </c>
      <c r="M36" s="43">
        <f t="shared" ref="M36:N36" si="2">+C36+E36+G36+I36+K36</f>
        <v>5049726</v>
      </c>
      <c r="N36" s="44">
        <f t="shared" si="2"/>
        <v>217221035568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To'lov hujjatlari soni-summasi</vt:lpstr>
      <vt:lpstr>Тўлов ҳужжатлари сони-суммаси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2020-11-11T13:14:30Z</cp:lastPrinted>
  <dcterms:created xsi:type="dcterms:W3CDTF">2017-12-16T12:53:03Z</dcterms:created>
  <dcterms:modified xsi:type="dcterms:W3CDTF">2021-05-19T10:36:22Z</dcterms:modified>
</cp:coreProperties>
</file>