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ujamov_A\Desktop\Новая папка (2)\"/>
    </mc:Choice>
  </mc:AlternateContent>
  <bookViews>
    <workbookView xWindow="0" yWindow="0" windowWidth="28770" windowHeight="11025"/>
  </bookViews>
  <sheets>
    <sheet name="Тўлов ҳужжатлари сони-суммаси" sheetId="1" r:id="rId1"/>
    <sheet name="Количество-сумма плат.докум." sheetId="2" r:id="rId2"/>
    <sheet name="To'lov hujjatlari soni-summasi" sheetId="3" r:id="rId3"/>
    <sheet name="Number-amount of payment doc." sheetId="4" r:id="rId4"/>
  </sheets>
  <calcPr calcId="162913"/>
</workbook>
</file>

<file path=xl/calcChain.xml><?xml version="1.0" encoding="utf-8"?>
<calcChain xmlns="http://schemas.openxmlformats.org/spreadsheetml/2006/main">
  <c r="L36" i="4" l="1"/>
  <c r="K36" i="4"/>
  <c r="J36" i="4"/>
  <c r="I36" i="4"/>
  <c r="H36" i="4"/>
  <c r="G36" i="4"/>
  <c r="F36" i="4"/>
  <c r="N36" i="4" s="1"/>
  <c r="E36" i="4"/>
  <c r="M36" i="4" s="1"/>
  <c r="D36" i="4"/>
  <c r="C36" i="4"/>
  <c r="N35" i="4"/>
  <c r="M35" i="4"/>
  <c r="N34" i="4"/>
  <c r="M34" i="4"/>
  <c r="N33" i="4"/>
  <c r="M33" i="4"/>
  <c r="N32" i="4"/>
  <c r="M32" i="4"/>
  <c r="N31" i="4"/>
  <c r="M31" i="4"/>
  <c r="N30" i="4"/>
  <c r="M30" i="4"/>
  <c r="N29" i="4"/>
  <c r="M29" i="4"/>
  <c r="N28" i="4"/>
  <c r="M28" i="4"/>
  <c r="N27" i="4"/>
  <c r="M27" i="4"/>
  <c r="N26" i="4"/>
  <c r="M26" i="4"/>
  <c r="N25" i="4"/>
  <c r="M25" i="4"/>
  <c r="N24" i="4"/>
  <c r="M24" i="4"/>
  <c r="N23" i="4"/>
  <c r="M23" i="4"/>
  <c r="N22" i="4"/>
  <c r="M22" i="4"/>
  <c r="N21" i="4"/>
  <c r="M21" i="4"/>
  <c r="N20" i="4"/>
  <c r="M20" i="4"/>
  <c r="N19" i="4"/>
  <c r="M19" i="4"/>
  <c r="N18" i="4"/>
  <c r="M18" i="4"/>
  <c r="N17" i="4"/>
  <c r="M17" i="4"/>
  <c r="N16" i="4"/>
  <c r="M16" i="4"/>
  <c r="N15" i="4"/>
  <c r="M15" i="4"/>
  <c r="N14" i="4"/>
  <c r="M14" i="4"/>
  <c r="N13" i="4"/>
  <c r="M13" i="4"/>
  <c r="N12" i="4"/>
  <c r="M12" i="4"/>
  <c r="N11" i="4"/>
  <c r="M11" i="4"/>
  <c r="N10" i="4"/>
  <c r="M10" i="4"/>
  <c r="N9" i="4"/>
  <c r="M9" i="4"/>
  <c r="N8" i="4"/>
  <c r="M8" i="4"/>
  <c r="N7" i="4"/>
  <c r="M7" i="4"/>
  <c r="N6" i="4"/>
  <c r="M6" i="4"/>
  <c r="N5" i="4"/>
  <c r="M5" i="4"/>
  <c r="N4" i="4"/>
  <c r="M4" i="4"/>
  <c r="N3" i="4"/>
  <c r="M3" i="4"/>
  <c r="L36" i="3"/>
  <c r="K36" i="3"/>
  <c r="J36" i="3"/>
  <c r="I36" i="3"/>
  <c r="H36" i="3"/>
  <c r="G36" i="3"/>
  <c r="F36" i="3"/>
  <c r="N36" i="3" s="1"/>
  <c r="E36" i="3"/>
  <c r="M36" i="3" s="1"/>
  <c r="D36" i="3"/>
  <c r="C36" i="3"/>
  <c r="N35" i="3"/>
  <c r="M35" i="3"/>
  <c r="N34" i="3"/>
  <c r="M34" i="3"/>
  <c r="N33" i="3"/>
  <c r="M33" i="3"/>
  <c r="N32" i="3"/>
  <c r="M32" i="3"/>
  <c r="N31" i="3"/>
  <c r="M31" i="3"/>
  <c r="N30" i="3"/>
  <c r="M30" i="3"/>
  <c r="N29" i="3"/>
  <c r="M29" i="3"/>
  <c r="N28" i="3"/>
  <c r="M28" i="3"/>
  <c r="N27" i="3"/>
  <c r="M27" i="3"/>
  <c r="N26" i="3"/>
  <c r="M26" i="3"/>
  <c r="N25" i="3"/>
  <c r="M25" i="3"/>
  <c r="N24" i="3"/>
  <c r="M24" i="3"/>
  <c r="N23" i="3"/>
  <c r="M23" i="3"/>
  <c r="N22" i="3"/>
  <c r="M22" i="3"/>
  <c r="N21" i="3"/>
  <c r="M21" i="3"/>
  <c r="N20" i="3"/>
  <c r="M20" i="3"/>
  <c r="N19" i="3"/>
  <c r="M19" i="3"/>
  <c r="N18" i="3"/>
  <c r="M18" i="3"/>
  <c r="N17" i="3"/>
  <c r="M17" i="3"/>
  <c r="N16" i="3"/>
  <c r="M16" i="3"/>
  <c r="N15" i="3"/>
  <c r="M15" i="3"/>
  <c r="N14" i="3"/>
  <c r="M14" i="3"/>
  <c r="N13" i="3"/>
  <c r="M13" i="3"/>
  <c r="N12" i="3"/>
  <c r="M12" i="3"/>
  <c r="N11" i="3"/>
  <c r="M11" i="3"/>
  <c r="N10" i="3"/>
  <c r="M10" i="3"/>
  <c r="N9" i="3"/>
  <c r="M9" i="3"/>
  <c r="N8" i="3"/>
  <c r="M8" i="3"/>
  <c r="N7" i="3"/>
  <c r="M7" i="3"/>
  <c r="N6" i="3"/>
  <c r="M6" i="3"/>
  <c r="N5" i="3"/>
  <c r="M5" i="3"/>
  <c r="N4" i="3"/>
  <c r="M4" i="3"/>
  <c r="N3" i="3"/>
  <c r="M3" i="3"/>
  <c r="L36" i="2"/>
  <c r="K36" i="2"/>
  <c r="J36" i="2"/>
  <c r="I36" i="2"/>
  <c r="H36" i="2"/>
  <c r="G36" i="2"/>
  <c r="F36" i="2"/>
  <c r="E36" i="2"/>
  <c r="D36" i="2"/>
  <c r="N36" i="2" s="1"/>
  <c r="C36" i="2"/>
  <c r="M36" i="2" s="1"/>
  <c r="N35" i="2"/>
  <c r="M35" i="2"/>
  <c r="N34" i="2"/>
  <c r="M34" i="2"/>
  <c r="N33" i="2"/>
  <c r="M33" i="2"/>
  <c r="N32" i="2"/>
  <c r="M32" i="2"/>
  <c r="N31" i="2"/>
  <c r="M31" i="2"/>
  <c r="N30" i="2"/>
  <c r="M30" i="2"/>
  <c r="N29" i="2"/>
  <c r="M29" i="2"/>
  <c r="N28" i="2"/>
  <c r="M28" i="2"/>
  <c r="N27" i="2"/>
  <c r="M27" i="2"/>
  <c r="N26" i="2"/>
  <c r="M26" i="2"/>
  <c r="N25" i="2"/>
  <c r="M25" i="2"/>
  <c r="N24" i="2"/>
  <c r="M24" i="2"/>
  <c r="N23" i="2"/>
  <c r="M23" i="2"/>
  <c r="N22" i="2"/>
  <c r="M22" i="2"/>
  <c r="N21" i="2"/>
  <c r="M21" i="2"/>
  <c r="N20" i="2"/>
  <c r="M20" i="2"/>
  <c r="N19" i="2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  <c r="N8" i="2"/>
  <c r="M8" i="2"/>
  <c r="N7" i="2"/>
  <c r="M7" i="2"/>
  <c r="N6" i="2"/>
  <c r="M6" i="2"/>
  <c r="N5" i="2"/>
  <c r="M5" i="2"/>
  <c r="N4" i="2"/>
  <c r="M4" i="2"/>
  <c r="N3" i="2"/>
  <c r="M3" i="2"/>
  <c r="L36" i="1"/>
  <c r="K36" i="1"/>
  <c r="J36" i="1"/>
  <c r="I36" i="1"/>
  <c r="H36" i="1"/>
  <c r="G36" i="1"/>
  <c r="F36" i="1"/>
  <c r="N36" i="1" s="1"/>
  <c r="E36" i="1"/>
  <c r="D36" i="1"/>
  <c r="C36" i="1"/>
  <c r="M36" i="1" s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M8" i="1"/>
  <c r="N7" i="1"/>
  <c r="M7" i="1"/>
  <c r="N6" i="1"/>
  <c r="M6" i="1"/>
  <c r="N5" i="1"/>
  <c r="M5" i="1"/>
  <c r="N4" i="1"/>
  <c r="M4" i="1"/>
  <c r="N3" i="1"/>
  <c r="M3" i="1"/>
</calcChain>
</file>

<file path=xl/sharedStrings.xml><?xml version="1.0" encoding="utf-8"?>
<sst xmlns="http://schemas.openxmlformats.org/spreadsheetml/2006/main" count="216" uniqueCount="118">
  <si>
    <t>сони</t>
  </si>
  <si>
    <t>суммаси</t>
  </si>
  <si>
    <t>Инкассо топшириқномаси</t>
  </si>
  <si>
    <t>Мемориал ордер</t>
  </si>
  <si>
    <t>Ҳужжат тури бўйича жами</t>
  </si>
  <si>
    <t>Банк бўйича жами</t>
  </si>
  <si>
    <t>№</t>
  </si>
  <si>
    <t>Банк номи</t>
  </si>
  <si>
    <t>Марказий банк</t>
  </si>
  <si>
    <t>Наименование банка</t>
  </si>
  <si>
    <t>Мемориальный ордер</t>
  </si>
  <si>
    <t>Платежное поручение</t>
  </si>
  <si>
    <t>Платежное требование</t>
  </si>
  <si>
    <t>Заявление на аккредитив</t>
  </si>
  <si>
    <t>Инкассовое поручение</t>
  </si>
  <si>
    <t>Всего по банку</t>
  </si>
  <si>
    <t>количество</t>
  </si>
  <si>
    <t>сумма</t>
  </si>
  <si>
    <t>Всего по видам документов</t>
  </si>
  <si>
    <t>Центральный банк</t>
  </si>
  <si>
    <t>Hujjat turi bo'yicha jami</t>
  </si>
  <si>
    <t>Markaziy bank</t>
  </si>
  <si>
    <t>Bank nomi</t>
  </si>
  <si>
    <t>Memorial order</t>
  </si>
  <si>
    <t>soni</t>
  </si>
  <si>
    <t>summasi</t>
  </si>
  <si>
    <t>Bank bo'yicha jami</t>
  </si>
  <si>
    <t>Inkasso topshiriqnomasi</t>
  </si>
  <si>
    <t>Akkreditivga ariza</t>
  </si>
  <si>
    <t>To'lov talabnomasi</t>
  </si>
  <si>
    <t>To'lov topshiriqnomasi</t>
  </si>
  <si>
    <t>Тўлов топшириқномаси</t>
  </si>
  <si>
    <t>Тўлов талабномаси</t>
  </si>
  <si>
    <t>Аккредитивга ариза</t>
  </si>
  <si>
    <t>Payment order</t>
  </si>
  <si>
    <t>Bank's name</t>
  </si>
  <si>
    <t>Payment request</t>
  </si>
  <si>
    <t>Collection order</t>
  </si>
  <si>
    <t>amount</t>
  </si>
  <si>
    <t>number</t>
  </si>
  <si>
    <t>Total by bank</t>
  </si>
  <si>
    <t>Total by types of document</t>
  </si>
  <si>
    <t>Central bank</t>
  </si>
  <si>
    <t>Letter of credit</t>
  </si>
  <si>
    <t>Миллий банк</t>
  </si>
  <si>
    <t>Ўзсаноатқурилишбанки</t>
  </si>
  <si>
    <t>Агробанк</t>
  </si>
  <si>
    <t>Микрокредитбанк</t>
  </si>
  <si>
    <t>Халқ банки</t>
  </si>
  <si>
    <t>Қишлоқ Қурилиш Банк</t>
  </si>
  <si>
    <t>Туронбанк</t>
  </si>
  <si>
    <t>Hamkorbank</t>
  </si>
  <si>
    <t>Трастбанк</t>
  </si>
  <si>
    <t>Алоқабанк</t>
  </si>
  <si>
    <t>Ипотека-банк</t>
  </si>
  <si>
    <t>КДБ Банк Ўзбекистон</t>
  </si>
  <si>
    <t>Содерот банк Тошкент</t>
  </si>
  <si>
    <t>Универсалбанк</t>
  </si>
  <si>
    <t>Капиталбанк</t>
  </si>
  <si>
    <t>Равнақ-банк</t>
  </si>
  <si>
    <t>Давр-банк</t>
  </si>
  <si>
    <t>Ориент Финанс</t>
  </si>
  <si>
    <t>Ўзагроэкспортбанк</t>
  </si>
  <si>
    <t>Пойтахт банк</t>
  </si>
  <si>
    <t>Tenge bank</t>
  </si>
  <si>
    <t>Национальный банк</t>
  </si>
  <si>
    <t>Узпромстройбанк</t>
  </si>
  <si>
    <t>Народный банк</t>
  </si>
  <si>
    <t>Алокабанк</t>
  </si>
  <si>
    <t>КДБ Банк Узбекистан</t>
  </si>
  <si>
    <t>Содерот банк Ташкент</t>
  </si>
  <si>
    <t>Узагроэкспортбанк</t>
  </si>
  <si>
    <t>Milliy bank</t>
  </si>
  <si>
    <t>Agrobank</t>
  </si>
  <si>
    <t>Mikrokreditbank</t>
  </si>
  <si>
    <t xml:space="preserve">Xalq banki </t>
  </si>
  <si>
    <t>Qishloq qurilish bank</t>
  </si>
  <si>
    <t>Turonbank</t>
  </si>
  <si>
    <t>Trastbank</t>
  </si>
  <si>
    <t>Aloqabank</t>
  </si>
  <si>
    <t>Ipoteka-bank</t>
  </si>
  <si>
    <t>KDB Bank O‘zbekiston</t>
  </si>
  <si>
    <t>Soderot bank Toshkent</t>
  </si>
  <si>
    <t>Universal bank</t>
  </si>
  <si>
    <t>Kapitalbank</t>
  </si>
  <si>
    <t>Ravnaqbank</t>
  </si>
  <si>
    <t>Madad Invest Bank</t>
  </si>
  <si>
    <t>O'zagroeksportbank</t>
  </si>
  <si>
    <t>Poytaxt bank</t>
  </si>
  <si>
    <t>National bank</t>
  </si>
  <si>
    <t>Uzbek Industrial and Construction Bank</t>
  </si>
  <si>
    <t>Xalq banki</t>
  </si>
  <si>
    <t>Saderat bank Tashkent</t>
  </si>
  <si>
    <t>Uzagroeksportbank</t>
  </si>
  <si>
    <t>TBC bank</t>
  </si>
  <si>
    <t>Savdogar bank</t>
  </si>
  <si>
    <t>Asaka bank</t>
  </si>
  <si>
    <t>Ipak Yuli banki</t>
  </si>
  <si>
    <t>Ziraat bank Uzbekistan</t>
  </si>
  <si>
    <t>KDB Bank Uzbekistan</t>
  </si>
  <si>
    <t>Turkistonbank</t>
  </si>
  <si>
    <t>Davr-bank</t>
  </si>
  <si>
    <t>Invest Finance bank</t>
  </si>
  <si>
    <t>Asia Alliance bank</t>
  </si>
  <si>
    <t>Hi-Tech bank</t>
  </si>
  <si>
    <t>Orient Finans bank</t>
  </si>
  <si>
    <t>Madad Invest bank</t>
  </si>
  <si>
    <t>O‘zsanoatqurilishbanki</t>
  </si>
  <si>
    <t>Ipak Yo‘li banki</t>
  </si>
  <si>
    <t>Савдогар банк</t>
  </si>
  <si>
    <t>Кишлок Курилиш банк</t>
  </si>
  <si>
    <t>Асака банк</t>
  </si>
  <si>
    <t>Ипак Йули банки</t>
  </si>
  <si>
    <t>Туркистонбанк</t>
  </si>
  <si>
    <t>Мадад Инвест банк</t>
  </si>
  <si>
    <t>Ипак Йўли банки</t>
  </si>
  <si>
    <t>Ориент Финанс банк</t>
  </si>
  <si>
    <t>ANOR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</si>
</sst>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_-* #,##0.00_р_._-;\-* #,##0.00_р_._-;_-* &quot;-&quot;??_р_._-;_-@_-"/>
    <numFmt numFmtId="166" formatCode="#,##0_ ;\-#,##0\ 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14" applyNumberFormat="0" applyAlignment="0" applyProtection="0"/>
    <xf numFmtId="0" fontId="11" fillId="27" borderId="15" applyNumberFormat="0" applyAlignment="0" applyProtection="0"/>
    <xf numFmtId="0" fontId="12" fillId="27" borderId="14" applyNumberFormat="0" applyAlignment="0" applyProtection="0"/>
    <xf numFmtId="0" fontId="13" fillId="0" borderId="16" applyNumberFormat="0" applyFill="0" applyAlignment="0" applyProtection="0"/>
    <xf numFmtId="0" fontId="14" fillId="0" borderId="17" applyNumberFormat="0" applyFill="0" applyAlignment="0" applyProtection="0"/>
    <xf numFmtId="0" fontId="15" fillId="0" borderId="1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9" applyNumberFormat="0" applyFill="0" applyAlignment="0" applyProtection="0"/>
    <xf numFmtId="0" fontId="17" fillId="28" borderId="20" applyNumberFormat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20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1" borderId="21" applyNumberFormat="0" applyFont="0" applyAlignment="0" applyProtection="0"/>
    <xf numFmtId="0" fontId="22" fillId="0" borderId="22" applyNumberFormat="0" applyFill="0" applyAlignment="0" applyProtection="0"/>
    <xf numFmtId="0" fontId="23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24" fillId="32" borderId="0" applyNumberFormat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/>
    <xf numFmtId="0" fontId="5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66" fontId="2" fillId="0" borderId="3" xfId="41" applyNumberFormat="1" applyFont="1" applyBorder="1" applyAlignment="1">
      <alignment horizontal="center" vertical="center"/>
    </xf>
    <xf numFmtId="166" fontId="2" fillId="0" borderId="1" xfId="41" applyNumberFormat="1" applyFont="1" applyBorder="1" applyAlignment="1">
      <alignment horizontal="center" vertical="center"/>
    </xf>
    <xf numFmtId="166" fontId="2" fillId="0" borderId="11" xfId="41" applyNumberFormat="1" applyFont="1" applyBorder="1" applyAlignment="1">
      <alignment horizontal="center" vertical="center"/>
    </xf>
    <xf numFmtId="166" fontId="2" fillId="0" borderId="2" xfId="41" applyNumberFormat="1" applyFont="1" applyBorder="1" applyAlignment="1">
      <alignment horizontal="center" vertical="center"/>
    </xf>
    <xf numFmtId="166" fontId="2" fillId="0" borderId="9" xfId="41" applyNumberFormat="1" applyFont="1" applyBorder="1" applyAlignment="1">
      <alignment horizontal="center" vertical="center"/>
    </xf>
    <xf numFmtId="166" fontId="3" fillId="0" borderId="5" xfId="41" applyNumberFormat="1" applyFont="1" applyFill="1" applyBorder="1" applyAlignment="1">
      <alignment horizontal="center" vertical="center"/>
    </xf>
    <xf numFmtId="166" fontId="3" fillId="0" borderId="6" xfId="41" applyNumberFormat="1" applyFont="1" applyFill="1" applyBorder="1" applyAlignment="1">
      <alignment horizontal="center" vertical="center"/>
    </xf>
    <xf numFmtId="166" fontId="6" fillId="0" borderId="39" xfId="41" applyNumberFormat="1" applyFont="1" applyBorder="1" applyAlignment="1">
      <alignment horizontal="center" vertical="center"/>
    </xf>
    <xf numFmtId="166" fontId="6" fillId="0" borderId="6" xfId="41" applyNumberFormat="1" applyFont="1" applyBorder="1" applyAlignment="1">
      <alignment horizontal="center" vertical="center"/>
    </xf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zoomScale="85" zoomScaleNormal="85" workbookViewId="0">
      <selection sqref="A1:A2"/>
    </sheetView>
  </sheetViews>
  <sheetFormatPr defaultRowHeight="15" x14ac:dyDescent="0.25"/>
  <cols>
    <col min="1" max="1" width="4.7109375" style="1" bestFit="1" customWidth="1"/>
    <col min="2" max="2" width="38" style="1" customWidth="1"/>
    <col min="3" max="3" width="14.28515625" style="1" customWidth="1"/>
    <col min="4" max="4" width="19.85546875" style="1" bestFit="1" customWidth="1"/>
    <col min="5" max="5" width="14.28515625" style="1" customWidth="1"/>
    <col min="6" max="6" width="19" style="1" bestFit="1" customWidth="1"/>
    <col min="7" max="7" width="14.28515625" style="1" customWidth="1"/>
    <col min="8" max="8" width="17.140625" style="1" customWidth="1"/>
    <col min="9" max="9" width="10.28515625" style="1" customWidth="1"/>
    <col min="10" max="10" width="16.85546875" style="1" bestFit="1" customWidth="1"/>
    <col min="11" max="11" width="14.28515625" style="1" customWidth="1"/>
    <col min="12" max="12" width="17.140625" style="1" customWidth="1"/>
    <col min="13" max="13" width="14.28515625" style="1" customWidth="1"/>
    <col min="14" max="14" width="20.7109375" style="1" bestFit="1" customWidth="1"/>
    <col min="15" max="16384" width="9.140625" style="1"/>
  </cols>
  <sheetData>
    <row r="1" spans="1:14" s="2" customFormat="1" ht="15.75" thickBot="1" x14ac:dyDescent="0.3">
      <c r="A1" s="36" t="s">
        <v>6</v>
      </c>
      <c r="B1" s="36" t="s">
        <v>7</v>
      </c>
      <c r="C1" s="32" t="s">
        <v>3</v>
      </c>
      <c r="D1" s="33"/>
      <c r="E1" s="32" t="s">
        <v>31</v>
      </c>
      <c r="F1" s="33"/>
      <c r="G1" s="32" t="s">
        <v>32</v>
      </c>
      <c r="H1" s="33"/>
      <c r="I1" s="32" t="s">
        <v>33</v>
      </c>
      <c r="J1" s="33"/>
      <c r="K1" s="32" t="s">
        <v>2</v>
      </c>
      <c r="L1" s="33"/>
      <c r="M1" s="32" t="s">
        <v>5</v>
      </c>
      <c r="N1" s="33"/>
    </row>
    <row r="2" spans="1:14" ht="15.75" thickBot="1" x14ac:dyDescent="0.3">
      <c r="A2" s="37"/>
      <c r="B2" s="37"/>
      <c r="C2" s="30" t="s">
        <v>0</v>
      </c>
      <c r="D2" s="31" t="s">
        <v>1</v>
      </c>
      <c r="E2" s="30" t="s">
        <v>0</v>
      </c>
      <c r="F2" s="31" t="s">
        <v>1</v>
      </c>
      <c r="G2" s="30" t="s">
        <v>0</v>
      </c>
      <c r="H2" s="31" t="s">
        <v>1</v>
      </c>
      <c r="I2" s="30" t="s">
        <v>0</v>
      </c>
      <c r="J2" s="31" t="s">
        <v>1</v>
      </c>
      <c r="K2" s="30" t="s">
        <v>0</v>
      </c>
      <c r="L2" s="31" t="s">
        <v>1</v>
      </c>
      <c r="M2" s="16" t="s">
        <v>0</v>
      </c>
      <c r="N2" s="17" t="s">
        <v>1</v>
      </c>
    </row>
    <row r="3" spans="1:14" x14ac:dyDescent="0.25">
      <c r="A3" s="6">
        <v>1</v>
      </c>
      <c r="B3" s="24" t="s">
        <v>8</v>
      </c>
      <c r="C3" s="51">
        <v>21529</v>
      </c>
      <c r="D3" s="51">
        <v>105812586619</v>
      </c>
      <c r="E3" s="51">
        <v>913207</v>
      </c>
      <c r="F3" s="51">
        <v>32293591609</v>
      </c>
      <c r="G3" s="51">
        <v>15</v>
      </c>
      <c r="H3" s="51">
        <v>134177</v>
      </c>
      <c r="I3" s="51">
        <v>0</v>
      </c>
      <c r="J3" s="51">
        <v>0</v>
      </c>
      <c r="K3" s="51">
        <v>0</v>
      </c>
      <c r="L3" s="51">
        <v>0</v>
      </c>
      <c r="M3" s="52">
        <f>+C3+E3+G3+I3+K3</f>
        <v>934751</v>
      </c>
      <c r="N3" s="53">
        <f>+D3+F3+H3+J3+L3</f>
        <v>138106312405</v>
      </c>
    </row>
    <row r="4" spans="1:14" x14ac:dyDescent="0.25">
      <c r="A4" s="3">
        <v>2</v>
      </c>
      <c r="B4" s="25" t="s">
        <v>44</v>
      </c>
      <c r="C4" s="52">
        <v>106462</v>
      </c>
      <c r="D4" s="52">
        <v>1477572213</v>
      </c>
      <c r="E4" s="52">
        <v>148986</v>
      </c>
      <c r="F4" s="52">
        <v>7799903125</v>
      </c>
      <c r="G4" s="52">
        <v>3094</v>
      </c>
      <c r="H4" s="52">
        <v>26629359</v>
      </c>
      <c r="I4" s="52">
        <v>0</v>
      </c>
      <c r="J4" s="52">
        <v>0</v>
      </c>
      <c r="K4" s="52">
        <v>35338</v>
      </c>
      <c r="L4" s="52">
        <v>57716917</v>
      </c>
      <c r="M4" s="52">
        <f t="shared" ref="M4:N36" si="0">+C4+E4+G4+I4+K4</f>
        <v>293880</v>
      </c>
      <c r="N4" s="54">
        <f t="shared" si="0"/>
        <v>9361821614</v>
      </c>
    </row>
    <row r="5" spans="1:14" x14ac:dyDescent="0.25">
      <c r="A5" s="3">
        <v>3</v>
      </c>
      <c r="B5" s="25" t="s">
        <v>45</v>
      </c>
      <c r="C5" s="52">
        <v>80047</v>
      </c>
      <c r="D5" s="52">
        <v>3067510603</v>
      </c>
      <c r="E5" s="52">
        <v>114469</v>
      </c>
      <c r="F5" s="52">
        <v>4317507178</v>
      </c>
      <c r="G5" s="52">
        <v>2443</v>
      </c>
      <c r="H5" s="52">
        <v>18998464</v>
      </c>
      <c r="I5" s="52">
        <v>0</v>
      </c>
      <c r="J5" s="52">
        <v>0</v>
      </c>
      <c r="K5" s="52">
        <v>14713</v>
      </c>
      <c r="L5" s="52">
        <v>108312626</v>
      </c>
      <c r="M5" s="52">
        <f t="shared" si="0"/>
        <v>211672</v>
      </c>
      <c r="N5" s="54">
        <f t="shared" si="0"/>
        <v>7512328871</v>
      </c>
    </row>
    <row r="6" spans="1:14" x14ac:dyDescent="0.25">
      <c r="A6" s="3">
        <v>4</v>
      </c>
      <c r="B6" s="25" t="s">
        <v>46</v>
      </c>
      <c r="C6" s="52">
        <v>196629</v>
      </c>
      <c r="D6" s="52">
        <v>3882360366</v>
      </c>
      <c r="E6" s="52">
        <v>258014</v>
      </c>
      <c r="F6" s="52">
        <v>2013722171</v>
      </c>
      <c r="G6" s="52">
        <v>1193</v>
      </c>
      <c r="H6" s="52">
        <v>5204083</v>
      </c>
      <c r="I6" s="52">
        <v>0</v>
      </c>
      <c r="J6" s="52">
        <v>0</v>
      </c>
      <c r="K6" s="52">
        <v>100159</v>
      </c>
      <c r="L6" s="52">
        <v>148607113</v>
      </c>
      <c r="M6" s="52">
        <f t="shared" si="0"/>
        <v>555995</v>
      </c>
      <c r="N6" s="54">
        <f t="shared" si="0"/>
        <v>6049893733</v>
      </c>
    </row>
    <row r="7" spans="1:14" x14ac:dyDescent="0.25">
      <c r="A7" s="3">
        <v>5</v>
      </c>
      <c r="B7" s="25" t="s">
        <v>47</v>
      </c>
      <c r="C7" s="52">
        <v>64589</v>
      </c>
      <c r="D7" s="52">
        <v>545383700</v>
      </c>
      <c r="E7" s="52">
        <v>77970</v>
      </c>
      <c r="F7" s="52">
        <v>531543613</v>
      </c>
      <c r="G7" s="52">
        <v>1299</v>
      </c>
      <c r="H7" s="52">
        <v>5924620</v>
      </c>
      <c r="I7" s="52">
        <v>0</v>
      </c>
      <c r="J7" s="52">
        <v>0</v>
      </c>
      <c r="K7" s="52">
        <v>27540</v>
      </c>
      <c r="L7" s="52">
        <v>15461397</v>
      </c>
      <c r="M7" s="52">
        <f t="shared" si="0"/>
        <v>171398</v>
      </c>
      <c r="N7" s="54">
        <f t="shared" si="0"/>
        <v>1098313330</v>
      </c>
    </row>
    <row r="8" spans="1:14" x14ac:dyDescent="0.25">
      <c r="A8" s="3">
        <v>6</v>
      </c>
      <c r="B8" s="25" t="s">
        <v>48</v>
      </c>
      <c r="C8" s="52">
        <v>169346</v>
      </c>
      <c r="D8" s="52">
        <v>6327322548</v>
      </c>
      <c r="E8" s="52">
        <v>169760</v>
      </c>
      <c r="F8" s="52">
        <v>1329783671</v>
      </c>
      <c r="G8" s="52">
        <v>1964</v>
      </c>
      <c r="H8" s="52">
        <v>5883943</v>
      </c>
      <c r="I8" s="52">
        <v>0</v>
      </c>
      <c r="J8" s="52">
        <v>0</v>
      </c>
      <c r="K8" s="52">
        <v>48447</v>
      </c>
      <c r="L8" s="52">
        <v>34907532</v>
      </c>
      <c r="M8" s="52">
        <f t="shared" si="0"/>
        <v>389517</v>
      </c>
      <c r="N8" s="54">
        <f t="shared" si="0"/>
        <v>7697897694</v>
      </c>
    </row>
    <row r="9" spans="1:14" x14ac:dyDescent="0.25">
      <c r="A9" s="3">
        <v>7</v>
      </c>
      <c r="B9" s="25" t="s">
        <v>109</v>
      </c>
      <c r="C9" s="52">
        <v>29150</v>
      </c>
      <c r="D9" s="52">
        <v>500204332</v>
      </c>
      <c r="E9" s="52">
        <v>32945</v>
      </c>
      <c r="F9" s="52">
        <v>176032964</v>
      </c>
      <c r="G9" s="52">
        <v>579</v>
      </c>
      <c r="H9" s="52">
        <v>1212248</v>
      </c>
      <c r="I9" s="52">
        <v>0</v>
      </c>
      <c r="J9" s="52">
        <v>0</v>
      </c>
      <c r="K9" s="52">
        <v>7209</v>
      </c>
      <c r="L9" s="52">
        <v>2911120</v>
      </c>
      <c r="M9" s="52">
        <f t="shared" si="0"/>
        <v>69883</v>
      </c>
      <c r="N9" s="54">
        <f t="shared" si="0"/>
        <v>680360664</v>
      </c>
    </row>
    <row r="10" spans="1:14" x14ac:dyDescent="0.25">
      <c r="A10" s="3">
        <v>8</v>
      </c>
      <c r="B10" s="25" t="s">
        <v>49</v>
      </c>
      <c r="C10" s="52">
        <v>49251</v>
      </c>
      <c r="D10" s="52">
        <v>2854945198</v>
      </c>
      <c r="E10" s="52">
        <v>191143</v>
      </c>
      <c r="F10" s="52">
        <v>1213701871</v>
      </c>
      <c r="G10" s="52">
        <v>1012</v>
      </c>
      <c r="H10" s="52">
        <v>3073904</v>
      </c>
      <c r="I10" s="52">
        <v>0</v>
      </c>
      <c r="J10" s="52">
        <v>0</v>
      </c>
      <c r="K10" s="52">
        <v>13814</v>
      </c>
      <c r="L10" s="52">
        <v>11368707</v>
      </c>
      <c r="M10" s="52">
        <f t="shared" si="0"/>
        <v>255220</v>
      </c>
      <c r="N10" s="54">
        <f t="shared" si="0"/>
        <v>4083089680</v>
      </c>
    </row>
    <row r="11" spans="1:14" x14ac:dyDescent="0.25">
      <c r="A11" s="3">
        <v>9</v>
      </c>
      <c r="B11" s="25" t="s">
        <v>50</v>
      </c>
      <c r="C11" s="52">
        <v>28024</v>
      </c>
      <c r="D11" s="52">
        <v>668577054</v>
      </c>
      <c r="E11" s="52">
        <v>44705</v>
      </c>
      <c r="F11" s="52">
        <v>735025778</v>
      </c>
      <c r="G11" s="52">
        <v>765</v>
      </c>
      <c r="H11" s="52">
        <v>3115201</v>
      </c>
      <c r="I11" s="52">
        <v>0</v>
      </c>
      <c r="J11" s="52">
        <v>0</v>
      </c>
      <c r="K11" s="52">
        <v>7703</v>
      </c>
      <c r="L11" s="52">
        <v>10823459</v>
      </c>
      <c r="M11" s="52">
        <f t="shared" si="0"/>
        <v>81197</v>
      </c>
      <c r="N11" s="54">
        <f t="shared" si="0"/>
        <v>1417541492</v>
      </c>
    </row>
    <row r="12" spans="1:14" x14ac:dyDescent="0.25">
      <c r="A12" s="3">
        <v>10</v>
      </c>
      <c r="B12" s="25" t="s">
        <v>51</v>
      </c>
      <c r="C12" s="52">
        <v>43760</v>
      </c>
      <c r="D12" s="52">
        <v>1920099762</v>
      </c>
      <c r="E12" s="52">
        <v>88739</v>
      </c>
      <c r="F12" s="52">
        <v>1219083421</v>
      </c>
      <c r="G12" s="52">
        <v>1412</v>
      </c>
      <c r="H12" s="52">
        <v>8607804</v>
      </c>
      <c r="I12" s="52">
        <v>0</v>
      </c>
      <c r="J12" s="52">
        <v>0</v>
      </c>
      <c r="K12" s="52">
        <v>19097</v>
      </c>
      <c r="L12" s="52">
        <v>18032035</v>
      </c>
      <c r="M12" s="52">
        <f t="shared" si="0"/>
        <v>153008</v>
      </c>
      <c r="N12" s="54">
        <f t="shared" si="0"/>
        <v>3165823022</v>
      </c>
    </row>
    <row r="13" spans="1:14" x14ac:dyDescent="0.25">
      <c r="A13" s="3">
        <v>11</v>
      </c>
      <c r="B13" s="25" t="s">
        <v>111</v>
      </c>
      <c r="C13" s="52">
        <v>44618</v>
      </c>
      <c r="D13" s="52">
        <v>3618572836</v>
      </c>
      <c r="E13" s="52">
        <v>52775</v>
      </c>
      <c r="F13" s="52">
        <v>1306952978</v>
      </c>
      <c r="G13" s="52">
        <v>1008</v>
      </c>
      <c r="H13" s="52">
        <v>29575676</v>
      </c>
      <c r="I13" s="52">
        <v>0</v>
      </c>
      <c r="J13" s="52">
        <v>0</v>
      </c>
      <c r="K13" s="52">
        <v>16291</v>
      </c>
      <c r="L13" s="52">
        <v>29192609</v>
      </c>
      <c r="M13" s="52">
        <f t="shared" si="0"/>
        <v>114692</v>
      </c>
      <c r="N13" s="54">
        <f t="shared" si="0"/>
        <v>4984294099</v>
      </c>
    </row>
    <row r="14" spans="1:14" x14ac:dyDescent="0.25">
      <c r="A14" s="3">
        <v>12</v>
      </c>
      <c r="B14" s="25" t="s">
        <v>115</v>
      </c>
      <c r="C14" s="52">
        <v>24342</v>
      </c>
      <c r="D14" s="52">
        <v>1582582043</v>
      </c>
      <c r="E14" s="52">
        <v>132669</v>
      </c>
      <c r="F14" s="52">
        <v>2536676775</v>
      </c>
      <c r="G14" s="52">
        <v>1893</v>
      </c>
      <c r="H14" s="52">
        <v>10742782</v>
      </c>
      <c r="I14" s="52">
        <v>0</v>
      </c>
      <c r="J14" s="52">
        <v>0</v>
      </c>
      <c r="K14" s="52">
        <v>8024</v>
      </c>
      <c r="L14" s="52">
        <v>17094515</v>
      </c>
      <c r="M14" s="52">
        <f t="shared" si="0"/>
        <v>166928</v>
      </c>
      <c r="N14" s="54">
        <f t="shared" si="0"/>
        <v>4147096115</v>
      </c>
    </row>
    <row r="15" spans="1:14" x14ac:dyDescent="0.25">
      <c r="A15" s="3">
        <v>13</v>
      </c>
      <c r="B15" s="25" t="s">
        <v>98</v>
      </c>
      <c r="C15" s="52">
        <v>906</v>
      </c>
      <c r="D15" s="52">
        <v>55045238</v>
      </c>
      <c r="E15" s="52">
        <v>11520</v>
      </c>
      <c r="F15" s="52">
        <v>432573573</v>
      </c>
      <c r="G15" s="52">
        <v>166</v>
      </c>
      <c r="H15" s="52">
        <v>325560</v>
      </c>
      <c r="I15" s="52">
        <v>0</v>
      </c>
      <c r="J15" s="52">
        <v>0</v>
      </c>
      <c r="K15" s="52">
        <v>190</v>
      </c>
      <c r="L15" s="52">
        <v>753300</v>
      </c>
      <c r="M15" s="52">
        <f t="shared" si="0"/>
        <v>12782</v>
      </c>
      <c r="N15" s="54">
        <f t="shared" si="0"/>
        <v>488697671</v>
      </c>
    </row>
    <row r="16" spans="1:14" x14ac:dyDescent="0.25">
      <c r="A16" s="3">
        <v>14</v>
      </c>
      <c r="B16" s="25" t="s">
        <v>52</v>
      </c>
      <c r="C16" s="52">
        <v>21368</v>
      </c>
      <c r="D16" s="52">
        <v>1330280058</v>
      </c>
      <c r="E16" s="52">
        <v>127800</v>
      </c>
      <c r="F16" s="52">
        <v>5174666517</v>
      </c>
      <c r="G16" s="52">
        <v>1067</v>
      </c>
      <c r="H16" s="52">
        <v>1669293</v>
      </c>
      <c r="I16" s="52">
        <v>0</v>
      </c>
      <c r="J16" s="52">
        <v>0</v>
      </c>
      <c r="K16" s="52">
        <v>4268</v>
      </c>
      <c r="L16" s="52">
        <v>11296312</v>
      </c>
      <c r="M16" s="52">
        <f t="shared" si="0"/>
        <v>154503</v>
      </c>
      <c r="N16" s="54">
        <f t="shared" si="0"/>
        <v>6517912180</v>
      </c>
    </row>
    <row r="17" spans="1:14" s="5" customFormat="1" x14ac:dyDescent="0.25">
      <c r="A17" s="4">
        <v>15</v>
      </c>
      <c r="B17" s="26" t="s">
        <v>53</v>
      </c>
      <c r="C17" s="52">
        <v>71525</v>
      </c>
      <c r="D17" s="52">
        <v>2273761807</v>
      </c>
      <c r="E17" s="52">
        <v>52379</v>
      </c>
      <c r="F17" s="52">
        <v>1051254588</v>
      </c>
      <c r="G17" s="52">
        <v>543</v>
      </c>
      <c r="H17" s="52">
        <v>12341491</v>
      </c>
      <c r="I17" s="52">
        <v>0</v>
      </c>
      <c r="J17" s="52">
        <v>0</v>
      </c>
      <c r="K17" s="52">
        <v>5029</v>
      </c>
      <c r="L17" s="52">
        <v>7559863</v>
      </c>
      <c r="M17" s="52">
        <f t="shared" si="0"/>
        <v>129476</v>
      </c>
      <c r="N17" s="54">
        <f t="shared" si="0"/>
        <v>3344917749</v>
      </c>
    </row>
    <row r="18" spans="1:14" x14ac:dyDescent="0.25">
      <c r="A18" s="3">
        <v>16</v>
      </c>
      <c r="B18" s="25" t="s">
        <v>54</v>
      </c>
      <c r="C18" s="52">
        <v>91963</v>
      </c>
      <c r="D18" s="52">
        <v>2112685329</v>
      </c>
      <c r="E18" s="52">
        <v>347273</v>
      </c>
      <c r="F18" s="52">
        <v>6397523686</v>
      </c>
      <c r="G18" s="52">
        <v>2054</v>
      </c>
      <c r="H18" s="52">
        <v>14646220</v>
      </c>
      <c r="I18" s="52">
        <v>25</v>
      </c>
      <c r="J18" s="52">
        <v>10449110</v>
      </c>
      <c r="K18" s="52">
        <v>23569</v>
      </c>
      <c r="L18" s="52">
        <v>43652820</v>
      </c>
      <c r="M18" s="52">
        <f t="shared" si="0"/>
        <v>464884</v>
      </c>
      <c r="N18" s="54">
        <f t="shared" si="0"/>
        <v>8578957165</v>
      </c>
    </row>
    <row r="19" spans="1:14" x14ac:dyDescent="0.25">
      <c r="A19" s="3">
        <v>17</v>
      </c>
      <c r="B19" s="25" t="s">
        <v>55</v>
      </c>
      <c r="C19" s="52">
        <v>449</v>
      </c>
      <c r="D19" s="52">
        <v>3348915451</v>
      </c>
      <c r="E19" s="52">
        <v>16262</v>
      </c>
      <c r="F19" s="52">
        <v>694778941</v>
      </c>
      <c r="G19" s="52">
        <v>122</v>
      </c>
      <c r="H19" s="52">
        <v>134333</v>
      </c>
      <c r="I19" s="52">
        <v>0</v>
      </c>
      <c r="J19" s="52">
        <v>0</v>
      </c>
      <c r="K19" s="52">
        <v>90</v>
      </c>
      <c r="L19" s="52">
        <v>1072254</v>
      </c>
      <c r="M19" s="52">
        <f t="shared" si="0"/>
        <v>16923</v>
      </c>
      <c r="N19" s="54">
        <f t="shared" si="0"/>
        <v>4044900979</v>
      </c>
    </row>
    <row r="20" spans="1:14" x14ac:dyDescent="0.25">
      <c r="A20" s="3">
        <v>18</v>
      </c>
      <c r="B20" s="25" t="s">
        <v>113</v>
      </c>
      <c r="C20" s="52">
        <v>5725</v>
      </c>
      <c r="D20" s="52">
        <v>50674572</v>
      </c>
      <c r="E20" s="52">
        <v>9994</v>
      </c>
      <c r="F20" s="52">
        <v>69957314</v>
      </c>
      <c r="G20" s="52">
        <v>284</v>
      </c>
      <c r="H20" s="52">
        <v>196355</v>
      </c>
      <c r="I20" s="52">
        <v>0</v>
      </c>
      <c r="J20" s="52">
        <v>0</v>
      </c>
      <c r="K20" s="52">
        <v>461</v>
      </c>
      <c r="L20" s="52">
        <v>663051</v>
      </c>
      <c r="M20" s="52">
        <f t="shared" si="0"/>
        <v>16464</v>
      </c>
      <c r="N20" s="54">
        <f t="shared" si="0"/>
        <v>121491292</v>
      </c>
    </row>
    <row r="21" spans="1:14" x14ac:dyDescent="0.25">
      <c r="A21" s="3">
        <v>19</v>
      </c>
      <c r="B21" s="25" t="s">
        <v>56</v>
      </c>
      <c r="C21" s="52">
        <v>185</v>
      </c>
      <c r="D21" s="52">
        <v>6707192</v>
      </c>
      <c r="E21" s="52">
        <v>348</v>
      </c>
      <c r="F21" s="52">
        <v>3131703</v>
      </c>
      <c r="G21" s="52">
        <v>6</v>
      </c>
      <c r="H21" s="52">
        <v>21994</v>
      </c>
      <c r="I21" s="52">
        <v>0</v>
      </c>
      <c r="J21" s="52">
        <v>0</v>
      </c>
      <c r="K21" s="52">
        <v>5</v>
      </c>
      <c r="L21" s="52">
        <v>10572</v>
      </c>
      <c r="M21" s="52">
        <f t="shared" si="0"/>
        <v>544</v>
      </c>
      <c r="N21" s="54">
        <f t="shared" si="0"/>
        <v>9871461</v>
      </c>
    </row>
    <row r="22" spans="1:14" x14ac:dyDescent="0.25">
      <c r="A22" s="3">
        <v>20</v>
      </c>
      <c r="B22" s="25" t="s">
        <v>57</v>
      </c>
      <c r="C22" s="52">
        <v>51885</v>
      </c>
      <c r="D22" s="52">
        <v>614076037</v>
      </c>
      <c r="E22" s="52">
        <v>15667</v>
      </c>
      <c r="F22" s="52">
        <v>178388231</v>
      </c>
      <c r="G22" s="52">
        <v>213</v>
      </c>
      <c r="H22" s="52">
        <v>333928</v>
      </c>
      <c r="I22" s="52">
        <v>0</v>
      </c>
      <c r="J22" s="52">
        <v>0</v>
      </c>
      <c r="K22" s="52">
        <v>1530</v>
      </c>
      <c r="L22" s="52">
        <v>2281214</v>
      </c>
      <c r="M22" s="52">
        <f t="shared" si="0"/>
        <v>69295</v>
      </c>
      <c r="N22" s="54">
        <f t="shared" si="0"/>
        <v>795079410</v>
      </c>
    </row>
    <row r="23" spans="1:14" x14ac:dyDescent="0.25">
      <c r="A23" s="3">
        <v>21</v>
      </c>
      <c r="B23" s="25" t="s">
        <v>58</v>
      </c>
      <c r="C23" s="52">
        <v>29689</v>
      </c>
      <c r="D23" s="52">
        <v>2357673793</v>
      </c>
      <c r="E23" s="52">
        <v>145848</v>
      </c>
      <c r="F23" s="52">
        <v>4373393152</v>
      </c>
      <c r="G23" s="52">
        <v>1183</v>
      </c>
      <c r="H23" s="52">
        <v>2105926</v>
      </c>
      <c r="I23" s="52">
        <v>0</v>
      </c>
      <c r="J23" s="52">
        <v>0</v>
      </c>
      <c r="K23" s="52">
        <v>4311</v>
      </c>
      <c r="L23" s="52">
        <v>13575948</v>
      </c>
      <c r="M23" s="52">
        <f t="shared" si="0"/>
        <v>181031</v>
      </c>
      <c r="N23" s="54">
        <f t="shared" si="0"/>
        <v>6746748819</v>
      </c>
    </row>
    <row r="24" spans="1:14" x14ac:dyDescent="0.25">
      <c r="A24" s="3">
        <v>22</v>
      </c>
      <c r="B24" s="25" t="s">
        <v>59</v>
      </c>
      <c r="C24" s="52">
        <v>709</v>
      </c>
      <c r="D24" s="52">
        <v>123088167</v>
      </c>
      <c r="E24" s="52">
        <v>8414</v>
      </c>
      <c r="F24" s="52">
        <v>233264955</v>
      </c>
      <c r="G24" s="52">
        <v>130</v>
      </c>
      <c r="H24" s="52">
        <v>169938</v>
      </c>
      <c r="I24" s="52">
        <v>0</v>
      </c>
      <c r="J24" s="52">
        <v>0</v>
      </c>
      <c r="K24" s="52">
        <v>223</v>
      </c>
      <c r="L24" s="52">
        <v>779395</v>
      </c>
      <c r="M24" s="52">
        <f t="shared" si="0"/>
        <v>9476</v>
      </c>
      <c r="N24" s="54">
        <f t="shared" si="0"/>
        <v>357302455</v>
      </c>
    </row>
    <row r="25" spans="1:14" x14ac:dyDescent="0.25">
      <c r="A25" s="3">
        <v>23</v>
      </c>
      <c r="B25" s="25" t="s">
        <v>60</v>
      </c>
      <c r="C25" s="52">
        <v>58236</v>
      </c>
      <c r="D25" s="52">
        <v>1279259823</v>
      </c>
      <c r="E25" s="52">
        <v>72581</v>
      </c>
      <c r="F25" s="52">
        <v>899982872</v>
      </c>
      <c r="G25" s="52">
        <v>1149</v>
      </c>
      <c r="H25" s="52">
        <v>1308953</v>
      </c>
      <c r="I25" s="52">
        <v>0</v>
      </c>
      <c r="J25" s="52">
        <v>0</v>
      </c>
      <c r="K25" s="52">
        <v>2929</v>
      </c>
      <c r="L25" s="52">
        <v>4904831</v>
      </c>
      <c r="M25" s="52">
        <f t="shared" si="0"/>
        <v>134895</v>
      </c>
      <c r="N25" s="54">
        <f t="shared" si="0"/>
        <v>2185456479</v>
      </c>
    </row>
    <row r="26" spans="1:14" x14ac:dyDescent="0.25">
      <c r="A26" s="3">
        <v>24</v>
      </c>
      <c r="B26" s="25" t="s">
        <v>102</v>
      </c>
      <c r="C26" s="52">
        <v>20435</v>
      </c>
      <c r="D26" s="52">
        <v>1837284289</v>
      </c>
      <c r="E26" s="52">
        <v>98197</v>
      </c>
      <c r="F26" s="52">
        <v>2595925626</v>
      </c>
      <c r="G26" s="52">
        <v>516</v>
      </c>
      <c r="H26" s="52">
        <v>4315679</v>
      </c>
      <c r="I26" s="52">
        <v>0</v>
      </c>
      <c r="J26" s="52">
        <v>0</v>
      </c>
      <c r="K26" s="52">
        <v>4447</v>
      </c>
      <c r="L26" s="52">
        <v>8421253</v>
      </c>
      <c r="M26" s="52">
        <f t="shared" si="0"/>
        <v>123595</v>
      </c>
      <c r="N26" s="54">
        <f t="shared" si="0"/>
        <v>4445946847</v>
      </c>
    </row>
    <row r="27" spans="1:14" x14ac:dyDescent="0.25">
      <c r="A27" s="3">
        <v>25</v>
      </c>
      <c r="B27" s="25" t="s">
        <v>103</v>
      </c>
      <c r="C27" s="52">
        <v>18208</v>
      </c>
      <c r="D27" s="52">
        <v>812340156</v>
      </c>
      <c r="E27" s="52">
        <v>25470</v>
      </c>
      <c r="F27" s="52">
        <v>621626037</v>
      </c>
      <c r="G27" s="52">
        <v>747</v>
      </c>
      <c r="H27" s="52">
        <v>1426080</v>
      </c>
      <c r="I27" s="52">
        <v>0</v>
      </c>
      <c r="J27" s="52">
        <v>0</v>
      </c>
      <c r="K27" s="52">
        <v>2501</v>
      </c>
      <c r="L27" s="52">
        <v>5449385</v>
      </c>
      <c r="M27" s="52">
        <f t="shared" si="0"/>
        <v>46926</v>
      </c>
      <c r="N27" s="54">
        <f t="shared" si="0"/>
        <v>1440841658</v>
      </c>
    </row>
    <row r="28" spans="1:14" x14ac:dyDescent="0.25">
      <c r="A28" s="3">
        <v>26</v>
      </c>
      <c r="B28" s="25" t="s">
        <v>104</v>
      </c>
      <c r="C28" s="52">
        <v>941</v>
      </c>
      <c r="D28" s="52">
        <v>16014972</v>
      </c>
      <c r="E28" s="52">
        <v>2748</v>
      </c>
      <c r="F28" s="52">
        <v>150964378</v>
      </c>
      <c r="G28" s="52">
        <v>29</v>
      </c>
      <c r="H28" s="52">
        <v>15924</v>
      </c>
      <c r="I28" s="52">
        <v>0</v>
      </c>
      <c r="J28" s="52">
        <v>0</v>
      </c>
      <c r="K28" s="52">
        <v>87</v>
      </c>
      <c r="L28" s="52">
        <v>138096</v>
      </c>
      <c r="M28" s="52">
        <f t="shared" si="0"/>
        <v>3805</v>
      </c>
      <c r="N28" s="54">
        <f t="shared" si="0"/>
        <v>167133370</v>
      </c>
    </row>
    <row r="29" spans="1:14" x14ac:dyDescent="0.25">
      <c r="A29" s="3">
        <v>27</v>
      </c>
      <c r="B29" s="25" t="s">
        <v>116</v>
      </c>
      <c r="C29" s="52">
        <v>36366</v>
      </c>
      <c r="D29" s="52">
        <v>683348871</v>
      </c>
      <c r="E29" s="52">
        <v>32547</v>
      </c>
      <c r="F29" s="52">
        <v>1055329931</v>
      </c>
      <c r="G29" s="52">
        <v>749</v>
      </c>
      <c r="H29" s="52">
        <v>9203587</v>
      </c>
      <c r="I29" s="52">
        <v>0</v>
      </c>
      <c r="J29" s="52">
        <v>0</v>
      </c>
      <c r="K29" s="52">
        <v>2295</v>
      </c>
      <c r="L29" s="52">
        <v>27759443</v>
      </c>
      <c r="M29" s="52">
        <f t="shared" si="0"/>
        <v>71957</v>
      </c>
      <c r="N29" s="54">
        <f t="shared" si="0"/>
        <v>1775641832</v>
      </c>
    </row>
    <row r="30" spans="1:14" x14ac:dyDescent="0.25">
      <c r="A30" s="3">
        <v>28</v>
      </c>
      <c r="B30" s="25" t="s">
        <v>114</v>
      </c>
      <c r="C30" s="52">
        <v>783</v>
      </c>
      <c r="D30" s="52">
        <v>109082395</v>
      </c>
      <c r="E30" s="52">
        <v>3066</v>
      </c>
      <c r="F30" s="52">
        <v>113832165</v>
      </c>
      <c r="G30" s="52">
        <v>3</v>
      </c>
      <c r="H30" s="52">
        <v>1721</v>
      </c>
      <c r="I30" s="52">
        <v>0</v>
      </c>
      <c r="J30" s="52">
        <v>0</v>
      </c>
      <c r="K30" s="52">
        <v>374</v>
      </c>
      <c r="L30" s="52">
        <v>1107046</v>
      </c>
      <c r="M30" s="52">
        <f t="shared" si="0"/>
        <v>4226</v>
      </c>
      <c r="N30" s="54">
        <f t="shared" si="0"/>
        <v>224023327</v>
      </c>
    </row>
    <row r="31" spans="1:14" x14ac:dyDescent="0.25">
      <c r="A31" s="3">
        <v>29</v>
      </c>
      <c r="B31" s="25" t="s">
        <v>62</v>
      </c>
      <c r="C31" s="52">
        <v>390</v>
      </c>
      <c r="D31" s="52">
        <v>15511094</v>
      </c>
      <c r="E31" s="52">
        <v>204</v>
      </c>
      <c r="F31" s="52">
        <v>1223528</v>
      </c>
      <c r="G31" s="52">
        <v>4</v>
      </c>
      <c r="H31" s="52">
        <v>6657</v>
      </c>
      <c r="I31" s="52">
        <v>0</v>
      </c>
      <c r="J31" s="52">
        <v>0</v>
      </c>
      <c r="K31" s="52">
        <v>27</v>
      </c>
      <c r="L31" s="52">
        <v>25424</v>
      </c>
      <c r="M31" s="52">
        <f t="shared" si="0"/>
        <v>625</v>
      </c>
      <c r="N31" s="54">
        <f t="shared" si="0"/>
        <v>16766703</v>
      </c>
    </row>
    <row r="32" spans="1:14" x14ac:dyDescent="0.25">
      <c r="A32" s="3">
        <v>30</v>
      </c>
      <c r="B32" s="25" t="s">
        <v>63</v>
      </c>
      <c r="C32" s="52">
        <v>869</v>
      </c>
      <c r="D32" s="52">
        <v>155289279</v>
      </c>
      <c r="E32" s="52">
        <v>1336</v>
      </c>
      <c r="F32" s="52">
        <v>34509543</v>
      </c>
      <c r="G32" s="52">
        <v>12</v>
      </c>
      <c r="H32" s="52">
        <v>5206</v>
      </c>
      <c r="I32" s="52">
        <v>0</v>
      </c>
      <c r="J32" s="52">
        <v>0</v>
      </c>
      <c r="K32" s="52">
        <v>103</v>
      </c>
      <c r="L32" s="52">
        <v>184845</v>
      </c>
      <c r="M32" s="52">
        <f t="shared" si="0"/>
        <v>2320</v>
      </c>
      <c r="N32" s="54">
        <f t="shared" si="0"/>
        <v>189988873</v>
      </c>
    </row>
    <row r="33" spans="1:14" x14ac:dyDescent="0.25">
      <c r="A33" s="3">
        <v>31</v>
      </c>
      <c r="B33" s="25" t="s">
        <v>64</v>
      </c>
      <c r="C33" s="52">
        <v>1141</v>
      </c>
      <c r="D33" s="52">
        <v>284909320</v>
      </c>
      <c r="E33" s="52">
        <v>2540</v>
      </c>
      <c r="F33" s="52">
        <v>218654846</v>
      </c>
      <c r="G33" s="52">
        <v>6</v>
      </c>
      <c r="H33" s="52">
        <v>47330</v>
      </c>
      <c r="I33" s="52">
        <v>0</v>
      </c>
      <c r="J33" s="52">
        <v>0</v>
      </c>
      <c r="K33" s="52">
        <v>35</v>
      </c>
      <c r="L33" s="52">
        <v>2025253</v>
      </c>
      <c r="M33" s="52">
        <f>+C33+E33+G33+I33+K33</f>
        <v>3722</v>
      </c>
      <c r="N33" s="54">
        <f>+D33+F33+H33+J33+L33</f>
        <v>505636749</v>
      </c>
    </row>
    <row r="34" spans="1:14" x14ac:dyDescent="0.25">
      <c r="A34" s="3">
        <v>32</v>
      </c>
      <c r="B34" s="25" t="s">
        <v>94</v>
      </c>
      <c r="C34" s="52">
        <v>511</v>
      </c>
      <c r="D34" s="52">
        <v>37885101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f>+C34+E34+G34+I34+K34</f>
        <v>511</v>
      </c>
      <c r="N34" s="54">
        <f>+D34+F34+H34+J34+L34</f>
        <v>37885101</v>
      </c>
    </row>
    <row r="35" spans="1:14" ht="15.75" thickBot="1" x14ac:dyDescent="0.3">
      <c r="A35" s="7">
        <v>33</v>
      </c>
      <c r="B35" s="27" t="s">
        <v>117</v>
      </c>
      <c r="C35" s="52">
        <v>352</v>
      </c>
      <c r="D35" s="52">
        <v>17779646</v>
      </c>
      <c r="E35" s="52">
        <v>118</v>
      </c>
      <c r="F35" s="52">
        <v>14537723</v>
      </c>
      <c r="G35" s="52">
        <v>2</v>
      </c>
      <c r="H35" s="52">
        <v>234915</v>
      </c>
      <c r="I35" s="52">
        <v>0</v>
      </c>
      <c r="J35" s="52">
        <v>0</v>
      </c>
      <c r="K35" s="52">
        <v>0</v>
      </c>
      <c r="L35" s="52">
        <v>0</v>
      </c>
      <c r="M35" s="52">
        <f t="shared" si="0"/>
        <v>472</v>
      </c>
      <c r="N35" s="55">
        <f t="shared" si="0"/>
        <v>32552284</v>
      </c>
    </row>
    <row r="36" spans="1:14" s="5" customFormat="1" ht="15.75" thickBot="1" x14ac:dyDescent="0.3">
      <c r="A36" s="34" t="s">
        <v>4</v>
      </c>
      <c r="B36" s="35"/>
      <c r="C36" s="56">
        <f t="shared" ref="C36:L36" si="1">SUM(C3:C35)</f>
        <v>1270383</v>
      </c>
      <c r="D36" s="57">
        <f t="shared" si="1"/>
        <v>149779329864</v>
      </c>
      <c r="E36" s="56">
        <f t="shared" si="1"/>
        <v>3199694</v>
      </c>
      <c r="F36" s="57">
        <f t="shared" si="1"/>
        <v>79789044463</v>
      </c>
      <c r="G36" s="56">
        <f t="shared" si="1"/>
        <v>25662</v>
      </c>
      <c r="H36" s="57">
        <f t="shared" si="1"/>
        <v>167613351</v>
      </c>
      <c r="I36" s="56">
        <f t="shared" si="1"/>
        <v>25</v>
      </c>
      <c r="J36" s="57">
        <f t="shared" si="1"/>
        <v>10449110</v>
      </c>
      <c r="K36" s="56">
        <f t="shared" si="1"/>
        <v>350809</v>
      </c>
      <c r="L36" s="57">
        <f t="shared" si="1"/>
        <v>586088335</v>
      </c>
      <c r="M36" s="58">
        <f t="shared" si="0"/>
        <v>4846573</v>
      </c>
      <c r="N36" s="59">
        <f t="shared" si="0"/>
        <v>230332525123</v>
      </c>
    </row>
  </sheetData>
  <mergeCells count="9">
    <mergeCell ref="M1:N1"/>
    <mergeCell ref="E1:F1"/>
    <mergeCell ref="G1:H1"/>
    <mergeCell ref="I1:J1"/>
    <mergeCell ref="K1:L1"/>
    <mergeCell ref="A36:B36"/>
    <mergeCell ref="B1:B2"/>
    <mergeCell ref="A1:A2"/>
    <mergeCell ref="C1:D1"/>
  </mergeCells>
  <phoneticPr fontId="4" type="noConversion"/>
  <pageMargins left="0.7" right="0.7" top="0.75" bottom="0.75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zoomScale="85" zoomScaleNormal="85" workbookViewId="0">
      <selection activeCell="C3" sqref="C3:N36"/>
    </sheetView>
  </sheetViews>
  <sheetFormatPr defaultRowHeight="15" x14ac:dyDescent="0.25"/>
  <cols>
    <col min="1" max="1" width="4.7109375" style="1" customWidth="1"/>
    <col min="2" max="2" width="38.5703125" style="1" customWidth="1"/>
    <col min="3" max="3" width="14.28515625" style="1" customWidth="1"/>
    <col min="4" max="4" width="19.85546875" style="1" bestFit="1" customWidth="1"/>
    <col min="5" max="5" width="14.28515625" style="1" customWidth="1"/>
    <col min="6" max="6" width="19" style="1" bestFit="1" customWidth="1"/>
    <col min="7" max="7" width="14.28515625" style="1" customWidth="1"/>
    <col min="8" max="8" width="17.140625" style="1" customWidth="1"/>
    <col min="9" max="11" width="14.28515625" style="1" customWidth="1"/>
    <col min="12" max="12" width="16.42578125" style="1" customWidth="1"/>
    <col min="13" max="13" width="14.28515625" style="1" customWidth="1"/>
    <col min="14" max="14" width="19.85546875" style="1" bestFit="1" customWidth="1"/>
    <col min="15" max="16384" width="9.140625" style="1"/>
  </cols>
  <sheetData>
    <row r="1" spans="1:14" s="2" customFormat="1" ht="15.75" thickBot="1" x14ac:dyDescent="0.3">
      <c r="A1" s="36" t="s">
        <v>6</v>
      </c>
      <c r="B1" s="41" t="s">
        <v>9</v>
      </c>
      <c r="C1" s="32" t="s">
        <v>10</v>
      </c>
      <c r="D1" s="33"/>
      <c r="E1" s="43" t="s">
        <v>11</v>
      </c>
      <c r="F1" s="44"/>
      <c r="G1" s="32" t="s">
        <v>12</v>
      </c>
      <c r="H1" s="33"/>
      <c r="I1" s="43" t="s">
        <v>13</v>
      </c>
      <c r="J1" s="44"/>
      <c r="K1" s="32" t="s">
        <v>14</v>
      </c>
      <c r="L1" s="33"/>
      <c r="M1" s="32" t="s">
        <v>15</v>
      </c>
      <c r="N1" s="33"/>
    </row>
    <row r="2" spans="1:14" ht="15.75" thickBot="1" x14ac:dyDescent="0.3">
      <c r="A2" s="40"/>
      <c r="B2" s="42"/>
      <c r="C2" s="14" t="s">
        <v>16</v>
      </c>
      <c r="D2" s="15" t="s">
        <v>17</v>
      </c>
      <c r="E2" s="12" t="s">
        <v>16</v>
      </c>
      <c r="F2" s="13" t="s">
        <v>17</v>
      </c>
      <c r="G2" s="14" t="s">
        <v>16</v>
      </c>
      <c r="H2" s="15" t="s">
        <v>17</v>
      </c>
      <c r="I2" s="12" t="s">
        <v>16</v>
      </c>
      <c r="J2" s="13" t="s">
        <v>17</v>
      </c>
      <c r="K2" s="14" t="s">
        <v>16</v>
      </c>
      <c r="L2" s="15" t="s">
        <v>17</v>
      </c>
      <c r="M2" s="16" t="s">
        <v>16</v>
      </c>
      <c r="N2" s="17" t="s">
        <v>17</v>
      </c>
    </row>
    <row r="3" spans="1:14" x14ac:dyDescent="0.25">
      <c r="A3" s="8">
        <v>1</v>
      </c>
      <c r="B3" s="20" t="s">
        <v>19</v>
      </c>
      <c r="C3" s="51">
        <v>21529</v>
      </c>
      <c r="D3" s="51">
        <v>105812586619</v>
      </c>
      <c r="E3" s="51">
        <v>913207</v>
      </c>
      <c r="F3" s="51">
        <v>32293591609</v>
      </c>
      <c r="G3" s="51">
        <v>15</v>
      </c>
      <c r="H3" s="51">
        <v>134177</v>
      </c>
      <c r="I3" s="51">
        <v>0</v>
      </c>
      <c r="J3" s="51">
        <v>0</v>
      </c>
      <c r="K3" s="51">
        <v>0</v>
      </c>
      <c r="L3" s="51">
        <v>0</v>
      </c>
      <c r="M3" s="52">
        <f>+C3+E3+G3+I3+K3</f>
        <v>934751</v>
      </c>
      <c r="N3" s="53">
        <f>+D3+F3+H3+J3+L3</f>
        <v>138106312405</v>
      </c>
    </row>
    <row r="4" spans="1:14" x14ac:dyDescent="0.25">
      <c r="A4" s="9">
        <v>2</v>
      </c>
      <c r="B4" s="21" t="s">
        <v>65</v>
      </c>
      <c r="C4" s="52">
        <v>106462</v>
      </c>
      <c r="D4" s="52">
        <v>1477572213</v>
      </c>
      <c r="E4" s="52">
        <v>148986</v>
      </c>
      <c r="F4" s="52">
        <v>7799903125</v>
      </c>
      <c r="G4" s="52">
        <v>3094</v>
      </c>
      <c r="H4" s="52">
        <v>26629359</v>
      </c>
      <c r="I4" s="52">
        <v>0</v>
      </c>
      <c r="J4" s="52">
        <v>0</v>
      </c>
      <c r="K4" s="52">
        <v>35338</v>
      </c>
      <c r="L4" s="52">
        <v>57716917</v>
      </c>
      <c r="M4" s="52">
        <f t="shared" ref="M4:N36" si="0">+C4+E4+G4+I4+K4</f>
        <v>293880</v>
      </c>
      <c r="N4" s="54">
        <f t="shared" si="0"/>
        <v>9361821614</v>
      </c>
    </row>
    <row r="5" spans="1:14" x14ac:dyDescent="0.25">
      <c r="A5" s="9">
        <v>3</v>
      </c>
      <c r="B5" s="21" t="s">
        <v>66</v>
      </c>
      <c r="C5" s="52">
        <v>80047</v>
      </c>
      <c r="D5" s="52">
        <v>3067510603</v>
      </c>
      <c r="E5" s="52">
        <v>114469</v>
      </c>
      <c r="F5" s="52">
        <v>4317507178</v>
      </c>
      <c r="G5" s="52">
        <v>2443</v>
      </c>
      <c r="H5" s="52">
        <v>18998464</v>
      </c>
      <c r="I5" s="52">
        <v>0</v>
      </c>
      <c r="J5" s="52">
        <v>0</v>
      </c>
      <c r="K5" s="52">
        <v>14713</v>
      </c>
      <c r="L5" s="52">
        <v>108312626</v>
      </c>
      <c r="M5" s="52">
        <f t="shared" si="0"/>
        <v>211672</v>
      </c>
      <c r="N5" s="54">
        <f t="shared" si="0"/>
        <v>7512328871</v>
      </c>
    </row>
    <row r="6" spans="1:14" x14ac:dyDescent="0.25">
      <c r="A6" s="9">
        <v>4</v>
      </c>
      <c r="B6" s="21" t="s">
        <v>46</v>
      </c>
      <c r="C6" s="52">
        <v>196629</v>
      </c>
      <c r="D6" s="52">
        <v>3882360366</v>
      </c>
      <c r="E6" s="52">
        <v>258014</v>
      </c>
      <c r="F6" s="52">
        <v>2013722171</v>
      </c>
      <c r="G6" s="52">
        <v>1193</v>
      </c>
      <c r="H6" s="52">
        <v>5204083</v>
      </c>
      <c r="I6" s="52">
        <v>0</v>
      </c>
      <c r="J6" s="52">
        <v>0</v>
      </c>
      <c r="K6" s="52">
        <v>100159</v>
      </c>
      <c r="L6" s="52">
        <v>148607113</v>
      </c>
      <c r="M6" s="52">
        <f t="shared" si="0"/>
        <v>555995</v>
      </c>
      <c r="N6" s="54">
        <f t="shared" si="0"/>
        <v>6049893733</v>
      </c>
    </row>
    <row r="7" spans="1:14" x14ac:dyDescent="0.25">
      <c r="A7" s="9">
        <v>5</v>
      </c>
      <c r="B7" s="21" t="s">
        <v>47</v>
      </c>
      <c r="C7" s="52">
        <v>64589</v>
      </c>
      <c r="D7" s="52">
        <v>545383700</v>
      </c>
      <c r="E7" s="52">
        <v>77970</v>
      </c>
      <c r="F7" s="52">
        <v>531543613</v>
      </c>
      <c r="G7" s="52">
        <v>1299</v>
      </c>
      <c r="H7" s="52">
        <v>5924620</v>
      </c>
      <c r="I7" s="52">
        <v>0</v>
      </c>
      <c r="J7" s="52">
        <v>0</v>
      </c>
      <c r="K7" s="52">
        <v>27540</v>
      </c>
      <c r="L7" s="52">
        <v>15461397</v>
      </c>
      <c r="M7" s="52">
        <f t="shared" si="0"/>
        <v>171398</v>
      </c>
      <c r="N7" s="54">
        <f t="shared" si="0"/>
        <v>1098313330</v>
      </c>
    </row>
    <row r="8" spans="1:14" x14ac:dyDescent="0.25">
      <c r="A8" s="9">
        <v>6</v>
      </c>
      <c r="B8" s="21" t="s">
        <v>67</v>
      </c>
      <c r="C8" s="52">
        <v>169346</v>
      </c>
      <c r="D8" s="52">
        <v>6327322548</v>
      </c>
      <c r="E8" s="52">
        <v>169760</v>
      </c>
      <c r="F8" s="52">
        <v>1329783671</v>
      </c>
      <c r="G8" s="52">
        <v>1964</v>
      </c>
      <c r="H8" s="52">
        <v>5883943</v>
      </c>
      <c r="I8" s="52">
        <v>0</v>
      </c>
      <c r="J8" s="52">
        <v>0</v>
      </c>
      <c r="K8" s="52">
        <v>48447</v>
      </c>
      <c r="L8" s="52">
        <v>34907532</v>
      </c>
      <c r="M8" s="52">
        <f t="shared" si="0"/>
        <v>389517</v>
      </c>
      <c r="N8" s="54">
        <f t="shared" si="0"/>
        <v>7697897694</v>
      </c>
    </row>
    <row r="9" spans="1:14" x14ac:dyDescent="0.25">
      <c r="A9" s="9">
        <v>7</v>
      </c>
      <c r="B9" s="21" t="s">
        <v>109</v>
      </c>
      <c r="C9" s="52">
        <v>29150</v>
      </c>
      <c r="D9" s="52">
        <v>500204332</v>
      </c>
      <c r="E9" s="52">
        <v>32945</v>
      </c>
      <c r="F9" s="52">
        <v>176032964</v>
      </c>
      <c r="G9" s="52">
        <v>579</v>
      </c>
      <c r="H9" s="52">
        <v>1212248</v>
      </c>
      <c r="I9" s="52">
        <v>0</v>
      </c>
      <c r="J9" s="52">
        <v>0</v>
      </c>
      <c r="K9" s="52">
        <v>7209</v>
      </c>
      <c r="L9" s="52">
        <v>2911120</v>
      </c>
      <c r="M9" s="52">
        <f t="shared" si="0"/>
        <v>69883</v>
      </c>
      <c r="N9" s="54">
        <f t="shared" si="0"/>
        <v>680360664</v>
      </c>
    </row>
    <row r="10" spans="1:14" x14ac:dyDescent="0.25">
      <c r="A10" s="9">
        <v>8</v>
      </c>
      <c r="B10" s="21" t="s">
        <v>110</v>
      </c>
      <c r="C10" s="52">
        <v>49251</v>
      </c>
      <c r="D10" s="52">
        <v>2854945198</v>
      </c>
      <c r="E10" s="52">
        <v>191143</v>
      </c>
      <c r="F10" s="52">
        <v>1213701871</v>
      </c>
      <c r="G10" s="52">
        <v>1012</v>
      </c>
      <c r="H10" s="52">
        <v>3073904</v>
      </c>
      <c r="I10" s="52">
        <v>0</v>
      </c>
      <c r="J10" s="52">
        <v>0</v>
      </c>
      <c r="K10" s="52">
        <v>13814</v>
      </c>
      <c r="L10" s="52">
        <v>11368707</v>
      </c>
      <c r="M10" s="52">
        <f t="shared" si="0"/>
        <v>255220</v>
      </c>
      <c r="N10" s="54">
        <f t="shared" si="0"/>
        <v>4083089680</v>
      </c>
    </row>
    <row r="11" spans="1:14" x14ac:dyDescent="0.25">
      <c r="A11" s="9">
        <v>9</v>
      </c>
      <c r="B11" s="21" t="s">
        <v>50</v>
      </c>
      <c r="C11" s="52">
        <v>28024</v>
      </c>
      <c r="D11" s="52">
        <v>668577054</v>
      </c>
      <c r="E11" s="52">
        <v>44705</v>
      </c>
      <c r="F11" s="52">
        <v>735025778</v>
      </c>
      <c r="G11" s="52">
        <v>765</v>
      </c>
      <c r="H11" s="52">
        <v>3115201</v>
      </c>
      <c r="I11" s="52">
        <v>0</v>
      </c>
      <c r="J11" s="52">
        <v>0</v>
      </c>
      <c r="K11" s="52">
        <v>7703</v>
      </c>
      <c r="L11" s="52">
        <v>10823459</v>
      </c>
      <c r="M11" s="52">
        <f t="shared" si="0"/>
        <v>81197</v>
      </c>
      <c r="N11" s="54">
        <f t="shared" si="0"/>
        <v>1417541492</v>
      </c>
    </row>
    <row r="12" spans="1:14" x14ac:dyDescent="0.25">
      <c r="A12" s="9">
        <v>10</v>
      </c>
      <c r="B12" s="21" t="s">
        <v>51</v>
      </c>
      <c r="C12" s="52">
        <v>43760</v>
      </c>
      <c r="D12" s="52">
        <v>1920099762</v>
      </c>
      <c r="E12" s="52">
        <v>88739</v>
      </c>
      <c r="F12" s="52">
        <v>1219083421</v>
      </c>
      <c r="G12" s="52">
        <v>1412</v>
      </c>
      <c r="H12" s="52">
        <v>8607804</v>
      </c>
      <c r="I12" s="52">
        <v>0</v>
      </c>
      <c r="J12" s="52">
        <v>0</v>
      </c>
      <c r="K12" s="52">
        <v>19097</v>
      </c>
      <c r="L12" s="52">
        <v>18032035</v>
      </c>
      <c r="M12" s="52">
        <f t="shared" si="0"/>
        <v>153008</v>
      </c>
      <c r="N12" s="54">
        <f t="shared" si="0"/>
        <v>3165823022</v>
      </c>
    </row>
    <row r="13" spans="1:14" x14ac:dyDescent="0.25">
      <c r="A13" s="9">
        <v>11</v>
      </c>
      <c r="B13" s="21" t="s">
        <v>111</v>
      </c>
      <c r="C13" s="52">
        <v>44618</v>
      </c>
      <c r="D13" s="52">
        <v>3618572836</v>
      </c>
      <c r="E13" s="52">
        <v>52775</v>
      </c>
      <c r="F13" s="52">
        <v>1306952978</v>
      </c>
      <c r="G13" s="52">
        <v>1008</v>
      </c>
      <c r="H13" s="52">
        <v>29575676</v>
      </c>
      <c r="I13" s="52">
        <v>0</v>
      </c>
      <c r="J13" s="52">
        <v>0</v>
      </c>
      <c r="K13" s="52">
        <v>16291</v>
      </c>
      <c r="L13" s="52">
        <v>29192609</v>
      </c>
      <c r="M13" s="52">
        <f t="shared" si="0"/>
        <v>114692</v>
      </c>
      <c r="N13" s="54">
        <f t="shared" si="0"/>
        <v>4984294099</v>
      </c>
    </row>
    <row r="14" spans="1:14" x14ac:dyDescent="0.25">
      <c r="A14" s="9">
        <v>12</v>
      </c>
      <c r="B14" s="21" t="s">
        <v>112</v>
      </c>
      <c r="C14" s="52">
        <v>24342</v>
      </c>
      <c r="D14" s="52">
        <v>1582582043</v>
      </c>
      <c r="E14" s="52">
        <v>132669</v>
      </c>
      <c r="F14" s="52">
        <v>2536676775</v>
      </c>
      <c r="G14" s="52">
        <v>1893</v>
      </c>
      <c r="H14" s="52">
        <v>10742782</v>
      </c>
      <c r="I14" s="52">
        <v>0</v>
      </c>
      <c r="J14" s="52">
        <v>0</v>
      </c>
      <c r="K14" s="52">
        <v>8024</v>
      </c>
      <c r="L14" s="52">
        <v>17094515</v>
      </c>
      <c r="M14" s="52">
        <f t="shared" si="0"/>
        <v>166928</v>
      </c>
      <c r="N14" s="54">
        <f t="shared" si="0"/>
        <v>4147096115</v>
      </c>
    </row>
    <row r="15" spans="1:14" x14ac:dyDescent="0.25">
      <c r="A15" s="9">
        <v>13</v>
      </c>
      <c r="B15" s="21" t="s">
        <v>98</v>
      </c>
      <c r="C15" s="52">
        <v>906</v>
      </c>
      <c r="D15" s="52">
        <v>55045238</v>
      </c>
      <c r="E15" s="52">
        <v>11520</v>
      </c>
      <c r="F15" s="52">
        <v>432573573</v>
      </c>
      <c r="G15" s="52">
        <v>166</v>
      </c>
      <c r="H15" s="52">
        <v>325560</v>
      </c>
      <c r="I15" s="52">
        <v>0</v>
      </c>
      <c r="J15" s="52">
        <v>0</v>
      </c>
      <c r="K15" s="52">
        <v>190</v>
      </c>
      <c r="L15" s="52">
        <v>753300</v>
      </c>
      <c r="M15" s="52">
        <f t="shared" si="0"/>
        <v>12782</v>
      </c>
      <c r="N15" s="54">
        <f t="shared" si="0"/>
        <v>488697671</v>
      </c>
    </row>
    <row r="16" spans="1:14" x14ac:dyDescent="0.25">
      <c r="A16" s="9">
        <v>14</v>
      </c>
      <c r="B16" s="21" t="s">
        <v>52</v>
      </c>
      <c r="C16" s="52">
        <v>21368</v>
      </c>
      <c r="D16" s="52">
        <v>1330280058</v>
      </c>
      <c r="E16" s="52">
        <v>127800</v>
      </c>
      <c r="F16" s="52">
        <v>5174666517</v>
      </c>
      <c r="G16" s="52">
        <v>1067</v>
      </c>
      <c r="H16" s="52">
        <v>1669293</v>
      </c>
      <c r="I16" s="52">
        <v>0</v>
      </c>
      <c r="J16" s="52">
        <v>0</v>
      </c>
      <c r="K16" s="52">
        <v>4268</v>
      </c>
      <c r="L16" s="52">
        <v>11296312</v>
      </c>
      <c r="M16" s="52">
        <f t="shared" si="0"/>
        <v>154503</v>
      </c>
      <c r="N16" s="54">
        <f t="shared" si="0"/>
        <v>6517912180</v>
      </c>
    </row>
    <row r="17" spans="1:14" x14ac:dyDescent="0.25">
      <c r="A17" s="9">
        <v>15</v>
      </c>
      <c r="B17" s="21" t="s">
        <v>68</v>
      </c>
      <c r="C17" s="52">
        <v>71525</v>
      </c>
      <c r="D17" s="52">
        <v>2273761807</v>
      </c>
      <c r="E17" s="52">
        <v>52379</v>
      </c>
      <c r="F17" s="52">
        <v>1051254588</v>
      </c>
      <c r="G17" s="52">
        <v>543</v>
      </c>
      <c r="H17" s="52">
        <v>12341491</v>
      </c>
      <c r="I17" s="52">
        <v>0</v>
      </c>
      <c r="J17" s="52">
        <v>0</v>
      </c>
      <c r="K17" s="52">
        <v>5029</v>
      </c>
      <c r="L17" s="52">
        <v>7559863</v>
      </c>
      <c r="M17" s="52">
        <f t="shared" si="0"/>
        <v>129476</v>
      </c>
      <c r="N17" s="54">
        <f t="shared" si="0"/>
        <v>3344917749</v>
      </c>
    </row>
    <row r="18" spans="1:14" s="5" customFormat="1" x14ac:dyDescent="0.25">
      <c r="A18" s="10">
        <v>16</v>
      </c>
      <c r="B18" s="22" t="s">
        <v>54</v>
      </c>
      <c r="C18" s="52">
        <v>91963</v>
      </c>
      <c r="D18" s="52">
        <v>2112685329</v>
      </c>
      <c r="E18" s="52">
        <v>347273</v>
      </c>
      <c r="F18" s="52">
        <v>6397523686</v>
      </c>
      <c r="G18" s="52">
        <v>2054</v>
      </c>
      <c r="H18" s="52">
        <v>14646220</v>
      </c>
      <c r="I18" s="52">
        <v>25</v>
      </c>
      <c r="J18" s="52">
        <v>10449110</v>
      </c>
      <c r="K18" s="52">
        <v>23569</v>
      </c>
      <c r="L18" s="52">
        <v>43652820</v>
      </c>
      <c r="M18" s="52">
        <f t="shared" si="0"/>
        <v>464884</v>
      </c>
      <c r="N18" s="54">
        <f t="shared" si="0"/>
        <v>8578957165</v>
      </c>
    </row>
    <row r="19" spans="1:14" x14ac:dyDescent="0.25">
      <c r="A19" s="9">
        <v>17</v>
      </c>
      <c r="B19" s="21" t="s">
        <v>69</v>
      </c>
      <c r="C19" s="52">
        <v>449</v>
      </c>
      <c r="D19" s="52">
        <v>3348915451</v>
      </c>
      <c r="E19" s="52">
        <v>16262</v>
      </c>
      <c r="F19" s="52">
        <v>694778941</v>
      </c>
      <c r="G19" s="52">
        <v>122</v>
      </c>
      <c r="H19" s="52">
        <v>134333</v>
      </c>
      <c r="I19" s="52">
        <v>0</v>
      </c>
      <c r="J19" s="52">
        <v>0</v>
      </c>
      <c r="K19" s="52">
        <v>90</v>
      </c>
      <c r="L19" s="52">
        <v>1072254</v>
      </c>
      <c r="M19" s="52">
        <f t="shared" si="0"/>
        <v>16923</v>
      </c>
      <c r="N19" s="54">
        <f t="shared" si="0"/>
        <v>4044900979</v>
      </c>
    </row>
    <row r="20" spans="1:14" x14ac:dyDescent="0.25">
      <c r="A20" s="9">
        <v>18</v>
      </c>
      <c r="B20" s="21" t="s">
        <v>113</v>
      </c>
      <c r="C20" s="52">
        <v>5725</v>
      </c>
      <c r="D20" s="52">
        <v>50674572</v>
      </c>
      <c r="E20" s="52">
        <v>9994</v>
      </c>
      <c r="F20" s="52">
        <v>69957314</v>
      </c>
      <c r="G20" s="52">
        <v>284</v>
      </c>
      <c r="H20" s="52">
        <v>196355</v>
      </c>
      <c r="I20" s="52">
        <v>0</v>
      </c>
      <c r="J20" s="52">
        <v>0</v>
      </c>
      <c r="K20" s="52">
        <v>461</v>
      </c>
      <c r="L20" s="52">
        <v>663051</v>
      </c>
      <c r="M20" s="52">
        <f t="shared" si="0"/>
        <v>16464</v>
      </c>
      <c r="N20" s="54">
        <f t="shared" si="0"/>
        <v>121491292</v>
      </c>
    </row>
    <row r="21" spans="1:14" x14ac:dyDescent="0.25">
      <c r="A21" s="9">
        <v>19</v>
      </c>
      <c r="B21" s="21" t="s">
        <v>70</v>
      </c>
      <c r="C21" s="52">
        <v>185</v>
      </c>
      <c r="D21" s="52">
        <v>6707192</v>
      </c>
      <c r="E21" s="52">
        <v>348</v>
      </c>
      <c r="F21" s="52">
        <v>3131703</v>
      </c>
      <c r="G21" s="52">
        <v>6</v>
      </c>
      <c r="H21" s="52">
        <v>21994</v>
      </c>
      <c r="I21" s="52">
        <v>0</v>
      </c>
      <c r="J21" s="52">
        <v>0</v>
      </c>
      <c r="K21" s="52">
        <v>5</v>
      </c>
      <c r="L21" s="52">
        <v>10572</v>
      </c>
      <c r="M21" s="52">
        <f t="shared" si="0"/>
        <v>544</v>
      </c>
      <c r="N21" s="54">
        <f t="shared" si="0"/>
        <v>9871461</v>
      </c>
    </row>
    <row r="22" spans="1:14" x14ac:dyDescent="0.25">
      <c r="A22" s="9">
        <v>20</v>
      </c>
      <c r="B22" s="21" t="s">
        <v>57</v>
      </c>
      <c r="C22" s="52">
        <v>51885</v>
      </c>
      <c r="D22" s="52">
        <v>614076037</v>
      </c>
      <c r="E22" s="52">
        <v>15667</v>
      </c>
      <c r="F22" s="52">
        <v>178388231</v>
      </c>
      <c r="G22" s="52">
        <v>213</v>
      </c>
      <c r="H22" s="52">
        <v>333928</v>
      </c>
      <c r="I22" s="52">
        <v>0</v>
      </c>
      <c r="J22" s="52">
        <v>0</v>
      </c>
      <c r="K22" s="52">
        <v>1530</v>
      </c>
      <c r="L22" s="52">
        <v>2281214</v>
      </c>
      <c r="M22" s="52">
        <f t="shared" si="0"/>
        <v>69295</v>
      </c>
      <c r="N22" s="54">
        <f t="shared" si="0"/>
        <v>795079410</v>
      </c>
    </row>
    <row r="23" spans="1:14" x14ac:dyDescent="0.25">
      <c r="A23" s="9">
        <v>21</v>
      </c>
      <c r="B23" s="21" t="s">
        <v>58</v>
      </c>
      <c r="C23" s="52">
        <v>29689</v>
      </c>
      <c r="D23" s="52">
        <v>2357673793</v>
      </c>
      <c r="E23" s="52">
        <v>145848</v>
      </c>
      <c r="F23" s="52">
        <v>4373393152</v>
      </c>
      <c r="G23" s="52">
        <v>1183</v>
      </c>
      <c r="H23" s="52">
        <v>2105926</v>
      </c>
      <c r="I23" s="52">
        <v>0</v>
      </c>
      <c r="J23" s="52">
        <v>0</v>
      </c>
      <c r="K23" s="52">
        <v>4311</v>
      </c>
      <c r="L23" s="52">
        <v>13575948</v>
      </c>
      <c r="M23" s="52">
        <f t="shared" si="0"/>
        <v>181031</v>
      </c>
      <c r="N23" s="54">
        <f t="shared" si="0"/>
        <v>6746748819</v>
      </c>
    </row>
    <row r="24" spans="1:14" x14ac:dyDescent="0.25">
      <c r="A24" s="9">
        <v>22</v>
      </c>
      <c r="B24" s="21" t="s">
        <v>59</v>
      </c>
      <c r="C24" s="52">
        <v>709</v>
      </c>
      <c r="D24" s="52">
        <v>123088167</v>
      </c>
      <c r="E24" s="52">
        <v>8414</v>
      </c>
      <c r="F24" s="52">
        <v>233264955</v>
      </c>
      <c r="G24" s="52">
        <v>130</v>
      </c>
      <c r="H24" s="52">
        <v>169938</v>
      </c>
      <c r="I24" s="52">
        <v>0</v>
      </c>
      <c r="J24" s="52">
        <v>0</v>
      </c>
      <c r="K24" s="52">
        <v>223</v>
      </c>
      <c r="L24" s="52">
        <v>779395</v>
      </c>
      <c r="M24" s="52">
        <f t="shared" si="0"/>
        <v>9476</v>
      </c>
      <c r="N24" s="54">
        <f t="shared" si="0"/>
        <v>357302455</v>
      </c>
    </row>
    <row r="25" spans="1:14" x14ac:dyDescent="0.25">
      <c r="A25" s="9">
        <v>23</v>
      </c>
      <c r="B25" s="21" t="s">
        <v>60</v>
      </c>
      <c r="C25" s="52">
        <v>58236</v>
      </c>
      <c r="D25" s="52">
        <v>1279259823</v>
      </c>
      <c r="E25" s="52">
        <v>72581</v>
      </c>
      <c r="F25" s="52">
        <v>899982872</v>
      </c>
      <c r="G25" s="52">
        <v>1149</v>
      </c>
      <c r="H25" s="52">
        <v>1308953</v>
      </c>
      <c r="I25" s="52">
        <v>0</v>
      </c>
      <c r="J25" s="52">
        <v>0</v>
      </c>
      <c r="K25" s="52">
        <v>2929</v>
      </c>
      <c r="L25" s="52">
        <v>4904831</v>
      </c>
      <c r="M25" s="52">
        <f t="shared" si="0"/>
        <v>134895</v>
      </c>
      <c r="N25" s="54">
        <f t="shared" si="0"/>
        <v>2185456479</v>
      </c>
    </row>
    <row r="26" spans="1:14" x14ac:dyDescent="0.25">
      <c r="A26" s="9">
        <v>24</v>
      </c>
      <c r="B26" s="21" t="s">
        <v>102</v>
      </c>
      <c r="C26" s="52">
        <v>20435</v>
      </c>
      <c r="D26" s="52">
        <v>1837284289</v>
      </c>
      <c r="E26" s="52">
        <v>98197</v>
      </c>
      <c r="F26" s="52">
        <v>2595925626</v>
      </c>
      <c r="G26" s="52">
        <v>516</v>
      </c>
      <c r="H26" s="52">
        <v>4315679</v>
      </c>
      <c r="I26" s="52">
        <v>0</v>
      </c>
      <c r="J26" s="52">
        <v>0</v>
      </c>
      <c r="K26" s="52">
        <v>4447</v>
      </c>
      <c r="L26" s="52">
        <v>8421253</v>
      </c>
      <c r="M26" s="52">
        <f t="shared" si="0"/>
        <v>123595</v>
      </c>
      <c r="N26" s="54">
        <f t="shared" si="0"/>
        <v>4445946847</v>
      </c>
    </row>
    <row r="27" spans="1:14" x14ac:dyDescent="0.25">
      <c r="A27" s="9">
        <v>25</v>
      </c>
      <c r="B27" s="21" t="s">
        <v>103</v>
      </c>
      <c r="C27" s="52">
        <v>18208</v>
      </c>
      <c r="D27" s="52">
        <v>812340156</v>
      </c>
      <c r="E27" s="52">
        <v>25470</v>
      </c>
      <c r="F27" s="52">
        <v>621626037</v>
      </c>
      <c r="G27" s="52">
        <v>747</v>
      </c>
      <c r="H27" s="52">
        <v>1426080</v>
      </c>
      <c r="I27" s="52">
        <v>0</v>
      </c>
      <c r="J27" s="52">
        <v>0</v>
      </c>
      <c r="K27" s="52">
        <v>2501</v>
      </c>
      <c r="L27" s="52">
        <v>5449385</v>
      </c>
      <c r="M27" s="52">
        <f t="shared" si="0"/>
        <v>46926</v>
      </c>
      <c r="N27" s="54">
        <f t="shared" si="0"/>
        <v>1440841658</v>
      </c>
    </row>
    <row r="28" spans="1:14" x14ac:dyDescent="0.25">
      <c r="A28" s="9">
        <v>26</v>
      </c>
      <c r="B28" s="21" t="s">
        <v>104</v>
      </c>
      <c r="C28" s="52">
        <v>941</v>
      </c>
      <c r="D28" s="52">
        <v>16014972</v>
      </c>
      <c r="E28" s="52">
        <v>2748</v>
      </c>
      <c r="F28" s="52">
        <v>150964378</v>
      </c>
      <c r="G28" s="52">
        <v>29</v>
      </c>
      <c r="H28" s="52">
        <v>15924</v>
      </c>
      <c r="I28" s="52">
        <v>0</v>
      </c>
      <c r="J28" s="52">
        <v>0</v>
      </c>
      <c r="K28" s="52">
        <v>87</v>
      </c>
      <c r="L28" s="52">
        <v>138096</v>
      </c>
      <c r="M28" s="52">
        <f t="shared" si="0"/>
        <v>3805</v>
      </c>
      <c r="N28" s="54">
        <f t="shared" si="0"/>
        <v>167133370</v>
      </c>
    </row>
    <row r="29" spans="1:14" x14ac:dyDescent="0.25">
      <c r="A29" s="9">
        <v>27</v>
      </c>
      <c r="B29" s="21" t="s">
        <v>61</v>
      </c>
      <c r="C29" s="52">
        <v>36366</v>
      </c>
      <c r="D29" s="52">
        <v>683348871</v>
      </c>
      <c r="E29" s="52">
        <v>32547</v>
      </c>
      <c r="F29" s="52">
        <v>1055329931</v>
      </c>
      <c r="G29" s="52">
        <v>749</v>
      </c>
      <c r="H29" s="52">
        <v>9203587</v>
      </c>
      <c r="I29" s="52">
        <v>0</v>
      </c>
      <c r="J29" s="52">
        <v>0</v>
      </c>
      <c r="K29" s="52">
        <v>2295</v>
      </c>
      <c r="L29" s="52">
        <v>27759443</v>
      </c>
      <c r="M29" s="52">
        <f t="shared" si="0"/>
        <v>71957</v>
      </c>
      <c r="N29" s="54">
        <f t="shared" si="0"/>
        <v>1775641832</v>
      </c>
    </row>
    <row r="30" spans="1:14" x14ac:dyDescent="0.25">
      <c r="A30" s="9">
        <v>28</v>
      </c>
      <c r="B30" s="21" t="s">
        <v>114</v>
      </c>
      <c r="C30" s="52">
        <v>783</v>
      </c>
      <c r="D30" s="52">
        <v>109082395</v>
      </c>
      <c r="E30" s="52">
        <v>3066</v>
      </c>
      <c r="F30" s="52">
        <v>113832165</v>
      </c>
      <c r="G30" s="52">
        <v>3</v>
      </c>
      <c r="H30" s="52">
        <v>1721</v>
      </c>
      <c r="I30" s="52">
        <v>0</v>
      </c>
      <c r="J30" s="52">
        <v>0</v>
      </c>
      <c r="K30" s="52">
        <v>374</v>
      </c>
      <c r="L30" s="52">
        <v>1107046</v>
      </c>
      <c r="M30" s="52">
        <f t="shared" si="0"/>
        <v>4226</v>
      </c>
      <c r="N30" s="54">
        <f t="shared" si="0"/>
        <v>224023327</v>
      </c>
    </row>
    <row r="31" spans="1:14" x14ac:dyDescent="0.25">
      <c r="A31" s="9">
        <v>29</v>
      </c>
      <c r="B31" s="21" t="s">
        <v>71</v>
      </c>
      <c r="C31" s="52">
        <v>390</v>
      </c>
      <c r="D31" s="52">
        <v>15511094</v>
      </c>
      <c r="E31" s="52">
        <v>204</v>
      </c>
      <c r="F31" s="52">
        <v>1223528</v>
      </c>
      <c r="G31" s="52">
        <v>4</v>
      </c>
      <c r="H31" s="52">
        <v>6657</v>
      </c>
      <c r="I31" s="52">
        <v>0</v>
      </c>
      <c r="J31" s="52">
        <v>0</v>
      </c>
      <c r="K31" s="52">
        <v>27</v>
      </c>
      <c r="L31" s="52">
        <v>25424</v>
      </c>
      <c r="M31" s="52">
        <f t="shared" si="0"/>
        <v>625</v>
      </c>
      <c r="N31" s="54">
        <f t="shared" si="0"/>
        <v>16766703</v>
      </c>
    </row>
    <row r="32" spans="1:14" x14ac:dyDescent="0.25">
      <c r="A32" s="9">
        <v>30</v>
      </c>
      <c r="B32" s="21" t="s">
        <v>63</v>
      </c>
      <c r="C32" s="52">
        <v>869</v>
      </c>
      <c r="D32" s="52">
        <v>155289279</v>
      </c>
      <c r="E32" s="52">
        <v>1336</v>
      </c>
      <c r="F32" s="52">
        <v>34509543</v>
      </c>
      <c r="G32" s="52">
        <v>12</v>
      </c>
      <c r="H32" s="52">
        <v>5206</v>
      </c>
      <c r="I32" s="52">
        <v>0</v>
      </c>
      <c r="J32" s="52">
        <v>0</v>
      </c>
      <c r="K32" s="52">
        <v>103</v>
      </c>
      <c r="L32" s="52">
        <v>184845</v>
      </c>
      <c r="M32" s="52">
        <f t="shared" si="0"/>
        <v>2320</v>
      </c>
      <c r="N32" s="54">
        <f t="shared" si="0"/>
        <v>189988873</v>
      </c>
    </row>
    <row r="33" spans="1:14" x14ac:dyDescent="0.25">
      <c r="A33" s="18">
        <v>31</v>
      </c>
      <c r="B33" s="21" t="s">
        <v>64</v>
      </c>
      <c r="C33" s="52">
        <v>1141</v>
      </c>
      <c r="D33" s="52">
        <v>284909320</v>
      </c>
      <c r="E33" s="52">
        <v>2540</v>
      </c>
      <c r="F33" s="52">
        <v>218654846</v>
      </c>
      <c r="G33" s="52">
        <v>6</v>
      </c>
      <c r="H33" s="52">
        <v>47330</v>
      </c>
      <c r="I33" s="52">
        <v>0</v>
      </c>
      <c r="J33" s="52">
        <v>0</v>
      </c>
      <c r="K33" s="52">
        <v>35</v>
      </c>
      <c r="L33" s="52">
        <v>2025253</v>
      </c>
      <c r="M33" s="52">
        <f>+C33+E33+G33+I33+K33</f>
        <v>3722</v>
      </c>
      <c r="N33" s="54">
        <f>+D33+F33+H33+J33+L33</f>
        <v>505636749</v>
      </c>
    </row>
    <row r="34" spans="1:14" x14ac:dyDescent="0.25">
      <c r="A34" s="18">
        <v>32</v>
      </c>
      <c r="B34" s="28" t="s">
        <v>94</v>
      </c>
      <c r="C34" s="52">
        <v>511</v>
      </c>
      <c r="D34" s="52">
        <v>37885101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f>+C34+E34+G34+I34+K34</f>
        <v>511</v>
      </c>
      <c r="N34" s="54">
        <f>+D34+F34+H34+J34+L34</f>
        <v>37885101</v>
      </c>
    </row>
    <row r="35" spans="1:14" ht="15.75" thickBot="1" x14ac:dyDescent="0.3">
      <c r="A35" s="11">
        <v>33</v>
      </c>
      <c r="B35" s="23" t="s">
        <v>117</v>
      </c>
      <c r="C35" s="52">
        <v>352</v>
      </c>
      <c r="D35" s="52">
        <v>17779646</v>
      </c>
      <c r="E35" s="52">
        <v>118</v>
      </c>
      <c r="F35" s="52">
        <v>14537723</v>
      </c>
      <c r="G35" s="52">
        <v>2</v>
      </c>
      <c r="H35" s="52">
        <v>234915</v>
      </c>
      <c r="I35" s="52">
        <v>0</v>
      </c>
      <c r="J35" s="52">
        <v>0</v>
      </c>
      <c r="K35" s="52">
        <v>0</v>
      </c>
      <c r="L35" s="52">
        <v>0</v>
      </c>
      <c r="M35" s="52">
        <f t="shared" si="0"/>
        <v>472</v>
      </c>
      <c r="N35" s="55">
        <f t="shared" si="0"/>
        <v>32552284</v>
      </c>
    </row>
    <row r="36" spans="1:14" s="5" customFormat="1" ht="15.75" thickBot="1" x14ac:dyDescent="0.3">
      <c r="A36" s="38" t="s">
        <v>18</v>
      </c>
      <c r="B36" s="39"/>
      <c r="C36" s="56">
        <f t="shared" ref="C36:L36" si="1">SUM(C3:C35)</f>
        <v>1270383</v>
      </c>
      <c r="D36" s="57">
        <f t="shared" si="1"/>
        <v>149779329864</v>
      </c>
      <c r="E36" s="56">
        <f t="shared" si="1"/>
        <v>3199694</v>
      </c>
      <c r="F36" s="57">
        <f t="shared" si="1"/>
        <v>79789044463</v>
      </c>
      <c r="G36" s="56">
        <f t="shared" si="1"/>
        <v>25662</v>
      </c>
      <c r="H36" s="57">
        <f t="shared" si="1"/>
        <v>167613351</v>
      </c>
      <c r="I36" s="56">
        <f t="shared" si="1"/>
        <v>25</v>
      </c>
      <c r="J36" s="57">
        <f t="shared" si="1"/>
        <v>10449110</v>
      </c>
      <c r="K36" s="56">
        <f t="shared" si="1"/>
        <v>350809</v>
      </c>
      <c r="L36" s="57">
        <f t="shared" si="1"/>
        <v>586088335</v>
      </c>
      <c r="M36" s="58">
        <f t="shared" si="0"/>
        <v>4846573</v>
      </c>
      <c r="N36" s="59">
        <f t="shared" si="0"/>
        <v>230332525123</v>
      </c>
    </row>
  </sheetData>
  <mergeCells count="9">
    <mergeCell ref="M1:N1"/>
    <mergeCell ref="A36:B36"/>
    <mergeCell ref="A1:A2"/>
    <mergeCell ref="B1:B2"/>
    <mergeCell ref="C1:D1"/>
    <mergeCell ref="E1:F1"/>
    <mergeCell ref="G1:H1"/>
    <mergeCell ref="I1:J1"/>
    <mergeCell ref="K1:L1"/>
  </mergeCells>
  <phoneticPr fontId="4" type="noConversion"/>
  <pageMargins left="0.7" right="0.7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zoomScale="85" zoomScaleNormal="85" workbookViewId="0">
      <selection activeCell="C3" sqref="C3:N36"/>
    </sheetView>
  </sheetViews>
  <sheetFormatPr defaultRowHeight="15" x14ac:dyDescent="0.25"/>
  <cols>
    <col min="1" max="1" width="4.7109375" style="1" bestFit="1" customWidth="1"/>
    <col min="2" max="2" width="38.5703125" style="1" customWidth="1"/>
    <col min="3" max="3" width="14.28515625" style="1" customWidth="1"/>
    <col min="4" max="4" width="19.85546875" style="1" bestFit="1" customWidth="1"/>
    <col min="5" max="5" width="14.28515625" style="1" customWidth="1"/>
    <col min="6" max="6" width="19" style="1" bestFit="1" customWidth="1"/>
    <col min="7" max="7" width="11.42578125" style="1" customWidth="1"/>
    <col min="8" max="8" width="16.42578125" style="1" customWidth="1"/>
    <col min="9" max="9" width="8.5703125" style="1" customWidth="1"/>
    <col min="10" max="10" width="14.28515625" style="1" customWidth="1"/>
    <col min="11" max="11" width="12.85546875" style="1" customWidth="1"/>
    <col min="12" max="12" width="16.42578125" style="1" customWidth="1"/>
    <col min="13" max="13" width="14.28515625" style="1" customWidth="1"/>
    <col min="14" max="14" width="19.85546875" style="1" bestFit="1" customWidth="1"/>
    <col min="15" max="16384" width="9.140625" style="1"/>
  </cols>
  <sheetData>
    <row r="1" spans="1:14" s="2" customFormat="1" ht="15.75" thickBot="1" x14ac:dyDescent="0.3">
      <c r="A1" s="36" t="s">
        <v>6</v>
      </c>
      <c r="B1" s="47" t="s">
        <v>22</v>
      </c>
      <c r="C1" s="32" t="s">
        <v>23</v>
      </c>
      <c r="D1" s="33"/>
      <c r="E1" s="32" t="s">
        <v>30</v>
      </c>
      <c r="F1" s="33"/>
      <c r="G1" s="32" t="s">
        <v>29</v>
      </c>
      <c r="H1" s="33"/>
      <c r="I1" s="32" t="s">
        <v>28</v>
      </c>
      <c r="J1" s="33"/>
      <c r="K1" s="32" t="s">
        <v>27</v>
      </c>
      <c r="L1" s="33"/>
      <c r="M1" s="32" t="s">
        <v>26</v>
      </c>
      <c r="N1" s="33"/>
    </row>
    <row r="2" spans="1:14" ht="15.75" thickBot="1" x14ac:dyDescent="0.3">
      <c r="A2" s="37"/>
      <c r="B2" s="48"/>
      <c r="C2" s="14" t="s">
        <v>24</v>
      </c>
      <c r="D2" s="15" t="s">
        <v>25</v>
      </c>
      <c r="E2" s="16" t="s">
        <v>24</v>
      </c>
      <c r="F2" s="17" t="s">
        <v>25</v>
      </c>
      <c r="G2" s="14" t="s">
        <v>24</v>
      </c>
      <c r="H2" s="15" t="s">
        <v>25</v>
      </c>
      <c r="I2" s="16" t="s">
        <v>24</v>
      </c>
      <c r="J2" s="17" t="s">
        <v>25</v>
      </c>
      <c r="K2" s="14" t="s">
        <v>24</v>
      </c>
      <c r="L2" s="15" t="s">
        <v>25</v>
      </c>
      <c r="M2" s="16" t="s">
        <v>24</v>
      </c>
      <c r="N2" s="17" t="s">
        <v>25</v>
      </c>
    </row>
    <row r="3" spans="1:14" x14ac:dyDescent="0.25">
      <c r="A3" s="6">
        <v>1</v>
      </c>
      <c r="B3" s="20" t="s">
        <v>21</v>
      </c>
      <c r="C3" s="51">
        <v>21529</v>
      </c>
      <c r="D3" s="51">
        <v>105812586619</v>
      </c>
      <c r="E3" s="51">
        <v>913207</v>
      </c>
      <c r="F3" s="51">
        <v>32293591609</v>
      </c>
      <c r="G3" s="51">
        <v>15</v>
      </c>
      <c r="H3" s="51">
        <v>134177</v>
      </c>
      <c r="I3" s="51">
        <v>0</v>
      </c>
      <c r="J3" s="51">
        <v>0</v>
      </c>
      <c r="K3" s="51">
        <v>0</v>
      </c>
      <c r="L3" s="51">
        <v>0</v>
      </c>
      <c r="M3" s="52">
        <f>+C3+E3+G3+I3+K3</f>
        <v>934751</v>
      </c>
      <c r="N3" s="53">
        <f>+D3+F3+H3+J3+L3</f>
        <v>138106312405</v>
      </c>
    </row>
    <row r="4" spans="1:14" x14ac:dyDescent="0.25">
      <c r="A4" s="3">
        <v>2</v>
      </c>
      <c r="B4" s="21" t="s">
        <v>72</v>
      </c>
      <c r="C4" s="52">
        <v>106462</v>
      </c>
      <c r="D4" s="52">
        <v>1477572213</v>
      </c>
      <c r="E4" s="52">
        <v>148986</v>
      </c>
      <c r="F4" s="52">
        <v>7799903125</v>
      </c>
      <c r="G4" s="52">
        <v>3094</v>
      </c>
      <c r="H4" s="52">
        <v>26629359</v>
      </c>
      <c r="I4" s="52">
        <v>0</v>
      </c>
      <c r="J4" s="52">
        <v>0</v>
      </c>
      <c r="K4" s="52">
        <v>35338</v>
      </c>
      <c r="L4" s="52">
        <v>57716917</v>
      </c>
      <c r="M4" s="52">
        <f t="shared" ref="M4:N36" si="0">+C4+E4+G4+I4+K4</f>
        <v>293880</v>
      </c>
      <c r="N4" s="54">
        <f t="shared" si="0"/>
        <v>9361821614</v>
      </c>
    </row>
    <row r="5" spans="1:14" x14ac:dyDescent="0.25">
      <c r="A5" s="3">
        <v>3</v>
      </c>
      <c r="B5" s="21" t="s">
        <v>107</v>
      </c>
      <c r="C5" s="52">
        <v>80047</v>
      </c>
      <c r="D5" s="52">
        <v>3067510603</v>
      </c>
      <c r="E5" s="52">
        <v>114469</v>
      </c>
      <c r="F5" s="52">
        <v>4317507178</v>
      </c>
      <c r="G5" s="52">
        <v>2443</v>
      </c>
      <c r="H5" s="52">
        <v>18998464</v>
      </c>
      <c r="I5" s="52">
        <v>0</v>
      </c>
      <c r="J5" s="52">
        <v>0</v>
      </c>
      <c r="K5" s="52">
        <v>14713</v>
      </c>
      <c r="L5" s="52">
        <v>108312626</v>
      </c>
      <c r="M5" s="52">
        <f t="shared" si="0"/>
        <v>211672</v>
      </c>
      <c r="N5" s="54">
        <f t="shared" si="0"/>
        <v>7512328871</v>
      </c>
    </row>
    <row r="6" spans="1:14" x14ac:dyDescent="0.25">
      <c r="A6" s="3">
        <v>4</v>
      </c>
      <c r="B6" s="21" t="s">
        <v>73</v>
      </c>
      <c r="C6" s="52">
        <v>196629</v>
      </c>
      <c r="D6" s="52">
        <v>3882360366</v>
      </c>
      <c r="E6" s="52">
        <v>258014</v>
      </c>
      <c r="F6" s="52">
        <v>2013722171</v>
      </c>
      <c r="G6" s="52">
        <v>1193</v>
      </c>
      <c r="H6" s="52">
        <v>5204083</v>
      </c>
      <c r="I6" s="52">
        <v>0</v>
      </c>
      <c r="J6" s="52">
        <v>0</v>
      </c>
      <c r="K6" s="52">
        <v>100159</v>
      </c>
      <c r="L6" s="52">
        <v>148607113</v>
      </c>
      <c r="M6" s="52">
        <f t="shared" si="0"/>
        <v>555995</v>
      </c>
      <c r="N6" s="54">
        <f t="shared" si="0"/>
        <v>6049893733</v>
      </c>
    </row>
    <row r="7" spans="1:14" x14ac:dyDescent="0.25">
      <c r="A7" s="3">
        <v>5</v>
      </c>
      <c r="B7" s="21" t="s">
        <v>74</v>
      </c>
      <c r="C7" s="52">
        <v>64589</v>
      </c>
      <c r="D7" s="52">
        <v>545383700</v>
      </c>
      <c r="E7" s="52">
        <v>77970</v>
      </c>
      <c r="F7" s="52">
        <v>531543613</v>
      </c>
      <c r="G7" s="52">
        <v>1299</v>
      </c>
      <c r="H7" s="52">
        <v>5924620</v>
      </c>
      <c r="I7" s="52">
        <v>0</v>
      </c>
      <c r="J7" s="52">
        <v>0</v>
      </c>
      <c r="K7" s="52">
        <v>27540</v>
      </c>
      <c r="L7" s="52">
        <v>15461397</v>
      </c>
      <c r="M7" s="52">
        <f t="shared" si="0"/>
        <v>171398</v>
      </c>
      <c r="N7" s="54">
        <f t="shared" si="0"/>
        <v>1098313330</v>
      </c>
    </row>
    <row r="8" spans="1:14" x14ac:dyDescent="0.25">
      <c r="A8" s="3">
        <v>6</v>
      </c>
      <c r="B8" s="21" t="s">
        <v>75</v>
      </c>
      <c r="C8" s="52">
        <v>169346</v>
      </c>
      <c r="D8" s="52">
        <v>6327322548</v>
      </c>
      <c r="E8" s="52">
        <v>169760</v>
      </c>
      <c r="F8" s="52">
        <v>1329783671</v>
      </c>
      <c r="G8" s="52">
        <v>1964</v>
      </c>
      <c r="H8" s="52">
        <v>5883943</v>
      </c>
      <c r="I8" s="52">
        <v>0</v>
      </c>
      <c r="J8" s="52">
        <v>0</v>
      </c>
      <c r="K8" s="52">
        <v>48447</v>
      </c>
      <c r="L8" s="52">
        <v>34907532</v>
      </c>
      <c r="M8" s="52">
        <f t="shared" si="0"/>
        <v>389517</v>
      </c>
      <c r="N8" s="54">
        <f t="shared" si="0"/>
        <v>7697897694</v>
      </c>
    </row>
    <row r="9" spans="1:14" x14ac:dyDescent="0.25">
      <c r="A9" s="3">
        <v>7</v>
      </c>
      <c r="B9" s="21" t="s">
        <v>95</v>
      </c>
      <c r="C9" s="52">
        <v>29150</v>
      </c>
      <c r="D9" s="52">
        <v>500204332</v>
      </c>
      <c r="E9" s="52">
        <v>32945</v>
      </c>
      <c r="F9" s="52">
        <v>176032964</v>
      </c>
      <c r="G9" s="52">
        <v>579</v>
      </c>
      <c r="H9" s="52">
        <v>1212248</v>
      </c>
      <c r="I9" s="52">
        <v>0</v>
      </c>
      <c r="J9" s="52">
        <v>0</v>
      </c>
      <c r="K9" s="52">
        <v>7209</v>
      </c>
      <c r="L9" s="52">
        <v>2911120</v>
      </c>
      <c r="M9" s="52">
        <f t="shared" si="0"/>
        <v>69883</v>
      </c>
      <c r="N9" s="54">
        <f t="shared" si="0"/>
        <v>680360664</v>
      </c>
    </row>
    <row r="10" spans="1:14" x14ac:dyDescent="0.25">
      <c r="A10" s="3">
        <v>8</v>
      </c>
      <c r="B10" s="21" t="s">
        <v>76</v>
      </c>
      <c r="C10" s="52">
        <v>49251</v>
      </c>
      <c r="D10" s="52">
        <v>2854945198</v>
      </c>
      <c r="E10" s="52">
        <v>191143</v>
      </c>
      <c r="F10" s="52">
        <v>1213701871</v>
      </c>
      <c r="G10" s="52">
        <v>1012</v>
      </c>
      <c r="H10" s="52">
        <v>3073904</v>
      </c>
      <c r="I10" s="52">
        <v>0</v>
      </c>
      <c r="J10" s="52">
        <v>0</v>
      </c>
      <c r="K10" s="52">
        <v>13814</v>
      </c>
      <c r="L10" s="52">
        <v>11368707</v>
      </c>
      <c r="M10" s="52">
        <f t="shared" si="0"/>
        <v>255220</v>
      </c>
      <c r="N10" s="54">
        <f t="shared" si="0"/>
        <v>4083089680</v>
      </c>
    </row>
    <row r="11" spans="1:14" x14ac:dyDescent="0.25">
      <c r="A11" s="3">
        <v>9</v>
      </c>
      <c r="B11" s="21" t="s">
        <v>77</v>
      </c>
      <c r="C11" s="52">
        <v>28024</v>
      </c>
      <c r="D11" s="52">
        <v>668577054</v>
      </c>
      <c r="E11" s="52">
        <v>44705</v>
      </c>
      <c r="F11" s="52">
        <v>735025778</v>
      </c>
      <c r="G11" s="52">
        <v>765</v>
      </c>
      <c r="H11" s="52">
        <v>3115201</v>
      </c>
      <c r="I11" s="52">
        <v>0</v>
      </c>
      <c r="J11" s="52">
        <v>0</v>
      </c>
      <c r="K11" s="52">
        <v>7703</v>
      </c>
      <c r="L11" s="52">
        <v>10823459</v>
      </c>
      <c r="M11" s="52">
        <f t="shared" si="0"/>
        <v>81197</v>
      </c>
      <c r="N11" s="54">
        <f t="shared" si="0"/>
        <v>1417541492</v>
      </c>
    </row>
    <row r="12" spans="1:14" x14ac:dyDescent="0.25">
      <c r="A12" s="3">
        <v>10</v>
      </c>
      <c r="B12" s="21" t="s">
        <v>51</v>
      </c>
      <c r="C12" s="52">
        <v>43760</v>
      </c>
      <c r="D12" s="52">
        <v>1920099762</v>
      </c>
      <c r="E12" s="52">
        <v>88739</v>
      </c>
      <c r="F12" s="52">
        <v>1219083421</v>
      </c>
      <c r="G12" s="52">
        <v>1412</v>
      </c>
      <c r="H12" s="52">
        <v>8607804</v>
      </c>
      <c r="I12" s="52">
        <v>0</v>
      </c>
      <c r="J12" s="52">
        <v>0</v>
      </c>
      <c r="K12" s="52">
        <v>19097</v>
      </c>
      <c r="L12" s="52">
        <v>18032035</v>
      </c>
      <c r="M12" s="52">
        <f t="shared" si="0"/>
        <v>153008</v>
      </c>
      <c r="N12" s="54">
        <f t="shared" si="0"/>
        <v>3165823022</v>
      </c>
    </row>
    <row r="13" spans="1:14" x14ac:dyDescent="0.25">
      <c r="A13" s="3">
        <v>11</v>
      </c>
      <c r="B13" s="21" t="s">
        <v>96</v>
      </c>
      <c r="C13" s="52">
        <v>44618</v>
      </c>
      <c r="D13" s="52">
        <v>3618572836</v>
      </c>
      <c r="E13" s="52">
        <v>52775</v>
      </c>
      <c r="F13" s="52">
        <v>1306952978</v>
      </c>
      <c r="G13" s="52">
        <v>1008</v>
      </c>
      <c r="H13" s="52">
        <v>29575676</v>
      </c>
      <c r="I13" s="52">
        <v>0</v>
      </c>
      <c r="J13" s="52">
        <v>0</v>
      </c>
      <c r="K13" s="52">
        <v>16291</v>
      </c>
      <c r="L13" s="52">
        <v>29192609</v>
      </c>
      <c r="M13" s="52">
        <f t="shared" si="0"/>
        <v>114692</v>
      </c>
      <c r="N13" s="54">
        <f t="shared" si="0"/>
        <v>4984294099</v>
      </c>
    </row>
    <row r="14" spans="1:14" x14ac:dyDescent="0.25">
      <c r="A14" s="3">
        <v>12</v>
      </c>
      <c r="B14" s="21" t="s">
        <v>108</v>
      </c>
      <c r="C14" s="52">
        <v>24342</v>
      </c>
      <c r="D14" s="52">
        <v>1582582043</v>
      </c>
      <c r="E14" s="52">
        <v>132669</v>
      </c>
      <c r="F14" s="52">
        <v>2536676775</v>
      </c>
      <c r="G14" s="52">
        <v>1893</v>
      </c>
      <c r="H14" s="52">
        <v>10742782</v>
      </c>
      <c r="I14" s="52">
        <v>0</v>
      </c>
      <c r="J14" s="52">
        <v>0</v>
      </c>
      <c r="K14" s="52">
        <v>8024</v>
      </c>
      <c r="L14" s="52">
        <v>17094515</v>
      </c>
      <c r="M14" s="52">
        <f t="shared" si="0"/>
        <v>166928</v>
      </c>
      <c r="N14" s="54">
        <f t="shared" si="0"/>
        <v>4147096115</v>
      </c>
    </row>
    <row r="15" spans="1:14" x14ac:dyDescent="0.25">
      <c r="A15" s="3">
        <v>13</v>
      </c>
      <c r="B15" s="21" t="s">
        <v>98</v>
      </c>
      <c r="C15" s="52">
        <v>906</v>
      </c>
      <c r="D15" s="52">
        <v>55045238</v>
      </c>
      <c r="E15" s="52">
        <v>11520</v>
      </c>
      <c r="F15" s="52">
        <v>432573573</v>
      </c>
      <c r="G15" s="52">
        <v>166</v>
      </c>
      <c r="H15" s="52">
        <v>325560</v>
      </c>
      <c r="I15" s="52">
        <v>0</v>
      </c>
      <c r="J15" s="52">
        <v>0</v>
      </c>
      <c r="K15" s="52">
        <v>190</v>
      </c>
      <c r="L15" s="52">
        <v>753300</v>
      </c>
      <c r="M15" s="52">
        <f t="shared" si="0"/>
        <v>12782</v>
      </c>
      <c r="N15" s="54">
        <f t="shared" si="0"/>
        <v>488697671</v>
      </c>
    </row>
    <row r="16" spans="1:14" x14ac:dyDescent="0.25">
      <c r="A16" s="3">
        <v>14</v>
      </c>
      <c r="B16" s="21" t="s">
        <v>78</v>
      </c>
      <c r="C16" s="52">
        <v>21368</v>
      </c>
      <c r="D16" s="52">
        <v>1330280058</v>
      </c>
      <c r="E16" s="52">
        <v>127800</v>
      </c>
      <c r="F16" s="52">
        <v>5174666517</v>
      </c>
      <c r="G16" s="52">
        <v>1067</v>
      </c>
      <c r="H16" s="52">
        <v>1669293</v>
      </c>
      <c r="I16" s="52">
        <v>0</v>
      </c>
      <c r="J16" s="52">
        <v>0</v>
      </c>
      <c r="K16" s="52">
        <v>4268</v>
      </c>
      <c r="L16" s="52">
        <v>11296312</v>
      </c>
      <c r="M16" s="52">
        <f t="shared" si="0"/>
        <v>154503</v>
      </c>
      <c r="N16" s="54">
        <f t="shared" si="0"/>
        <v>6517912180</v>
      </c>
    </row>
    <row r="17" spans="1:14" x14ac:dyDescent="0.25">
      <c r="A17" s="3">
        <v>15</v>
      </c>
      <c r="B17" s="21" t="s">
        <v>79</v>
      </c>
      <c r="C17" s="52">
        <v>71525</v>
      </c>
      <c r="D17" s="52">
        <v>2273761807</v>
      </c>
      <c r="E17" s="52">
        <v>52379</v>
      </c>
      <c r="F17" s="52">
        <v>1051254588</v>
      </c>
      <c r="G17" s="52">
        <v>543</v>
      </c>
      <c r="H17" s="52">
        <v>12341491</v>
      </c>
      <c r="I17" s="52">
        <v>0</v>
      </c>
      <c r="J17" s="52">
        <v>0</v>
      </c>
      <c r="K17" s="52">
        <v>5029</v>
      </c>
      <c r="L17" s="52">
        <v>7559863</v>
      </c>
      <c r="M17" s="52">
        <f t="shared" si="0"/>
        <v>129476</v>
      </c>
      <c r="N17" s="54">
        <f t="shared" si="0"/>
        <v>3344917749</v>
      </c>
    </row>
    <row r="18" spans="1:14" s="5" customFormat="1" x14ac:dyDescent="0.25">
      <c r="A18" s="4">
        <v>16</v>
      </c>
      <c r="B18" s="22" t="s">
        <v>80</v>
      </c>
      <c r="C18" s="52">
        <v>91963</v>
      </c>
      <c r="D18" s="52">
        <v>2112685329</v>
      </c>
      <c r="E18" s="52">
        <v>347273</v>
      </c>
      <c r="F18" s="52">
        <v>6397523686</v>
      </c>
      <c r="G18" s="52">
        <v>2054</v>
      </c>
      <c r="H18" s="52">
        <v>14646220</v>
      </c>
      <c r="I18" s="52">
        <v>25</v>
      </c>
      <c r="J18" s="52">
        <v>10449110</v>
      </c>
      <c r="K18" s="52">
        <v>23569</v>
      </c>
      <c r="L18" s="52">
        <v>43652820</v>
      </c>
      <c r="M18" s="52">
        <f t="shared" si="0"/>
        <v>464884</v>
      </c>
      <c r="N18" s="54">
        <f t="shared" si="0"/>
        <v>8578957165</v>
      </c>
    </row>
    <row r="19" spans="1:14" x14ac:dyDescent="0.25">
      <c r="A19" s="3">
        <v>17</v>
      </c>
      <c r="B19" s="21" t="s">
        <v>81</v>
      </c>
      <c r="C19" s="52">
        <v>449</v>
      </c>
      <c r="D19" s="52">
        <v>3348915451</v>
      </c>
      <c r="E19" s="52">
        <v>16262</v>
      </c>
      <c r="F19" s="52">
        <v>694778941</v>
      </c>
      <c r="G19" s="52">
        <v>122</v>
      </c>
      <c r="H19" s="52">
        <v>134333</v>
      </c>
      <c r="I19" s="52">
        <v>0</v>
      </c>
      <c r="J19" s="52">
        <v>0</v>
      </c>
      <c r="K19" s="52">
        <v>90</v>
      </c>
      <c r="L19" s="52">
        <v>1072254</v>
      </c>
      <c r="M19" s="52">
        <f t="shared" si="0"/>
        <v>16923</v>
      </c>
      <c r="N19" s="54">
        <f t="shared" si="0"/>
        <v>4044900979</v>
      </c>
    </row>
    <row r="20" spans="1:14" x14ac:dyDescent="0.25">
      <c r="A20" s="3">
        <v>18</v>
      </c>
      <c r="B20" s="21" t="s">
        <v>100</v>
      </c>
      <c r="C20" s="52">
        <v>5725</v>
      </c>
      <c r="D20" s="52">
        <v>50674572</v>
      </c>
      <c r="E20" s="52">
        <v>9994</v>
      </c>
      <c r="F20" s="52">
        <v>69957314</v>
      </c>
      <c r="G20" s="52">
        <v>284</v>
      </c>
      <c r="H20" s="52">
        <v>196355</v>
      </c>
      <c r="I20" s="52">
        <v>0</v>
      </c>
      <c r="J20" s="52">
        <v>0</v>
      </c>
      <c r="K20" s="52">
        <v>461</v>
      </c>
      <c r="L20" s="52">
        <v>663051</v>
      </c>
      <c r="M20" s="52">
        <f t="shared" si="0"/>
        <v>16464</v>
      </c>
      <c r="N20" s="54">
        <f t="shared" si="0"/>
        <v>121491292</v>
      </c>
    </row>
    <row r="21" spans="1:14" x14ac:dyDescent="0.25">
      <c r="A21" s="3">
        <v>19</v>
      </c>
      <c r="B21" s="21" t="s">
        <v>82</v>
      </c>
      <c r="C21" s="52">
        <v>185</v>
      </c>
      <c r="D21" s="52">
        <v>6707192</v>
      </c>
      <c r="E21" s="52">
        <v>348</v>
      </c>
      <c r="F21" s="52">
        <v>3131703</v>
      </c>
      <c r="G21" s="52">
        <v>6</v>
      </c>
      <c r="H21" s="52">
        <v>21994</v>
      </c>
      <c r="I21" s="52">
        <v>0</v>
      </c>
      <c r="J21" s="52">
        <v>0</v>
      </c>
      <c r="K21" s="52">
        <v>5</v>
      </c>
      <c r="L21" s="52">
        <v>10572</v>
      </c>
      <c r="M21" s="52">
        <f t="shared" si="0"/>
        <v>544</v>
      </c>
      <c r="N21" s="54">
        <f t="shared" si="0"/>
        <v>9871461</v>
      </c>
    </row>
    <row r="22" spans="1:14" x14ac:dyDescent="0.25">
      <c r="A22" s="3">
        <v>20</v>
      </c>
      <c r="B22" s="21" t="s">
        <v>83</v>
      </c>
      <c r="C22" s="52">
        <v>51885</v>
      </c>
      <c r="D22" s="52">
        <v>614076037</v>
      </c>
      <c r="E22" s="52">
        <v>15667</v>
      </c>
      <c r="F22" s="52">
        <v>178388231</v>
      </c>
      <c r="G22" s="52">
        <v>213</v>
      </c>
      <c r="H22" s="52">
        <v>333928</v>
      </c>
      <c r="I22" s="52">
        <v>0</v>
      </c>
      <c r="J22" s="52">
        <v>0</v>
      </c>
      <c r="K22" s="52">
        <v>1530</v>
      </c>
      <c r="L22" s="52">
        <v>2281214</v>
      </c>
      <c r="M22" s="52">
        <f t="shared" si="0"/>
        <v>69295</v>
      </c>
      <c r="N22" s="54">
        <f t="shared" si="0"/>
        <v>795079410</v>
      </c>
    </row>
    <row r="23" spans="1:14" x14ac:dyDescent="0.25">
      <c r="A23" s="3">
        <v>21</v>
      </c>
      <c r="B23" s="21" t="s">
        <v>84</v>
      </c>
      <c r="C23" s="52">
        <v>29689</v>
      </c>
      <c r="D23" s="52">
        <v>2357673793</v>
      </c>
      <c r="E23" s="52">
        <v>145848</v>
      </c>
      <c r="F23" s="52">
        <v>4373393152</v>
      </c>
      <c r="G23" s="52">
        <v>1183</v>
      </c>
      <c r="H23" s="52">
        <v>2105926</v>
      </c>
      <c r="I23" s="52">
        <v>0</v>
      </c>
      <c r="J23" s="52">
        <v>0</v>
      </c>
      <c r="K23" s="52">
        <v>4311</v>
      </c>
      <c r="L23" s="52">
        <v>13575948</v>
      </c>
      <c r="M23" s="52">
        <f t="shared" si="0"/>
        <v>181031</v>
      </c>
      <c r="N23" s="54">
        <f t="shared" si="0"/>
        <v>6746748819</v>
      </c>
    </row>
    <row r="24" spans="1:14" x14ac:dyDescent="0.25">
      <c r="A24" s="3">
        <v>22</v>
      </c>
      <c r="B24" s="21" t="s">
        <v>85</v>
      </c>
      <c r="C24" s="52">
        <v>709</v>
      </c>
      <c r="D24" s="52">
        <v>123088167</v>
      </c>
      <c r="E24" s="52">
        <v>8414</v>
      </c>
      <c r="F24" s="52">
        <v>233264955</v>
      </c>
      <c r="G24" s="52">
        <v>130</v>
      </c>
      <c r="H24" s="52">
        <v>169938</v>
      </c>
      <c r="I24" s="52">
        <v>0</v>
      </c>
      <c r="J24" s="52">
        <v>0</v>
      </c>
      <c r="K24" s="52">
        <v>223</v>
      </c>
      <c r="L24" s="52">
        <v>779395</v>
      </c>
      <c r="M24" s="52">
        <f t="shared" si="0"/>
        <v>9476</v>
      </c>
      <c r="N24" s="54">
        <f t="shared" si="0"/>
        <v>357302455</v>
      </c>
    </row>
    <row r="25" spans="1:14" x14ac:dyDescent="0.25">
      <c r="A25" s="3">
        <v>23</v>
      </c>
      <c r="B25" s="21" t="s">
        <v>101</v>
      </c>
      <c r="C25" s="52">
        <v>58236</v>
      </c>
      <c r="D25" s="52">
        <v>1279259823</v>
      </c>
      <c r="E25" s="52">
        <v>72581</v>
      </c>
      <c r="F25" s="52">
        <v>899982872</v>
      </c>
      <c r="G25" s="52">
        <v>1149</v>
      </c>
      <c r="H25" s="52">
        <v>1308953</v>
      </c>
      <c r="I25" s="52">
        <v>0</v>
      </c>
      <c r="J25" s="52">
        <v>0</v>
      </c>
      <c r="K25" s="52">
        <v>2929</v>
      </c>
      <c r="L25" s="52">
        <v>4904831</v>
      </c>
      <c r="M25" s="52">
        <f t="shared" si="0"/>
        <v>134895</v>
      </c>
      <c r="N25" s="54">
        <f t="shared" si="0"/>
        <v>2185456479</v>
      </c>
    </row>
    <row r="26" spans="1:14" x14ac:dyDescent="0.25">
      <c r="A26" s="3">
        <v>24</v>
      </c>
      <c r="B26" s="21" t="s">
        <v>102</v>
      </c>
      <c r="C26" s="52">
        <v>20435</v>
      </c>
      <c r="D26" s="52">
        <v>1837284289</v>
      </c>
      <c r="E26" s="52">
        <v>98197</v>
      </c>
      <c r="F26" s="52">
        <v>2595925626</v>
      </c>
      <c r="G26" s="52">
        <v>516</v>
      </c>
      <c r="H26" s="52">
        <v>4315679</v>
      </c>
      <c r="I26" s="52">
        <v>0</v>
      </c>
      <c r="J26" s="52">
        <v>0</v>
      </c>
      <c r="K26" s="52">
        <v>4447</v>
      </c>
      <c r="L26" s="52">
        <v>8421253</v>
      </c>
      <c r="M26" s="52">
        <f t="shared" si="0"/>
        <v>123595</v>
      </c>
      <c r="N26" s="54">
        <f t="shared" si="0"/>
        <v>4445946847</v>
      </c>
    </row>
    <row r="27" spans="1:14" x14ac:dyDescent="0.25">
      <c r="A27" s="3">
        <v>25</v>
      </c>
      <c r="B27" s="21" t="s">
        <v>103</v>
      </c>
      <c r="C27" s="52">
        <v>18208</v>
      </c>
      <c r="D27" s="52">
        <v>812340156</v>
      </c>
      <c r="E27" s="52">
        <v>25470</v>
      </c>
      <c r="F27" s="52">
        <v>621626037</v>
      </c>
      <c r="G27" s="52">
        <v>747</v>
      </c>
      <c r="H27" s="52">
        <v>1426080</v>
      </c>
      <c r="I27" s="52">
        <v>0</v>
      </c>
      <c r="J27" s="52">
        <v>0</v>
      </c>
      <c r="K27" s="52">
        <v>2501</v>
      </c>
      <c r="L27" s="52">
        <v>5449385</v>
      </c>
      <c r="M27" s="52">
        <f t="shared" si="0"/>
        <v>46926</v>
      </c>
      <c r="N27" s="54">
        <f t="shared" si="0"/>
        <v>1440841658</v>
      </c>
    </row>
    <row r="28" spans="1:14" x14ac:dyDescent="0.25">
      <c r="A28" s="3">
        <v>26</v>
      </c>
      <c r="B28" s="21" t="s">
        <v>104</v>
      </c>
      <c r="C28" s="52">
        <v>941</v>
      </c>
      <c r="D28" s="52">
        <v>16014972</v>
      </c>
      <c r="E28" s="52">
        <v>2748</v>
      </c>
      <c r="F28" s="52">
        <v>150964378</v>
      </c>
      <c r="G28" s="52">
        <v>29</v>
      </c>
      <c r="H28" s="52">
        <v>15924</v>
      </c>
      <c r="I28" s="52">
        <v>0</v>
      </c>
      <c r="J28" s="52">
        <v>0</v>
      </c>
      <c r="K28" s="52">
        <v>87</v>
      </c>
      <c r="L28" s="52">
        <v>138096</v>
      </c>
      <c r="M28" s="52">
        <f t="shared" si="0"/>
        <v>3805</v>
      </c>
      <c r="N28" s="54">
        <f t="shared" si="0"/>
        <v>167133370</v>
      </c>
    </row>
    <row r="29" spans="1:14" x14ac:dyDescent="0.25">
      <c r="A29" s="3">
        <v>27</v>
      </c>
      <c r="B29" s="21" t="s">
        <v>105</v>
      </c>
      <c r="C29" s="52">
        <v>36366</v>
      </c>
      <c r="D29" s="52">
        <v>683348871</v>
      </c>
      <c r="E29" s="52">
        <v>32547</v>
      </c>
      <c r="F29" s="52">
        <v>1055329931</v>
      </c>
      <c r="G29" s="52">
        <v>749</v>
      </c>
      <c r="H29" s="52">
        <v>9203587</v>
      </c>
      <c r="I29" s="52">
        <v>0</v>
      </c>
      <c r="J29" s="52">
        <v>0</v>
      </c>
      <c r="K29" s="52">
        <v>2295</v>
      </c>
      <c r="L29" s="52">
        <v>27759443</v>
      </c>
      <c r="M29" s="52">
        <f t="shared" si="0"/>
        <v>71957</v>
      </c>
      <c r="N29" s="54">
        <f t="shared" si="0"/>
        <v>1775641832</v>
      </c>
    </row>
    <row r="30" spans="1:14" x14ac:dyDescent="0.25">
      <c r="A30" s="3">
        <v>28</v>
      </c>
      <c r="B30" s="21" t="s">
        <v>86</v>
      </c>
      <c r="C30" s="52">
        <v>783</v>
      </c>
      <c r="D30" s="52">
        <v>109082395</v>
      </c>
      <c r="E30" s="52">
        <v>3066</v>
      </c>
      <c r="F30" s="52">
        <v>113832165</v>
      </c>
      <c r="G30" s="52">
        <v>3</v>
      </c>
      <c r="H30" s="52">
        <v>1721</v>
      </c>
      <c r="I30" s="52">
        <v>0</v>
      </c>
      <c r="J30" s="52">
        <v>0</v>
      </c>
      <c r="K30" s="52">
        <v>374</v>
      </c>
      <c r="L30" s="52">
        <v>1107046</v>
      </c>
      <c r="M30" s="52">
        <f t="shared" si="0"/>
        <v>4226</v>
      </c>
      <c r="N30" s="54">
        <f t="shared" si="0"/>
        <v>224023327</v>
      </c>
    </row>
    <row r="31" spans="1:14" x14ac:dyDescent="0.25">
      <c r="A31" s="3">
        <v>29</v>
      </c>
      <c r="B31" s="21" t="s">
        <v>87</v>
      </c>
      <c r="C31" s="52">
        <v>390</v>
      </c>
      <c r="D31" s="52">
        <v>15511094</v>
      </c>
      <c r="E31" s="52">
        <v>204</v>
      </c>
      <c r="F31" s="52">
        <v>1223528</v>
      </c>
      <c r="G31" s="52">
        <v>4</v>
      </c>
      <c r="H31" s="52">
        <v>6657</v>
      </c>
      <c r="I31" s="52">
        <v>0</v>
      </c>
      <c r="J31" s="52">
        <v>0</v>
      </c>
      <c r="K31" s="52">
        <v>27</v>
      </c>
      <c r="L31" s="52">
        <v>25424</v>
      </c>
      <c r="M31" s="52">
        <f t="shared" si="0"/>
        <v>625</v>
      </c>
      <c r="N31" s="54">
        <f t="shared" si="0"/>
        <v>16766703</v>
      </c>
    </row>
    <row r="32" spans="1:14" x14ac:dyDescent="0.25">
      <c r="A32" s="3">
        <v>30</v>
      </c>
      <c r="B32" s="21" t="s">
        <v>88</v>
      </c>
      <c r="C32" s="52">
        <v>869</v>
      </c>
      <c r="D32" s="52">
        <v>155289279</v>
      </c>
      <c r="E32" s="52">
        <v>1336</v>
      </c>
      <c r="F32" s="52">
        <v>34509543</v>
      </c>
      <c r="G32" s="52">
        <v>12</v>
      </c>
      <c r="H32" s="52">
        <v>5206</v>
      </c>
      <c r="I32" s="52">
        <v>0</v>
      </c>
      <c r="J32" s="52">
        <v>0</v>
      </c>
      <c r="K32" s="52">
        <v>103</v>
      </c>
      <c r="L32" s="52">
        <v>184845</v>
      </c>
      <c r="M32" s="52">
        <f t="shared" si="0"/>
        <v>2320</v>
      </c>
      <c r="N32" s="54">
        <f t="shared" si="0"/>
        <v>189988873</v>
      </c>
    </row>
    <row r="33" spans="1:14" x14ac:dyDescent="0.25">
      <c r="A33" s="3">
        <v>31</v>
      </c>
      <c r="B33" s="21" t="s">
        <v>64</v>
      </c>
      <c r="C33" s="52">
        <v>1141</v>
      </c>
      <c r="D33" s="52">
        <v>284909320</v>
      </c>
      <c r="E33" s="52">
        <v>2540</v>
      </c>
      <c r="F33" s="52">
        <v>218654846</v>
      </c>
      <c r="G33" s="52">
        <v>6</v>
      </c>
      <c r="H33" s="52">
        <v>47330</v>
      </c>
      <c r="I33" s="52">
        <v>0</v>
      </c>
      <c r="J33" s="52">
        <v>0</v>
      </c>
      <c r="K33" s="52">
        <v>35</v>
      </c>
      <c r="L33" s="52">
        <v>2025253</v>
      </c>
      <c r="M33" s="52">
        <f>+C33+E33+G33+I33+K33</f>
        <v>3722</v>
      </c>
      <c r="N33" s="54">
        <f>+D33+F33+H33+J33+L33</f>
        <v>505636749</v>
      </c>
    </row>
    <row r="34" spans="1:14" x14ac:dyDescent="0.25">
      <c r="A34" s="29">
        <v>32</v>
      </c>
      <c r="B34" s="28" t="s">
        <v>94</v>
      </c>
      <c r="C34" s="52">
        <v>511</v>
      </c>
      <c r="D34" s="52">
        <v>37885101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f>+C34+E34+G34+I34+K34</f>
        <v>511</v>
      </c>
      <c r="N34" s="54">
        <f>+D34+F34+H34+J34+L34</f>
        <v>37885101</v>
      </c>
    </row>
    <row r="35" spans="1:14" ht="15.75" thickBot="1" x14ac:dyDescent="0.3">
      <c r="A35" s="19">
        <v>33</v>
      </c>
      <c r="B35" s="23" t="s">
        <v>117</v>
      </c>
      <c r="C35" s="52">
        <v>352</v>
      </c>
      <c r="D35" s="52">
        <v>17779646</v>
      </c>
      <c r="E35" s="52">
        <v>118</v>
      </c>
      <c r="F35" s="52">
        <v>14537723</v>
      </c>
      <c r="G35" s="52">
        <v>2</v>
      </c>
      <c r="H35" s="52">
        <v>234915</v>
      </c>
      <c r="I35" s="52">
        <v>0</v>
      </c>
      <c r="J35" s="52">
        <v>0</v>
      </c>
      <c r="K35" s="52">
        <v>0</v>
      </c>
      <c r="L35" s="52">
        <v>0</v>
      </c>
      <c r="M35" s="52">
        <f t="shared" si="0"/>
        <v>472</v>
      </c>
      <c r="N35" s="55">
        <f t="shared" si="0"/>
        <v>32552284</v>
      </c>
    </row>
    <row r="36" spans="1:14" ht="15.75" thickBot="1" x14ac:dyDescent="0.3">
      <c r="A36" s="45" t="s">
        <v>20</v>
      </c>
      <c r="B36" s="46"/>
      <c r="C36" s="56">
        <f t="shared" ref="C36:L36" si="1">SUM(C3:C35)</f>
        <v>1270383</v>
      </c>
      <c r="D36" s="57">
        <f t="shared" si="1"/>
        <v>149779329864</v>
      </c>
      <c r="E36" s="56">
        <f t="shared" si="1"/>
        <v>3199694</v>
      </c>
      <c r="F36" s="57">
        <f t="shared" si="1"/>
        <v>79789044463</v>
      </c>
      <c r="G36" s="56">
        <f t="shared" si="1"/>
        <v>25662</v>
      </c>
      <c r="H36" s="57">
        <f t="shared" si="1"/>
        <v>167613351</v>
      </c>
      <c r="I36" s="56">
        <f t="shared" si="1"/>
        <v>25</v>
      </c>
      <c r="J36" s="57">
        <f t="shared" si="1"/>
        <v>10449110</v>
      </c>
      <c r="K36" s="56">
        <f t="shared" si="1"/>
        <v>350809</v>
      </c>
      <c r="L36" s="57">
        <f t="shared" si="1"/>
        <v>586088335</v>
      </c>
      <c r="M36" s="58">
        <f t="shared" si="0"/>
        <v>4846573</v>
      </c>
      <c r="N36" s="59">
        <f t="shared" si="0"/>
        <v>230332525123</v>
      </c>
    </row>
  </sheetData>
  <mergeCells count="9">
    <mergeCell ref="M1:N1"/>
    <mergeCell ref="A36:B36"/>
    <mergeCell ref="A1:A2"/>
    <mergeCell ref="B1:B2"/>
    <mergeCell ref="C1:D1"/>
    <mergeCell ref="E1:F1"/>
    <mergeCell ref="G1:H1"/>
    <mergeCell ref="I1:J1"/>
    <mergeCell ref="K1:L1"/>
  </mergeCells>
  <phoneticPr fontId="4" type="noConversion"/>
  <pageMargins left="0.7" right="0.7" top="0.75" bottom="0.75" header="0.3" footer="0.3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zoomScale="85" zoomScaleNormal="85" workbookViewId="0">
      <selection activeCell="C3" sqref="C3:N36"/>
    </sheetView>
  </sheetViews>
  <sheetFormatPr defaultRowHeight="15" x14ac:dyDescent="0.25"/>
  <cols>
    <col min="1" max="1" width="4.7109375" style="1" bestFit="1" customWidth="1"/>
    <col min="2" max="2" width="42.85546875" style="1" customWidth="1"/>
    <col min="3" max="3" width="14.28515625" style="1" customWidth="1"/>
    <col min="4" max="4" width="19.85546875" style="1" bestFit="1" customWidth="1"/>
    <col min="5" max="5" width="14.28515625" style="1" customWidth="1"/>
    <col min="6" max="6" width="19" style="1" bestFit="1" customWidth="1"/>
    <col min="7" max="7" width="11.42578125" style="1" customWidth="1"/>
    <col min="8" max="8" width="16.42578125" style="1" customWidth="1"/>
    <col min="9" max="9" width="8.5703125" style="1" customWidth="1"/>
    <col min="10" max="10" width="14.28515625" style="1" customWidth="1"/>
    <col min="11" max="11" width="12.85546875" style="1" customWidth="1"/>
    <col min="12" max="12" width="16.42578125" style="1" customWidth="1"/>
    <col min="13" max="13" width="14.28515625" style="1" customWidth="1"/>
    <col min="14" max="14" width="19.85546875" style="1" bestFit="1" customWidth="1"/>
    <col min="15" max="16384" width="9.140625" style="1"/>
  </cols>
  <sheetData>
    <row r="1" spans="1:14" s="2" customFormat="1" ht="15.75" thickBot="1" x14ac:dyDescent="0.3">
      <c r="A1" s="36" t="s">
        <v>6</v>
      </c>
      <c r="B1" s="47" t="s">
        <v>35</v>
      </c>
      <c r="C1" s="49" t="s">
        <v>23</v>
      </c>
      <c r="D1" s="50"/>
      <c r="E1" s="49" t="s">
        <v>34</v>
      </c>
      <c r="F1" s="50"/>
      <c r="G1" s="49" t="s">
        <v>36</v>
      </c>
      <c r="H1" s="50"/>
      <c r="I1" s="49" t="s">
        <v>43</v>
      </c>
      <c r="J1" s="50"/>
      <c r="K1" s="49" t="s">
        <v>37</v>
      </c>
      <c r="L1" s="50"/>
      <c r="M1" s="49" t="s">
        <v>40</v>
      </c>
      <c r="N1" s="50"/>
    </row>
    <row r="2" spans="1:14" ht="15.75" thickBot="1" x14ac:dyDescent="0.3">
      <c r="A2" s="37"/>
      <c r="B2" s="48"/>
      <c r="C2" s="14" t="s">
        <v>39</v>
      </c>
      <c r="D2" s="15" t="s">
        <v>38</v>
      </c>
      <c r="E2" s="16" t="s">
        <v>39</v>
      </c>
      <c r="F2" s="17" t="s">
        <v>38</v>
      </c>
      <c r="G2" s="14" t="s">
        <v>39</v>
      </c>
      <c r="H2" s="15" t="s">
        <v>38</v>
      </c>
      <c r="I2" s="14" t="s">
        <v>39</v>
      </c>
      <c r="J2" s="15" t="s">
        <v>38</v>
      </c>
      <c r="K2" s="14" t="s">
        <v>39</v>
      </c>
      <c r="L2" s="15" t="s">
        <v>38</v>
      </c>
      <c r="M2" s="16" t="s">
        <v>39</v>
      </c>
      <c r="N2" s="17" t="s">
        <v>38</v>
      </c>
    </row>
    <row r="3" spans="1:14" x14ac:dyDescent="0.25">
      <c r="A3" s="6">
        <v>1</v>
      </c>
      <c r="B3" s="20" t="s">
        <v>42</v>
      </c>
      <c r="C3" s="51">
        <v>21529</v>
      </c>
      <c r="D3" s="51">
        <v>105812586619</v>
      </c>
      <c r="E3" s="51">
        <v>913207</v>
      </c>
      <c r="F3" s="51">
        <v>32293591609</v>
      </c>
      <c r="G3" s="51">
        <v>15</v>
      </c>
      <c r="H3" s="51">
        <v>134177</v>
      </c>
      <c r="I3" s="51">
        <v>0</v>
      </c>
      <c r="J3" s="51">
        <v>0</v>
      </c>
      <c r="K3" s="51">
        <v>0</v>
      </c>
      <c r="L3" s="51">
        <v>0</v>
      </c>
      <c r="M3" s="52">
        <f>+C3+E3+G3+I3+K3</f>
        <v>934751</v>
      </c>
      <c r="N3" s="53">
        <f>+D3+F3+H3+J3+L3</f>
        <v>138106312405</v>
      </c>
    </row>
    <row r="4" spans="1:14" x14ac:dyDescent="0.25">
      <c r="A4" s="3">
        <v>2</v>
      </c>
      <c r="B4" s="21" t="s">
        <v>89</v>
      </c>
      <c r="C4" s="52">
        <v>106462</v>
      </c>
      <c r="D4" s="52">
        <v>1477572213</v>
      </c>
      <c r="E4" s="52">
        <v>148986</v>
      </c>
      <c r="F4" s="52">
        <v>7799903125</v>
      </c>
      <c r="G4" s="52">
        <v>3094</v>
      </c>
      <c r="H4" s="52">
        <v>26629359</v>
      </c>
      <c r="I4" s="52">
        <v>0</v>
      </c>
      <c r="J4" s="52">
        <v>0</v>
      </c>
      <c r="K4" s="52">
        <v>35338</v>
      </c>
      <c r="L4" s="52">
        <v>57716917</v>
      </c>
      <c r="M4" s="52">
        <f t="shared" ref="M4:N36" si="0">+C4+E4+G4+I4+K4</f>
        <v>293880</v>
      </c>
      <c r="N4" s="54">
        <f t="shared" si="0"/>
        <v>9361821614</v>
      </c>
    </row>
    <row r="5" spans="1:14" x14ac:dyDescent="0.25">
      <c r="A5" s="3">
        <v>3</v>
      </c>
      <c r="B5" s="21" t="s">
        <v>90</v>
      </c>
      <c r="C5" s="52">
        <v>80047</v>
      </c>
      <c r="D5" s="52">
        <v>3067510603</v>
      </c>
      <c r="E5" s="52">
        <v>114469</v>
      </c>
      <c r="F5" s="52">
        <v>4317507178</v>
      </c>
      <c r="G5" s="52">
        <v>2443</v>
      </c>
      <c r="H5" s="52">
        <v>18998464</v>
      </c>
      <c r="I5" s="52">
        <v>0</v>
      </c>
      <c r="J5" s="52">
        <v>0</v>
      </c>
      <c r="K5" s="52">
        <v>14713</v>
      </c>
      <c r="L5" s="52">
        <v>108312626</v>
      </c>
      <c r="M5" s="52">
        <f t="shared" si="0"/>
        <v>211672</v>
      </c>
      <c r="N5" s="54">
        <f t="shared" si="0"/>
        <v>7512328871</v>
      </c>
    </row>
    <row r="6" spans="1:14" x14ac:dyDescent="0.25">
      <c r="A6" s="3">
        <v>4</v>
      </c>
      <c r="B6" s="21" t="s">
        <v>73</v>
      </c>
      <c r="C6" s="52">
        <v>196629</v>
      </c>
      <c r="D6" s="52">
        <v>3882360366</v>
      </c>
      <c r="E6" s="52">
        <v>258014</v>
      </c>
      <c r="F6" s="52">
        <v>2013722171</v>
      </c>
      <c r="G6" s="52">
        <v>1193</v>
      </c>
      <c r="H6" s="52">
        <v>5204083</v>
      </c>
      <c r="I6" s="52">
        <v>0</v>
      </c>
      <c r="J6" s="52">
        <v>0</v>
      </c>
      <c r="K6" s="52">
        <v>100159</v>
      </c>
      <c r="L6" s="52">
        <v>148607113</v>
      </c>
      <c r="M6" s="52">
        <f t="shared" si="0"/>
        <v>555995</v>
      </c>
      <c r="N6" s="54">
        <f t="shared" si="0"/>
        <v>6049893733</v>
      </c>
    </row>
    <row r="7" spans="1:14" x14ac:dyDescent="0.25">
      <c r="A7" s="3">
        <v>5</v>
      </c>
      <c r="B7" s="21" t="s">
        <v>74</v>
      </c>
      <c r="C7" s="52">
        <v>64589</v>
      </c>
      <c r="D7" s="52">
        <v>545383700</v>
      </c>
      <c r="E7" s="52">
        <v>77970</v>
      </c>
      <c r="F7" s="52">
        <v>531543613</v>
      </c>
      <c r="G7" s="52">
        <v>1299</v>
      </c>
      <c r="H7" s="52">
        <v>5924620</v>
      </c>
      <c r="I7" s="52">
        <v>0</v>
      </c>
      <c r="J7" s="52">
        <v>0</v>
      </c>
      <c r="K7" s="52">
        <v>27540</v>
      </c>
      <c r="L7" s="52">
        <v>15461397</v>
      </c>
      <c r="M7" s="52">
        <f t="shared" si="0"/>
        <v>171398</v>
      </c>
      <c r="N7" s="54">
        <f t="shared" si="0"/>
        <v>1098313330</v>
      </c>
    </row>
    <row r="8" spans="1:14" x14ac:dyDescent="0.25">
      <c r="A8" s="3">
        <v>6</v>
      </c>
      <c r="B8" s="21" t="s">
        <v>91</v>
      </c>
      <c r="C8" s="52">
        <v>169346</v>
      </c>
      <c r="D8" s="52">
        <v>6327322548</v>
      </c>
      <c r="E8" s="52">
        <v>169760</v>
      </c>
      <c r="F8" s="52">
        <v>1329783671</v>
      </c>
      <c r="G8" s="52">
        <v>1964</v>
      </c>
      <c r="H8" s="52">
        <v>5883943</v>
      </c>
      <c r="I8" s="52">
        <v>0</v>
      </c>
      <c r="J8" s="52">
        <v>0</v>
      </c>
      <c r="K8" s="52">
        <v>48447</v>
      </c>
      <c r="L8" s="52">
        <v>34907532</v>
      </c>
      <c r="M8" s="52">
        <f t="shared" si="0"/>
        <v>389517</v>
      </c>
      <c r="N8" s="54">
        <f t="shared" si="0"/>
        <v>7697897694</v>
      </c>
    </row>
    <row r="9" spans="1:14" x14ac:dyDescent="0.25">
      <c r="A9" s="3">
        <v>7</v>
      </c>
      <c r="B9" s="21" t="s">
        <v>95</v>
      </c>
      <c r="C9" s="52">
        <v>29150</v>
      </c>
      <c r="D9" s="52">
        <v>500204332</v>
      </c>
      <c r="E9" s="52">
        <v>32945</v>
      </c>
      <c r="F9" s="52">
        <v>176032964</v>
      </c>
      <c r="G9" s="52">
        <v>579</v>
      </c>
      <c r="H9" s="52">
        <v>1212248</v>
      </c>
      <c r="I9" s="52">
        <v>0</v>
      </c>
      <c r="J9" s="52">
        <v>0</v>
      </c>
      <c r="K9" s="52">
        <v>7209</v>
      </c>
      <c r="L9" s="52">
        <v>2911120</v>
      </c>
      <c r="M9" s="52">
        <f t="shared" si="0"/>
        <v>69883</v>
      </c>
      <c r="N9" s="54">
        <f t="shared" si="0"/>
        <v>680360664</v>
      </c>
    </row>
    <row r="10" spans="1:14" x14ac:dyDescent="0.25">
      <c r="A10" s="3">
        <v>8</v>
      </c>
      <c r="B10" s="21" t="s">
        <v>76</v>
      </c>
      <c r="C10" s="52">
        <v>49251</v>
      </c>
      <c r="D10" s="52">
        <v>2854945198</v>
      </c>
      <c r="E10" s="52">
        <v>191143</v>
      </c>
      <c r="F10" s="52">
        <v>1213701871</v>
      </c>
      <c r="G10" s="52">
        <v>1012</v>
      </c>
      <c r="H10" s="52">
        <v>3073904</v>
      </c>
      <c r="I10" s="52">
        <v>0</v>
      </c>
      <c r="J10" s="52">
        <v>0</v>
      </c>
      <c r="K10" s="52">
        <v>13814</v>
      </c>
      <c r="L10" s="52">
        <v>11368707</v>
      </c>
      <c r="M10" s="52">
        <f t="shared" si="0"/>
        <v>255220</v>
      </c>
      <c r="N10" s="54">
        <f t="shared" si="0"/>
        <v>4083089680</v>
      </c>
    </row>
    <row r="11" spans="1:14" x14ac:dyDescent="0.25">
      <c r="A11" s="3">
        <v>9</v>
      </c>
      <c r="B11" s="21" t="s">
        <v>77</v>
      </c>
      <c r="C11" s="52">
        <v>28024</v>
      </c>
      <c r="D11" s="52">
        <v>668577054</v>
      </c>
      <c r="E11" s="52">
        <v>44705</v>
      </c>
      <c r="F11" s="52">
        <v>735025778</v>
      </c>
      <c r="G11" s="52">
        <v>765</v>
      </c>
      <c r="H11" s="52">
        <v>3115201</v>
      </c>
      <c r="I11" s="52">
        <v>0</v>
      </c>
      <c r="J11" s="52">
        <v>0</v>
      </c>
      <c r="K11" s="52">
        <v>7703</v>
      </c>
      <c r="L11" s="52">
        <v>10823459</v>
      </c>
      <c r="M11" s="52">
        <f t="shared" si="0"/>
        <v>81197</v>
      </c>
      <c r="N11" s="54">
        <f t="shared" si="0"/>
        <v>1417541492</v>
      </c>
    </row>
    <row r="12" spans="1:14" x14ac:dyDescent="0.25">
      <c r="A12" s="3">
        <v>10</v>
      </c>
      <c r="B12" s="21" t="s">
        <v>51</v>
      </c>
      <c r="C12" s="52">
        <v>43760</v>
      </c>
      <c r="D12" s="52">
        <v>1920099762</v>
      </c>
      <c r="E12" s="52">
        <v>88739</v>
      </c>
      <c r="F12" s="52">
        <v>1219083421</v>
      </c>
      <c r="G12" s="52">
        <v>1412</v>
      </c>
      <c r="H12" s="52">
        <v>8607804</v>
      </c>
      <c r="I12" s="52">
        <v>0</v>
      </c>
      <c r="J12" s="52">
        <v>0</v>
      </c>
      <c r="K12" s="52">
        <v>19097</v>
      </c>
      <c r="L12" s="52">
        <v>18032035</v>
      </c>
      <c r="M12" s="52">
        <f t="shared" si="0"/>
        <v>153008</v>
      </c>
      <c r="N12" s="54">
        <f t="shared" si="0"/>
        <v>3165823022</v>
      </c>
    </row>
    <row r="13" spans="1:14" x14ac:dyDescent="0.25">
      <c r="A13" s="3">
        <v>11</v>
      </c>
      <c r="B13" s="21" t="s">
        <v>96</v>
      </c>
      <c r="C13" s="52">
        <v>44618</v>
      </c>
      <c r="D13" s="52">
        <v>3618572836</v>
      </c>
      <c r="E13" s="52">
        <v>52775</v>
      </c>
      <c r="F13" s="52">
        <v>1306952978</v>
      </c>
      <c r="G13" s="52">
        <v>1008</v>
      </c>
      <c r="H13" s="52">
        <v>29575676</v>
      </c>
      <c r="I13" s="52">
        <v>0</v>
      </c>
      <c r="J13" s="52">
        <v>0</v>
      </c>
      <c r="K13" s="52">
        <v>16291</v>
      </c>
      <c r="L13" s="52">
        <v>29192609</v>
      </c>
      <c r="M13" s="52">
        <f t="shared" si="0"/>
        <v>114692</v>
      </c>
      <c r="N13" s="54">
        <f t="shared" si="0"/>
        <v>4984294099</v>
      </c>
    </row>
    <row r="14" spans="1:14" x14ac:dyDescent="0.25">
      <c r="A14" s="3">
        <v>12</v>
      </c>
      <c r="B14" s="21" t="s">
        <v>97</v>
      </c>
      <c r="C14" s="52">
        <v>24342</v>
      </c>
      <c r="D14" s="52">
        <v>1582582043</v>
      </c>
      <c r="E14" s="52">
        <v>132669</v>
      </c>
      <c r="F14" s="52">
        <v>2536676775</v>
      </c>
      <c r="G14" s="52">
        <v>1893</v>
      </c>
      <c r="H14" s="52">
        <v>10742782</v>
      </c>
      <c r="I14" s="52">
        <v>0</v>
      </c>
      <c r="J14" s="52">
        <v>0</v>
      </c>
      <c r="K14" s="52">
        <v>8024</v>
      </c>
      <c r="L14" s="52">
        <v>17094515</v>
      </c>
      <c r="M14" s="52">
        <f t="shared" si="0"/>
        <v>166928</v>
      </c>
      <c r="N14" s="54">
        <f t="shared" si="0"/>
        <v>4147096115</v>
      </c>
    </row>
    <row r="15" spans="1:14" x14ac:dyDescent="0.25">
      <c r="A15" s="3">
        <v>13</v>
      </c>
      <c r="B15" s="21" t="s">
        <v>98</v>
      </c>
      <c r="C15" s="52">
        <v>906</v>
      </c>
      <c r="D15" s="52">
        <v>55045238</v>
      </c>
      <c r="E15" s="52">
        <v>11520</v>
      </c>
      <c r="F15" s="52">
        <v>432573573</v>
      </c>
      <c r="G15" s="52">
        <v>166</v>
      </c>
      <c r="H15" s="52">
        <v>325560</v>
      </c>
      <c r="I15" s="52">
        <v>0</v>
      </c>
      <c r="J15" s="52">
        <v>0</v>
      </c>
      <c r="K15" s="52">
        <v>190</v>
      </c>
      <c r="L15" s="52">
        <v>753300</v>
      </c>
      <c r="M15" s="52">
        <f t="shared" si="0"/>
        <v>12782</v>
      </c>
      <c r="N15" s="54">
        <f t="shared" si="0"/>
        <v>488697671</v>
      </c>
    </row>
    <row r="16" spans="1:14" x14ac:dyDescent="0.25">
      <c r="A16" s="3">
        <v>14</v>
      </c>
      <c r="B16" s="21" t="s">
        <v>78</v>
      </c>
      <c r="C16" s="52">
        <v>21368</v>
      </c>
      <c r="D16" s="52">
        <v>1330280058</v>
      </c>
      <c r="E16" s="52">
        <v>127800</v>
      </c>
      <c r="F16" s="52">
        <v>5174666517</v>
      </c>
      <c r="G16" s="52">
        <v>1067</v>
      </c>
      <c r="H16" s="52">
        <v>1669293</v>
      </c>
      <c r="I16" s="52">
        <v>0</v>
      </c>
      <c r="J16" s="52">
        <v>0</v>
      </c>
      <c r="K16" s="52">
        <v>4268</v>
      </c>
      <c r="L16" s="52">
        <v>11296312</v>
      </c>
      <c r="M16" s="52">
        <f t="shared" si="0"/>
        <v>154503</v>
      </c>
      <c r="N16" s="54">
        <f t="shared" si="0"/>
        <v>6517912180</v>
      </c>
    </row>
    <row r="17" spans="1:14" x14ac:dyDescent="0.25">
      <c r="A17" s="3">
        <v>15</v>
      </c>
      <c r="B17" s="21" t="s">
        <v>79</v>
      </c>
      <c r="C17" s="52">
        <v>71525</v>
      </c>
      <c r="D17" s="52">
        <v>2273761807</v>
      </c>
      <c r="E17" s="52">
        <v>52379</v>
      </c>
      <c r="F17" s="52">
        <v>1051254588</v>
      </c>
      <c r="G17" s="52">
        <v>543</v>
      </c>
      <c r="H17" s="52">
        <v>12341491</v>
      </c>
      <c r="I17" s="52">
        <v>0</v>
      </c>
      <c r="J17" s="52">
        <v>0</v>
      </c>
      <c r="K17" s="52">
        <v>5029</v>
      </c>
      <c r="L17" s="52">
        <v>7559863</v>
      </c>
      <c r="M17" s="52">
        <f t="shared" si="0"/>
        <v>129476</v>
      </c>
      <c r="N17" s="54">
        <f t="shared" si="0"/>
        <v>3344917749</v>
      </c>
    </row>
    <row r="18" spans="1:14" s="5" customFormat="1" x14ac:dyDescent="0.25">
      <c r="A18" s="4">
        <v>16</v>
      </c>
      <c r="B18" s="22" t="s">
        <v>80</v>
      </c>
      <c r="C18" s="52">
        <v>91963</v>
      </c>
      <c r="D18" s="52">
        <v>2112685329</v>
      </c>
      <c r="E18" s="52">
        <v>347273</v>
      </c>
      <c r="F18" s="52">
        <v>6397523686</v>
      </c>
      <c r="G18" s="52">
        <v>2054</v>
      </c>
      <c r="H18" s="52">
        <v>14646220</v>
      </c>
      <c r="I18" s="52">
        <v>25</v>
      </c>
      <c r="J18" s="52">
        <v>10449110</v>
      </c>
      <c r="K18" s="52">
        <v>23569</v>
      </c>
      <c r="L18" s="52">
        <v>43652820</v>
      </c>
      <c r="M18" s="52">
        <f t="shared" si="0"/>
        <v>464884</v>
      </c>
      <c r="N18" s="54">
        <f t="shared" si="0"/>
        <v>8578957165</v>
      </c>
    </row>
    <row r="19" spans="1:14" x14ac:dyDescent="0.25">
      <c r="A19" s="3">
        <v>17</v>
      </c>
      <c r="B19" s="21" t="s">
        <v>99</v>
      </c>
      <c r="C19" s="52">
        <v>449</v>
      </c>
      <c r="D19" s="52">
        <v>3348915451</v>
      </c>
      <c r="E19" s="52">
        <v>16262</v>
      </c>
      <c r="F19" s="52">
        <v>694778941</v>
      </c>
      <c r="G19" s="52">
        <v>122</v>
      </c>
      <c r="H19" s="52">
        <v>134333</v>
      </c>
      <c r="I19" s="52">
        <v>0</v>
      </c>
      <c r="J19" s="52">
        <v>0</v>
      </c>
      <c r="K19" s="52">
        <v>90</v>
      </c>
      <c r="L19" s="52">
        <v>1072254</v>
      </c>
      <c r="M19" s="52">
        <f t="shared" si="0"/>
        <v>16923</v>
      </c>
      <c r="N19" s="54">
        <f t="shared" si="0"/>
        <v>4044900979</v>
      </c>
    </row>
    <row r="20" spans="1:14" x14ac:dyDescent="0.25">
      <c r="A20" s="3">
        <v>18</v>
      </c>
      <c r="B20" s="21" t="s">
        <v>100</v>
      </c>
      <c r="C20" s="52">
        <v>5725</v>
      </c>
      <c r="D20" s="52">
        <v>50674572</v>
      </c>
      <c r="E20" s="52">
        <v>9994</v>
      </c>
      <c r="F20" s="52">
        <v>69957314</v>
      </c>
      <c r="G20" s="52">
        <v>284</v>
      </c>
      <c r="H20" s="52">
        <v>196355</v>
      </c>
      <c r="I20" s="52">
        <v>0</v>
      </c>
      <c r="J20" s="52">
        <v>0</v>
      </c>
      <c r="K20" s="52">
        <v>461</v>
      </c>
      <c r="L20" s="52">
        <v>663051</v>
      </c>
      <c r="M20" s="52">
        <f t="shared" si="0"/>
        <v>16464</v>
      </c>
      <c r="N20" s="54">
        <f t="shared" si="0"/>
        <v>121491292</v>
      </c>
    </row>
    <row r="21" spans="1:14" x14ac:dyDescent="0.25">
      <c r="A21" s="3">
        <v>19</v>
      </c>
      <c r="B21" s="21" t="s">
        <v>92</v>
      </c>
      <c r="C21" s="52">
        <v>185</v>
      </c>
      <c r="D21" s="52">
        <v>6707192</v>
      </c>
      <c r="E21" s="52">
        <v>348</v>
      </c>
      <c r="F21" s="52">
        <v>3131703</v>
      </c>
      <c r="G21" s="52">
        <v>6</v>
      </c>
      <c r="H21" s="52">
        <v>21994</v>
      </c>
      <c r="I21" s="52">
        <v>0</v>
      </c>
      <c r="J21" s="52">
        <v>0</v>
      </c>
      <c r="K21" s="52">
        <v>5</v>
      </c>
      <c r="L21" s="52">
        <v>10572</v>
      </c>
      <c r="M21" s="52">
        <f t="shared" si="0"/>
        <v>544</v>
      </c>
      <c r="N21" s="54">
        <f t="shared" si="0"/>
        <v>9871461</v>
      </c>
    </row>
    <row r="22" spans="1:14" x14ac:dyDescent="0.25">
      <c r="A22" s="3">
        <v>20</v>
      </c>
      <c r="B22" s="21" t="s">
        <v>83</v>
      </c>
      <c r="C22" s="52">
        <v>51885</v>
      </c>
      <c r="D22" s="52">
        <v>614076037</v>
      </c>
      <c r="E22" s="52">
        <v>15667</v>
      </c>
      <c r="F22" s="52">
        <v>178388231</v>
      </c>
      <c r="G22" s="52">
        <v>213</v>
      </c>
      <c r="H22" s="52">
        <v>333928</v>
      </c>
      <c r="I22" s="52">
        <v>0</v>
      </c>
      <c r="J22" s="52">
        <v>0</v>
      </c>
      <c r="K22" s="52">
        <v>1530</v>
      </c>
      <c r="L22" s="52">
        <v>2281214</v>
      </c>
      <c r="M22" s="52">
        <f t="shared" si="0"/>
        <v>69295</v>
      </c>
      <c r="N22" s="54">
        <f t="shared" si="0"/>
        <v>795079410</v>
      </c>
    </row>
    <row r="23" spans="1:14" x14ac:dyDescent="0.25">
      <c r="A23" s="3">
        <v>21</v>
      </c>
      <c r="B23" s="21" t="s">
        <v>84</v>
      </c>
      <c r="C23" s="52">
        <v>29689</v>
      </c>
      <c r="D23" s="52">
        <v>2357673793</v>
      </c>
      <c r="E23" s="52">
        <v>145848</v>
      </c>
      <c r="F23" s="52">
        <v>4373393152</v>
      </c>
      <c r="G23" s="52">
        <v>1183</v>
      </c>
      <c r="H23" s="52">
        <v>2105926</v>
      </c>
      <c r="I23" s="52">
        <v>0</v>
      </c>
      <c r="J23" s="52">
        <v>0</v>
      </c>
      <c r="K23" s="52">
        <v>4311</v>
      </c>
      <c r="L23" s="52">
        <v>13575948</v>
      </c>
      <c r="M23" s="52">
        <f t="shared" si="0"/>
        <v>181031</v>
      </c>
      <c r="N23" s="54">
        <f t="shared" si="0"/>
        <v>6746748819</v>
      </c>
    </row>
    <row r="24" spans="1:14" x14ac:dyDescent="0.25">
      <c r="A24" s="3">
        <v>22</v>
      </c>
      <c r="B24" s="21" t="s">
        <v>85</v>
      </c>
      <c r="C24" s="52">
        <v>709</v>
      </c>
      <c r="D24" s="52">
        <v>123088167</v>
      </c>
      <c r="E24" s="52">
        <v>8414</v>
      </c>
      <c r="F24" s="52">
        <v>233264955</v>
      </c>
      <c r="G24" s="52">
        <v>130</v>
      </c>
      <c r="H24" s="52">
        <v>169938</v>
      </c>
      <c r="I24" s="52">
        <v>0</v>
      </c>
      <c r="J24" s="52">
        <v>0</v>
      </c>
      <c r="K24" s="52">
        <v>223</v>
      </c>
      <c r="L24" s="52">
        <v>779395</v>
      </c>
      <c r="M24" s="52">
        <f t="shared" si="0"/>
        <v>9476</v>
      </c>
      <c r="N24" s="54">
        <f t="shared" si="0"/>
        <v>357302455</v>
      </c>
    </row>
    <row r="25" spans="1:14" x14ac:dyDescent="0.25">
      <c r="A25" s="3">
        <v>23</v>
      </c>
      <c r="B25" s="21" t="s">
        <v>101</v>
      </c>
      <c r="C25" s="52">
        <v>58236</v>
      </c>
      <c r="D25" s="52">
        <v>1279259823</v>
      </c>
      <c r="E25" s="52">
        <v>72581</v>
      </c>
      <c r="F25" s="52">
        <v>899982872</v>
      </c>
      <c r="G25" s="52">
        <v>1149</v>
      </c>
      <c r="H25" s="52">
        <v>1308953</v>
      </c>
      <c r="I25" s="52">
        <v>0</v>
      </c>
      <c r="J25" s="52">
        <v>0</v>
      </c>
      <c r="K25" s="52">
        <v>2929</v>
      </c>
      <c r="L25" s="52">
        <v>4904831</v>
      </c>
      <c r="M25" s="52">
        <f t="shared" si="0"/>
        <v>134895</v>
      </c>
      <c r="N25" s="54">
        <f t="shared" si="0"/>
        <v>2185456479</v>
      </c>
    </row>
    <row r="26" spans="1:14" x14ac:dyDescent="0.25">
      <c r="A26" s="3">
        <v>24</v>
      </c>
      <c r="B26" s="21" t="s">
        <v>102</v>
      </c>
      <c r="C26" s="52">
        <v>20435</v>
      </c>
      <c r="D26" s="52">
        <v>1837284289</v>
      </c>
      <c r="E26" s="52">
        <v>98197</v>
      </c>
      <c r="F26" s="52">
        <v>2595925626</v>
      </c>
      <c r="G26" s="52">
        <v>516</v>
      </c>
      <c r="H26" s="52">
        <v>4315679</v>
      </c>
      <c r="I26" s="52">
        <v>0</v>
      </c>
      <c r="J26" s="52">
        <v>0</v>
      </c>
      <c r="K26" s="52">
        <v>4447</v>
      </c>
      <c r="L26" s="52">
        <v>8421253</v>
      </c>
      <c r="M26" s="52">
        <f t="shared" si="0"/>
        <v>123595</v>
      </c>
      <c r="N26" s="54">
        <f t="shared" si="0"/>
        <v>4445946847</v>
      </c>
    </row>
    <row r="27" spans="1:14" x14ac:dyDescent="0.25">
      <c r="A27" s="3">
        <v>25</v>
      </c>
      <c r="B27" s="21" t="s">
        <v>103</v>
      </c>
      <c r="C27" s="52">
        <v>18208</v>
      </c>
      <c r="D27" s="52">
        <v>812340156</v>
      </c>
      <c r="E27" s="52">
        <v>25470</v>
      </c>
      <c r="F27" s="52">
        <v>621626037</v>
      </c>
      <c r="G27" s="52">
        <v>747</v>
      </c>
      <c r="H27" s="52">
        <v>1426080</v>
      </c>
      <c r="I27" s="52">
        <v>0</v>
      </c>
      <c r="J27" s="52">
        <v>0</v>
      </c>
      <c r="K27" s="52">
        <v>2501</v>
      </c>
      <c r="L27" s="52">
        <v>5449385</v>
      </c>
      <c r="M27" s="52">
        <f t="shared" si="0"/>
        <v>46926</v>
      </c>
      <c r="N27" s="54">
        <f t="shared" si="0"/>
        <v>1440841658</v>
      </c>
    </row>
    <row r="28" spans="1:14" x14ac:dyDescent="0.25">
      <c r="A28" s="3">
        <v>26</v>
      </c>
      <c r="B28" s="21" t="s">
        <v>104</v>
      </c>
      <c r="C28" s="52">
        <v>941</v>
      </c>
      <c r="D28" s="52">
        <v>16014972</v>
      </c>
      <c r="E28" s="52">
        <v>2748</v>
      </c>
      <c r="F28" s="52">
        <v>150964378</v>
      </c>
      <c r="G28" s="52">
        <v>29</v>
      </c>
      <c r="H28" s="52">
        <v>15924</v>
      </c>
      <c r="I28" s="52">
        <v>0</v>
      </c>
      <c r="J28" s="52">
        <v>0</v>
      </c>
      <c r="K28" s="52">
        <v>87</v>
      </c>
      <c r="L28" s="52">
        <v>138096</v>
      </c>
      <c r="M28" s="52">
        <f t="shared" si="0"/>
        <v>3805</v>
      </c>
      <c r="N28" s="54">
        <f t="shared" si="0"/>
        <v>167133370</v>
      </c>
    </row>
    <row r="29" spans="1:14" x14ac:dyDescent="0.25">
      <c r="A29" s="3">
        <v>27</v>
      </c>
      <c r="B29" s="21" t="s">
        <v>105</v>
      </c>
      <c r="C29" s="52">
        <v>36366</v>
      </c>
      <c r="D29" s="52">
        <v>683348871</v>
      </c>
      <c r="E29" s="52">
        <v>32547</v>
      </c>
      <c r="F29" s="52">
        <v>1055329931</v>
      </c>
      <c r="G29" s="52">
        <v>749</v>
      </c>
      <c r="H29" s="52">
        <v>9203587</v>
      </c>
      <c r="I29" s="52">
        <v>0</v>
      </c>
      <c r="J29" s="52">
        <v>0</v>
      </c>
      <c r="K29" s="52">
        <v>2295</v>
      </c>
      <c r="L29" s="52">
        <v>27759443</v>
      </c>
      <c r="M29" s="52">
        <f t="shared" si="0"/>
        <v>71957</v>
      </c>
      <c r="N29" s="54">
        <f t="shared" si="0"/>
        <v>1775641832</v>
      </c>
    </row>
    <row r="30" spans="1:14" x14ac:dyDescent="0.25">
      <c r="A30" s="3">
        <v>28</v>
      </c>
      <c r="B30" s="21" t="s">
        <v>106</v>
      </c>
      <c r="C30" s="52">
        <v>783</v>
      </c>
      <c r="D30" s="52">
        <v>109082395</v>
      </c>
      <c r="E30" s="52">
        <v>3066</v>
      </c>
      <c r="F30" s="52">
        <v>113832165</v>
      </c>
      <c r="G30" s="52">
        <v>3</v>
      </c>
      <c r="H30" s="52">
        <v>1721</v>
      </c>
      <c r="I30" s="52">
        <v>0</v>
      </c>
      <c r="J30" s="52">
        <v>0</v>
      </c>
      <c r="K30" s="52">
        <v>374</v>
      </c>
      <c r="L30" s="52">
        <v>1107046</v>
      </c>
      <c r="M30" s="52">
        <f t="shared" si="0"/>
        <v>4226</v>
      </c>
      <c r="N30" s="54">
        <f t="shared" si="0"/>
        <v>224023327</v>
      </c>
    </row>
    <row r="31" spans="1:14" x14ac:dyDescent="0.25">
      <c r="A31" s="3">
        <v>29</v>
      </c>
      <c r="B31" s="21" t="s">
        <v>93</v>
      </c>
      <c r="C31" s="52">
        <v>390</v>
      </c>
      <c r="D31" s="52">
        <v>15511094</v>
      </c>
      <c r="E31" s="52">
        <v>204</v>
      </c>
      <c r="F31" s="52">
        <v>1223528</v>
      </c>
      <c r="G31" s="52">
        <v>4</v>
      </c>
      <c r="H31" s="52">
        <v>6657</v>
      </c>
      <c r="I31" s="52">
        <v>0</v>
      </c>
      <c r="J31" s="52">
        <v>0</v>
      </c>
      <c r="K31" s="52">
        <v>27</v>
      </c>
      <c r="L31" s="52">
        <v>25424</v>
      </c>
      <c r="M31" s="52">
        <f t="shared" si="0"/>
        <v>625</v>
      </c>
      <c r="N31" s="54">
        <f t="shared" si="0"/>
        <v>16766703</v>
      </c>
    </row>
    <row r="32" spans="1:14" x14ac:dyDescent="0.25">
      <c r="A32" s="3">
        <v>30</v>
      </c>
      <c r="B32" s="21" t="s">
        <v>88</v>
      </c>
      <c r="C32" s="52">
        <v>869</v>
      </c>
      <c r="D32" s="52">
        <v>155289279</v>
      </c>
      <c r="E32" s="52">
        <v>1336</v>
      </c>
      <c r="F32" s="52">
        <v>34509543</v>
      </c>
      <c r="G32" s="52">
        <v>12</v>
      </c>
      <c r="H32" s="52">
        <v>5206</v>
      </c>
      <c r="I32" s="52">
        <v>0</v>
      </c>
      <c r="J32" s="52">
        <v>0</v>
      </c>
      <c r="K32" s="52">
        <v>103</v>
      </c>
      <c r="L32" s="52">
        <v>184845</v>
      </c>
      <c r="M32" s="52">
        <f t="shared" si="0"/>
        <v>2320</v>
      </c>
      <c r="N32" s="54">
        <f t="shared" si="0"/>
        <v>189988873</v>
      </c>
    </row>
    <row r="33" spans="1:14" x14ac:dyDescent="0.25">
      <c r="A33" s="3">
        <v>31</v>
      </c>
      <c r="B33" s="21" t="s">
        <v>64</v>
      </c>
      <c r="C33" s="52">
        <v>1141</v>
      </c>
      <c r="D33" s="52">
        <v>284909320</v>
      </c>
      <c r="E33" s="52">
        <v>2540</v>
      </c>
      <c r="F33" s="52">
        <v>218654846</v>
      </c>
      <c r="G33" s="52">
        <v>6</v>
      </c>
      <c r="H33" s="52">
        <v>47330</v>
      </c>
      <c r="I33" s="52">
        <v>0</v>
      </c>
      <c r="J33" s="52">
        <v>0</v>
      </c>
      <c r="K33" s="52">
        <v>35</v>
      </c>
      <c r="L33" s="52">
        <v>2025253</v>
      </c>
      <c r="M33" s="52">
        <f>+C33+E33+G33+I33+K33</f>
        <v>3722</v>
      </c>
      <c r="N33" s="54">
        <f>+D33+F33+H33+J33+L33</f>
        <v>505636749</v>
      </c>
    </row>
    <row r="34" spans="1:14" x14ac:dyDescent="0.25">
      <c r="A34" s="29">
        <v>32</v>
      </c>
      <c r="B34" s="28" t="s">
        <v>94</v>
      </c>
      <c r="C34" s="52">
        <v>511</v>
      </c>
      <c r="D34" s="52">
        <v>37885101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f>+C34+E34+G34+I34+K34</f>
        <v>511</v>
      </c>
      <c r="N34" s="54">
        <f>+D34+F34+H34+J34+L34</f>
        <v>37885101</v>
      </c>
    </row>
    <row r="35" spans="1:14" ht="15.75" thickBot="1" x14ac:dyDescent="0.3">
      <c r="A35" s="19">
        <v>33</v>
      </c>
      <c r="B35" s="23" t="s">
        <v>117</v>
      </c>
      <c r="C35" s="52">
        <v>352</v>
      </c>
      <c r="D35" s="52">
        <v>17779646</v>
      </c>
      <c r="E35" s="52">
        <v>118</v>
      </c>
      <c r="F35" s="52">
        <v>14537723</v>
      </c>
      <c r="G35" s="52">
        <v>2</v>
      </c>
      <c r="H35" s="52">
        <v>234915</v>
      </c>
      <c r="I35" s="52">
        <v>0</v>
      </c>
      <c r="J35" s="52">
        <v>0</v>
      </c>
      <c r="K35" s="52">
        <v>0</v>
      </c>
      <c r="L35" s="52">
        <v>0</v>
      </c>
      <c r="M35" s="52">
        <f t="shared" si="0"/>
        <v>472</v>
      </c>
      <c r="N35" s="55">
        <f t="shared" si="0"/>
        <v>32552284</v>
      </c>
    </row>
    <row r="36" spans="1:14" ht="15.75" thickBot="1" x14ac:dyDescent="0.3">
      <c r="A36" s="45" t="s">
        <v>41</v>
      </c>
      <c r="B36" s="46"/>
      <c r="C36" s="56">
        <f t="shared" ref="C36:L36" si="1">SUM(C3:C35)</f>
        <v>1270383</v>
      </c>
      <c r="D36" s="57">
        <f t="shared" si="1"/>
        <v>149779329864</v>
      </c>
      <c r="E36" s="56">
        <f t="shared" si="1"/>
        <v>3199694</v>
      </c>
      <c r="F36" s="57">
        <f t="shared" si="1"/>
        <v>79789044463</v>
      </c>
      <c r="G36" s="56">
        <f t="shared" si="1"/>
        <v>25662</v>
      </c>
      <c r="H36" s="57">
        <f t="shared" si="1"/>
        <v>167613351</v>
      </c>
      <c r="I36" s="56">
        <f t="shared" si="1"/>
        <v>25</v>
      </c>
      <c r="J36" s="57">
        <f t="shared" si="1"/>
        <v>10449110</v>
      </c>
      <c r="K36" s="56">
        <f t="shared" si="1"/>
        <v>350809</v>
      </c>
      <c r="L36" s="57">
        <f t="shared" si="1"/>
        <v>586088335</v>
      </c>
      <c r="M36" s="58">
        <f t="shared" si="0"/>
        <v>4846573</v>
      </c>
      <c r="N36" s="59">
        <f t="shared" si="0"/>
        <v>230332525123</v>
      </c>
    </row>
  </sheetData>
  <mergeCells count="9">
    <mergeCell ref="M1:N1"/>
    <mergeCell ref="A36:B36"/>
    <mergeCell ref="A1:A2"/>
    <mergeCell ref="B1:B2"/>
    <mergeCell ref="C1:D1"/>
    <mergeCell ref="E1:F1"/>
    <mergeCell ref="G1:H1"/>
    <mergeCell ref="I1:J1"/>
    <mergeCell ref="K1:L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Тўлов ҳужжатлари сони-суммаси</vt:lpstr>
      <vt:lpstr>Количество-сумма плат.докум.</vt:lpstr>
      <vt:lpstr>To'lov hujjatlari soni-summasi</vt:lpstr>
      <vt:lpstr>Number-amount of payment doc.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Abdurauf Xujamov</cp:lastModifiedBy>
  <cp:lastPrinted>2020-11-11T13:14:30Z</cp:lastPrinted>
  <dcterms:created xsi:type="dcterms:W3CDTF">2017-12-16T12:53:03Z</dcterms:created>
  <dcterms:modified xsi:type="dcterms:W3CDTF">2021-01-15T05:22:21Z</dcterms:modified>
</cp:coreProperties>
</file>