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12\Desktop\To'lov tizimlari\27.02.2023\"/>
    </mc:Choice>
  </mc:AlternateContent>
  <bookViews>
    <workbookView xWindow="240" yWindow="330" windowWidth="19320" windowHeight="12135"/>
  </bookViews>
  <sheets>
    <sheet name="Number-amount of payment doc." sheetId="4" r:id="rId1"/>
    <sheet name="Количество-сумма плат.докум." sheetId="2" r:id="rId2"/>
    <sheet name="Тўлов ҳужжатлари сони-суммаси" sheetId="1" r:id="rId3"/>
    <sheet name="To'lov hujjatlari soni-summasi" sheetId="3" r:id="rId4"/>
  </sheets>
  <calcPr calcId="162913"/>
</workbook>
</file>

<file path=xl/calcChain.xml><?xml version="1.0" encoding="utf-8"?>
<calcChain xmlns="http://schemas.openxmlformats.org/spreadsheetml/2006/main">
  <c r="N40" i="4" l="1"/>
  <c r="M40" i="4"/>
  <c r="L40" i="4"/>
  <c r="K40" i="4"/>
  <c r="J40" i="4"/>
  <c r="I40" i="4"/>
  <c r="H40" i="4"/>
  <c r="G40" i="4"/>
  <c r="F40" i="4"/>
  <c r="E40" i="4"/>
  <c r="D40" i="4"/>
  <c r="C40" i="4"/>
  <c r="L40" i="3"/>
  <c r="K40" i="3"/>
  <c r="J40" i="3"/>
  <c r="I40" i="3"/>
  <c r="H40" i="3"/>
  <c r="G40" i="3"/>
  <c r="F40" i="3"/>
  <c r="E40" i="3"/>
  <c r="D40" i="3"/>
  <c r="C40" i="3"/>
  <c r="L40" i="2"/>
  <c r="K40" i="2"/>
  <c r="J40" i="2"/>
  <c r="I40" i="2"/>
  <c r="H40" i="2"/>
  <c r="G40" i="2"/>
  <c r="F40" i="2"/>
  <c r="E40" i="2"/>
  <c r="D40" i="2"/>
  <c r="C40" i="2"/>
  <c r="N39" i="1"/>
  <c r="M39" i="1"/>
  <c r="L40" i="1"/>
  <c r="K40" i="1"/>
  <c r="J40" i="1"/>
  <c r="I40" i="1"/>
  <c r="H40" i="1"/>
  <c r="G40" i="1"/>
  <c r="F40" i="1"/>
  <c r="E40" i="1"/>
  <c r="D40" i="1"/>
  <c r="C40" i="1"/>
  <c r="N39" i="3" l="1"/>
  <c r="M39" i="3"/>
  <c r="N39" i="2"/>
  <c r="M39" i="2"/>
  <c r="N39" i="4"/>
  <c r="M39" i="4"/>
  <c r="M7" i="1" l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 l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7" i="2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N7" i="3"/>
  <c r="M7" i="3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7" i="4"/>
  <c r="M40" i="2" l="1"/>
  <c r="N40" i="2"/>
  <c r="M40" i="3"/>
  <c r="N40" i="3"/>
  <c r="N37" i="1"/>
  <c r="N24" i="1" l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40" i="1" l="1"/>
</calcChain>
</file>

<file path=xl/sharedStrings.xml><?xml version="1.0" encoding="utf-8"?>
<sst xmlns="http://schemas.openxmlformats.org/spreadsheetml/2006/main" count="224" uniqueCount="125">
  <si>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</si>
  <si>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</si>
  <si>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</si>
  <si>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</si>
  <si>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</si>
  <si>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</si>
  <si>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</si>
  <si>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</si>
  <si>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</si>
  <si>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</si>
  <si>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</si>
  <si>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</si>
  <si>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</si>
  <si>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</si>
  <si>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</si>
  <si>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</si>
  <si>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</si>
  <si>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</si>
  <si>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</si>
  <si>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</si>
  <si>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Hujjat turi bo'yicha jami</t>
  </si>
  <si>
    <t>Markaziy bank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</si>
  <si>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</si>
  <si>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</si>
  <si>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</si>
  <si>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</si>
  <si>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</si>
  <si>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</si>
  <si>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</si>
  <si>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</si>
  <si>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</si>
  <si>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минг сўмда</t>
  </si>
  <si>
    <t>ming so'mda</t>
  </si>
  <si>
    <t>Тўлов топшириқномаси</t>
  </si>
  <si>
    <t>Тўлов талабномаси</t>
  </si>
  <si>
    <t>Аккредитивга ариза</t>
  </si>
  <si>
    <t>в тысячах сумов</t>
  </si>
  <si>
    <t>Payment order</t>
  </si>
  <si>
    <t>Bank's name</t>
  </si>
  <si>
    <t>Payment request</t>
  </si>
  <si>
    <t>Collection order</t>
  </si>
  <si>
    <t>in thousand sum</t>
  </si>
  <si>
    <t>amount</t>
  </si>
  <si>
    <t>number</t>
  </si>
  <si>
    <t>Total by bank</t>
  </si>
  <si>
    <t>Total by types of document</t>
  </si>
  <si>
    <t>Central bank</t>
  </si>
  <si>
    <t>Letter of credit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</si>
  <si>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</si>
  <si>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</si>
  <si>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</si>
  <si>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</si>
  <si>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</si>
  <si>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Қишлоқ Қурилиш Банк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</si>
  <si>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</si>
  <si>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</si>
  <si>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</si>
  <si>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</si>
  <si>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</si>
  <si>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</si>
  <si>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</si>
  <si>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</si>
  <si>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</si>
  <si>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Равнақ-банк</t>
  </si>
  <si>
    <t>Давр-банк</t>
  </si>
  <si>
    <t>Ориент Финанс</t>
  </si>
  <si>
    <t>Ўзагроэкспортбанк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</si>
  <si>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</si>
  <si>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</si>
  <si>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</si>
  <si>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</si>
  <si>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</si>
  <si>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</si>
  <si>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</si>
  <si>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</si>
  <si>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</si>
  <si>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</si>
  <si>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Agrobank</t>
  </si>
  <si>
    <t>Mikrokreditbank</t>
  </si>
  <si>
    <t xml:space="preserve">Xalq banki </t>
  </si>
  <si>
    <t>Qishloq qurilish bank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</si>
  <si>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</si>
  <si>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</si>
  <si>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</si>
  <si>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</si>
  <si>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</si>
  <si>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</si>
  <si>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</si>
  <si>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</si>
  <si>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Ravnaqbank</t>
  </si>
  <si>
    <t>Madad Invest Bank</t>
  </si>
  <si>
    <t>O'zagroeksportbank</t>
  </si>
  <si>
    <t>Poytaxt bank</t>
  </si>
  <si>
    <t>National bank</t>
  </si>
  <si>
    <t>Uzbek Industrial and Construction Bank</t>
  </si>
  <si>
    <t>Xalq banki</t>
  </si>
  <si>
    <t>Saderat bank Tashkent</t>
  </si>
  <si>
    <t>Uzagroeksportbank</t>
  </si>
  <si>
    <t>TBC bank</t>
  </si>
  <si>
    <t>Asaka bank</t>
  </si>
  <si>
    <t>Ipak Yuli banki</t>
  </si>
  <si>
    <t>Ziraat bank Uzbekistan</t>
  </si>
  <si>
    <t>KDB Bank Uzbekistan</t>
  </si>
  <si>
    <t>Davr-bank</t>
  </si>
  <si>
    <t>Invest Finance bank</t>
  </si>
  <si>
    <t>Asia Alliance bank</t>
  </si>
  <si>
    <t>Orient Finans bank</t>
  </si>
  <si>
    <t>Madad Invest bank</t>
  </si>
  <si>
    <t>O‘zsanoatqurilishbanki</t>
  </si>
  <si>
    <t>Ipak Yo‘li banki</t>
  </si>
  <si>
    <t>Кишлок Курилиш банк</t>
  </si>
  <si>
    <t>Асака банк</t>
  </si>
  <si>
    <t>Ипак Йули банки</t>
  </si>
  <si>
    <t>Мадад Инвест банк</t>
  </si>
  <si>
    <t>Ипак Йўли банки</t>
  </si>
  <si>
    <t>Ориент Финанс банк</t>
  </si>
  <si>
    <t>ANOR bank</t>
  </si>
  <si>
    <t>Гарант банк</t>
  </si>
  <si>
    <t xml:space="preserve">UZUM Bank </t>
  </si>
  <si>
    <t>Garant bank</t>
  </si>
  <si>
    <t>Марказий банкнинг Банклараро тўлов тизими орқали амалга оширилган ҳисоб-китобларда қўлланилган тўлов ҳужжатлари бўйича 2023 йил январь ойи учун таҳлилий маълумот</t>
  </si>
  <si>
    <t>SMART BANK</t>
  </si>
  <si>
    <t>Аналитические данные о расчетах через Межбанковскую платежную систему Центрального банка (в разрезе видов платежных документов) за январь 2023 года</t>
  </si>
  <si>
    <t>Report about payment documents applied within interbank transactions through Interbank payment system of Central bank in January of 2023 year</t>
  </si>
  <si>
    <t>Markaziy bankning Banklararo to'lov tizimi orqali amalga oshirilgan hisob-kitoblarda qo'llanilgan to'lov hujjatlari bo'yicha 2023-yil yanvar oyi uchun tahliliy ma'lumot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</si>
</sst>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с_ў_м_-;\-* #,##0\ _с_ў_м_-;_-* &quot;-&quot;\ _с_ў_м_-;_-@_-"/>
    <numFmt numFmtId="165" formatCode="_-* #,##0.00_р_._-;\-* #,##0.00_р_._-;_-* &quot;-&quot;??_р_._-;_-@_-"/>
    <numFmt numFmtId="166" formatCode="_-* #,##0_р_._-;\-* #,##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8" applyNumberFormat="0" applyAlignment="0" applyProtection="0"/>
    <xf numFmtId="0" fontId="14" fillId="27" borderId="19" applyNumberFormat="0" applyAlignment="0" applyProtection="0"/>
    <xf numFmtId="0" fontId="15" fillId="27" borderId="18" applyNumberFormat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28" borderId="24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25" fillId="0" borderId="26" applyNumberFormat="0" applyFill="0" applyAlignment="0" applyProtection="0"/>
    <xf numFmtId="0" fontId="2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7" fillId="32" borderId="0" applyNumberFormat="0" applyBorder="0" applyAlignment="0" applyProtection="0"/>
    <xf numFmtId="164" fontId="1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1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7" fillId="0" borderId="0" xfId="0" applyFont="1" applyFill="1"/>
    <xf numFmtId="0" fontId="7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3" fontId="2" fillId="0" borderId="45" xfId="41" applyNumberFormat="1" applyFont="1" applyBorder="1" applyAlignment="1">
      <alignment horizontal="center" vertical="center"/>
    </xf>
    <xf numFmtId="3" fontId="2" fillId="0" borderId="37" xfId="41" applyNumberFormat="1" applyFont="1" applyBorder="1" applyAlignment="1">
      <alignment horizontal="center" vertical="center"/>
    </xf>
    <xf numFmtId="3" fontId="2" fillId="0" borderId="13" xfId="41" applyNumberFormat="1" applyFont="1" applyBorder="1" applyAlignment="1">
      <alignment horizontal="center" vertical="center"/>
    </xf>
    <xf numFmtId="3" fontId="2" fillId="0" borderId="14" xfId="41" applyNumberFormat="1" applyFont="1" applyBorder="1" applyAlignment="1">
      <alignment horizontal="center" vertical="center"/>
    </xf>
    <xf numFmtId="3" fontId="2" fillId="0" borderId="46" xfId="41" applyNumberFormat="1" applyFont="1" applyBorder="1" applyAlignment="1">
      <alignment horizontal="center" vertical="center"/>
    </xf>
    <xf numFmtId="3" fontId="2" fillId="0" borderId="6" xfId="41" applyNumberFormat="1" applyFont="1" applyBorder="1" applyAlignment="1">
      <alignment horizontal="center" vertical="center"/>
    </xf>
    <xf numFmtId="3" fontId="2" fillId="0" borderId="1" xfId="41" applyNumberFormat="1" applyFont="1" applyBorder="1" applyAlignment="1">
      <alignment horizontal="center" vertical="center"/>
    </xf>
    <xf numFmtId="3" fontId="2" fillId="0" borderId="7" xfId="41" applyNumberFormat="1" applyFont="1" applyBorder="1" applyAlignment="1">
      <alignment horizontal="center" vertical="center"/>
    </xf>
    <xf numFmtId="3" fontId="2" fillId="0" borderId="47" xfId="41" applyNumberFormat="1" applyFont="1" applyBorder="1" applyAlignment="1">
      <alignment horizontal="center" vertical="center"/>
    </xf>
    <xf numFmtId="3" fontId="2" fillId="0" borderId="42" xfId="41" applyNumberFormat="1" applyFont="1" applyBorder="1" applyAlignment="1">
      <alignment horizontal="center" vertical="center"/>
    </xf>
    <xf numFmtId="3" fontId="2" fillId="0" borderId="34" xfId="41" applyNumberFormat="1" applyFont="1" applyBorder="1" applyAlignment="1">
      <alignment horizontal="center" vertical="center"/>
    </xf>
    <xf numFmtId="3" fontId="2" fillId="0" borderId="35" xfId="41" applyNumberFormat="1" applyFont="1" applyBorder="1" applyAlignment="1">
      <alignment horizontal="center" vertical="center"/>
    </xf>
    <xf numFmtId="3" fontId="4" fillId="0" borderId="5" xfId="43" applyNumberFormat="1" applyFont="1" applyFill="1" applyBorder="1" applyAlignment="1">
      <alignment horizontal="center" vertical="center"/>
    </xf>
    <xf numFmtId="3" fontId="4" fillId="0" borderId="10" xfId="43" applyNumberFormat="1" applyFont="1" applyFill="1" applyBorder="1" applyAlignment="1">
      <alignment horizontal="center" vertical="center"/>
    </xf>
    <xf numFmtId="3" fontId="4" fillId="0" borderId="8" xfId="43" applyNumberFormat="1" applyFont="1" applyFill="1" applyBorder="1" applyAlignment="1">
      <alignment horizontal="center" vertical="center"/>
    </xf>
    <xf numFmtId="3" fontId="4" fillId="0" borderId="43" xfId="43" applyNumberFormat="1" applyFont="1" applyFill="1" applyBorder="1" applyAlignment="1">
      <alignment horizontal="center" vertical="center"/>
    </xf>
    <xf numFmtId="3" fontId="4" fillId="0" borderId="5" xfId="41" applyNumberFormat="1" applyFont="1" applyFill="1" applyBorder="1" applyAlignment="1">
      <alignment horizontal="center" vertical="center"/>
    </xf>
    <xf numFmtId="3" fontId="4" fillId="0" borderId="8" xfId="41" applyNumberFormat="1" applyFont="1" applyBorder="1" applyAlignment="1">
      <alignment horizontal="center" vertical="center"/>
    </xf>
    <xf numFmtId="3" fontId="7" fillId="0" borderId="13" xfId="41" applyNumberFormat="1" applyFont="1" applyBorder="1" applyAlignment="1">
      <alignment horizontal="center" vertical="center"/>
    </xf>
    <xf numFmtId="3" fontId="7" fillId="0" borderId="14" xfId="41" applyNumberFormat="1" applyFont="1" applyBorder="1" applyAlignment="1">
      <alignment horizontal="center" vertical="center"/>
    </xf>
    <xf numFmtId="3" fontId="7" fillId="0" borderId="37" xfId="41" applyNumberFormat="1" applyFont="1" applyBorder="1" applyAlignment="1">
      <alignment horizontal="center" vertical="center"/>
    </xf>
    <xf numFmtId="3" fontId="7" fillId="0" borderId="7" xfId="41" applyNumberFormat="1" applyFont="1" applyBorder="1" applyAlignment="1">
      <alignment horizontal="center" vertical="center"/>
    </xf>
    <xf numFmtId="3" fontId="7" fillId="0" borderId="6" xfId="41" applyNumberFormat="1" applyFont="1" applyBorder="1" applyAlignment="1">
      <alignment horizontal="center" vertical="center"/>
    </xf>
    <xf numFmtId="3" fontId="7" fillId="0" borderId="1" xfId="41" applyNumberFormat="1" applyFont="1" applyBorder="1" applyAlignment="1">
      <alignment horizontal="center" vertical="center"/>
    </xf>
    <xf numFmtId="3" fontId="2" fillId="0" borderId="1" xfId="41" applyNumberFormat="1" applyFont="1" applyFill="1" applyBorder="1" applyAlignment="1">
      <alignment horizontal="center" vertical="center"/>
    </xf>
    <xf numFmtId="3" fontId="7" fillId="0" borderId="7" xfId="41" applyNumberFormat="1" applyFont="1" applyFill="1" applyBorder="1" applyAlignment="1">
      <alignment horizontal="center" vertical="center"/>
    </xf>
    <xf numFmtId="3" fontId="7" fillId="0" borderId="6" xfId="41" applyNumberFormat="1" applyFont="1" applyFill="1" applyBorder="1" applyAlignment="1">
      <alignment horizontal="center" vertical="center"/>
    </xf>
    <xf numFmtId="3" fontId="7" fillId="0" borderId="35" xfId="41" applyNumberFormat="1" applyFont="1" applyBorder="1" applyAlignment="1">
      <alignment horizontal="center" vertical="center"/>
    </xf>
    <xf numFmtId="3" fontId="7" fillId="0" borderId="42" xfId="41" applyNumberFormat="1" applyFont="1" applyBorder="1" applyAlignment="1">
      <alignment horizontal="center" vertical="center"/>
    </xf>
    <xf numFmtId="3" fontId="8" fillId="0" borderId="5" xfId="41" applyNumberFormat="1" applyFont="1" applyFill="1" applyBorder="1" applyAlignment="1">
      <alignment horizontal="center" vertical="center"/>
    </xf>
    <xf numFmtId="3" fontId="8" fillId="0" borderId="8" xfId="4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3" fontId="7" fillId="0" borderId="36" xfId="41" applyNumberFormat="1" applyFont="1" applyBorder="1" applyAlignment="1">
      <alignment horizontal="center" vertical="center"/>
    </xf>
    <xf numFmtId="3" fontId="2" fillId="0" borderId="3" xfId="41" applyNumberFormat="1" applyFont="1" applyBorder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Финансовый [0]" xfId="43" builtinId="6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tabSelected="1" zoomScale="90" zoomScaleNormal="90" workbookViewId="0">
      <selection activeCell="B1" sqref="B1:N3"/>
    </sheetView>
  </sheetViews>
  <sheetFormatPr defaultRowHeight="15" x14ac:dyDescent="0.25"/>
  <cols>
    <col min="1" max="1" width="4.7109375" style="1" bestFit="1" customWidth="1"/>
    <col min="2" max="2" width="42.85546875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71" t="s">
        <v>123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5.75" thickBot="1" x14ac:dyDescent="0.3">
      <c r="M4" s="4"/>
      <c r="N4" s="6" t="s">
        <v>41</v>
      </c>
    </row>
    <row r="5" spans="1:14" s="2" customFormat="1" ht="15.75" thickBot="1" x14ac:dyDescent="0.3">
      <c r="A5" s="65" t="s">
        <v>6</v>
      </c>
      <c r="B5" s="76" t="s">
        <v>38</v>
      </c>
      <c r="C5" s="78" t="s">
        <v>23</v>
      </c>
      <c r="D5" s="79"/>
      <c r="E5" s="78" t="s">
        <v>37</v>
      </c>
      <c r="F5" s="79"/>
      <c r="G5" s="78" t="s">
        <v>39</v>
      </c>
      <c r="H5" s="79"/>
      <c r="I5" s="78" t="s">
        <v>47</v>
      </c>
      <c r="J5" s="79"/>
      <c r="K5" s="78" t="s">
        <v>40</v>
      </c>
      <c r="L5" s="79"/>
      <c r="M5" s="78" t="s">
        <v>44</v>
      </c>
      <c r="N5" s="79"/>
    </row>
    <row r="6" spans="1:14" ht="15.75" thickBot="1" x14ac:dyDescent="0.3">
      <c r="A6" s="66"/>
      <c r="B6" s="77"/>
      <c r="C6" s="14" t="s">
        <v>43</v>
      </c>
      <c r="D6" s="15" t="s">
        <v>42</v>
      </c>
      <c r="E6" s="16" t="s">
        <v>43</v>
      </c>
      <c r="F6" s="17" t="s">
        <v>42</v>
      </c>
      <c r="G6" s="14" t="s">
        <v>43</v>
      </c>
      <c r="H6" s="15" t="s">
        <v>42</v>
      </c>
      <c r="I6" s="14" t="s">
        <v>43</v>
      </c>
      <c r="J6" s="15" t="s">
        <v>42</v>
      </c>
      <c r="K6" s="14" t="s">
        <v>43</v>
      </c>
      <c r="L6" s="15" t="s">
        <v>42</v>
      </c>
      <c r="M6" s="14" t="s">
        <v>43</v>
      </c>
      <c r="N6" s="15" t="s">
        <v>42</v>
      </c>
    </row>
    <row r="7" spans="1:14" x14ac:dyDescent="0.25">
      <c r="A7" s="11">
        <v>1</v>
      </c>
      <c r="B7" s="22" t="s">
        <v>46</v>
      </c>
      <c r="C7" s="47">
        <v>21278</v>
      </c>
      <c r="D7" s="48">
        <v>224361898403</v>
      </c>
      <c r="E7" s="47">
        <v>824216</v>
      </c>
      <c r="F7" s="48">
        <v>42187396870</v>
      </c>
      <c r="G7" s="47">
        <v>1</v>
      </c>
      <c r="H7" s="48">
        <v>807</v>
      </c>
      <c r="I7" s="31">
        <v>0</v>
      </c>
      <c r="J7" s="82">
        <v>0</v>
      </c>
      <c r="K7" s="47">
        <v>1</v>
      </c>
      <c r="L7" s="49">
        <v>2074</v>
      </c>
      <c r="M7" s="47">
        <f>+C7+E7+G7+I7+K7</f>
        <v>845496</v>
      </c>
      <c r="N7" s="48">
        <f>+D7+F7+H7+J7+L7</f>
        <v>266549298154</v>
      </c>
    </row>
    <row r="8" spans="1:14" x14ac:dyDescent="0.25">
      <c r="A8" s="3">
        <v>2</v>
      </c>
      <c r="B8" s="23" t="s">
        <v>93</v>
      </c>
      <c r="C8" s="35">
        <v>73649</v>
      </c>
      <c r="D8" s="50">
        <v>3036658309</v>
      </c>
      <c r="E8" s="35">
        <v>131566</v>
      </c>
      <c r="F8" s="50">
        <v>7694260051</v>
      </c>
      <c r="G8" s="35">
        <v>1802</v>
      </c>
      <c r="H8" s="50">
        <v>25202608</v>
      </c>
      <c r="I8" s="83">
        <v>1</v>
      </c>
      <c r="J8" s="50">
        <v>280045</v>
      </c>
      <c r="K8" s="35">
        <v>34682</v>
      </c>
      <c r="L8" s="51">
        <v>287197081</v>
      </c>
      <c r="M8" s="52">
        <f t="shared" ref="M8:M39" si="0">+C8+E8+G8+I8+K8</f>
        <v>241700</v>
      </c>
      <c r="N8" s="50">
        <f t="shared" ref="N8:N39" si="1">+D8+F8+H8+J8+L8</f>
        <v>11043598094</v>
      </c>
    </row>
    <row r="9" spans="1:14" x14ac:dyDescent="0.25">
      <c r="A9" s="3">
        <v>3</v>
      </c>
      <c r="B9" s="23" t="s">
        <v>94</v>
      </c>
      <c r="C9" s="35">
        <v>41348</v>
      </c>
      <c r="D9" s="50">
        <v>10767724522</v>
      </c>
      <c r="E9" s="35">
        <v>65019</v>
      </c>
      <c r="F9" s="50">
        <v>2589806473</v>
      </c>
      <c r="G9" s="35">
        <v>1173</v>
      </c>
      <c r="H9" s="50">
        <v>13989624</v>
      </c>
      <c r="I9" s="35">
        <v>0</v>
      </c>
      <c r="J9" s="50">
        <v>0</v>
      </c>
      <c r="K9" s="35">
        <v>12990</v>
      </c>
      <c r="L9" s="51">
        <v>87460190</v>
      </c>
      <c r="M9" s="52">
        <f t="shared" si="0"/>
        <v>120530</v>
      </c>
      <c r="N9" s="50">
        <f t="shared" si="1"/>
        <v>13458980809</v>
      </c>
    </row>
    <row r="10" spans="1:14" x14ac:dyDescent="0.25">
      <c r="A10" s="3">
        <v>4</v>
      </c>
      <c r="B10" s="23" t="s">
        <v>77</v>
      </c>
      <c r="C10" s="35">
        <v>229133</v>
      </c>
      <c r="D10" s="50">
        <v>3290553730</v>
      </c>
      <c r="E10" s="35">
        <v>195524</v>
      </c>
      <c r="F10" s="50">
        <v>3396480083</v>
      </c>
      <c r="G10" s="35">
        <v>1480</v>
      </c>
      <c r="H10" s="50">
        <v>14595916</v>
      </c>
      <c r="I10" s="35">
        <v>0</v>
      </c>
      <c r="J10" s="50">
        <v>0</v>
      </c>
      <c r="K10" s="35">
        <v>145315</v>
      </c>
      <c r="L10" s="51">
        <v>224967640</v>
      </c>
      <c r="M10" s="52">
        <f t="shared" si="0"/>
        <v>571452</v>
      </c>
      <c r="N10" s="50">
        <f t="shared" si="1"/>
        <v>6926597369</v>
      </c>
    </row>
    <row r="11" spans="1:14" x14ac:dyDescent="0.25">
      <c r="A11" s="3">
        <v>5</v>
      </c>
      <c r="B11" s="23" t="s">
        <v>78</v>
      </c>
      <c r="C11" s="35">
        <v>57593</v>
      </c>
      <c r="D11" s="50">
        <v>1759541745</v>
      </c>
      <c r="E11" s="35">
        <v>66988</v>
      </c>
      <c r="F11" s="50">
        <v>564875757</v>
      </c>
      <c r="G11" s="35">
        <v>694</v>
      </c>
      <c r="H11" s="50">
        <v>2144272</v>
      </c>
      <c r="I11" s="35">
        <v>0</v>
      </c>
      <c r="J11" s="50">
        <v>0</v>
      </c>
      <c r="K11" s="35">
        <v>26579</v>
      </c>
      <c r="L11" s="51">
        <v>18726474</v>
      </c>
      <c r="M11" s="52">
        <f t="shared" si="0"/>
        <v>151854</v>
      </c>
      <c r="N11" s="50">
        <f t="shared" si="1"/>
        <v>2345288248</v>
      </c>
    </row>
    <row r="12" spans="1:14" x14ac:dyDescent="0.25">
      <c r="A12" s="20">
        <v>6</v>
      </c>
      <c r="B12" s="23" t="s">
        <v>95</v>
      </c>
      <c r="C12" s="35">
        <v>101949</v>
      </c>
      <c r="D12" s="50">
        <v>11618003995</v>
      </c>
      <c r="E12" s="35">
        <v>88251</v>
      </c>
      <c r="F12" s="50">
        <v>559604108</v>
      </c>
      <c r="G12" s="35">
        <v>1307</v>
      </c>
      <c r="H12" s="50">
        <v>4345321</v>
      </c>
      <c r="I12" s="35">
        <v>0</v>
      </c>
      <c r="J12" s="50">
        <v>0</v>
      </c>
      <c r="K12" s="35">
        <v>46874</v>
      </c>
      <c r="L12" s="51">
        <v>30882159</v>
      </c>
      <c r="M12" s="52">
        <f t="shared" si="0"/>
        <v>238381</v>
      </c>
      <c r="N12" s="50">
        <f t="shared" si="1"/>
        <v>12212835583</v>
      </c>
    </row>
    <row r="13" spans="1:14" x14ac:dyDescent="0.25">
      <c r="A13" s="3">
        <v>7</v>
      </c>
      <c r="B13" s="23" t="s">
        <v>119</v>
      </c>
      <c r="C13" s="35">
        <v>13257</v>
      </c>
      <c r="D13" s="50">
        <v>247722036</v>
      </c>
      <c r="E13" s="35">
        <v>25794</v>
      </c>
      <c r="F13" s="50">
        <v>229367485</v>
      </c>
      <c r="G13" s="35">
        <v>355</v>
      </c>
      <c r="H13" s="50">
        <v>510261</v>
      </c>
      <c r="I13" s="35">
        <v>0</v>
      </c>
      <c r="J13" s="50">
        <v>0</v>
      </c>
      <c r="K13" s="35">
        <v>5481</v>
      </c>
      <c r="L13" s="51">
        <v>4156636</v>
      </c>
      <c r="M13" s="52">
        <f t="shared" si="0"/>
        <v>44887</v>
      </c>
      <c r="N13" s="50">
        <f t="shared" si="1"/>
        <v>481756418</v>
      </c>
    </row>
    <row r="14" spans="1:14" x14ac:dyDescent="0.25">
      <c r="A14" s="3">
        <v>8</v>
      </c>
      <c r="B14" s="23" t="s">
        <v>80</v>
      </c>
      <c r="C14" s="35">
        <v>142406</v>
      </c>
      <c r="D14" s="50">
        <v>1907134849</v>
      </c>
      <c r="E14" s="35">
        <v>86954</v>
      </c>
      <c r="F14" s="50">
        <v>1962387301</v>
      </c>
      <c r="G14" s="35">
        <v>413</v>
      </c>
      <c r="H14" s="50">
        <v>2301519</v>
      </c>
      <c r="I14" s="35">
        <v>0</v>
      </c>
      <c r="J14" s="50">
        <v>0</v>
      </c>
      <c r="K14" s="35">
        <v>12190</v>
      </c>
      <c r="L14" s="51">
        <v>32714844</v>
      </c>
      <c r="M14" s="52">
        <f t="shared" si="0"/>
        <v>241963</v>
      </c>
      <c r="N14" s="50">
        <f t="shared" si="1"/>
        <v>3904538513</v>
      </c>
    </row>
    <row r="15" spans="1:14" x14ac:dyDescent="0.25">
      <c r="A15" s="3">
        <v>9</v>
      </c>
      <c r="B15" s="23" t="s">
        <v>81</v>
      </c>
      <c r="C15" s="35">
        <v>27564</v>
      </c>
      <c r="D15" s="50">
        <v>726823654</v>
      </c>
      <c r="E15" s="35">
        <v>50424</v>
      </c>
      <c r="F15" s="50">
        <v>1244277421</v>
      </c>
      <c r="G15" s="35">
        <v>126</v>
      </c>
      <c r="H15" s="50">
        <v>1786365</v>
      </c>
      <c r="I15" s="35">
        <v>0</v>
      </c>
      <c r="J15" s="50">
        <v>0</v>
      </c>
      <c r="K15" s="35">
        <v>7145</v>
      </c>
      <c r="L15" s="51">
        <v>11930539</v>
      </c>
      <c r="M15" s="52">
        <f t="shared" si="0"/>
        <v>85259</v>
      </c>
      <c r="N15" s="50">
        <f t="shared" si="1"/>
        <v>1984817979</v>
      </c>
    </row>
    <row r="16" spans="1:14" x14ac:dyDescent="0.25">
      <c r="A16" s="3">
        <v>10</v>
      </c>
      <c r="B16" s="23" t="s">
        <v>55</v>
      </c>
      <c r="C16" s="35">
        <v>37779</v>
      </c>
      <c r="D16" s="50">
        <v>1991376780</v>
      </c>
      <c r="E16" s="35">
        <v>101186</v>
      </c>
      <c r="F16" s="50">
        <v>1578239991</v>
      </c>
      <c r="G16" s="35">
        <v>378</v>
      </c>
      <c r="H16" s="50">
        <v>10749195</v>
      </c>
      <c r="I16" s="35">
        <v>0</v>
      </c>
      <c r="J16" s="50">
        <v>0</v>
      </c>
      <c r="K16" s="35">
        <v>22048</v>
      </c>
      <c r="L16" s="51">
        <v>31279672</v>
      </c>
      <c r="M16" s="52">
        <f t="shared" si="0"/>
        <v>161391</v>
      </c>
      <c r="N16" s="50">
        <f t="shared" si="1"/>
        <v>3611645638</v>
      </c>
    </row>
    <row r="17" spans="1:19" x14ac:dyDescent="0.25">
      <c r="A17" s="20">
        <v>11</v>
      </c>
      <c r="B17" s="23" t="s">
        <v>99</v>
      </c>
      <c r="C17" s="35">
        <v>35831</v>
      </c>
      <c r="D17" s="50">
        <v>3606198046</v>
      </c>
      <c r="E17" s="35">
        <v>33447</v>
      </c>
      <c r="F17" s="50">
        <v>1800313912</v>
      </c>
      <c r="G17" s="35">
        <v>554</v>
      </c>
      <c r="H17" s="50">
        <v>12117555</v>
      </c>
      <c r="I17" s="35">
        <v>0</v>
      </c>
      <c r="J17" s="50">
        <v>0</v>
      </c>
      <c r="K17" s="35">
        <v>10169</v>
      </c>
      <c r="L17" s="51">
        <v>25074770</v>
      </c>
      <c r="M17" s="52">
        <f t="shared" si="0"/>
        <v>80001</v>
      </c>
      <c r="N17" s="50">
        <f t="shared" si="1"/>
        <v>5443704283</v>
      </c>
    </row>
    <row r="18" spans="1:19" x14ac:dyDescent="0.25">
      <c r="A18" s="3">
        <v>12</v>
      </c>
      <c r="B18" s="23" t="s">
        <v>100</v>
      </c>
      <c r="C18" s="35">
        <v>24528</v>
      </c>
      <c r="D18" s="50">
        <v>2357527178</v>
      </c>
      <c r="E18" s="35">
        <v>127438</v>
      </c>
      <c r="F18" s="50">
        <v>3148104655</v>
      </c>
      <c r="G18" s="35">
        <v>1402</v>
      </c>
      <c r="H18" s="50">
        <v>1614026</v>
      </c>
      <c r="I18" s="35">
        <v>0</v>
      </c>
      <c r="J18" s="50">
        <v>0</v>
      </c>
      <c r="K18" s="35">
        <v>12394</v>
      </c>
      <c r="L18" s="51">
        <v>27529385</v>
      </c>
      <c r="M18" s="52">
        <f t="shared" si="0"/>
        <v>165762</v>
      </c>
      <c r="N18" s="50">
        <f t="shared" si="1"/>
        <v>5534775244</v>
      </c>
    </row>
    <row r="19" spans="1:19" x14ac:dyDescent="0.25">
      <c r="A19" s="3">
        <v>13</v>
      </c>
      <c r="B19" s="23" t="s">
        <v>101</v>
      </c>
      <c r="C19" s="35">
        <v>1047</v>
      </c>
      <c r="D19" s="50">
        <v>3344310465</v>
      </c>
      <c r="E19" s="35">
        <v>12544</v>
      </c>
      <c r="F19" s="50">
        <v>478138945</v>
      </c>
      <c r="G19" s="35">
        <v>141</v>
      </c>
      <c r="H19" s="50">
        <v>280369</v>
      </c>
      <c r="I19" s="35">
        <v>0</v>
      </c>
      <c r="J19" s="50">
        <v>0</v>
      </c>
      <c r="K19" s="35">
        <v>620</v>
      </c>
      <c r="L19" s="51">
        <v>12044854</v>
      </c>
      <c r="M19" s="52">
        <f t="shared" si="0"/>
        <v>14352</v>
      </c>
      <c r="N19" s="50">
        <f t="shared" si="1"/>
        <v>3834774633</v>
      </c>
    </row>
    <row r="20" spans="1:19" x14ac:dyDescent="0.25">
      <c r="A20" s="3">
        <v>14</v>
      </c>
      <c r="B20" s="23" t="s">
        <v>82</v>
      </c>
      <c r="C20" s="35">
        <v>235501</v>
      </c>
      <c r="D20" s="50">
        <v>2770260366</v>
      </c>
      <c r="E20" s="35">
        <v>146154</v>
      </c>
      <c r="F20" s="50">
        <v>7103535016</v>
      </c>
      <c r="G20" s="35">
        <v>751</v>
      </c>
      <c r="H20" s="50">
        <v>2580076</v>
      </c>
      <c r="I20" s="35">
        <v>0</v>
      </c>
      <c r="J20" s="50">
        <v>0</v>
      </c>
      <c r="K20" s="35">
        <v>6312</v>
      </c>
      <c r="L20" s="51">
        <v>16331689</v>
      </c>
      <c r="M20" s="52">
        <f t="shared" si="0"/>
        <v>388718</v>
      </c>
      <c r="N20" s="50">
        <f t="shared" si="1"/>
        <v>9892707147</v>
      </c>
    </row>
    <row r="21" spans="1:19" x14ac:dyDescent="0.25">
      <c r="A21" s="3">
        <v>15</v>
      </c>
      <c r="B21" s="23" t="s">
        <v>83</v>
      </c>
      <c r="C21" s="53">
        <v>59265</v>
      </c>
      <c r="D21" s="54">
        <v>3429100176</v>
      </c>
      <c r="E21" s="53">
        <v>40969</v>
      </c>
      <c r="F21" s="54">
        <v>1923451640</v>
      </c>
      <c r="G21" s="53">
        <v>302</v>
      </c>
      <c r="H21" s="54">
        <v>6921526</v>
      </c>
      <c r="I21" s="53">
        <v>0</v>
      </c>
      <c r="J21" s="54">
        <v>0</v>
      </c>
      <c r="K21" s="53">
        <v>7035</v>
      </c>
      <c r="L21" s="55">
        <v>16391881</v>
      </c>
      <c r="M21" s="52">
        <f t="shared" si="0"/>
        <v>107571</v>
      </c>
      <c r="N21" s="50">
        <f t="shared" si="1"/>
        <v>5375865223</v>
      </c>
    </row>
    <row r="22" spans="1:19" s="10" customFormat="1" x14ac:dyDescent="0.25">
      <c r="A22" s="20">
        <v>16</v>
      </c>
      <c r="B22" s="24" t="s">
        <v>84</v>
      </c>
      <c r="C22" s="35">
        <v>58982</v>
      </c>
      <c r="D22" s="50">
        <v>11182514172</v>
      </c>
      <c r="E22" s="35">
        <v>202066</v>
      </c>
      <c r="F22" s="50">
        <v>5242999202</v>
      </c>
      <c r="G22" s="35">
        <v>1065</v>
      </c>
      <c r="H22" s="50">
        <v>6490574</v>
      </c>
      <c r="I22" s="35">
        <v>1</v>
      </c>
      <c r="J22" s="50">
        <v>162200</v>
      </c>
      <c r="K22" s="35">
        <v>26370</v>
      </c>
      <c r="L22" s="51">
        <v>234233329</v>
      </c>
      <c r="M22" s="52">
        <f t="shared" si="0"/>
        <v>288484</v>
      </c>
      <c r="N22" s="50">
        <f t="shared" si="1"/>
        <v>16666399477</v>
      </c>
    </row>
    <row r="23" spans="1:19" x14ac:dyDescent="0.25">
      <c r="A23" s="3">
        <v>17</v>
      </c>
      <c r="B23" s="23" t="s">
        <v>102</v>
      </c>
      <c r="C23" s="35">
        <v>456</v>
      </c>
      <c r="D23" s="50">
        <v>2238722973</v>
      </c>
      <c r="E23" s="35">
        <v>16647</v>
      </c>
      <c r="F23" s="50">
        <v>1054723495</v>
      </c>
      <c r="G23" s="35">
        <v>87</v>
      </c>
      <c r="H23" s="50">
        <v>89239</v>
      </c>
      <c r="I23" s="35">
        <v>0</v>
      </c>
      <c r="J23" s="50">
        <v>0</v>
      </c>
      <c r="K23" s="35">
        <v>240</v>
      </c>
      <c r="L23" s="51">
        <v>2040112</v>
      </c>
      <c r="M23" s="52">
        <f t="shared" si="0"/>
        <v>17430</v>
      </c>
      <c r="N23" s="50">
        <f t="shared" si="1"/>
        <v>3295575819</v>
      </c>
    </row>
    <row r="24" spans="1:19" x14ac:dyDescent="0.25">
      <c r="A24" s="3">
        <v>18</v>
      </c>
      <c r="B24" s="23" t="s">
        <v>96</v>
      </c>
      <c r="C24" s="35">
        <v>133</v>
      </c>
      <c r="D24" s="50">
        <v>1142093</v>
      </c>
      <c r="E24" s="35">
        <v>381</v>
      </c>
      <c r="F24" s="50">
        <v>8421508</v>
      </c>
      <c r="G24" s="35">
        <v>9</v>
      </c>
      <c r="H24" s="50">
        <v>602</v>
      </c>
      <c r="I24" s="35">
        <v>0</v>
      </c>
      <c r="J24" s="50">
        <v>0</v>
      </c>
      <c r="K24" s="35">
        <v>9</v>
      </c>
      <c r="L24" s="51">
        <v>16474</v>
      </c>
      <c r="M24" s="52">
        <f t="shared" si="0"/>
        <v>532</v>
      </c>
      <c r="N24" s="50">
        <f t="shared" si="1"/>
        <v>9580677</v>
      </c>
    </row>
    <row r="25" spans="1:19" x14ac:dyDescent="0.25">
      <c r="A25" s="3">
        <v>19</v>
      </c>
      <c r="B25" s="23" t="s">
        <v>87</v>
      </c>
      <c r="C25" s="35">
        <v>242310</v>
      </c>
      <c r="D25" s="50">
        <v>2006786947</v>
      </c>
      <c r="E25" s="35">
        <v>18766</v>
      </c>
      <c r="F25" s="50">
        <v>303648981</v>
      </c>
      <c r="G25" s="35">
        <v>166</v>
      </c>
      <c r="H25" s="50">
        <v>1237870</v>
      </c>
      <c r="I25" s="35">
        <v>0</v>
      </c>
      <c r="J25" s="50">
        <v>0</v>
      </c>
      <c r="K25" s="35">
        <v>2909</v>
      </c>
      <c r="L25" s="51">
        <v>5920300</v>
      </c>
      <c r="M25" s="52">
        <f t="shared" si="0"/>
        <v>264151</v>
      </c>
      <c r="N25" s="50">
        <f t="shared" si="1"/>
        <v>2317594098</v>
      </c>
    </row>
    <row r="26" spans="1:19" x14ac:dyDescent="0.25">
      <c r="A26" s="3">
        <v>20</v>
      </c>
      <c r="B26" s="23" t="s">
        <v>88</v>
      </c>
      <c r="C26" s="35">
        <v>25280</v>
      </c>
      <c r="D26" s="50">
        <v>15065854693</v>
      </c>
      <c r="E26" s="35">
        <v>139222</v>
      </c>
      <c r="F26" s="50">
        <v>5917149987</v>
      </c>
      <c r="G26" s="35">
        <v>1105</v>
      </c>
      <c r="H26" s="50">
        <v>3689191</v>
      </c>
      <c r="I26" s="35">
        <v>0</v>
      </c>
      <c r="J26" s="50">
        <v>0</v>
      </c>
      <c r="K26" s="35">
        <v>8398</v>
      </c>
      <c r="L26" s="51">
        <v>46700229</v>
      </c>
      <c r="M26" s="52">
        <f t="shared" si="0"/>
        <v>174005</v>
      </c>
      <c r="N26" s="50">
        <f t="shared" si="1"/>
        <v>21033394100</v>
      </c>
    </row>
    <row r="27" spans="1:19" x14ac:dyDescent="0.25">
      <c r="A27" s="20">
        <v>21</v>
      </c>
      <c r="B27" s="23" t="s">
        <v>89</v>
      </c>
      <c r="C27" s="35">
        <v>807</v>
      </c>
      <c r="D27" s="50">
        <v>205568570</v>
      </c>
      <c r="E27" s="35">
        <v>5630</v>
      </c>
      <c r="F27" s="50">
        <v>308137699</v>
      </c>
      <c r="G27" s="35">
        <v>87</v>
      </c>
      <c r="H27" s="50">
        <v>78435</v>
      </c>
      <c r="I27" s="35">
        <v>0</v>
      </c>
      <c r="J27" s="50">
        <v>0</v>
      </c>
      <c r="K27" s="35">
        <v>302</v>
      </c>
      <c r="L27" s="51">
        <v>1569384</v>
      </c>
      <c r="M27" s="52">
        <f t="shared" si="0"/>
        <v>6826</v>
      </c>
      <c r="N27" s="50">
        <f t="shared" si="1"/>
        <v>515354088</v>
      </c>
      <c r="S27" s="10"/>
    </row>
    <row r="28" spans="1:19" x14ac:dyDescent="0.25">
      <c r="A28" s="3">
        <v>22</v>
      </c>
      <c r="B28" s="23" t="s">
        <v>103</v>
      </c>
      <c r="C28" s="35">
        <v>115924</v>
      </c>
      <c r="D28" s="50">
        <v>965858882</v>
      </c>
      <c r="E28" s="35">
        <v>78583</v>
      </c>
      <c r="F28" s="50">
        <v>1106822670</v>
      </c>
      <c r="G28" s="35">
        <v>764</v>
      </c>
      <c r="H28" s="50">
        <v>662613</v>
      </c>
      <c r="I28" s="35">
        <v>0</v>
      </c>
      <c r="J28" s="50">
        <v>0</v>
      </c>
      <c r="K28" s="35">
        <v>4971</v>
      </c>
      <c r="L28" s="51">
        <v>15306880</v>
      </c>
      <c r="M28" s="52">
        <f t="shared" si="0"/>
        <v>200242</v>
      </c>
      <c r="N28" s="50">
        <f t="shared" si="1"/>
        <v>2088651045</v>
      </c>
    </row>
    <row r="29" spans="1:19" x14ac:dyDescent="0.25">
      <c r="A29" s="3">
        <v>23</v>
      </c>
      <c r="B29" s="23" t="s">
        <v>104</v>
      </c>
      <c r="C29" s="35">
        <v>27087</v>
      </c>
      <c r="D29" s="50">
        <v>1496648330</v>
      </c>
      <c r="E29" s="35">
        <v>78300</v>
      </c>
      <c r="F29" s="50">
        <v>2660714556</v>
      </c>
      <c r="G29" s="35">
        <v>553</v>
      </c>
      <c r="H29" s="50">
        <v>2535102</v>
      </c>
      <c r="I29" s="35">
        <v>0</v>
      </c>
      <c r="J29" s="50">
        <v>0</v>
      </c>
      <c r="K29" s="35">
        <v>6875</v>
      </c>
      <c r="L29" s="51">
        <v>23895779</v>
      </c>
      <c r="M29" s="52">
        <f t="shared" si="0"/>
        <v>112815</v>
      </c>
      <c r="N29" s="50">
        <f t="shared" si="1"/>
        <v>4183793767</v>
      </c>
    </row>
    <row r="30" spans="1:19" x14ac:dyDescent="0.25">
      <c r="A30" s="3">
        <v>24</v>
      </c>
      <c r="B30" s="23" t="s">
        <v>105</v>
      </c>
      <c r="C30" s="35">
        <v>14195</v>
      </c>
      <c r="D30" s="50">
        <v>1329822187</v>
      </c>
      <c r="E30" s="35">
        <v>35235</v>
      </c>
      <c r="F30" s="50">
        <v>816004955</v>
      </c>
      <c r="G30" s="35">
        <v>471</v>
      </c>
      <c r="H30" s="50">
        <v>1469437</v>
      </c>
      <c r="I30" s="35">
        <v>0</v>
      </c>
      <c r="J30" s="50">
        <v>0</v>
      </c>
      <c r="K30" s="35">
        <v>2315</v>
      </c>
      <c r="L30" s="51">
        <v>11075435</v>
      </c>
      <c r="M30" s="52">
        <f t="shared" si="0"/>
        <v>52216</v>
      </c>
      <c r="N30" s="50">
        <f t="shared" si="1"/>
        <v>2158372014</v>
      </c>
    </row>
    <row r="31" spans="1:19" x14ac:dyDescent="0.25">
      <c r="A31" s="3">
        <v>25</v>
      </c>
      <c r="B31" s="23" t="s">
        <v>106</v>
      </c>
      <c r="C31" s="35">
        <v>43844</v>
      </c>
      <c r="D31" s="50">
        <v>522343019</v>
      </c>
      <c r="E31" s="35">
        <v>36957</v>
      </c>
      <c r="F31" s="50">
        <v>1394120329</v>
      </c>
      <c r="G31" s="35">
        <v>737</v>
      </c>
      <c r="H31" s="50">
        <v>1557269</v>
      </c>
      <c r="I31" s="35">
        <v>0</v>
      </c>
      <c r="J31" s="50">
        <v>0</v>
      </c>
      <c r="K31" s="35">
        <v>3560</v>
      </c>
      <c r="L31" s="51">
        <v>32568465</v>
      </c>
      <c r="M31" s="52">
        <f t="shared" si="0"/>
        <v>85098</v>
      </c>
      <c r="N31" s="50">
        <f t="shared" si="1"/>
        <v>1950589082</v>
      </c>
    </row>
    <row r="32" spans="1:19" x14ac:dyDescent="0.25">
      <c r="A32" s="20">
        <v>26</v>
      </c>
      <c r="B32" s="23" t="s">
        <v>107</v>
      </c>
      <c r="C32" s="35">
        <v>838</v>
      </c>
      <c r="D32" s="50">
        <v>13427900</v>
      </c>
      <c r="E32" s="35">
        <v>1871</v>
      </c>
      <c r="F32" s="50">
        <v>63957935</v>
      </c>
      <c r="G32" s="35">
        <v>1</v>
      </c>
      <c r="H32" s="50">
        <v>2530</v>
      </c>
      <c r="I32" s="35">
        <v>0</v>
      </c>
      <c r="J32" s="50">
        <v>0</v>
      </c>
      <c r="K32" s="35">
        <v>373</v>
      </c>
      <c r="L32" s="51">
        <v>2074949</v>
      </c>
      <c r="M32" s="52">
        <f t="shared" si="0"/>
        <v>3083</v>
      </c>
      <c r="N32" s="50">
        <f t="shared" si="1"/>
        <v>79463314</v>
      </c>
    </row>
    <row r="33" spans="1:14" x14ac:dyDescent="0.25">
      <c r="A33" s="3">
        <v>27</v>
      </c>
      <c r="B33" s="23" t="s">
        <v>97</v>
      </c>
      <c r="C33" s="35">
        <v>199</v>
      </c>
      <c r="D33" s="50">
        <v>30122926</v>
      </c>
      <c r="E33" s="35">
        <v>68</v>
      </c>
      <c r="F33" s="50">
        <v>171708</v>
      </c>
      <c r="G33" s="35">
        <v>7</v>
      </c>
      <c r="H33" s="50">
        <v>15701</v>
      </c>
      <c r="I33" s="35">
        <v>0</v>
      </c>
      <c r="J33" s="50">
        <v>0</v>
      </c>
      <c r="K33" s="35">
        <v>41</v>
      </c>
      <c r="L33" s="51">
        <v>37437</v>
      </c>
      <c r="M33" s="52">
        <f t="shared" si="0"/>
        <v>315</v>
      </c>
      <c r="N33" s="50">
        <f t="shared" si="1"/>
        <v>30347772</v>
      </c>
    </row>
    <row r="34" spans="1:14" x14ac:dyDescent="0.25">
      <c r="A34" s="3">
        <v>28</v>
      </c>
      <c r="B34" s="23" t="s">
        <v>92</v>
      </c>
      <c r="C34" s="35">
        <v>783</v>
      </c>
      <c r="D34" s="50">
        <v>121432957</v>
      </c>
      <c r="E34" s="35">
        <v>1266</v>
      </c>
      <c r="F34" s="50">
        <v>24381100</v>
      </c>
      <c r="G34" s="35">
        <v>25</v>
      </c>
      <c r="H34" s="50">
        <v>52352</v>
      </c>
      <c r="I34" s="35">
        <v>0</v>
      </c>
      <c r="J34" s="50">
        <v>0</v>
      </c>
      <c r="K34" s="35">
        <v>220</v>
      </c>
      <c r="L34" s="51">
        <v>1027570</v>
      </c>
      <c r="M34" s="52">
        <f t="shared" si="0"/>
        <v>2294</v>
      </c>
      <c r="N34" s="50">
        <f t="shared" si="1"/>
        <v>146893979</v>
      </c>
    </row>
    <row r="35" spans="1:14" x14ac:dyDescent="0.25">
      <c r="A35" s="3">
        <v>29</v>
      </c>
      <c r="B35" s="23" t="s">
        <v>68</v>
      </c>
      <c r="C35" s="35">
        <v>1574</v>
      </c>
      <c r="D35" s="50">
        <v>1053913224</v>
      </c>
      <c r="E35" s="35">
        <v>9925</v>
      </c>
      <c r="F35" s="50">
        <v>737136272</v>
      </c>
      <c r="G35" s="35">
        <v>27</v>
      </c>
      <c r="H35" s="50">
        <v>149953</v>
      </c>
      <c r="I35" s="35">
        <v>0</v>
      </c>
      <c r="J35" s="50">
        <v>0</v>
      </c>
      <c r="K35" s="35">
        <v>395</v>
      </c>
      <c r="L35" s="51">
        <v>1723338</v>
      </c>
      <c r="M35" s="52">
        <f t="shared" si="0"/>
        <v>11921</v>
      </c>
      <c r="N35" s="50">
        <f t="shared" si="1"/>
        <v>1792922787</v>
      </c>
    </row>
    <row r="36" spans="1:14" x14ac:dyDescent="0.25">
      <c r="A36" s="3">
        <v>30</v>
      </c>
      <c r="B36" s="25" t="s">
        <v>98</v>
      </c>
      <c r="C36" s="39">
        <v>330</v>
      </c>
      <c r="D36" s="56">
        <v>219273886</v>
      </c>
      <c r="E36" s="39">
        <v>34</v>
      </c>
      <c r="F36" s="56">
        <v>14823673</v>
      </c>
      <c r="G36" s="39">
        <v>0</v>
      </c>
      <c r="H36" s="56">
        <v>0</v>
      </c>
      <c r="I36" s="39">
        <v>0</v>
      </c>
      <c r="J36" s="56">
        <v>0</v>
      </c>
      <c r="K36" s="39">
        <v>0</v>
      </c>
      <c r="L36" s="57">
        <v>0</v>
      </c>
      <c r="M36" s="52">
        <f t="shared" si="0"/>
        <v>364</v>
      </c>
      <c r="N36" s="50">
        <f t="shared" si="1"/>
        <v>234097559</v>
      </c>
    </row>
    <row r="37" spans="1:14" x14ac:dyDescent="0.25">
      <c r="A37" s="3">
        <v>31</v>
      </c>
      <c r="B37" s="25" t="s">
        <v>116</v>
      </c>
      <c r="C37" s="39">
        <v>1726</v>
      </c>
      <c r="D37" s="56">
        <v>625181127</v>
      </c>
      <c r="E37" s="39">
        <v>5694</v>
      </c>
      <c r="F37" s="56">
        <v>194396496</v>
      </c>
      <c r="G37" s="39">
        <v>18</v>
      </c>
      <c r="H37" s="56">
        <v>11730</v>
      </c>
      <c r="I37" s="39">
        <v>0</v>
      </c>
      <c r="J37" s="56">
        <v>0</v>
      </c>
      <c r="K37" s="39">
        <v>463</v>
      </c>
      <c r="L37" s="57">
        <v>917398</v>
      </c>
      <c r="M37" s="52">
        <f t="shared" si="0"/>
        <v>7901</v>
      </c>
      <c r="N37" s="50">
        <f t="shared" si="1"/>
        <v>820506751</v>
      </c>
    </row>
    <row r="38" spans="1:14" x14ac:dyDescent="0.25">
      <c r="A38" s="3">
        <v>32</v>
      </c>
      <c r="B38" s="25" t="s">
        <v>118</v>
      </c>
      <c r="C38" s="39">
        <v>50807</v>
      </c>
      <c r="D38" s="56">
        <v>458716097</v>
      </c>
      <c r="E38" s="39">
        <v>0</v>
      </c>
      <c r="F38" s="56">
        <v>0</v>
      </c>
      <c r="G38" s="39">
        <v>0</v>
      </c>
      <c r="H38" s="56">
        <v>0</v>
      </c>
      <c r="I38" s="39">
        <v>0</v>
      </c>
      <c r="J38" s="56">
        <v>0</v>
      </c>
      <c r="K38" s="39">
        <v>0</v>
      </c>
      <c r="L38" s="57">
        <v>0</v>
      </c>
      <c r="M38" s="52">
        <f t="shared" si="0"/>
        <v>50807</v>
      </c>
      <c r="N38" s="50">
        <f t="shared" si="1"/>
        <v>458716097</v>
      </c>
    </row>
    <row r="39" spans="1:14" ht="15.75" thickBot="1" x14ac:dyDescent="0.3">
      <c r="A39" s="3">
        <v>33</v>
      </c>
      <c r="B39" s="25" t="s">
        <v>121</v>
      </c>
      <c r="C39" s="39">
        <v>1</v>
      </c>
      <c r="D39" s="56">
        <v>10</v>
      </c>
      <c r="E39" s="39">
        <v>0</v>
      </c>
      <c r="F39" s="56">
        <v>0</v>
      </c>
      <c r="G39" s="39">
        <v>0</v>
      </c>
      <c r="H39" s="56">
        <v>0</v>
      </c>
      <c r="I39" s="39">
        <v>0</v>
      </c>
      <c r="J39" s="56">
        <v>0</v>
      </c>
      <c r="K39" s="39">
        <v>0</v>
      </c>
      <c r="L39" s="57">
        <v>0</v>
      </c>
      <c r="M39" s="52">
        <f t="shared" si="0"/>
        <v>1</v>
      </c>
      <c r="N39" s="50">
        <f t="shared" si="1"/>
        <v>10</v>
      </c>
    </row>
    <row r="40" spans="1:14" s="19" customFormat="1" ht="15.75" thickBot="1" x14ac:dyDescent="0.3">
      <c r="A40" s="80" t="s">
        <v>45</v>
      </c>
      <c r="B40" s="81"/>
      <c r="C40" s="58">
        <f t="shared" ref="C40:N40" si="2">SUM(C7:C39)</f>
        <v>1687404</v>
      </c>
      <c r="D40" s="58">
        <f t="shared" si="2"/>
        <v>312752164247</v>
      </c>
      <c r="E40" s="58">
        <f t="shared" si="2"/>
        <v>2627119</v>
      </c>
      <c r="F40" s="58">
        <f t="shared" si="2"/>
        <v>96307850274</v>
      </c>
      <c r="G40" s="58">
        <f t="shared" si="2"/>
        <v>16001</v>
      </c>
      <c r="H40" s="58">
        <f t="shared" si="2"/>
        <v>117182038</v>
      </c>
      <c r="I40" s="58">
        <f t="shared" si="2"/>
        <v>2</v>
      </c>
      <c r="J40" s="58">
        <f t="shared" si="2"/>
        <v>442245</v>
      </c>
      <c r="K40" s="58">
        <f t="shared" si="2"/>
        <v>407276</v>
      </c>
      <c r="L40" s="58">
        <f t="shared" si="2"/>
        <v>1205796967</v>
      </c>
      <c r="M40" s="58">
        <f t="shared" si="2"/>
        <v>4737802</v>
      </c>
      <c r="N40" s="59">
        <f t="shared" si="2"/>
        <v>410383435771</v>
      </c>
    </row>
    <row r="42" spans="1:14" x14ac:dyDescent="0.25">
      <c r="N42" s="7"/>
    </row>
    <row r="44" spans="1:14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B46" s="8"/>
    </row>
    <row r="48" spans="1:14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10">
    <mergeCell ref="B1:N3"/>
    <mergeCell ref="M5:N5"/>
    <mergeCell ref="A40:B40"/>
    <mergeCell ref="A5:A6"/>
    <mergeCell ref="B5:B6"/>
    <mergeCell ref="C5:D5"/>
    <mergeCell ref="E5:F5"/>
    <mergeCell ref="G5:H5"/>
    <mergeCell ref="I5:J5"/>
    <mergeCell ref="K5:L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="90" zoomScaleNormal="90" workbookViewId="0">
      <selection activeCell="B1" sqref="B1:N3"/>
    </sheetView>
  </sheetViews>
  <sheetFormatPr defaultColWidth="19.85546875" defaultRowHeight="15" x14ac:dyDescent="0.25"/>
  <cols>
    <col min="1" max="1" width="4.7109375" style="1" customWidth="1"/>
    <col min="2" max="2" width="29" style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19.85546875" style="1"/>
  </cols>
  <sheetData>
    <row r="1" spans="1:14" ht="15" customHeight="1" x14ac:dyDescent="0.25">
      <c r="B1" s="60" t="s">
        <v>122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" customHeigh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5.75" thickBot="1" x14ac:dyDescent="0.3">
      <c r="M4" s="4"/>
      <c r="N4" s="5" t="s">
        <v>36</v>
      </c>
    </row>
    <row r="5" spans="1:14" s="2" customFormat="1" ht="15.75" thickBot="1" x14ac:dyDescent="0.3">
      <c r="A5" s="65" t="s">
        <v>6</v>
      </c>
      <c r="B5" s="67" t="s">
        <v>9</v>
      </c>
      <c r="C5" s="61" t="s">
        <v>10</v>
      </c>
      <c r="D5" s="62"/>
      <c r="E5" s="69" t="s">
        <v>11</v>
      </c>
      <c r="F5" s="70"/>
      <c r="G5" s="61" t="s">
        <v>12</v>
      </c>
      <c r="H5" s="62"/>
      <c r="I5" s="69" t="s">
        <v>13</v>
      </c>
      <c r="J5" s="70"/>
      <c r="K5" s="61" t="s">
        <v>14</v>
      </c>
      <c r="L5" s="62"/>
      <c r="M5" s="61" t="s">
        <v>15</v>
      </c>
      <c r="N5" s="62"/>
    </row>
    <row r="6" spans="1:14" ht="15.75" thickBot="1" x14ac:dyDescent="0.3">
      <c r="A6" s="66"/>
      <c r="B6" s="68"/>
      <c r="C6" s="14" t="s">
        <v>16</v>
      </c>
      <c r="D6" s="15" t="s">
        <v>17</v>
      </c>
      <c r="E6" s="12" t="s">
        <v>16</v>
      </c>
      <c r="F6" s="13" t="s">
        <v>17</v>
      </c>
      <c r="G6" s="14" t="s">
        <v>16</v>
      </c>
      <c r="H6" s="15" t="s">
        <v>17</v>
      </c>
      <c r="I6" s="12" t="s">
        <v>16</v>
      </c>
      <c r="J6" s="13" t="s">
        <v>17</v>
      </c>
      <c r="K6" s="14" t="s">
        <v>16</v>
      </c>
      <c r="L6" s="15" t="s">
        <v>17</v>
      </c>
      <c r="M6" s="14" t="s">
        <v>16</v>
      </c>
      <c r="N6" s="15" t="s">
        <v>17</v>
      </c>
    </row>
    <row r="7" spans="1:14" x14ac:dyDescent="0.25">
      <c r="A7" s="11">
        <v>1</v>
      </c>
      <c r="B7" s="22" t="s">
        <v>19</v>
      </c>
      <c r="C7" s="47">
        <v>21278</v>
      </c>
      <c r="D7" s="48">
        <v>224361898403</v>
      </c>
      <c r="E7" s="47">
        <v>824216</v>
      </c>
      <c r="F7" s="48">
        <v>42187396870</v>
      </c>
      <c r="G7" s="47">
        <v>1</v>
      </c>
      <c r="H7" s="48">
        <v>807</v>
      </c>
      <c r="I7" s="47">
        <v>0</v>
      </c>
      <c r="J7" s="48">
        <v>0</v>
      </c>
      <c r="K7" s="47">
        <v>1</v>
      </c>
      <c r="L7" s="49">
        <v>2074</v>
      </c>
      <c r="M7" s="47">
        <f>+C7+E7+G7+I7+K7</f>
        <v>845496</v>
      </c>
      <c r="N7" s="48">
        <f>+D7+F7+H7+J7+L7</f>
        <v>266549298154</v>
      </c>
    </row>
    <row r="8" spans="1:14" x14ac:dyDescent="0.25">
      <c r="A8" s="3">
        <v>2</v>
      </c>
      <c r="B8" s="23" t="s">
        <v>69</v>
      </c>
      <c r="C8" s="35">
        <v>73649</v>
      </c>
      <c r="D8" s="50">
        <v>3036658309</v>
      </c>
      <c r="E8" s="35">
        <v>131566</v>
      </c>
      <c r="F8" s="50">
        <v>7694260051</v>
      </c>
      <c r="G8" s="35">
        <v>1802</v>
      </c>
      <c r="H8" s="50">
        <v>25202608</v>
      </c>
      <c r="I8" s="35">
        <v>1</v>
      </c>
      <c r="J8" s="50">
        <v>280045</v>
      </c>
      <c r="K8" s="35">
        <v>34682</v>
      </c>
      <c r="L8" s="51">
        <v>287197081</v>
      </c>
      <c r="M8" s="52">
        <f t="shared" ref="M8:M39" si="0">+C8+E8+G8+I8+K8</f>
        <v>241700</v>
      </c>
      <c r="N8" s="50">
        <f t="shared" ref="N8:N39" si="1">+D8+F8+H8+J8+L8</f>
        <v>11043598094</v>
      </c>
    </row>
    <row r="9" spans="1:14" x14ac:dyDescent="0.25">
      <c r="A9" s="3">
        <v>3</v>
      </c>
      <c r="B9" s="23" t="s">
        <v>70</v>
      </c>
      <c r="C9" s="35">
        <v>41348</v>
      </c>
      <c r="D9" s="50">
        <v>10767724522</v>
      </c>
      <c r="E9" s="35">
        <v>65019</v>
      </c>
      <c r="F9" s="50">
        <v>2589806473</v>
      </c>
      <c r="G9" s="35">
        <v>1173</v>
      </c>
      <c r="H9" s="50">
        <v>13989624</v>
      </c>
      <c r="I9" s="35">
        <v>0</v>
      </c>
      <c r="J9" s="50">
        <v>0</v>
      </c>
      <c r="K9" s="35">
        <v>12990</v>
      </c>
      <c r="L9" s="51">
        <v>87460190</v>
      </c>
      <c r="M9" s="52">
        <f t="shared" si="0"/>
        <v>120530</v>
      </c>
      <c r="N9" s="50">
        <f t="shared" si="1"/>
        <v>13458980809</v>
      </c>
    </row>
    <row r="10" spans="1:14" x14ac:dyDescent="0.25">
      <c r="A10" s="3">
        <v>4</v>
      </c>
      <c r="B10" s="23" t="s">
        <v>50</v>
      </c>
      <c r="C10" s="35">
        <v>229133</v>
      </c>
      <c r="D10" s="50">
        <v>3290553730</v>
      </c>
      <c r="E10" s="35">
        <v>195524</v>
      </c>
      <c r="F10" s="50">
        <v>3396480083</v>
      </c>
      <c r="G10" s="35">
        <v>1480</v>
      </c>
      <c r="H10" s="50">
        <v>14595916</v>
      </c>
      <c r="I10" s="35">
        <v>0</v>
      </c>
      <c r="J10" s="50">
        <v>0</v>
      </c>
      <c r="K10" s="35">
        <v>145315</v>
      </c>
      <c r="L10" s="51">
        <v>224967640</v>
      </c>
      <c r="M10" s="52">
        <f t="shared" si="0"/>
        <v>571452</v>
      </c>
      <c r="N10" s="50">
        <f t="shared" si="1"/>
        <v>6926597369</v>
      </c>
    </row>
    <row r="11" spans="1:14" x14ac:dyDescent="0.25">
      <c r="A11" s="3">
        <v>5</v>
      </c>
      <c r="B11" s="23" t="s">
        <v>51</v>
      </c>
      <c r="C11" s="35">
        <v>57593</v>
      </c>
      <c r="D11" s="50">
        <v>1759541745</v>
      </c>
      <c r="E11" s="35">
        <v>66988</v>
      </c>
      <c r="F11" s="50">
        <v>564875757</v>
      </c>
      <c r="G11" s="35">
        <v>694</v>
      </c>
      <c r="H11" s="50">
        <v>2144272</v>
      </c>
      <c r="I11" s="35">
        <v>0</v>
      </c>
      <c r="J11" s="50">
        <v>0</v>
      </c>
      <c r="K11" s="35">
        <v>26579</v>
      </c>
      <c r="L11" s="51">
        <v>18726474</v>
      </c>
      <c r="M11" s="52">
        <f t="shared" si="0"/>
        <v>151854</v>
      </c>
      <c r="N11" s="50">
        <f t="shared" si="1"/>
        <v>2345288248</v>
      </c>
    </row>
    <row r="12" spans="1:14" x14ac:dyDescent="0.25">
      <c r="A12" s="3">
        <v>6</v>
      </c>
      <c r="B12" s="23" t="s">
        <v>71</v>
      </c>
      <c r="C12" s="35">
        <v>101949</v>
      </c>
      <c r="D12" s="50">
        <v>11618003995</v>
      </c>
      <c r="E12" s="35">
        <v>88251</v>
      </c>
      <c r="F12" s="50">
        <v>559604108</v>
      </c>
      <c r="G12" s="35">
        <v>1307</v>
      </c>
      <c r="H12" s="50">
        <v>4345321</v>
      </c>
      <c r="I12" s="35">
        <v>0</v>
      </c>
      <c r="J12" s="50">
        <v>0</v>
      </c>
      <c r="K12" s="35">
        <v>46874</v>
      </c>
      <c r="L12" s="51">
        <v>30882159</v>
      </c>
      <c r="M12" s="52">
        <f t="shared" si="0"/>
        <v>238381</v>
      </c>
      <c r="N12" s="50">
        <f t="shared" si="1"/>
        <v>12212835583</v>
      </c>
    </row>
    <row r="13" spans="1:14" x14ac:dyDescent="0.25">
      <c r="A13" s="3">
        <v>7</v>
      </c>
      <c r="B13" s="23" t="s">
        <v>117</v>
      </c>
      <c r="C13" s="35">
        <v>13257</v>
      </c>
      <c r="D13" s="50">
        <v>247722036</v>
      </c>
      <c r="E13" s="35">
        <v>25794</v>
      </c>
      <c r="F13" s="50">
        <v>229367485</v>
      </c>
      <c r="G13" s="35">
        <v>355</v>
      </c>
      <c r="H13" s="50">
        <v>510261</v>
      </c>
      <c r="I13" s="35">
        <v>0</v>
      </c>
      <c r="J13" s="50">
        <v>0</v>
      </c>
      <c r="K13" s="35">
        <v>5481</v>
      </c>
      <c r="L13" s="51">
        <v>4156636</v>
      </c>
      <c r="M13" s="52">
        <f t="shared" si="0"/>
        <v>44887</v>
      </c>
      <c r="N13" s="50">
        <f t="shared" si="1"/>
        <v>481756418</v>
      </c>
    </row>
    <row r="14" spans="1:14" x14ac:dyDescent="0.25">
      <c r="A14" s="3">
        <v>8</v>
      </c>
      <c r="B14" s="23" t="s">
        <v>110</v>
      </c>
      <c r="C14" s="35">
        <v>142406</v>
      </c>
      <c r="D14" s="50">
        <v>1907134849</v>
      </c>
      <c r="E14" s="35">
        <v>86954</v>
      </c>
      <c r="F14" s="50">
        <v>1962387301</v>
      </c>
      <c r="G14" s="35">
        <v>413</v>
      </c>
      <c r="H14" s="50">
        <v>2301519</v>
      </c>
      <c r="I14" s="35">
        <v>0</v>
      </c>
      <c r="J14" s="50">
        <v>0</v>
      </c>
      <c r="K14" s="35">
        <v>12190</v>
      </c>
      <c r="L14" s="51">
        <v>32714844</v>
      </c>
      <c r="M14" s="52">
        <f t="shared" si="0"/>
        <v>241963</v>
      </c>
      <c r="N14" s="50">
        <f t="shared" si="1"/>
        <v>3904538513</v>
      </c>
    </row>
    <row r="15" spans="1:14" x14ac:dyDescent="0.25">
      <c r="A15" s="3">
        <v>9</v>
      </c>
      <c r="B15" s="23" t="s">
        <v>54</v>
      </c>
      <c r="C15" s="35">
        <v>27564</v>
      </c>
      <c r="D15" s="50">
        <v>726823654</v>
      </c>
      <c r="E15" s="35">
        <v>50424</v>
      </c>
      <c r="F15" s="50">
        <v>1244277421</v>
      </c>
      <c r="G15" s="35">
        <v>126</v>
      </c>
      <c r="H15" s="50">
        <v>1786365</v>
      </c>
      <c r="I15" s="35">
        <v>0</v>
      </c>
      <c r="J15" s="50">
        <v>0</v>
      </c>
      <c r="K15" s="35">
        <v>7145</v>
      </c>
      <c r="L15" s="51">
        <v>11930539</v>
      </c>
      <c r="M15" s="52">
        <f t="shared" si="0"/>
        <v>85259</v>
      </c>
      <c r="N15" s="50">
        <f t="shared" si="1"/>
        <v>1984817979</v>
      </c>
    </row>
    <row r="16" spans="1:14" x14ac:dyDescent="0.25">
      <c r="A16" s="3">
        <v>10</v>
      </c>
      <c r="B16" s="23" t="s">
        <v>55</v>
      </c>
      <c r="C16" s="35">
        <v>37779</v>
      </c>
      <c r="D16" s="50">
        <v>1991376780</v>
      </c>
      <c r="E16" s="35">
        <v>101186</v>
      </c>
      <c r="F16" s="50">
        <v>1578239991</v>
      </c>
      <c r="G16" s="35">
        <v>378</v>
      </c>
      <c r="H16" s="50">
        <v>10749195</v>
      </c>
      <c r="I16" s="35">
        <v>0</v>
      </c>
      <c r="J16" s="50">
        <v>0</v>
      </c>
      <c r="K16" s="35">
        <v>22048</v>
      </c>
      <c r="L16" s="51">
        <v>31279672</v>
      </c>
      <c r="M16" s="52">
        <f t="shared" si="0"/>
        <v>161391</v>
      </c>
      <c r="N16" s="50">
        <f t="shared" si="1"/>
        <v>3611645638</v>
      </c>
    </row>
    <row r="17" spans="1:14" x14ac:dyDescent="0.25">
      <c r="A17" s="3">
        <v>11</v>
      </c>
      <c r="B17" s="23" t="s">
        <v>111</v>
      </c>
      <c r="C17" s="35">
        <v>35831</v>
      </c>
      <c r="D17" s="50">
        <v>3606198046</v>
      </c>
      <c r="E17" s="35">
        <v>33447</v>
      </c>
      <c r="F17" s="50">
        <v>1800313912</v>
      </c>
      <c r="G17" s="35">
        <v>554</v>
      </c>
      <c r="H17" s="50">
        <v>12117555</v>
      </c>
      <c r="I17" s="35">
        <v>0</v>
      </c>
      <c r="J17" s="50">
        <v>0</v>
      </c>
      <c r="K17" s="35">
        <v>10169</v>
      </c>
      <c r="L17" s="51">
        <v>25074770</v>
      </c>
      <c r="M17" s="52">
        <f t="shared" si="0"/>
        <v>80001</v>
      </c>
      <c r="N17" s="50">
        <f t="shared" si="1"/>
        <v>5443704283</v>
      </c>
    </row>
    <row r="18" spans="1:14" x14ac:dyDescent="0.25">
      <c r="A18" s="3">
        <v>12</v>
      </c>
      <c r="B18" s="23" t="s">
        <v>112</v>
      </c>
      <c r="C18" s="35">
        <v>24528</v>
      </c>
      <c r="D18" s="50">
        <v>2357527178</v>
      </c>
      <c r="E18" s="35">
        <v>127438</v>
      </c>
      <c r="F18" s="50">
        <v>3148104655</v>
      </c>
      <c r="G18" s="35">
        <v>1402</v>
      </c>
      <c r="H18" s="50">
        <v>1614026</v>
      </c>
      <c r="I18" s="35">
        <v>0</v>
      </c>
      <c r="J18" s="50">
        <v>0</v>
      </c>
      <c r="K18" s="35">
        <v>12394</v>
      </c>
      <c r="L18" s="51">
        <v>27529385</v>
      </c>
      <c r="M18" s="52">
        <f t="shared" si="0"/>
        <v>165762</v>
      </c>
      <c r="N18" s="50">
        <f t="shared" si="1"/>
        <v>5534775244</v>
      </c>
    </row>
    <row r="19" spans="1:14" x14ac:dyDescent="0.25">
      <c r="A19" s="3">
        <v>13</v>
      </c>
      <c r="B19" s="23" t="s">
        <v>101</v>
      </c>
      <c r="C19" s="35">
        <v>1047</v>
      </c>
      <c r="D19" s="50">
        <v>3344310465</v>
      </c>
      <c r="E19" s="35">
        <v>12544</v>
      </c>
      <c r="F19" s="50">
        <v>478138945</v>
      </c>
      <c r="G19" s="35">
        <v>141</v>
      </c>
      <c r="H19" s="50">
        <v>280369</v>
      </c>
      <c r="I19" s="35">
        <v>0</v>
      </c>
      <c r="J19" s="50">
        <v>0</v>
      </c>
      <c r="K19" s="35">
        <v>620</v>
      </c>
      <c r="L19" s="51">
        <v>12044854</v>
      </c>
      <c r="M19" s="52">
        <f t="shared" si="0"/>
        <v>14352</v>
      </c>
      <c r="N19" s="50">
        <f t="shared" si="1"/>
        <v>3834774633</v>
      </c>
    </row>
    <row r="20" spans="1:14" x14ac:dyDescent="0.25">
      <c r="A20" s="3">
        <v>14</v>
      </c>
      <c r="B20" s="23" t="s">
        <v>56</v>
      </c>
      <c r="C20" s="35">
        <v>235501</v>
      </c>
      <c r="D20" s="50">
        <v>2770260366</v>
      </c>
      <c r="E20" s="35">
        <v>146154</v>
      </c>
      <c r="F20" s="50">
        <v>7103535016</v>
      </c>
      <c r="G20" s="35">
        <v>751</v>
      </c>
      <c r="H20" s="50">
        <v>2580076</v>
      </c>
      <c r="I20" s="35">
        <v>0</v>
      </c>
      <c r="J20" s="50">
        <v>0</v>
      </c>
      <c r="K20" s="35">
        <v>6312</v>
      </c>
      <c r="L20" s="51">
        <v>16331689</v>
      </c>
      <c r="M20" s="52">
        <f t="shared" si="0"/>
        <v>388718</v>
      </c>
      <c r="N20" s="50">
        <f t="shared" si="1"/>
        <v>9892707147</v>
      </c>
    </row>
    <row r="21" spans="1:14" x14ac:dyDescent="0.25">
      <c r="A21" s="3">
        <v>15</v>
      </c>
      <c r="B21" s="23" t="s">
        <v>72</v>
      </c>
      <c r="C21" s="53">
        <v>59265</v>
      </c>
      <c r="D21" s="54">
        <v>3429100176</v>
      </c>
      <c r="E21" s="53">
        <v>40969</v>
      </c>
      <c r="F21" s="54">
        <v>1923451640</v>
      </c>
      <c r="G21" s="53">
        <v>302</v>
      </c>
      <c r="H21" s="54">
        <v>6921526</v>
      </c>
      <c r="I21" s="53">
        <v>0</v>
      </c>
      <c r="J21" s="54">
        <v>0</v>
      </c>
      <c r="K21" s="53">
        <v>7035</v>
      </c>
      <c r="L21" s="55">
        <v>16391881</v>
      </c>
      <c r="M21" s="52">
        <f t="shared" si="0"/>
        <v>107571</v>
      </c>
      <c r="N21" s="50">
        <f t="shared" si="1"/>
        <v>5375865223</v>
      </c>
    </row>
    <row r="22" spans="1:14" s="10" customFormat="1" x14ac:dyDescent="0.25">
      <c r="A22" s="9">
        <v>16</v>
      </c>
      <c r="B22" s="24" t="s">
        <v>58</v>
      </c>
      <c r="C22" s="35">
        <v>58982</v>
      </c>
      <c r="D22" s="50">
        <v>11182514172</v>
      </c>
      <c r="E22" s="35">
        <v>202066</v>
      </c>
      <c r="F22" s="50">
        <v>5242999202</v>
      </c>
      <c r="G22" s="35">
        <v>1065</v>
      </c>
      <c r="H22" s="50">
        <v>6490574</v>
      </c>
      <c r="I22" s="35">
        <v>1</v>
      </c>
      <c r="J22" s="50">
        <v>162200</v>
      </c>
      <c r="K22" s="35">
        <v>26370</v>
      </c>
      <c r="L22" s="51">
        <v>234233329</v>
      </c>
      <c r="M22" s="52">
        <f t="shared" si="0"/>
        <v>288484</v>
      </c>
      <c r="N22" s="50">
        <f t="shared" si="1"/>
        <v>16666399477</v>
      </c>
    </row>
    <row r="23" spans="1:14" x14ac:dyDescent="0.25">
      <c r="A23" s="3">
        <v>17</v>
      </c>
      <c r="B23" s="23" t="s">
        <v>73</v>
      </c>
      <c r="C23" s="35">
        <v>456</v>
      </c>
      <c r="D23" s="50">
        <v>2238722973</v>
      </c>
      <c r="E23" s="35">
        <v>16647</v>
      </c>
      <c r="F23" s="50">
        <v>1054723495</v>
      </c>
      <c r="G23" s="35">
        <v>87</v>
      </c>
      <c r="H23" s="50">
        <v>89239</v>
      </c>
      <c r="I23" s="35">
        <v>0</v>
      </c>
      <c r="J23" s="50">
        <v>0</v>
      </c>
      <c r="K23" s="35">
        <v>240</v>
      </c>
      <c r="L23" s="51">
        <v>2040112</v>
      </c>
      <c r="M23" s="52">
        <f t="shared" si="0"/>
        <v>17430</v>
      </c>
      <c r="N23" s="50">
        <f t="shared" si="1"/>
        <v>3295575819</v>
      </c>
    </row>
    <row r="24" spans="1:14" x14ac:dyDescent="0.25">
      <c r="A24" s="20">
        <v>18</v>
      </c>
      <c r="B24" s="23" t="s">
        <v>74</v>
      </c>
      <c r="C24" s="35">
        <v>133</v>
      </c>
      <c r="D24" s="50">
        <v>1142093</v>
      </c>
      <c r="E24" s="35">
        <v>381</v>
      </c>
      <c r="F24" s="50">
        <v>8421508</v>
      </c>
      <c r="G24" s="35">
        <v>9</v>
      </c>
      <c r="H24" s="50">
        <v>602</v>
      </c>
      <c r="I24" s="35">
        <v>0</v>
      </c>
      <c r="J24" s="50">
        <v>0</v>
      </c>
      <c r="K24" s="35">
        <v>9</v>
      </c>
      <c r="L24" s="51">
        <v>16474</v>
      </c>
      <c r="M24" s="52">
        <f t="shared" si="0"/>
        <v>532</v>
      </c>
      <c r="N24" s="50">
        <f t="shared" si="1"/>
        <v>9580677</v>
      </c>
    </row>
    <row r="25" spans="1:14" x14ac:dyDescent="0.25">
      <c r="A25" s="3">
        <v>19</v>
      </c>
      <c r="B25" s="23" t="s">
        <v>61</v>
      </c>
      <c r="C25" s="35">
        <v>242310</v>
      </c>
      <c r="D25" s="50">
        <v>2006786947</v>
      </c>
      <c r="E25" s="35">
        <v>18766</v>
      </c>
      <c r="F25" s="50">
        <v>303648981</v>
      </c>
      <c r="G25" s="35">
        <v>166</v>
      </c>
      <c r="H25" s="50">
        <v>1237870</v>
      </c>
      <c r="I25" s="35">
        <v>0</v>
      </c>
      <c r="J25" s="50">
        <v>0</v>
      </c>
      <c r="K25" s="35">
        <v>2909</v>
      </c>
      <c r="L25" s="51">
        <v>5920300</v>
      </c>
      <c r="M25" s="52">
        <f t="shared" si="0"/>
        <v>264151</v>
      </c>
      <c r="N25" s="50">
        <f t="shared" si="1"/>
        <v>2317594098</v>
      </c>
    </row>
    <row r="26" spans="1:14" x14ac:dyDescent="0.25">
      <c r="A26" s="3">
        <v>20</v>
      </c>
      <c r="B26" s="23" t="s">
        <v>62</v>
      </c>
      <c r="C26" s="35">
        <v>25280</v>
      </c>
      <c r="D26" s="50">
        <v>15065854693</v>
      </c>
      <c r="E26" s="35">
        <v>139222</v>
      </c>
      <c r="F26" s="50">
        <v>5917149987</v>
      </c>
      <c r="G26" s="35">
        <v>1105</v>
      </c>
      <c r="H26" s="50">
        <v>3689191</v>
      </c>
      <c r="I26" s="35">
        <v>0</v>
      </c>
      <c r="J26" s="50">
        <v>0</v>
      </c>
      <c r="K26" s="35">
        <v>8398</v>
      </c>
      <c r="L26" s="51">
        <v>46700229</v>
      </c>
      <c r="M26" s="52">
        <f t="shared" si="0"/>
        <v>174005</v>
      </c>
      <c r="N26" s="50">
        <f t="shared" si="1"/>
        <v>21033394100</v>
      </c>
    </row>
    <row r="27" spans="1:14" x14ac:dyDescent="0.25">
      <c r="A27" s="3">
        <v>21</v>
      </c>
      <c r="B27" s="23" t="s">
        <v>63</v>
      </c>
      <c r="C27" s="35">
        <v>807</v>
      </c>
      <c r="D27" s="50">
        <v>205568570</v>
      </c>
      <c r="E27" s="35">
        <v>5630</v>
      </c>
      <c r="F27" s="50">
        <v>308137699</v>
      </c>
      <c r="G27" s="35">
        <v>87</v>
      </c>
      <c r="H27" s="50">
        <v>78435</v>
      </c>
      <c r="I27" s="35">
        <v>0</v>
      </c>
      <c r="J27" s="50">
        <v>0</v>
      </c>
      <c r="K27" s="35">
        <v>302</v>
      </c>
      <c r="L27" s="51">
        <v>1569384</v>
      </c>
      <c r="M27" s="52">
        <f t="shared" si="0"/>
        <v>6826</v>
      </c>
      <c r="N27" s="50">
        <f t="shared" si="1"/>
        <v>515354088</v>
      </c>
    </row>
    <row r="28" spans="1:14" x14ac:dyDescent="0.25">
      <c r="A28" s="3">
        <v>22</v>
      </c>
      <c r="B28" s="23" t="s">
        <v>64</v>
      </c>
      <c r="C28" s="35">
        <v>115924</v>
      </c>
      <c r="D28" s="50">
        <v>965858882</v>
      </c>
      <c r="E28" s="35">
        <v>78583</v>
      </c>
      <c r="F28" s="50">
        <v>1106822670</v>
      </c>
      <c r="G28" s="35">
        <v>764</v>
      </c>
      <c r="H28" s="50">
        <v>662613</v>
      </c>
      <c r="I28" s="35">
        <v>0</v>
      </c>
      <c r="J28" s="50">
        <v>0</v>
      </c>
      <c r="K28" s="35">
        <v>4971</v>
      </c>
      <c r="L28" s="51">
        <v>15306880</v>
      </c>
      <c r="M28" s="52">
        <f t="shared" si="0"/>
        <v>200242</v>
      </c>
      <c r="N28" s="50">
        <f t="shared" si="1"/>
        <v>2088651045</v>
      </c>
    </row>
    <row r="29" spans="1:14" x14ac:dyDescent="0.25">
      <c r="A29" s="3">
        <v>23</v>
      </c>
      <c r="B29" s="23" t="s">
        <v>104</v>
      </c>
      <c r="C29" s="35">
        <v>27087</v>
      </c>
      <c r="D29" s="50">
        <v>1496648330</v>
      </c>
      <c r="E29" s="35">
        <v>78300</v>
      </c>
      <c r="F29" s="50">
        <v>2660714556</v>
      </c>
      <c r="G29" s="35">
        <v>553</v>
      </c>
      <c r="H29" s="50">
        <v>2535102</v>
      </c>
      <c r="I29" s="35">
        <v>0</v>
      </c>
      <c r="J29" s="50">
        <v>0</v>
      </c>
      <c r="K29" s="35">
        <v>6875</v>
      </c>
      <c r="L29" s="51">
        <v>23895779</v>
      </c>
      <c r="M29" s="52">
        <f t="shared" si="0"/>
        <v>112815</v>
      </c>
      <c r="N29" s="50">
        <f t="shared" si="1"/>
        <v>4183793767</v>
      </c>
    </row>
    <row r="30" spans="1:14" x14ac:dyDescent="0.25">
      <c r="A30" s="3">
        <v>24</v>
      </c>
      <c r="B30" s="23" t="s">
        <v>105</v>
      </c>
      <c r="C30" s="35">
        <v>14195</v>
      </c>
      <c r="D30" s="50">
        <v>1329822187</v>
      </c>
      <c r="E30" s="35">
        <v>35235</v>
      </c>
      <c r="F30" s="50">
        <v>816004955</v>
      </c>
      <c r="G30" s="35">
        <v>471</v>
      </c>
      <c r="H30" s="50">
        <v>1469437</v>
      </c>
      <c r="I30" s="35">
        <v>0</v>
      </c>
      <c r="J30" s="50">
        <v>0</v>
      </c>
      <c r="K30" s="35">
        <v>2315</v>
      </c>
      <c r="L30" s="51">
        <v>11075435</v>
      </c>
      <c r="M30" s="52">
        <f t="shared" si="0"/>
        <v>52216</v>
      </c>
      <c r="N30" s="50">
        <f t="shared" si="1"/>
        <v>2158372014</v>
      </c>
    </row>
    <row r="31" spans="1:14" x14ac:dyDescent="0.25">
      <c r="A31" s="3">
        <v>25</v>
      </c>
      <c r="B31" s="23" t="s">
        <v>65</v>
      </c>
      <c r="C31" s="35">
        <v>43844</v>
      </c>
      <c r="D31" s="50">
        <v>522343019</v>
      </c>
      <c r="E31" s="35">
        <v>36957</v>
      </c>
      <c r="F31" s="50">
        <v>1394120329</v>
      </c>
      <c r="G31" s="35">
        <v>737</v>
      </c>
      <c r="H31" s="50">
        <v>1557269</v>
      </c>
      <c r="I31" s="35">
        <v>0</v>
      </c>
      <c r="J31" s="50">
        <v>0</v>
      </c>
      <c r="K31" s="35">
        <v>3560</v>
      </c>
      <c r="L31" s="51">
        <v>32568465</v>
      </c>
      <c r="M31" s="52">
        <f t="shared" si="0"/>
        <v>85098</v>
      </c>
      <c r="N31" s="50">
        <f t="shared" si="1"/>
        <v>1950589082</v>
      </c>
    </row>
    <row r="32" spans="1:14" x14ac:dyDescent="0.25">
      <c r="A32" s="3">
        <v>26</v>
      </c>
      <c r="B32" s="23" t="s">
        <v>113</v>
      </c>
      <c r="C32" s="35">
        <v>838</v>
      </c>
      <c r="D32" s="50">
        <v>13427900</v>
      </c>
      <c r="E32" s="35">
        <v>1871</v>
      </c>
      <c r="F32" s="50">
        <v>63957935</v>
      </c>
      <c r="G32" s="35">
        <v>1</v>
      </c>
      <c r="H32" s="50">
        <v>2530</v>
      </c>
      <c r="I32" s="35">
        <v>0</v>
      </c>
      <c r="J32" s="50">
        <v>0</v>
      </c>
      <c r="K32" s="35">
        <v>373</v>
      </c>
      <c r="L32" s="51">
        <v>2074949</v>
      </c>
      <c r="M32" s="52">
        <f t="shared" si="0"/>
        <v>3083</v>
      </c>
      <c r="N32" s="50">
        <f t="shared" si="1"/>
        <v>79463314</v>
      </c>
    </row>
    <row r="33" spans="1:14" x14ac:dyDescent="0.25">
      <c r="A33" s="3">
        <v>27</v>
      </c>
      <c r="B33" s="23" t="s">
        <v>75</v>
      </c>
      <c r="C33" s="35">
        <v>199</v>
      </c>
      <c r="D33" s="50">
        <v>30122926</v>
      </c>
      <c r="E33" s="35">
        <v>68</v>
      </c>
      <c r="F33" s="50">
        <v>171708</v>
      </c>
      <c r="G33" s="35">
        <v>7</v>
      </c>
      <c r="H33" s="50">
        <v>15701</v>
      </c>
      <c r="I33" s="35">
        <v>0</v>
      </c>
      <c r="J33" s="50">
        <v>0</v>
      </c>
      <c r="K33" s="35">
        <v>41</v>
      </c>
      <c r="L33" s="51">
        <v>37437</v>
      </c>
      <c r="M33" s="52">
        <f t="shared" si="0"/>
        <v>315</v>
      </c>
      <c r="N33" s="50">
        <f t="shared" si="1"/>
        <v>30347772</v>
      </c>
    </row>
    <row r="34" spans="1:14" x14ac:dyDescent="0.25">
      <c r="A34" s="3">
        <v>28</v>
      </c>
      <c r="B34" s="23" t="s">
        <v>67</v>
      </c>
      <c r="C34" s="35">
        <v>783</v>
      </c>
      <c r="D34" s="50">
        <v>121432957</v>
      </c>
      <c r="E34" s="35">
        <v>1266</v>
      </c>
      <c r="F34" s="50">
        <v>24381100</v>
      </c>
      <c r="G34" s="35">
        <v>25</v>
      </c>
      <c r="H34" s="50">
        <v>52352</v>
      </c>
      <c r="I34" s="35">
        <v>0</v>
      </c>
      <c r="J34" s="50">
        <v>0</v>
      </c>
      <c r="K34" s="35">
        <v>220</v>
      </c>
      <c r="L34" s="51">
        <v>1027570</v>
      </c>
      <c r="M34" s="52">
        <f t="shared" si="0"/>
        <v>2294</v>
      </c>
      <c r="N34" s="50">
        <f t="shared" si="1"/>
        <v>146893979</v>
      </c>
    </row>
    <row r="35" spans="1:14" x14ac:dyDescent="0.25">
      <c r="A35" s="3">
        <v>29</v>
      </c>
      <c r="B35" s="23" t="s">
        <v>68</v>
      </c>
      <c r="C35" s="39">
        <v>1574</v>
      </c>
      <c r="D35" s="56">
        <v>1053913224</v>
      </c>
      <c r="E35" s="39">
        <v>9925</v>
      </c>
      <c r="F35" s="56">
        <v>737136272</v>
      </c>
      <c r="G35" s="39">
        <v>27</v>
      </c>
      <c r="H35" s="56">
        <v>149953</v>
      </c>
      <c r="I35" s="39">
        <v>0</v>
      </c>
      <c r="J35" s="56">
        <v>0</v>
      </c>
      <c r="K35" s="39">
        <v>395</v>
      </c>
      <c r="L35" s="57">
        <v>1723338</v>
      </c>
      <c r="M35" s="52">
        <f t="shared" si="0"/>
        <v>11921</v>
      </c>
      <c r="N35" s="50">
        <f t="shared" si="1"/>
        <v>1792922787</v>
      </c>
    </row>
    <row r="36" spans="1:14" x14ac:dyDescent="0.25">
      <c r="A36" s="3">
        <v>30</v>
      </c>
      <c r="B36" s="25" t="s">
        <v>98</v>
      </c>
      <c r="C36" s="39">
        <v>330</v>
      </c>
      <c r="D36" s="56">
        <v>219273886</v>
      </c>
      <c r="E36" s="39">
        <v>34</v>
      </c>
      <c r="F36" s="56">
        <v>14823673</v>
      </c>
      <c r="G36" s="39">
        <v>0</v>
      </c>
      <c r="H36" s="56">
        <v>0</v>
      </c>
      <c r="I36" s="39">
        <v>0</v>
      </c>
      <c r="J36" s="56">
        <v>0</v>
      </c>
      <c r="K36" s="39">
        <v>0</v>
      </c>
      <c r="L36" s="57">
        <v>0</v>
      </c>
      <c r="M36" s="52">
        <f t="shared" si="0"/>
        <v>364</v>
      </c>
      <c r="N36" s="50">
        <f t="shared" si="1"/>
        <v>234097559</v>
      </c>
    </row>
    <row r="37" spans="1:14" x14ac:dyDescent="0.25">
      <c r="A37" s="3">
        <v>31</v>
      </c>
      <c r="B37" s="25" t="s">
        <v>116</v>
      </c>
      <c r="C37" s="39">
        <v>1726</v>
      </c>
      <c r="D37" s="56">
        <v>625181127</v>
      </c>
      <c r="E37" s="39">
        <v>5694</v>
      </c>
      <c r="F37" s="56">
        <v>194396496</v>
      </c>
      <c r="G37" s="39">
        <v>18</v>
      </c>
      <c r="H37" s="56">
        <v>11730</v>
      </c>
      <c r="I37" s="39">
        <v>0</v>
      </c>
      <c r="J37" s="56">
        <v>0</v>
      </c>
      <c r="K37" s="39">
        <v>463</v>
      </c>
      <c r="L37" s="57">
        <v>917398</v>
      </c>
      <c r="M37" s="52">
        <f t="shared" si="0"/>
        <v>7901</v>
      </c>
      <c r="N37" s="50">
        <f t="shared" si="1"/>
        <v>820506751</v>
      </c>
    </row>
    <row r="38" spans="1:14" x14ac:dyDescent="0.25">
      <c r="A38" s="3">
        <v>32</v>
      </c>
      <c r="B38" s="25" t="s">
        <v>118</v>
      </c>
      <c r="C38" s="39">
        <v>50807</v>
      </c>
      <c r="D38" s="56">
        <v>458716097</v>
      </c>
      <c r="E38" s="39">
        <v>0</v>
      </c>
      <c r="F38" s="56">
        <v>0</v>
      </c>
      <c r="G38" s="39">
        <v>0</v>
      </c>
      <c r="H38" s="56">
        <v>0</v>
      </c>
      <c r="I38" s="39">
        <v>0</v>
      </c>
      <c r="J38" s="56">
        <v>0</v>
      </c>
      <c r="K38" s="39">
        <v>0</v>
      </c>
      <c r="L38" s="57">
        <v>0</v>
      </c>
      <c r="M38" s="52">
        <f t="shared" si="0"/>
        <v>50807</v>
      </c>
      <c r="N38" s="50">
        <f t="shared" si="1"/>
        <v>458716097</v>
      </c>
    </row>
    <row r="39" spans="1:14" ht="15.75" thickBot="1" x14ac:dyDescent="0.3">
      <c r="A39" s="27">
        <v>33</v>
      </c>
      <c r="B39" s="25" t="s">
        <v>121</v>
      </c>
      <c r="C39" s="37">
        <v>1</v>
      </c>
      <c r="D39" s="38">
        <v>10</v>
      </c>
      <c r="E39" s="39">
        <v>0</v>
      </c>
      <c r="F39" s="40">
        <v>0</v>
      </c>
      <c r="G39" s="37">
        <v>0</v>
      </c>
      <c r="H39" s="38">
        <v>0</v>
      </c>
      <c r="I39" s="39">
        <v>0</v>
      </c>
      <c r="J39" s="40">
        <v>0</v>
      </c>
      <c r="K39" s="37">
        <v>0</v>
      </c>
      <c r="L39" s="38">
        <v>0</v>
      </c>
      <c r="M39" s="52">
        <f t="shared" si="0"/>
        <v>1</v>
      </c>
      <c r="N39" s="50">
        <f t="shared" si="1"/>
        <v>10</v>
      </c>
    </row>
    <row r="40" spans="1:14" s="10" customFormat="1" ht="15.75" thickBot="1" x14ac:dyDescent="0.3">
      <c r="A40" s="63" t="s">
        <v>18</v>
      </c>
      <c r="B40" s="64"/>
      <c r="C40" s="45">
        <f t="shared" ref="C40:N40" si="2">SUM(C7:C39)</f>
        <v>1687404</v>
      </c>
      <c r="D40" s="45">
        <f t="shared" si="2"/>
        <v>312752164247</v>
      </c>
      <c r="E40" s="45">
        <f t="shared" si="2"/>
        <v>2627119</v>
      </c>
      <c r="F40" s="45">
        <f t="shared" si="2"/>
        <v>96307850274</v>
      </c>
      <c r="G40" s="45">
        <f t="shared" si="2"/>
        <v>16001</v>
      </c>
      <c r="H40" s="45">
        <f t="shared" si="2"/>
        <v>117182038</v>
      </c>
      <c r="I40" s="45">
        <f t="shared" si="2"/>
        <v>2</v>
      </c>
      <c r="J40" s="45">
        <f t="shared" si="2"/>
        <v>442245</v>
      </c>
      <c r="K40" s="45">
        <f t="shared" si="2"/>
        <v>407276</v>
      </c>
      <c r="L40" s="45">
        <f t="shared" si="2"/>
        <v>1205796967</v>
      </c>
      <c r="M40" s="58">
        <f t="shared" si="2"/>
        <v>4737802</v>
      </c>
      <c r="N40" s="59">
        <f t="shared" si="2"/>
        <v>410383435771</v>
      </c>
    </row>
  </sheetData>
  <mergeCells count="10">
    <mergeCell ref="B1:N3"/>
    <mergeCell ref="M5:N5"/>
    <mergeCell ref="A40:B40"/>
    <mergeCell ref="A5:A6"/>
    <mergeCell ref="B5:B6"/>
    <mergeCell ref="C5:D5"/>
    <mergeCell ref="E5:F5"/>
    <mergeCell ref="G5:H5"/>
    <mergeCell ref="I5:J5"/>
    <mergeCell ref="K5:L5"/>
  </mergeCells>
  <phoneticPr fontId="6" type="noConversion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="90" zoomScaleNormal="90" workbookViewId="0">
      <selection activeCell="B1" sqref="B1:N3"/>
    </sheetView>
  </sheetViews>
  <sheetFormatPr defaultRowHeight="15" x14ac:dyDescent="0.25"/>
  <cols>
    <col min="1" max="1" width="4.85546875" style="1" bestFit="1" customWidth="1"/>
    <col min="2" max="2" width="28.5703125" style="1" customWidth="1"/>
    <col min="3" max="3" width="15.7109375" style="1" customWidth="1"/>
    <col min="4" max="4" width="22.42578125" style="1" bestFit="1" customWidth="1"/>
    <col min="5" max="5" width="21" style="1" bestFit="1" customWidth="1"/>
    <col min="6" max="6" width="21.140625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0" width="17" style="1" bestFit="1" customWidth="1"/>
    <col min="11" max="11" width="14.28515625" style="1" customWidth="1"/>
    <col min="12" max="12" width="19.85546875" style="1" bestFit="1" customWidth="1"/>
    <col min="13" max="13" width="18.7109375" style="1" bestFit="1" customWidth="1"/>
    <col min="14" max="14" width="22.42578125" style="1" bestFit="1" customWidth="1"/>
    <col min="15" max="16384" width="9.140625" style="1"/>
  </cols>
  <sheetData>
    <row r="1" spans="1:14" ht="15" customHeight="1" x14ac:dyDescent="0.25">
      <c r="B1" s="71" t="s">
        <v>120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5.75" thickBot="1" x14ac:dyDescent="0.3">
      <c r="M4" s="4"/>
      <c r="N4" s="5" t="s">
        <v>31</v>
      </c>
    </row>
    <row r="5" spans="1:14" s="2" customFormat="1" ht="15.75" thickBot="1" x14ac:dyDescent="0.3">
      <c r="A5" s="65" t="s">
        <v>6</v>
      </c>
      <c r="B5" s="65" t="s">
        <v>7</v>
      </c>
      <c r="C5" s="61" t="s">
        <v>3</v>
      </c>
      <c r="D5" s="62"/>
      <c r="E5" s="61" t="s">
        <v>33</v>
      </c>
      <c r="F5" s="62"/>
      <c r="G5" s="61" t="s">
        <v>34</v>
      </c>
      <c r="H5" s="62"/>
      <c r="I5" s="61" t="s">
        <v>35</v>
      </c>
      <c r="J5" s="62"/>
      <c r="K5" s="61" t="s">
        <v>2</v>
      </c>
      <c r="L5" s="62"/>
      <c r="M5" s="75" t="s">
        <v>5</v>
      </c>
      <c r="N5" s="62"/>
    </row>
    <row r="6" spans="1:14" ht="15.75" thickBot="1" x14ac:dyDescent="0.3">
      <c r="A6" s="66"/>
      <c r="B6" s="74"/>
      <c r="C6" s="12" t="s">
        <v>0</v>
      </c>
      <c r="D6" s="13" t="s">
        <v>1</v>
      </c>
      <c r="E6" s="12" t="s">
        <v>0</v>
      </c>
      <c r="F6" s="13" t="s">
        <v>1</v>
      </c>
      <c r="G6" s="12" t="s">
        <v>0</v>
      </c>
      <c r="H6" s="13" t="s">
        <v>1</v>
      </c>
      <c r="I6" s="12" t="s">
        <v>0</v>
      </c>
      <c r="J6" s="13" t="s">
        <v>1</v>
      </c>
      <c r="K6" s="12" t="s">
        <v>0</v>
      </c>
      <c r="L6" s="13" t="s">
        <v>1</v>
      </c>
      <c r="M6" s="18" t="s">
        <v>0</v>
      </c>
      <c r="N6" s="15" t="s">
        <v>1</v>
      </c>
    </row>
    <row r="7" spans="1:14" x14ac:dyDescent="0.25">
      <c r="A7" s="11">
        <v>1</v>
      </c>
      <c r="B7" s="22" t="s">
        <v>8</v>
      </c>
      <c r="C7" s="29">
        <v>21278</v>
      </c>
      <c r="D7" s="30">
        <v>224361898403</v>
      </c>
      <c r="E7" s="31">
        <v>824216</v>
      </c>
      <c r="F7" s="32">
        <v>42187396870</v>
      </c>
      <c r="G7" s="29">
        <v>1</v>
      </c>
      <c r="H7" s="30">
        <v>807</v>
      </c>
      <c r="I7" s="31">
        <v>0</v>
      </c>
      <c r="J7" s="32">
        <v>0</v>
      </c>
      <c r="K7" s="29">
        <v>1</v>
      </c>
      <c r="L7" s="30">
        <v>2074</v>
      </c>
      <c r="M7" s="31">
        <f>+C7+E7+G7+I7+K7</f>
        <v>845496</v>
      </c>
      <c r="N7" s="32">
        <f>+D7+F7+H7+J7+L7</f>
        <v>266549298154</v>
      </c>
    </row>
    <row r="8" spans="1:14" x14ac:dyDescent="0.25">
      <c r="A8" s="3">
        <v>2</v>
      </c>
      <c r="B8" s="23" t="s">
        <v>48</v>
      </c>
      <c r="C8" s="33">
        <v>73649</v>
      </c>
      <c r="D8" s="34">
        <v>3036658309</v>
      </c>
      <c r="E8" s="35">
        <v>131566</v>
      </c>
      <c r="F8" s="36">
        <v>7694260051</v>
      </c>
      <c r="G8" s="33">
        <v>1802</v>
      </c>
      <c r="H8" s="34">
        <v>25202608</v>
      </c>
      <c r="I8" s="35">
        <v>1</v>
      </c>
      <c r="J8" s="36">
        <v>280045</v>
      </c>
      <c r="K8" s="33">
        <v>34682</v>
      </c>
      <c r="L8" s="34">
        <v>287197081</v>
      </c>
      <c r="M8" s="35">
        <f t="shared" ref="M8:M39" si="0">+C8+E8+G8+I8+K8</f>
        <v>241700</v>
      </c>
      <c r="N8" s="36">
        <f t="shared" ref="N8:N39" si="1">+D8+F8+H8+J8+L8</f>
        <v>11043598094</v>
      </c>
    </row>
    <row r="9" spans="1:14" x14ac:dyDescent="0.25">
      <c r="A9" s="20">
        <v>3</v>
      </c>
      <c r="B9" s="23" t="s">
        <v>49</v>
      </c>
      <c r="C9" s="33">
        <v>41348</v>
      </c>
      <c r="D9" s="34">
        <v>10767724522</v>
      </c>
      <c r="E9" s="35">
        <v>65019</v>
      </c>
      <c r="F9" s="36">
        <v>2589806473</v>
      </c>
      <c r="G9" s="33">
        <v>1173</v>
      </c>
      <c r="H9" s="34">
        <v>13989624</v>
      </c>
      <c r="I9" s="35">
        <v>0</v>
      </c>
      <c r="J9" s="36">
        <v>0</v>
      </c>
      <c r="K9" s="33">
        <v>12990</v>
      </c>
      <c r="L9" s="34">
        <v>87460190</v>
      </c>
      <c r="M9" s="35">
        <f t="shared" si="0"/>
        <v>120530</v>
      </c>
      <c r="N9" s="36">
        <f t="shared" si="1"/>
        <v>13458980809</v>
      </c>
    </row>
    <row r="10" spans="1:14" x14ac:dyDescent="0.25">
      <c r="A10" s="3">
        <v>4</v>
      </c>
      <c r="B10" s="23" t="s">
        <v>50</v>
      </c>
      <c r="C10" s="33">
        <v>229133</v>
      </c>
      <c r="D10" s="34">
        <v>3290553730</v>
      </c>
      <c r="E10" s="35">
        <v>195524</v>
      </c>
      <c r="F10" s="36">
        <v>3396480083</v>
      </c>
      <c r="G10" s="33">
        <v>1480</v>
      </c>
      <c r="H10" s="34">
        <v>14595916</v>
      </c>
      <c r="I10" s="35">
        <v>0</v>
      </c>
      <c r="J10" s="36">
        <v>0</v>
      </c>
      <c r="K10" s="33">
        <v>145315</v>
      </c>
      <c r="L10" s="34">
        <v>224967640</v>
      </c>
      <c r="M10" s="35">
        <f t="shared" si="0"/>
        <v>571452</v>
      </c>
      <c r="N10" s="36">
        <f t="shared" si="1"/>
        <v>6926597369</v>
      </c>
    </row>
    <row r="11" spans="1:14" x14ac:dyDescent="0.25">
      <c r="A11" s="20">
        <v>5</v>
      </c>
      <c r="B11" s="23" t="s">
        <v>51</v>
      </c>
      <c r="C11" s="33">
        <v>57593</v>
      </c>
      <c r="D11" s="34">
        <v>1759541745</v>
      </c>
      <c r="E11" s="35">
        <v>66988</v>
      </c>
      <c r="F11" s="36">
        <v>564875757</v>
      </c>
      <c r="G11" s="33">
        <v>694</v>
      </c>
      <c r="H11" s="34">
        <v>2144272</v>
      </c>
      <c r="I11" s="35">
        <v>0</v>
      </c>
      <c r="J11" s="36">
        <v>0</v>
      </c>
      <c r="K11" s="33">
        <v>26579</v>
      </c>
      <c r="L11" s="34">
        <v>18726474</v>
      </c>
      <c r="M11" s="35">
        <f t="shared" si="0"/>
        <v>151854</v>
      </c>
      <c r="N11" s="36">
        <f t="shared" si="1"/>
        <v>2345288248</v>
      </c>
    </row>
    <row r="12" spans="1:14" x14ac:dyDescent="0.25">
      <c r="A12" s="3">
        <v>6</v>
      </c>
      <c r="B12" s="23" t="s">
        <v>52</v>
      </c>
      <c r="C12" s="33">
        <v>101949</v>
      </c>
      <c r="D12" s="34">
        <v>11618003995</v>
      </c>
      <c r="E12" s="35">
        <v>88251</v>
      </c>
      <c r="F12" s="36">
        <v>559604108</v>
      </c>
      <c r="G12" s="33">
        <v>1307</v>
      </c>
      <c r="H12" s="34">
        <v>4345321</v>
      </c>
      <c r="I12" s="35">
        <v>0</v>
      </c>
      <c r="J12" s="36">
        <v>0</v>
      </c>
      <c r="K12" s="33">
        <v>46874</v>
      </c>
      <c r="L12" s="34">
        <v>30882159</v>
      </c>
      <c r="M12" s="35">
        <f t="shared" si="0"/>
        <v>238381</v>
      </c>
      <c r="N12" s="36">
        <f t="shared" si="1"/>
        <v>12212835583</v>
      </c>
    </row>
    <row r="13" spans="1:14" x14ac:dyDescent="0.25">
      <c r="A13" s="20">
        <v>7</v>
      </c>
      <c r="B13" s="23" t="s">
        <v>117</v>
      </c>
      <c r="C13" s="33">
        <v>13257</v>
      </c>
      <c r="D13" s="34">
        <v>247722036</v>
      </c>
      <c r="E13" s="35">
        <v>25794</v>
      </c>
      <c r="F13" s="36">
        <v>229367485</v>
      </c>
      <c r="G13" s="33">
        <v>355</v>
      </c>
      <c r="H13" s="34">
        <v>510261</v>
      </c>
      <c r="I13" s="35">
        <v>0</v>
      </c>
      <c r="J13" s="36">
        <v>0</v>
      </c>
      <c r="K13" s="33">
        <v>5481</v>
      </c>
      <c r="L13" s="34">
        <v>4156636</v>
      </c>
      <c r="M13" s="35">
        <f t="shared" si="0"/>
        <v>44887</v>
      </c>
      <c r="N13" s="36">
        <f t="shared" si="1"/>
        <v>481756418</v>
      </c>
    </row>
    <row r="14" spans="1:14" x14ac:dyDescent="0.25">
      <c r="A14" s="3">
        <v>8</v>
      </c>
      <c r="B14" s="23" t="s">
        <v>53</v>
      </c>
      <c r="C14" s="33">
        <v>142406</v>
      </c>
      <c r="D14" s="34">
        <v>1907134849</v>
      </c>
      <c r="E14" s="35">
        <v>86954</v>
      </c>
      <c r="F14" s="36">
        <v>1962387301</v>
      </c>
      <c r="G14" s="33">
        <v>413</v>
      </c>
      <c r="H14" s="34">
        <v>2301519</v>
      </c>
      <c r="I14" s="35">
        <v>0</v>
      </c>
      <c r="J14" s="36">
        <v>0</v>
      </c>
      <c r="K14" s="33">
        <v>12190</v>
      </c>
      <c r="L14" s="34">
        <v>32714844</v>
      </c>
      <c r="M14" s="35">
        <f t="shared" si="0"/>
        <v>241963</v>
      </c>
      <c r="N14" s="36">
        <f t="shared" si="1"/>
        <v>3904538513</v>
      </c>
    </row>
    <row r="15" spans="1:14" x14ac:dyDescent="0.25">
      <c r="A15" s="20">
        <v>9</v>
      </c>
      <c r="B15" s="23" t="s">
        <v>54</v>
      </c>
      <c r="C15" s="33">
        <v>27564</v>
      </c>
      <c r="D15" s="34">
        <v>726823654</v>
      </c>
      <c r="E15" s="35">
        <v>50424</v>
      </c>
      <c r="F15" s="36">
        <v>1244277421</v>
      </c>
      <c r="G15" s="33">
        <v>126</v>
      </c>
      <c r="H15" s="34">
        <v>1786365</v>
      </c>
      <c r="I15" s="35">
        <v>0</v>
      </c>
      <c r="J15" s="36">
        <v>0</v>
      </c>
      <c r="K15" s="33">
        <v>7145</v>
      </c>
      <c r="L15" s="34">
        <v>11930539</v>
      </c>
      <c r="M15" s="35">
        <f t="shared" si="0"/>
        <v>85259</v>
      </c>
      <c r="N15" s="36">
        <f t="shared" si="1"/>
        <v>1984817979</v>
      </c>
    </row>
    <row r="16" spans="1:14" x14ac:dyDescent="0.25">
      <c r="A16" s="20">
        <v>10</v>
      </c>
      <c r="B16" s="23" t="s">
        <v>55</v>
      </c>
      <c r="C16" s="33">
        <v>37779</v>
      </c>
      <c r="D16" s="34">
        <v>1991376780</v>
      </c>
      <c r="E16" s="35">
        <v>101186</v>
      </c>
      <c r="F16" s="36">
        <v>1578239991</v>
      </c>
      <c r="G16" s="33">
        <v>378</v>
      </c>
      <c r="H16" s="34">
        <v>10749195</v>
      </c>
      <c r="I16" s="35">
        <v>0</v>
      </c>
      <c r="J16" s="36">
        <v>0</v>
      </c>
      <c r="K16" s="33">
        <v>22048</v>
      </c>
      <c r="L16" s="34">
        <v>31279672</v>
      </c>
      <c r="M16" s="35">
        <f t="shared" si="0"/>
        <v>161391</v>
      </c>
      <c r="N16" s="36">
        <f t="shared" si="1"/>
        <v>3611645638</v>
      </c>
    </row>
    <row r="17" spans="1:14" x14ac:dyDescent="0.25">
      <c r="A17" s="3">
        <v>11</v>
      </c>
      <c r="B17" s="23" t="s">
        <v>111</v>
      </c>
      <c r="C17" s="33">
        <v>35831</v>
      </c>
      <c r="D17" s="34">
        <v>3606198046</v>
      </c>
      <c r="E17" s="35">
        <v>33447</v>
      </c>
      <c r="F17" s="36">
        <v>1800313912</v>
      </c>
      <c r="G17" s="33">
        <v>554</v>
      </c>
      <c r="H17" s="34">
        <v>12117555</v>
      </c>
      <c r="I17" s="35">
        <v>0</v>
      </c>
      <c r="J17" s="36">
        <v>0</v>
      </c>
      <c r="K17" s="33">
        <v>10169</v>
      </c>
      <c r="L17" s="34">
        <v>25074770</v>
      </c>
      <c r="M17" s="35">
        <f t="shared" si="0"/>
        <v>80001</v>
      </c>
      <c r="N17" s="36">
        <f t="shared" si="1"/>
        <v>5443704283</v>
      </c>
    </row>
    <row r="18" spans="1:14" x14ac:dyDescent="0.25">
      <c r="A18" s="20">
        <v>12</v>
      </c>
      <c r="B18" s="23" t="s">
        <v>114</v>
      </c>
      <c r="C18" s="33">
        <v>24528</v>
      </c>
      <c r="D18" s="34">
        <v>2357527178</v>
      </c>
      <c r="E18" s="35">
        <v>127438</v>
      </c>
      <c r="F18" s="36">
        <v>3148104655</v>
      </c>
      <c r="G18" s="33">
        <v>1402</v>
      </c>
      <c r="H18" s="34">
        <v>1614026</v>
      </c>
      <c r="I18" s="35">
        <v>0</v>
      </c>
      <c r="J18" s="36">
        <v>0</v>
      </c>
      <c r="K18" s="33">
        <v>12394</v>
      </c>
      <c r="L18" s="34">
        <v>27529385</v>
      </c>
      <c r="M18" s="35">
        <f t="shared" si="0"/>
        <v>165762</v>
      </c>
      <c r="N18" s="36">
        <f t="shared" si="1"/>
        <v>5534775244</v>
      </c>
    </row>
    <row r="19" spans="1:14" x14ac:dyDescent="0.25">
      <c r="A19" s="3">
        <v>13</v>
      </c>
      <c r="B19" s="23" t="s">
        <v>101</v>
      </c>
      <c r="C19" s="33">
        <v>1047</v>
      </c>
      <c r="D19" s="34">
        <v>3344310465</v>
      </c>
      <c r="E19" s="35">
        <v>12544</v>
      </c>
      <c r="F19" s="36">
        <v>478138945</v>
      </c>
      <c r="G19" s="33">
        <v>141</v>
      </c>
      <c r="H19" s="34">
        <v>280369</v>
      </c>
      <c r="I19" s="35">
        <v>0</v>
      </c>
      <c r="J19" s="36">
        <v>0</v>
      </c>
      <c r="K19" s="33">
        <v>620</v>
      </c>
      <c r="L19" s="34">
        <v>12044854</v>
      </c>
      <c r="M19" s="35">
        <f t="shared" si="0"/>
        <v>14352</v>
      </c>
      <c r="N19" s="36">
        <f t="shared" si="1"/>
        <v>3834774633</v>
      </c>
    </row>
    <row r="20" spans="1:14" x14ac:dyDescent="0.25">
      <c r="A20" s="20">
        <v>14</v>
      </c>
      <c r="B20" s="23" t="s">
        <v>56</v>
      </c>
      <c r="C20" s="33">
        <v>235501</v>
      </c>
      <c r="D20" s="34">
        <v>2770260366</v>
      </c>
      <c r="E20" s="35">
        <v>146154</v>
      </c>
      <c r="F20" s="36">
        <v>7103535016</v>
      </c>
      <c r="G20" s="33">
        <v>751</v>
      </c>
      <c r="H20" s="34">
        <v>2580076</v>
      </c>
      <c r="I20" s="35">
        <v>0</v>
      </c>
      <c r="J20" s="36">
        <v>0</v>
      </c>
      <c r="K20" s="33">
        <v>6312</v>
      </c>
      <c r="L20" s="34">
        <v>16331689</v>
      </c>
      <c r="M20" s="35">
        <f t="shared" si="0"/>
        <v>388718</v>
      </c>
      <c r="N20" s="36">
        <f t="shared" si="1"/>
        <v>9892707147</v>
      </c>
    </row>
    <row r="21" spans="1:14" s="10" customFormat="1" x14ac:dyDescent="0.25">
      <c r="A21" s="3">
        <v>15</v>
      </c>
      <c r="B21" s="24" t="s">
        <v>57</v>
      </c>
      <c r="C21" s="33">
        <v>59265</v>
      </c>
      <c r="D21" s="34">
        <v>3429100176</v>
      </c>
      <c r="E21" s="35">
        <v>40969</v>
      </c>
      <c r="F21" s="36">
        <v>1923451640</v>
      </c>
      <c r="G21" s="33">
        <v>302</v>
      </c>
      <c r="H21" s="34">
        <v>6921526</v>
      </c>
      <c r="I21" s="35">
        <v>0</v>
      </c>
      <c r="J21" s="36">
        <v>0</v>
      </c>
      <c r="K21" s="33">
        <v>7035</v>
      </c>
      <c r="L21" s="34">
        <v>16391881</v>
      </c>
      <c r="M21" s="35">
        <f t="shared" si="0"/>
        <v>107571</v>
      </c>
      <c r="N21" s="36">
        <f t="shared" si="1"/>
        <v>5375865223</v>
      </c>
    </row>
    <row r="22" spans="1:14" x14ac:dyDescent="0.25">
      <c r="A22" s="20">
        <v>16</v>
      </c>
      <c r="B22" s="23" t="s">
        <v>58</v>
      </c>
      <c r="C22" s="33">
        <v>58982</v>
      </c>
      <c r="D22" s="34">
        <v>11182514172</v>
      </c>
      <c r="E22" s="35">
        <v>202066</v>
      </c>
      <c r="F22" s="36">
        <v>5242999202</v>
      </c>
      <c r="G22" s="33">
        <v>1065</v>
      </c>
      <c r="H22" s="34">
        <v>6490574</v>
      </c>
      <c r="I22" s="35">
        <v>1</v>
      </c>
      <c r="J22" s="36">
        <v>162200</v>
      </c>
      <c r="K22" s="33">
        <v>26370</v>
      </c>
      <c r="L22" s="34">
        <v>234233329</v>
      </c>
      <c r="M22" s="35">
        <f t="shared" si="0"/>
        <v>288484</v>
      </c>
      <c r="N22" s="36">
        <f t="shared" si="1"/>
        <v>16666399477</v>
      </c>
    </row>
    <row r="23" spans="1:14" x14ac:dyDescent="0.25">
      <c r="A23" s="3">
        <v>17</v>
      </c>
      <c r="B23" s="23" t="s">
        <v>59</v>
      </c>
      <c r="C23" s="33">
        <v>456</v>
      </c>
      <c r="D23" s="34">
        <v>2238722973</v>
      </c>
      <c r="E23" s="35">
        <v>16647</v>
      </c>
      <c r="F23" s="36">
        <v>1054723495</v>
      </c>
      <c r="G23" s="33">
        <v>87</v>
      </c>
      <c r="H23" s="34">
        <v>89239</v>
      </c>
      <c r="I23" s="35">
        <v>0</v>
      </c>
      <c r="J23" s="36">
        <v>0</v>
      </c>
      <c r="K23" s="33">
        <v>240</v>
      </c>
      <c r="L23" s="34">
        <v>2040112</v>
      </c>
      <c r="M23" s="35">
        <f t="shared" si="0"/>
        <v>17430</v>
      </c>
      <c r="N23" s="36">
        <f t="shared" si="1"/>
        <v>3295575819</v>
      </c>
    </row>
    <row r="24" spans="1:14" x14ac:dyDescent="0.25">
      <c r="A24" s="20">
        <v>18</v>
      </c>
      <c r="B24" s="23" t="s">
        <v>60</v>
      </c>
      <c r="C24" s="33">
        <v>133</v>
      </c>
      <c r="D24" s="34">
        <v>1142093</v>
      </c>
      <c r="E24" s="35">
        <v>381</v>
      </c>
      <c r="F24" s="36">
        <v>8421508</v>
      </c>
      <c r="G24" s="33">
        <v>9</v>
      </c>
      <c r="H24" s="34">
        <v>602</v>
      </c>
      <c r="I24" s="35">
        <v>0</v>
      </c>
      <c r="J24" s="36">
        <v>0</v>
      </c>
      <c r="K24" s="33">
        <v>9</v>
      </c>
      <c r="L24" s="34">
        <v>16474</v>
      </c>
      <c r="M24" s="35">
        <f t="shared" si="0"/>
        <v>532</v>
      </c>
      <c r="N24" s="36">
        <f t="shared" si="1"/>
        <v>9580677</v>
      </c>
    </row>
    <row r="25" spans="1:14" x14ac:dyDescent="0.25">
      <c r="A25" s="20">
        <v>19</v>
      </c>
      <c r="B25" s="23" t="s">
        <v>61</v>
      </c>
      <c r="C25" s="33">
        <v>242310</v>
      </c>
      <c r="D25" s="34">
        <v>2006786947</v>
      </c>
      <c r="E25" s="35">
        <v>18766</v>
      </c>
      <c r="F25" s="36">
        <v>303648981</v>
      </c>
      <c r="G25" s="33">
        <v>166</v>
      </c>
      <c r="H25" s="34">
        <v>1237870</v>
      </c>
      <c r="I25" s="35">
        <v>0</v>
      </c>
      <c r="J25" s="36">
        <v>0</v>
      </c>
      <c r="K25" s="33">
        <v>2909</v>
      </c>
      <c r="L25" s="34">
        <v>5920300</v>
      </c>
      <c r="M25" s="35">
        <f t="shared" si="0"/>
        <v>264151</v>
      </c>
      <c r="N25" s="36">
        <f t="shared" si="1"/>
        <v>2317594098</v>
      </c>
    </row>
    <row r="26" spans="1:14" x14ac:dyDescent="0.25">
      <c r="A26" s="3">
        <v>20</v>
      </c>
      <c r="B26" s="23" t="s">
        <v>62</v>
      </c>
      <c r="C26" s="33">
        <v>25280</v>
      </c>
      <c r="D26" s="34">
        <v>15065854693</v>
      </c>
      <c r="E26" s="35">
        <v>139222</v>
      </c>
      <c r="F26" s="36">
        <v>5917149987</v>
      </c>
      <c r="G26" s="33">
        <v>1105</v>
      </c>
      <c r="H26" s="34">
        <v>3689191</v>
      </c>
      <c r="I26" s="35">
        <v>0</v>
      </c>
      <c r="J26" s="36">
        <v>0</v>
      </c>
      <c r="K26" s="33">
        <v>8398</v>
      </c>
      <c r="L26" s="34">
        <v>46700229</v>
      </c>
      <c r="M26" s="35">
        <f t="shared" si="0"/>
        <v>174005</v>
      </c>
      <c r="N26" s="36">
        <f t="shared" si="1"/>
        <v>21033394100</v>
      </c>
    </row>
    <row r="27" spans="1:14" x14ac:dyDescent="0.25">
      <c r="A27" s="20">
        <v>21</v>
      </c>
      <c r="B27" s="23" t="s">
        <v>63</v>
      </c>
      <c r="C27" s="33">
        <v>807</v>
      </c>
      <c r="D27" s="34">
        <v>205568570</v>
      </c>
      <c r="E27" s="35">
        <v>5630</v>
      </c>
      <c r="F27" s="36">
        <v>308137699</v>
      </c>
      <c r="G27" s="33">
        <v>87</v>
      </c>
      <c r="H27" s="34">
        <v>78435</v>
      </c>
      <c r="I27" s="35">
        <v>0</v>
      </c>
      <c r="J27" s="36">
        <v>0</v>
      </c>
      <c r="K27" s="33">
        <v>302</v>
      </c>
      <c r="L27" s="34">
        <v>1569384</v>
      </c>
      <c r="M27" s="35">
        <f t="shared" si="0"/>
        <v>6826</v>
      </c>
      <c r="N27" s="36">
        <f t="shared" si="1"/>
        <v>515354088</v>
      </c>
    </row>
    <row r="28" spans="1:14" x14ac:dyDescent="0.25">
      <c r="A28" s="3">
        <v>22</v>
      </c>
      <c r="B28" s="23" t="s">
        <v>64</v>
      </c>
      <c r="C28" s="33">
        <v>115924</v>
      </c>
      <c r="D28" s="34">
        <v>965858882</v>
      </c>
      <c r="E28" s="35">
        <v>78583</v>
      </c>
      <c r="F28" s="36">
        <v>1106822670</v>
      </c>
      <c r="G28" s="33">
        <v>764</v>
      </c>
      <c r="H28" s="34">
        <v>662613</v>
      </c>
      <c r="I28" s="35">
        <v>0</v>
      </c>
      <c r="J28" s="36">
        <v>0</v>
      </c>
      <c r="K28" s="33">
        <v>4971</v>
      </c>
      <c r="L28" s="34">
        <v>15306880</v>
      </c>
      <c r="M28" s="35">
        <f t="shared" si="0"/>
        <v>200242</v>
      </c>
      <c r="N28" s="36">
        <f t="shared" si="1"/>
        <v>2088651045</v>
      </c>
    </row>
    <row r="29" spans="1:14" x14ac:dyDescent="0.25">
      <c r="A29" s="20">
        <v>23</v>
      </c>
      <c r="B29" s="23" t="s">
        <v>104</v>
      </c>
      <c r="C29" s="33">
        <v>27087</v>
      </c>
      <c r="D29" s="34">
        <v>1496648330</v>
      </c>
      <c r="E29" s="35">
        <v>78300</v>
      </c>
      <c r="F29" s="36">
        <v>2660714556</v>
      </c>
      <c r="G29" s="33">
        <v>553</v>
      </c>
      <c r="H29" s="34">
        <v>2535102</v>
      </c>
      <c r="I29" s="35">
        <v>0</v>
      </c>
      <c r="J29" s="36">
        <v>0</v>
      </c>
      <c r="K29" s="33">
        <v>6875</v>
      </c>
      <c r="L29" s="34">
        <v>23895779</v>
      </c>
      <c r="M29" s="35">
        <f t="shared" si="0"/>
        <v>112815</v>
      </c>
      <c r="N29" s="36">
        <f t="shared" si="1"/>
        <v>4183793767</v>
      </c>
    </row>
    <row r="30" spans="1:14" x14ac:dyDescent="0.25">
      <c r="A30" s="3">
        <v>24</v>
      </c>
      <c r="B30" s="23" t="s">
        <v>105</v>
      </c>
      <c r="C30" s="33">
        <v>14195</v>
      </c>
      <c r="D30" s="34">
        <v>1329822187</v>
      </c>
      <c r="E30" s="35">
        <v>35235</v>
      </c>
      <c r="F30" s="36">
        <v>816004955</v>
      </c>
      <c r="G30" s="33">
        <v>471</v>
      </c>
      <c r="H30" s="34">
        <v>1469437</v>
      </c>
      <c r="I30" s="35">
        <v>0</v>
      </c>
      <c r="J30" s="36">
        <v>0</v>
      </c>
      <c r="K30" s="33">
        <v>2315</v>
      </c>
      <c r="L30" s="34">
        <v>11075435</v>
      </c>
      <c r="M30" s="35">
        <f t="shared" si="0"/>
        <v>52216</v>
      </c>
      <c r="N30" s="36">
        <f t="shared" si="1"/>
        <v>2158372014</v>
      </c>
    </row>
    <row r="31" spans="1:14" x14ac:dyDescent="0.25">
      <c r="A31" s="20">
        <v>25</v>
      </c>
      <c r="B31" s="23" t="s">
        <v>115</v>
      </c>
      <c r="C31" s="33">
        <v>43844</v>
      </c>
      <c r="D31" s="34">
        <v>522343019</v>
      </c>
      <c r="E31" s="35">
        <v>36957</v>
      </c>
      <c r="F31" s="36">
        <v>1394120329</v>
      </c>
      <c r="G31" s="33">
        <v>737</v>
      </c>
      <c r="H31" s="34">
        <v>1557269</v>
      </c>
      <c r="I31" s="35">
        <v>0</v>
      </c>
      <c r="J31" s="36">
        <v>0</v>
      </c>
      <c r="K31" s="33">
        <v>3560</v>
      </c>
      <c r="L31" s="34">
        <v>32568465</v>
      </c>
      <c r="M31" s="35">
        <f t="shared" si="0"/>
        <v>85098</v>
      </c>
      <c r="N31" s="36">
        <f t="shared" si="1"/>
        <v>1950589082</v>
      </c>
    </row>
    <row r="32" spans="1:14" x14ac:dyDescent="0.25">
      <c r="A32" s="3">
        <v>26</v>
      </c>
      <c r="B32" s="23" t="s">
        <v>113</v>
      </c>
      <c r="C32" s="33">
        <v>838</v>
      </c>
      <c r="D32" s="34">
        <v>13427900</v>
      </c>
      <c r="E32" s="35">
        <v>1871</v>
      </c>
      <c r="F32" s="36">
        <v>63957935</v>
      </c>
      <c r="G32" s="33">
        <v>1</v>
      </c>
      <c r="H32" s="34">
        <v>2530</v>
      </c>
      <c r="I32" s="35">
        <v>0</v>
      </c>
      <c r="J32" s="36">
        <v>0</v>
      </c>
      <c r="K32" s="33">
        <v>373</v>
      </c>
      <c r="L32" s="34">
        <v>2074949</v>
      </c>
      <c r="M32" s="35">
        <f t="shared" si="0"/>
        <v>3083</v>
      </c>
      <c r="N32" s="36">
        <f t="shared" si="1"/>
        <v>79463314</v>
      </c>
    </row>
    <row r="33" spans="1:14" x14ac:dyDescent="0.25">
      <c r="A33" s="20">
        <v>27</v>
      </c>
      <c r="B33" s="23" t="s">
        <v>66</v>
      </c>
      <c r="C33" s="33">
        <v>199</v>
      </c>
      <c r="D33" s="34">
        <v>30122926</v>
      </c>
      <c r="E33" s="35">
        <v>68</v>
      </c>
      <c r="F33" s="36">
        <v>171708</v>
      </c>
      <c r="G33" s="33">
        <v>7</v>
      </c>
      <c r="H33" s="34">
        <v>15701</v>
      </c>
      <c r="I33" s="35">
        <v>0</v>
      </c>
      <c r="J33" s="36">
        <v>0</v>
      </c>
      <c r="K33" s="33">
        <v>41</v>
      </c>
      <c r="L33" s="34">
        <v>37437</v>
      </c>
      <c r="M33" s="35">
        <f t="shared" si="0"/>
        <v>315</v>
      </c>
      <c r="N33" s="36">
        <f t="shared" si="1"/>
        <v>30347772</v>
      </c>
    </row>
    <row r="34" spans="1:14" x14ac:dyDescent="0.25">
      <c r="A34" s="20">
        <v>28</v>
      </c>
      <c r="B34" s="23" t="s">
        <v>67</v>
      </c>
      <c r="C34" s="33">
        <v>783</v>
      </c>
      <c r="D34" s="34">
        <v>121432957</v>
      </c>
      <c r="E34" s="35">
        <v>1266</v>
      </c>
      <c r="F34" s="36">
        <v>24381100</v>
      </c>
      <c r="G34" s="33">
        <v>25</v>
      </c>
      <c r="H34" s="34">
        <v>52352</v>
      </c>
      <c r="I34" s="35">
        <v>0</v>
      </c>
      <c r="J34" s="36">
        <v>0</v>
      </c>
      <c r="K34" s="33">
        <v>220</v>
      </c>
      <c r="L34" s="34">
        <v>1027570</v>
      </c>
      <c r="M34" s="35">
        <f t="shared" si="0"/>
        <v>2294</v>
      </c>
      <c r="N34" s="36">
        <f t="shared" si="1"/>
        <v>146893979</v>
      </c>
    </row>
    <row r="35" spans="1:14" x14ac:dyDescent="0.25">
      <c r="A35" s="3">
        <v>29</v>
      </c>
      <c r="B35" s="23" t="s">
        <v>68</v>
      </c>
      <c r="C35" s="33">
        <v>1574</v>
      </c>
      <c r="D35" s="34">
        <v>1053913224</v>
      </c>
      <c r="E35" s="35">
        <v>9925</v>
      </c>
      <c r="F35" s="36">
        <v>737136272</v>
      </c>
      <c r="G35" s="33">
        <v>27</v>
      </c>
      <c r="H35" s="34">
        <v>149953</v>
      </c>
      <c r="I35" s="35">
        <v>0</v>
      </c>
      <c r="J35" s="36">
        <v>0</v>
      </c>
      <c r="K35" s="33">
        <v>395</v>
      </c>
      <c r="L35" s="34">
        <v>1723338</v>
      </c>
      <c r="M35" s="35">
        <f t="shared" si="0"/>
        <v>11921</v>
      </c>
      <c r="N35" s="36">
        <f t="shared" si="1"/>
        <v>1792922787</v>
      </c>
    </row>
    <row r="36" spans="1:14" x14ac:dyDescent="0.25">
      <c r="A36" s="20">
        <v>30</v>
      </c>
      <c r="B36" s="23" t="s">
        <v>98</v>
      </c>
      <c r="C36" s="33">
        <v>330</v>
      </c>
      <c r="D36" s="34">
        <v>219273886</v>
      </c>
      <c r="E36" s="35">
        <v>34</v>
      </c>
      <c r="F36" s="36">
        <v>14823673</v>
      </c>
      <c r="G36" s="33">
        <v>0</v>
      </c>
      <c r="H36" s="34">
        <v>0</v>
      </c>
      <c r="I36" s="35">
        <v>0</v>
      </c>
      <c r="J36" s="36">
        <v>0</v>
      </c>
      <c r="K36" s="33">
        <v>0</v>
      </c>
      <c r="L36" s="34">
        <v>0</v>
      </c>
      <c r="M36" s="35">
        <f t="shared" si="0"/>
        <v>364</v>
      </c>
      <c r="N36" s="36">
        <f t="shared" si="1"/>
        <v>234097559</v>
      </c>
    </row>
    <row r="37" spans="1:14" x14ac:dyDescent="0.25">
      <c r="A37" s="3">
        <v>31</v>
      </c>
      <c r="B37" s="23" t="s">
        <v>116</v>
      </c>
      <c r="C37" s="37">
        <v>1726</v>
      </c>
      <c r="D37" s="38">
        <v>625181127</v>
      </c>
      <c r="E37" s="39">
        <v>5694</v>
      </c>
      <c r="F37" s="40">
        <v>194396496</v>
      </c>
      <c r="G37" s="37">
        <v>18</v>
      </c>
      <c r="H37" s="38">
        <v>11730</v>
      </c>
      <c r="I37" s="39">
        <v>0</v>
      </c>
      <c r="J37" s="40">
        <v>0</v>
      </c>
      <c r="K37" s="37">
        <v>463</v>
      </c>
      <c r="L37" s="38">
        <v>917398</v>
      </c>
      <c r="M37" s="35">
        <f t="shared" si="0"/>
        <v>7901</v>
      </c>
      <c r="N37" s="36">
        <f t="shared" si="1"/>
        <v>820506751</v>
      </c>
    </row>
    <row r="38" spans="1:14" x14ac:dyDescent="0.25">
      <c r="A38" s="20">
        <v>32</v>
      </c>
      <c r="B38" s="28" t="s">
        <v>118</v>
      </c>
      <c r="C38" s="37">
        <v>50807</v>
      </c>
      <c r="D38" s="38">
        <v>458716097</v>
      </c>
      <c r="E38" s="39">
        <v>0</v>
      </c>
      <c r="F38" s="40">
        <v>0</v>
      </c>
      <c r="G38" s="37">
        <v>0</v>
      </c>
      <c r="H38" s="38">
        <v>0</v>
      </c>
      <c r="I38" s="39">
        <v>0</v>
      </c>
      <c r="J38" s="40">
        <v>0</v>
      </c>
      <c r="K38" s="37">
        <v>0</v>
      </c>
      <c r="L38" s="38">
        <v>0</v>
      </c>
      <c r="M38" s="35">
        <f t="shared" si="0"/>
        <v>50807</v>
      </c>
      <c r="N38" s="40">
        <f t="shared" si="1"/>
        <v>458716097</v>
      </c>
    </row>
    <row r="39" spans="1:14" ht="15.75" thickBot="1" x14ac:dyDescent="0.3">
      <c r="A39" s="21">
        <v>33</v>
      </c>
      <c r="B39" s="26" t="s">
        <v>121</v>
      </c>
      <c r="C39" s="37">
        <v>1</v>
      </c>
      <c r="D39" s="38">
        <v>10</v>
      </c>
      <c r="E39" s="39">
        <v>0</v>
      </c>
      <c r="F39" s="40">
        <v>0</v>
      </c>
      <c r="G39" s="37">
        <v>0</v>
      </c>
      <c r="H39" s="38">
        <v>0</v>
      </c>
      <c r="I39" s="39">
        <v>0</v>
      </c>
      <c r="J39" s="40">
        <v>0</v>
      </c>
      <c r="K39" s="37">
        <v>0</v>
      </c>
      <c r="L39" s="38">
        <v>0</v>
      </c>
      <c r="M39" s="35">
        <f t="shared" si="0"/>
        <v>1</v>
      </c>
      <c r="N39" s="40">
        <f t="shared" si="1"/>
        <v>10</v>
      </c>
    </row>
    <row r="40" spans="1:14" s="10" customFormat="1" ht="15.75" thickBot="1" x14ac:dyDescent="0.3">
      <c r="A40" s="72" t="s">
        <v>4</v>
      </c>
      <c r="B40" s="73"/>
      <c r="C40" s="41">
        <f t="shared" ref="C40:N40" si="2">SUM(C7:C39)</f>
        <v>1687404</v>
      </c>
      <c r="D40" s="42">
        <f t="shared" si="2"/>
        <v>312752164247</v>
      </c>
      <c r="E40" s="41">
        <f t="shared" si="2"/>
        <v>2627119</v>
      </c>
      <c r="F40" s="43">
        <f t="shared" si="2"/>
        <v>96307850274</v>
      </c>
      <c r="G40" s="44">
        <f t="shared" si="2"/>
        <v>16001</v>
      </c>
      <c r="H40" s="42">
        <f t="shared" si="2"/>
        <v>117182038</v>
      </c>
      <c r="I40" s="41">
        <f t="shared" si="2"/>
        <v>2</v>
      </c>
      <c r="J40" s="43">
        <f t="shared" si="2"/>
        <v>442245</v>
      </c>
      <c r="K40" s="44">
        <f t="shared" si="2"/>
        <v>407276</v>
      </c>
      <c r="L40" s="42">
        <f t="shared" si="2"/>
        <v>1205796967</v>
      </c>
      <c r="M40" s="45">
        <f t="shared" si="2"/>
        <v>4737802</v>
      </c>
      <c r="N40" s="46">
        <f t="shared" si="2"/>
        <v>410383435771</v>
      </c>
    </row>
  </sheetData>
  <mergeCells count="10">
    <mergeCell ref="B1:N3"/>
    <mergeCell ref="A40:B40"/>
    <mergeCell ref="B5:B6"/>
    <mergeCell ref="A5:A6"/>
    <mergeCell ref="C5:D5"/>
    <mergeCell ref="M5:N5"/>
    <mergeCell ref="E5:F5"/>
    <mergeCell ref="G5:H5"/>
    <mergeCell ref="I5:J5"/>
    <mergeCell ref="K5:L5"/>
  </mergeCells>
  <phoneticPr fontId="6" type="noConversion"/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opLeftCell="B1" zoomScale="90" zoomScaleNormal="90" workbookViewId="0">
      <selection activeCell="B1" sqref="B1:N3"/>
    </sheetView>
  </sheetViews>
  <sheetFormatPr defaultRowHeight="15" x14ac:dyDescent="0.25"/>
  <cols>
    <col min="1" max="1" width="4.7109375" style="1" bestFit="1" customWidth="1"/>
    <col min="2" max="2" width="36.5703125" style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71" t="s">
        <v>124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5.75" thickBot="1" x14ac:dyDescent="0.3">
      <c r="M4" s="4"/>
      <c r="N4" s="6" t="s">
        <v>32</v>
      </c>
    </row>
    <row r="5" spans="1:14" s="2" customFormat="1" ht="15.75" thickBot="1" x14ac:dyDescent="0.3">
      <c r="A5" s="65" t="s">
        <v>6</v>
      </c>
      <c r="B5" s="76" t="s">
        <v>22</v>
      </c>
      <c r="C5" s="61" t="s">
        <v>23</v>
      </c>
      <c r="D5" s="62"/>
      <c r="E5" s="61" t="s">
        <v>30</v>
      </c>
      <c r="F5" s="62"/>
      <c r="G5" s="61" t="s">
        <v>29</v>
      </c>
      <c r="H5" s="62"/>
      <c r="I5" s="61" t="s">
        <v>28</v>
      </c>
      <c r="J5" s="62"/>
      <c r="K5" s="61" t="s">
        <v>27</v>
      </c>
      <c r="L5" s="62"/>
      <c r="M5" s="61" t="s">
        <v>26</v>
      </c>
      <c r="N5" s="62"/>
    </row>
    <row r="6" spans="1:14" ht="15.75" thickBot="1" x14ac:dyDescent="0.3">
      <c r="A6" s="66"/>
      <c r="B6" s="77"/>
      <c r="C6" s="14" t="s">
        <v>24</v>
      </c>
      <c r="D6" s="15" t="s">
        <v>25</v>
      </c>
      <c r="E6" s="16" t="s">
        <v>24</v>
      </c>
      <c r="F6" s="17" t="s">
        <v>25</v>
      </c>
      <c r="G6" s="14" t="s">
        <v>24</v>
      </c>
      <c r="H6" s="15" t="s">
        <v>25</v>
      </c>
      <c r="I6" s="16" t="s">
        <v>24</v>
      </c>
      <c r="J6" s="17" t="s">
        <v>25</v>
      </c>
      <c r="K6" s="14" t="s">
        <v>24</v>
      </c>
      <c r="L6" s="15" t="s">
        <v>25</v>
      </c>
      <c r="M6" s="14" t="s">
        <v>24</v>
      </c>
      <c r="N6" s="15" t="s">
        <v>25</v>
      </c>
    </row>
    <row r="7" spans="1:14" x14ac:dyDescent="0.25">
      <c r="A7" s="11">
        <v>1</v>
      </c>
      <c r="B7" s="22" t="s">
        <v>21</v>
      </c>
      <c r="C7" s="47">
        <v>21278</v>
      </c>
      <c r="D7" s="48">
        <v>224361898403</v>
      </c>
      <c r="E7" s="47">
        <v>824216</v>
      </c>
      <c r="F7" s="48">
        <v>42187396870</v>
      </c>
      <c r="G7" s="47">
        <v>1</v>
      </c>
      <c r="H7" s="48">
        <v>807</v>
      </c>
      <c r="I7" s="47">
        <v>0</v>
      </c>
      <c r="J7" s="48">
        <v>0</v>
      </c>
      <c r="K7" s="47">
        <v>1</v>
      </c>
      <c r="L7" s="49">
        <v>2074</v>
      </c>
      <c r="M7" s="47">
        <f>+C7+E7+G7+I7+K7</f>
        <v>845496</v>
      </c>
      <c r="N7" s="48">
        <f>+D7+F7+H7+J7+L7</f>
        <v>266549298154</v>
      </c>
    </row>
    <row r="8" spans="1:14" x14ac:dyDescent="0.25">
      <c r="A8" s="3">
        <v>2</v>
      </c>
      <c r="B8" s="23" t="s">
        <v>76</v>
      </c>
      <c r="C8" s="35">
        <v>73649</v>
      </c>
      <c r="D8" s="50">
        <v>3036658309</v>
      </c>
      <c r="E8" s="35">
        <v>131566</v>
      </c>
      <c r="F8" s="50">
        <v>7694260051</v>
      </c>
      <c r="G8" s="35">
        <v>1802</v>
      </c>
      <c r="H8" s="50">
        <v>25202608</v>
      </c>
      <c r="I8" s="35">
        <v>1</v>
      </c>
      <c r="J8" s="50">
        <v>280045</v>
      </c>
      <c r="K8" s="35">
        <v>34682</v>
      </c>
      <c r="L8" s="51">
        <v>287197081</v>
      </c>
      <c r="M8" s="52">
        <f t="shared" ref="M8:M39" si="0">+C8+E8+G8+I8+K8</f>
        <v>241700</v>
      </c>
      <c r="N8" s="50">
        <f t="shared" ref="N8:N39" si="1">+D8+F8+H8+J8+L8</f>
        <v>11043598094</v>
      </c>
    </row>
    <row r="9" spans="1:14" x14ac:dyDescent="0.25">
      <c r="A9" s="3">
        <v>3</v>
      </c>
      <c r="B9" s="23" t="s">
        <v>108</v>
      </c>
      <c r="C9" s="35">
        <v>41348</v>
      </c>
      <c r="D9" s="50">
        <v>10767724522</v>
      </c>
      <c r="E9" s="35">
        <v>65019</v>
      </c>
      <c r="F9" s="50">
        <v>2589806473</v>
      </c>
      <c r="G9" s="35">
        <v>1173</v>
      </c>
      <c r="H9" s="50">
        <v>13989624</v>
      </c>
      <c r="I9" s="35">
        <v>0</v>
      </c>
      <c r="J9" s="50">
        <v>0</v>
      </c>
      <c r="K9" s="35">
        <v>12990</v>
      </c>
      <c r="L9" s="51">
        <v>87460190</v>
      </c>
      <c r="M9" s="52">
        <f t="shared" si="0"/>
        <v>120530</v>
      </c>
      <c r="N9" s="50">
        <f t="shared" si="1"/>
        <v>13458980809</v>
      </c>
    </row>
    <row r="10" spans="1:14" x14ac:dyDescent="0.25">
      <c r="A10" s="3">
        <v>4</v>
      </c>
      <c r="B10" s="23" t="s">
        <v>77</v>
      </c>
      <c r="C10" s="35">
        <v>229133</v>
      </c>
      <c r="D10" s="50">
        <v>3290553730</v>
      </c>
      <c r="E10" s="35">
        <v>195524</v>
      </c>
      <c r="F10" s="50">
        <v>3396480083</v>
      </c>
      <c r="G10" s="35">
        <v>1480</v>
      </c>
      <c r="H10" s="50">
        <v>14595916</v>
      </c>
      <c r="I10" s="35">
        <v>0</v>
      </c>
      <c r="J10" s="50">
        <v>0</v>
      </c>
      <c r="K10" s="35">
        <v>145315</v>
      </c>
      <c r="L10" s="51">
        <v>224967640</v>
      </c>
      <c r="M10" s="52">
        <f t="shared" si="0"/>
        <v>571452</v>
      </c>
      <c r="N10" s="50">
        <f t="shared" si="1"/>
        <v>6926597369</v>
      </c>
    </row>
    <row r="11" spans="1:14" x14ac:dyDescent="0.25">
      <c r="A11" s="3">
        <v>5</v>
      </c>
      <c r="B11" s="23" t="s">
        <v>78</v>
      </c>
      <c r="C11" s="35">
        <v>57593</v>
      </c>
      <c r="D11" s="50">
        <v>1759541745</v>
      </c>
      <c r="E11" s="35">
        <v>66988</v>
      </c>
      <c r="F11" s="50">
        <v>564875757</v>
      </c>
      <c r="G11" s="35">
        <v>694</v>
      </c>
      <c r="H11" s="50">
        <v>2144272</v>
      </c>
      <c r="I11" s="35">
        <v>0</v>
      </c>
      <c r="J11" s="50">
        <v>0</v>
      </c>
      <c r="K11" s="35">
        <v>26579</v>
      </c>
      <c r="L11" s="51">
        <v>18726474</v>
      </c>
      <c r="M11" s="52">
        <f t="shared" si="0"/>
        <v>151854</v>
      </c>
      <c r="N11" s="50">
        <f t="shared" si="1"/>
        <v>2345288248</v>
      </c>
    </row>
    <row r="12" spans="1:14" x14ac:dyDescent="0.25">
      <c r="A12" s="3">
        <v>6</v>
      </c>
      <c r="B12" s="23" t="s">
        <v>79</v>
      </c>
      <c r="C12" s="35">
        <v>101949</v>
      </c>
      <c r="D12" s="50">
        <v>11618003995</v>
      </c>
      <c r="E12" s="35">
        <v>88251</v>
      </c>
      <c r="F12" s="50">
        <v>559604108</v>
      </c>
      <c r="G12" s="35">
        <v>1307</v>
      </c>
      <c r="H12" s="50">
        <v>4345321</v>
      </c>
      <c r="I12" s="35">
        <v>0</v>
      </c>
      <c r="J12" s="50">
        <v>0</v>
      </c>
      <c r="K12" s="35">
        <v>46874</v>
      </c>
      <c r="L12" s="51">
        <v>30882159</v>
      </c>
      <c r="M12" s="52">
        <f t="shared" si="0"/>
        <v>238381</v>
      </c>
      <c r="N12" s="50">
        <f t="shared" si="1"/>
        <v>12212835583</v>
      </c>
    </row>
    <row r="13" spans="1:14" x14ac:dyDescent="0.25">
      <c r="A13" s="3">
        <v>7</v>
      </c>
      <c r="B13" s="23" t="s">
        <v>119</v>
      </c>
      <c r="C13" s="35">
        <v>13257</v>
      </c>
      <c r="D13" s="50">
        <v>247722036</v>
      </c>
      <c r="E13" s="35">
        <v>25794</v>
      </c>
      <c r="F13" s="50">
        <v>229367485</v>
      </c>
      <c r="G13" s="35">
        <v>355</v>
      </c>
      <c r="H13" s="50">
        <v>510261</v>
      </c>
      <c r="I13" s="35">
        <v>0</v>
      </c>
      <c r="J13" s="50">
        <v>0</v>
      </c>
      <c r="K13" s="35">
        <v>5481</v>
      </c>
      <c r="L13" s="51">
        <v>4156636</v>
      </c>
      <c r="M13" s="52">
        <f t="shared" si="0"/>
        <v>44887</v>
      </c>
      <c r="N13" s="50">
        <f t="shared" si="1"/>
        <v>481756418</v>
      </c>
    </row>
    <row r="14" spans="1:14" x14ac:dyDescent="0.25">
      <c r="A14" s="3">
        <v>8</v>
      </c>
      <c r="B14" s="23" t="s">
        <v>80</v>
      </c>
      <c r="C14" s="35">
        <v>142406</v>
      </c>
      <c r="D14" s="50">
        <v>1907134849</v>
      </c>
      <c r="E14" s="35">
        <v>86954</v>
      </c>
      <c r="F14" s="50">
        <v>1962387301</v>
      </c>
      <c r="G14" s="35">
        <v>413</v>
      </c>
      <c r="H14" s="50">
        <v>2301519</v>
      </c>
      <c r="I14" s="35">
        <v>0</v>
      </c>
      <c r="J14" s="50">
        <v>0</v>
      </c>
      <c r="K14" s="35">
        <v>12190</v>
      </c>
      <c r="L14" s="51">
        <v>32714844</v>
      </c>
      <c r="M14" s="52">
        <f t="shared" si="0"/>
        <v>241963</v>
      </c>
      <c r="N14" s="50">
        <f t="shared" si="1"/>
        <v>3904538513</v>
      </c>
    </row>
    <row r="15" spans="1:14" x14ac:dyDescent="0.25">
      <c r="A15" s="3">
        <v>9</v>
      </c>
      <c r="B15" s="23" t="s">
        <v>81</v>
      </c>
      <c r="C15" s="35">
        <v>27564</v>
      </c>
      <c r="D15" s="50">
        <v>726823654</v>
      </c>
      <c r="E15" s="35">
        <v>50424</v>
      </c>
      <c r="F15" s="50">
        <v>1244277421</v>
      </c>
      <c r="G15" s="35">
        <v>126</v>
      </c>
      <c r="H15" s="50">
        <v>1786365</v>
      </c>
      <c r="I15" s="35">
        <v>0</v>
      </c>
      <c r="J15" s="50">
        <v>0</v>
      </c>
      <c r="K15" s="35">
        <v>7145</v>
      </c>
      <c r="L15" s="51">
        <v>11930539</v>
      </c>
      <c r="M15" s="52">
        <f t="shared" si="0"/>
        <v>85259</v>
      </c>
      <c r="N15" s="50">
        <f t="shared" si="1"/>
        <v>1984817979</v>
      </c>
    </row>
    <row r="16" spans="1:14" x14ac:dyDescent="0.25">
      <c r="A16" s="3">
        <v>10</v>
      </c>
      <c r="B16" s="23" t="s">
        <v>55</v>
      </c>
      <c r="C16" s="35">
        <v>37779</v>
      </c>
      <c r="D16" s="50">
        <v>1991376780</v>
      </c>
      <c r="E16" s="35">
        <v>101186</v>
      </c>
      <c r="F16" s="50">
        <v>1578239991</v>
      </c>
      <c r="G16" s="35">
        <v>378</v>
      </c>
      <c r="H16" s="50">
        <v>10749195</v>
      </c>
      <c r="I16" s="35">
        <v>0</v>
      </c>
      <c r="J16" s="50">
        <v>0</v>
      </c>
      <c r="K16" s="35">
        <v>22048</v>
      </c>
      <c r="L16" s="51">
        <v>31279672</v>
      </c>
      <c r="M16" s="52">
        <f t="shared" si="0"/>
        <v>161391</v>
      </c>
      <c r="N16" s="50">
        <f t="shared" si="1"/>
        <v>3611645638</v>
      </c>
    </row>
    <row r="17" spans="1:14" x14ac:dyDescent="0.25">
      <c r="A17" s="3">
        <v>11</v>
      </c>
      <c r="B17" s="23" t="s">
        <v>99</v>
      </c>
      <c r="C17" s="35">
        <v>35831</v>
      </c>
      <c r="D17" s="50">
        <v>3606198046</v>
      </c>
      <c r="E17" s="35">
        <v>33447</v>
      </c>
      <c r="F17" s="50">
        <v>1800313912</v>
      </c>
      <c r="G17" s="35">
        <v>554</v>
      </c>
      <c r="H17" s="50">
        <v>12117555</v>
      </c>
      <c r="I17" s="35">
        <v>0</v>
      </c>
      <c r="J17" s="50">
        <v>0</v>
      </c>
      <c r="K17" s="35">
        <v>10169</v>
      </c>
      <c r="L17" s="51">
        <v>25074770</v>
      </c>
      <c r="M17" s="52">
        <f t="shared" si="0"/>
        <v>80001</v>
      </c>
      <c r="N17" s="50">
        <f t="shared" si="1"/>
        <v>5443704283</v>
      </c>
    </row>
    <row r="18" spans="1:14" x14ac:dyDescent="0.25">
      <c r="A18" s="3">
        <v>12</v>
      </c>
      <c r="B18" s="23" t="s">
        <v>109</v>
      </c>
      <c r="C18" s="35">
        <v>24528</v>
      </c>
      <c r="D18" s="50">
        <v>2357527178</v>
      </c>
      <c r="E18" s="35">
        <v>127438</v>
      </c>
      <c r="F18" s="50">
        <v>3148104655</v>
      </c>
      <c r="G18" s="35">
        <v>1402</v>
      </c>
      <c r="H18" s="50">
        <v>1614026</v>
      </c>
      <c r="I18" s="35">
        <v>0</v>
      </c>
      <c r="J18" s="50">
        <v>0</v>
      </c>
      <c r="K18" s="35">
        <v>12394</v>
      </c>
      <c r="L18" s="51">
        <v>27529385</v>
      </c>
      <c r="M18" s="52">
        <f t="shared" si="0"/>
        <v>165762</v>
      </c>
      <c r="N18" s="50">
        <f t="shared" si="1"/>
        <v>5534775244</v>
      </c>
    </row>
    <row r="19" spans="1:14" x14ac:dyDescent="0.25">
      <c r="A19" s="3">
        <v>13</v>
      </c>
      <c r="B19" s="23" t="s">
        <v>101</v>
      </c>
      <c r="C19" s="35">
        <v>1047</v>
      </c>
      <c r="D19" s="50">
        <v>3344310465</v>
      </c>
      <c r="E19" s="35">
        <v>12544</v>
      </c>
      <c r="F19" s="50">
        <v>478138945</v>
      </c>
      <c r="G19" s="35">
        <v>141</v>
      </c>
      <c r="H19" s="50">
        <v>280369</v>
      </c>
      <c r="I19" s="35">
        <v>0</v>
      </c>
      <c r="J19" s="50">
        <v>0</v>
      </c>
      <c r="K19" s="35">
        <v>620</v>
      </c>
      <c r="L19" s="51">
        <v>12044854</v>
      </c>
      <c r="M19" s="52">
        <f t="shared" si="0"/>
        <v>14352</v>
      </c>
      <c r="N19" s="50">
        <f t="shared" si="1"/>
        <v>3834774633</v>
      </c>
    </row>
    <row r="20" spans="1:14" x14ac:dyDescent="0.25">
      <c r="A20" s="3">
        <v>14</v>
      </c>
      <c r="B20" s="23" t="s">
        <v>82</v>
      </c>
      <c r="C20" s="35">
        <v>235501</v>
      </c>
      <c r="D20" s="50">
        <v>2770260366</v>
      </c>
      <c r="E20" s="35">
        <v>146154</v>
      </c>
      <c r="F20" s="50">
        <v>7103535016</v>
      </c>
      <c r="G20" s="35">
        <v>751</v>
      </c>
      <c r="H20" s="50">
        <v>2580076</v>
      </c>
      <c r="I20" s="35">
        <v>0</v>
      </c>
      <c r="J20" s="50">
        <v>0</v>
      </c>
      <c r="K20" s="35">
        <v>6312</v>
      </c>
      <c r="L20" s="51">
        <v>16331689</v>
      </c>
      <c r="M20" s="52">
        <f t="shared" si="0"/>
        <v>388718</v>
      </c>
      <c r="N20" s="50">
        <f t="shared" si="1"/>
        <v>9892707147</v>
      </c>
    </row>
    <row r="21" spans="1:14" x14ac:dyDescent="0.25">
      <c r="A21" s="3">
        <v>15</v>
      </c>
      <c r="B21" s="23" t="s">
        <v>83</v>
      </c>
      <c r="C21" s="53">
        <v>59265</v>
      </c>
      <c r="D21" s="54">
        <v>3429100176</v>
      </c>
      <c r="E21" s="53">
        <v>40969</v>
      </c>
      <c r="F21" s="54">
        <v>1923451640</v>
      </c>
      <c r="G21" s="53">
        <v>302</v>
      </c>
      <c r="H21" s="54">
        <v>6921526</v>
      </c>
      <c r="I21" s="53">
        <v>0</v>
      </c>
      <c r="J21" s="54">
        <v>0</v>
      </c>
      <c r="K21" s="53">
        <v>7035</v>
      </c>
      <c r="L21" s="55">
        <v>16391881</v>
      </c>
      <c r="M21" s="52">
        <f t="shared" si="0"/>
        <v>107571</v>
      </c>
      <c r="N21" s="50">
        <f t="shared" si="1"/>
        <v>5375865223</v>
      </c>
    </row>
    <row r="22" spans="1:14" s="10" customFormat="1" x14ac:dyDescent="0.25">
      <c r="A22" s="9">
        <v>16</v>
      </c>
      <c r="B22" s="24" t="s">
        <v>84</v>
      </c>
      <c r="C22" s="35">
        <v>58982</v>
      </c>
      <c r="D22" s="50">
        <v>11182514172</v>
      </c>
      <c r="E22" s="35">
        <v>202066</v>
      </c>
      <c r="F22" s="50">
        <v>5242999202</v>
      </c>
      <c r="G22" s="35">
        <v>1065</v>
      </c>
      <c r="H22" s="50">
        <v>6490574</v>
      </c>
      <c r="I22" s="35">
        <v>1</v>
      </c>
      <c r="J22" s="50">
        <v>162200</v>
      </c>
      <c r="K22" s="35">
        <v>26370</v>
      </c>
      <c r="L22" s="51">
        <v>234233329</v>
      </c>
      <c r="M22" s="52">
        <f t="shared" si="0"/>
        <v>288484</v>
      </c>
      <c r="N22" s="50">
        <f t="shared" si="1"/>
        <v>16666399477</v>
      </c>
    </row>
    <row r="23" spans="1:14" x14ac:dyDescent="0.25">
      <c r="A23" s="3">
        <v>17</v>
      </c>
      <c r="B23" s="23" t="s">
        <v>85</v>
      </c>
      <c r="C23" s="35">
        <v>456</v>
      </c>
      <c r="D23" s="50">
        <v>2238722973</v>
      </c>
      <c r="E23" s="35">
        <v>16647</v>
      </c>
      <c r="F23" s="50">
        <v>1054723495</v>
      </c>
      <c r="G23" s="35">
        <v>87</v>
      </c>
      <c r="H23" s="50">
        <v>89239</v>
      </c>
      <c r="I23" s="35">
        <v>0</v>
      </c>
      <c r="J23" s="50">
        <v>0</v>
      </c>
      <c r="K23" s="35">
        <v>240</v>
      </c>
      <c r="L23" s="51">
        <v>2040112</v>
      </c>
      <c r="M23" s="52">
        <f t="shared" si="0"/>
        <v>17430</v>
      </c>
      <c r="N23" s="50">
        <f t="shared" si="1"/>
        <v>3295575819</v>
      </c>
    </row>
    <row r="24" spans="1:14" x14ac:dyDescent="0.25">
      <c r="A24" s="20">
        <v>18</v>
      </c>
      <c r="B24" s="23" t="s">
        <v>86</v>
      </c>
      <c r="C24" s="35">
        <v>133</v>
      </c>
      <c r="D24" s="50">
        <v>1142093</v>
      </c>
      <c r="E24" s="35">
        <v>381</v>
      </c>
      <c r="F24" s="50">
        <v>8421508</v>
      </c>
      <c r="G24" s="35">
        <v>9</v>
      </c>
      <c r="H24" s="50">
        <v>602</v>
      </c>
      <c r="I24" s="35">
        <v>0</v>
      </c>
      <c r="J24" s="50">
        <v>0</v>
      </c>
      <c r="K24" s="35">
        <v>9</v>
      </c>
      <c r="L24" s="51">
        <v>16474</v>
      </c>
      <c r="M24" s="52">
        <f t="shared" si="0"/>
        <v>532</v>
      </c>
      <c r="N24" s="50">
        <f t="shared" si="1"/>
        <v>9580677</v>
      </c>
    </row>
    <row r="25" spans="1:14" x14ac:dyDescent="0.25">
      <c r="A25" s="3">
        <v>19</v>
      </c>
      <c r="B25" s="23" t="s">
        <v>87</v>
      </c>
      <c r="C25" s="35">
        <v>242310</v>
      </c>
      <c r="D25" s="50">
        <v>2006786947</v>
      </c>
      <c r="E25" s="35">
        <v>18766</v>
      </c>
      <c r="F25" s="50">
        <v>303648981</v>
      </c>
      <c r="G25" s="35">
        <v>166</v>
      </c>
      <c r="H25" s="50">
        <v>1237870</v>
      </c>
      <c r="I25" s="35">
        <v>0</v>
      </c>
      <c r="J25" s="50">
        <v>0</v>
      </c>
      <c r="K25" s="35">
        <v>2909</v>
      </c>
      <c r="L25" s="51">
        <v>5920300</v>
      </c>
      <c r="M25" s="52">
        <f t="shared" si="0"/>
        <v>264151</v>
      </c>
      <c r="N25" s="50">
        <f t="shared" si="1"/>
        <v>2317594098</v>
      </c>
    </row>
    <row r="26" spans="1:14" x14ac:dyDescent="0.25">
      <c r="A26" s="3">
        <v>20</v>
      </c>
      <c r="B26" s="23" t="s">
        <v>88</v>
      </c>
      <c r="C26" s="35">
        <v>25280</v>
      </c>
      <c r="D26" s="50">
        <v>15065854693</v>
      </c>
      <c r="E26" s="35">
        <v>139222</v>
      </c>
      <c r="F26" s="50">
        <v>5917149987</v>
      </c>
      <c r="G26" s="35">
        <v>1105</v>
      </c>
      <c r="H26" s="50">
        <v>3689191</v>
      </c>
      <c r="I26" s="35">
        <v>0</v>
      </c>
      <c r="J26" s="50">
        <v>0</v>
      </c>
      <c r="K26" s="35">
        <v>8398</v>
      </c>
      <c r="L26" s="51">
        <v>46700229</v>
      </c>
      <c r="M26" s="52">
        <f t="shared" si="0"/>
        <v>174005</v>
      </c>
      <c r="N26" s="50">
        <f t="shared" si="1"/>
        <v>21033394100</v>
      </c>
    </row>
    <row r="27" spans="1:14" x14ac:dyDescent="0.25">
      <c r="A27" s="3">
        <v>21</v>
      </c>
      <c r="B27" s="23" t="s">
        <v>89</v>
      </c>
      <c r="C27" s="35">
        <v>807</v>
      </c>
      <c r="D27" s="50">
        <v>205568570</v>
      </c>
      <c r="E27" s="35">
        <v>5630</v>
      </c>
      <c r="F27" s="50">
        <v>308137699</v>
      </c>
      <c r="G27" s="35">
        <v>87</v>
      </c>
      <c r="H27" s="50">
        <v>78435</v>
      </c>
      <c r="I27" s="35">
        <v>0</v>
      </c>
      <c r="J27" s="50">
        <v>0</v>
      </c>
      <c r="K27" s="35">
        <v>302</v>
      </c>
      <c r="L27" s="51">
        <v>1569384</v>
      </c>
      <c r="M27" s="52">
        <f t="shared" si="0"/>
        <v>6826</v>
      </c>
      <c r="N27" s="50">
        <f t="shared" si="1"/>
        <v>515354088</v>
      </c>
    </row>
    <row r="28" spans="1:14" x14ac:dyDescent="0.25">
      <c r="A28" s="3">
        <v>22</v>
      </c>
      <c r="B28" s="23" t="s">
        <v>103</v>
      </c>
      <c r="C28" s="35">
        <v>115924</v>
      </c>
      <c r="D28" s="50">
        <v>965858882</v>
      </c>
      <c r="E28" s="35">
        <v>78583</v>
      </c>
      <c r="F28" s="50">
        <v>1106822670</v>
      </c>
      <c r="G28" s="35">
        <v>764</v>
      </c>
      <c r="H28" s="50">
        <v>662613</v>
      </c>
      <c r="I28" s="35">
        <v>0</v>
      </c>
      <c r="J28" s="50">
        <v>0</v>
      </c>
      <c r="K28" s="35">
        <v>4971</v>
      </c>
      <c r="L28" s="51">
        <v>15306880</v>
      </c>
      <c r="M28" s="52">
        <f t="shared" si="0"/>
        <v>200242</v>
      </c>
      <c r="N28" s="50">
        <f t="shared" si="1"/>
        <v>2088651045</v>
      </c>
    </row>
    <row r="29" spans="1:14" x14ac:dyDescent="0.25">
      <c r="A29" s="3">
        <v>23</v>
      </c>
      <c r="B29" s="23" t="s">
        <v>104</v>
      </c>
      <c r="C29" s="35">
        <v>27087</v>
      </c>
      <c r="D29" s="50">
        <v>1496648330</v>
      </c>
      <c r="E29" s="35">
        <v>78300</v>
      </c>
      <c r="F29" s="50">
        <v>2660714556</v>
      </c>
      <c r="G29" s="35">
        <v>553</v>
      </c>
      <c r="H29" s="50">
        <v>2535102</v>
      </c>
      <c r="I29" s="35">
        <v>0</v>
      </c>
      <c r="J29" s="50">
        <v>0</v>
      </c>
      <c r="K29" s="35">
        <v>6875</v>
      </c>
      <c r="L29" s="51">
        <v>23895779</v>
      </c>
      <c r="M29" s="52">
        <f t="shared" si="0"/>
        <v>112815</v>
      </c>
      <c r="N29" s="50">
        <f t="shared" si="1"/>
        <v>4183793767</v>
      </c>
    </row>
    <row r="30" spans="1:14" x14ac:dyDescent="0.25">
      <c r="A30" s="3">
        <v>24</v>
      </c>
      <c r="B30" s="23" t="s">
        <v>105</v>
      </c>
      <c r="C30" s="35">
        <v>14195</v>
      </c>
      <c r="D30" s="50">
        <v>1329822187</v>
      </c>
      <c r="E30" s="35">
        <v>35235</v>
      </c>
      <c r="F30" s="50">
        <v>816004955</v>
      </c>
      <c r="G30" s="35">
        <v>471</v>
      </c>
      <c r="H30" s="50">
        <v>1469437</v>
      </c>
      <c r="I30" s="35">
        <v>0</v>
      </c>
      <c r="J30" s="50">
        <v>0</v>
      </c>
      <c r="K30" s="35">
        <v>2315</v>
      </c>
      <c r="L30" s="51">
        <v>11075435</v>
      </c>
      <c r="M30" s="52">
        <f t="shared" si="0"/>
        <v>52216</v>
      </c>
      <c r="N30" s="50">
        <f t="shared" si="1"/>
        <v>2158372014</v>
      </c>
    </row>
    <row r="31" spans="1:14" x14ac:dyDescent="0.25">
      <c r="A31" s="3">
        <v>25</v>
      </c>
      <c r="B31" s="23" t="s">
        <v>106</v>
      </c>
      <c r="C31" s="35">
        <v>43844</v>
      </c>
      <c r="D31" s="50">
        <v>522343019</v>
      </c>
      <c r="E31" s="35">
        <v>36957</v>
      </c>
      <c r="F31" s="50">
        <v>1394120329</v>
      </c>
      <c r="G31" s="35">
        <v>737</v>
      </c>
      <c r="H31" s="50">
        <v>1557269</v>
      </c>
      <c r="I31" s="35">
        <v>0</v>
      </c>
      <c r="J31" s="50">
        <v>0</v>
      </c>
      <c r="K31" s="35">
        <v>3560</v>
      </c>
      <c r="L31" s="51">
        <v>32568465</v>
      </c>
      <c r="M31" s="52">
        <f t="shared" si="0"/>
        <v>85098</v>
      </c>
      <c r="N31" s="50">
        <f t="shared" si="1"/>
        <v>1950589082</v>
      </c>
    </row>
    <row r="32" spans="1:14" x14ac:dyDescent="0.25">
      <c r="A32" s="3">
        <v>26</v>
      </c>
      <c r="B32" s="23" t="s">
        <v>90</v>
      </c>
      <c r="C32" s="35">
        <v>838</v>
      </c>
      <c r="D32" s="50">
        <v>13427900</v>
      </c>
      <c r="E32" s="35">
        <v>1871</v>
      </c>
      <c r="F32" s="50">
        <v>63957935</v>
      </c>
      <c r="G32" s="35">
        <v>1</v>
      </c>
      <c r="H32" s="50">
        <v>2530</v>
      </c>
      <c r="I32" s="35">
        <v>0</v>
      </c>
      <c r="J32" s="50">
        <v>0</v>
      </c>
      <c r="K32" s="35">
        <v>373</v>
      </c>
      <c r="L32" s="51">
        <v>2074949</v>
      </c>
      <c r="M32" s="52">
        <f t="shared" si="0"/>
        <v>3083</v>
      </c>
      <c r="N32" s="50">
        <f t="shared" si="1"/>
        <v>79463314</v>
      </c>
    </row>
    <row r="33" spans="1:14" x14ac:dyDescent="0.25">
      <c r="A33" s="3">
        <v>27</v>
      </c>
      <c r="B33" s="23" t="s">
        <v>91</v>
      </c>
      <c r="C33" s="35">
        <v>199</v>
      </c>
      <c r="D33" s="50">
        <v>30122926</v>
      </c>
      <c r="E33" s="35">
        <v>68</v>
      </c>
      <c r="F33" s="50">
        <v>171708</v>
      </c>
      <c r="G33" s="35">
        <v>7</v>
      </c>
      <c r="H33" s="50">
        <v>15701</v>
      </c>
      <c r="I33" s="35">
        <v>0</v>
      </c>
      <c r="J33" s="50">
        <v>0</v>
      </c>
      <c r="K33" s="35">
        <v>41</v>
      </c>
      <c r="L33" s="51">
        <v>37437</v>
      </c>
      <c r="M33" s="52">
        <f t="shared" si="0"/>
        <v>315</v>
      </c>
      <c r="N33" s="50">
        <f t="shared" si="1"/>
        <v>30347772</v>
      </c>
    </row>
    <row r="34" spans="1:14" x14ac:dyDescent="0.25">
      <c r="A34" s="3">
        <v>28</v>
      </c>
      <c r="B34" s="23" t="s">
        <v>92</v>
      </c>
      <c r="C34" s="35">
        <v>783</v>
      </c>
      <c r="D34" s="50">
        <v>121432957</v>
      </c>
      <c r="E34" s="35">
        <v>1266</v>
      </c>
      <c r="F34" s="50">
        <v>24381100</v>
      </c>
      <c r="G34" s="35">
        <v>25</v>
      </c>
      <c r="H34" s="50">
        <v>52352</v>
      </c>
      <c r="I34" s="35">
        <v>0</v>
      </c>
      <c r="J34" s="50">
        <v>0</v>
      </c>
      <c r="K34" s="35">
        <v>220</v>
      </c>
      <c r="L34" s="51">
        <v>1027570</v>
      </c>
      <c r="M34" s="52">
        <f t="shared" si="0"/>
        <v>2294</v>
      </c>
      <c r="N34" s="50">
        <f t="shared" si="1"/>
        <v>146893979</v>
      </c>
    </row>
    <row r="35" spans="1:14" x14ac:dyDescent="0.25">
      <c r="A35" s="3">
        <v>29</v>
      </c>
      <c r="B35" s="23" t="s">
        <v>68</v>
      </c>
      <c r="C35" s="35">
        <v>1574</v>
      </c>
      <c r="D35" s="50">
        <v>1053913224</v>
      </c>
      <c r="E35" s="35">
        <v>9925</v>
      </c>
      <c r="F35" s="50">
        <v>737136272</v>
      </c>
      <c r="G35" s="35">
        <v>27</v>
      </c>
      <c r="H35" s="50">
        <v>149953</v>
      </c>
      <c r="I35" s="35">
        <v>0</v>
      </c>
      <c r="J35" s="50">
        <v>0</v>
      </c>
      <c r="K35" s="35">
        <v>395</v>
      </c>
      <c r="L35" s="51">
        <v>1723338</v>
      </c>
      <c r="M35" s="52">
        <f t="shared" si="0"/>
        <v>11921</v>
      </c>
      <c r="N35" s="50">
        <f t="shared" si="1"/>
        <v>1792922787</v>
      </c>
    </row>
    <row r="36" spans="1:14" x14ac:dyDescent="0.25">
      <c r="A36" s="3">
        <v>30</v>
      </c>
      <c r="B36" s="25" t="s">
        <v>98</v>
      </c>
      <c r="C36" s="39">
        <v>330</v>
      </c>
      <c r="D36" s="56">
        <v>219273886</v>
      </c>
      <c r="E36" s="39">
        <v>34</v>
      </c>
      <c r="F36" s="56">
        <v>14823673</v>
      </c>
      <c r="G36" s="39">
        <v>0</v>
      </c>
      <c r="H36" s="56">
        <v>0</v>
      </c>
      <c r="I36" s="39">
        <v>0</v>
      </c>
      <c r="J36" s="56">
        <v>0</v>
      </c>
      <c r="K36" s="39">
        <v>0</v>
      </c>
      <c r="L36" s="57">
        <v>0</v>
      </c>
      <c r="M36" s="52">
        <f t="shared" si="0"/>
        <v>364</v>
      </c>
      <c r="N36" s="50">
        <f t="shared" si="1"/>
        <v>234097559</v>
      </c>
    </row>
    <row r="37" spans="1:14" x14ac:dyDescent="0.25">
      <c r="A37" s="3">
        <v>31</v>
      </c>
      <c r="B37" s="25" t="s">
        <v>116</v>
      </c>
      <c r="C37" s="39">
        <v>1726</v>
      </c>
      <c r="D37" s="56">
        <v>625181127</v>
      </c>
      <c r="E37" s="39">
        <v>5694</v>
      </c>
      <c r="F37" s="56">
        <v>194396496</v>
      </c>
      <c r="G37" s="39">
        <v>18</v>
      </c>
      <c r="H37" s="56">
        <v>11730</v>
      </c>
      <c r="I37" s="39">
        <v>0</v>
      </c>
      <c r="J37" s="56">
        <v>0</v>
      </c>
      <c r="K37" s="39">
        <v>463</v>
      </c>
      <c r="L37" s="57">
        <v>917398</v>
      </c>
      <c r="M37" s="52">
        <f t="shared" si="0"/>
        <v>7901</v>
      </c>
      <c r="N37" s="50">
        <f t="shared" si="1"/>
        <v>820506751</v>
      </c>
    </row>
    <row r="38" spans="1:14" x14ac:dyDescent="0.25">
      <c r="A38" s="3">
        <v>32</v>
      </c>
      <c r="B38" s="25" t="s">
        <v>118</v>
      </c>
      <c r="C38" s="39">
        <v>50807</v>
      </c>
      <c r="D38" s="56">
        <v>458716097</v>
      </c>
      <c r="E38" s="39">
        <v>0</v>
      </c>
      <c r="F38" s="56">
        <v>0</v>
      </c>
      <c r="G38" s="39">
        <v>0</v>
      </c>
      <c r="H38" s="56">
        <v>0</v>
      </c>
      <c r="I38" s="39">
        <v>0</v>
      </c>
      <c r="J38" s="56">
        <v>0</v>
      </c>
      <c r="K38" s="39">
        <v>0</v>
      </c>
      <c r="L38" s="57">
        <v>0</v>
      </c>
      <c r="M38" s="52">
        <f t="shared" si="0"/>
        <v>50807</v>
      </c>
      <c r="N38" s="50">
        <f t="shared" si="1"/>
        <v>458716097</v>
      </c>
    </row>
    <row r="39" spans="1:14" ht="15.75" thickBot="1" x14ac:dyDescent="0.3">
      <c r="A39" s="27">
        <v>33</v>
      </c>
      <c r="B39" s="25" t="s">
        <v>121</v>
      </c>
      <c r="C39" s="37">
        <v>1</v>
      </c>
      <c r="D39" s="38">
        <v>10</v>
      </c>
      <c r="E39" s="39">
        <v>0</v>
      </c>
      <c r="F39" s="40">
        <v>0</v>
      </c>
      <c r="G39" s="37">
        <v>0</v>
      </c>
      <c r="H39" s="38">
        <v>0</v>
      </c>
      <c r="I39" s="39">
        <v>0</v>
      </c>
      <c r="J39" s="40">
        <v>0</v>
      </c>
      <c r="K39" s="37">
        <v>0</v>
      </c>
      <c r="L39" s="38">
        <v>0</v>
      </c>
      <c r="M39" s="52">
        <f t="shared" si="0"/>
        <v>1</v>
      </c>
      <c r="N39" s="50">
        <f t="shared" si="1"/>
        <v>10</v>
      </c>
    </row>
    <row r="40" spans="1:14" ht="15.75" thickBot="1" x14ac:dyDescent="0.3">
      <c r="A40" s="63" t="s">
        <v>20</v>
      </c>
      <c r="B40" s="64"/>
      <c r="C40" s="45">
        <f t="shared" ref="C40:N40" si="2">SUM(C7:C39)</f>
        <v>1687404</v>
      </c>
      <c r="D40" s="45">
        <f t="shared" si="2"/>
        <v>312752164247</v>
      </c>
      <c r="E40" s="45">
        <f t="shared" si="2"/>
        <v>2627119</v>
      </c>
      <c r="F40" s="45">
        <f t="shared" si="2"/>
        <v>96307850274</v>
      </c>
      <c r="G40" s="45">
        <f t="shared" si="2"/>
        <v>16001</v>
      </c>
      <c r="H40" s="45">
        <f t="shared" si="2"/>
        <v>117182038</v>
      </c>
      <c r="I40" s="45">
        <f t="shared" si="2"/>
        <v>2</v>
      </c>
      <c r="J40" s="45">
        <f t="shared" si="2"/>
        <v>442245</v>
      </c>
      <c r="K40" s="45">
        <f t="shared" si="2"/>
        <v>407276</v>
      </c>
      <c r="L40" s="45">
        <f t="shared" si="2"/>
        <v>1205796967</v>
      </c>
      <c r="M40" s="58">
        <f t="shared" si="2"/>
        <v>4737802</v>
      </c>
      <c r="N40" s="59">
        <f t="shared" si="2"/>
        <v>410383435771</v>
      </c>
    </row>
    <row r="42" spans="1:14" x14ac:dyDescent="0.25">
      <c r="N42" s="7"/>
    </row>
    <row r="44" spans="1:14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</sheetData>
  <mergeCells count="10">
    <mergeCell ref="B1:N3"/>
    <mergeCell ref="M5:N5"/>
    <mergeCell ref="A40:B40"/>
    <mergeCell ref="A5:A6"/>
    <mergeCell ref="B5:B6"/>
    <mergeCell ref="C5:D5"/>
    <mergeCell ref="E5:F5"/>
    <mergeCell ref="G5:H5"/>
    <mergeCell ref="I5:J5"/>
    <mergeCell ref="K5:L5"/>
  </mergeCells>
  <phoneticPr fontId="6" type="noConversion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Number-amount of payment doc.</vt:lpstr>
      <vt:lpstr>Количество-сумма плат.докум.</vt:lpstr>
      <vt:lpstr>Тўлов ҳужжатлари сони-суммаси</vt:lpstr>
      <vt:lpstr>To'lov hujjatlari soni-summasi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2022-12-19T06:57:45Z</cp:lastPrinted>
  <dcterms:created xsi:type="dcterms:W3CDTF">2017-12-16T12:53:03Z</dcterms:created>
  <dcterms:modified xsi:type="dcterms:W3CDTF">2023-02-27T13:29:28Z</dcterms:modified>
</cp:coreProperties>
</file>