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y.kabirov\Desktop\"/>
    </mc:Choice>
  </mc:AlternateContent>
  <xr:revisionPtr revIDLastSave="0" documentId="13_ncr:1_{ABCB47E9-74AC-4019-ABC6-DBBF3495B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 kvartal 2026 УЗБ" sheetId="3" r:id="rId1"/>
    <sheet name="1 kvartal 2026 UZB" sheetId="5" r:id="rId2"/>
    <sheet name="1 kvartal 2026 РУС" sheetId="6" r:id="rId3"/>
    <sheet name="1 kvartal 2026 ENG" sheetId="7" r:id="rId4"/>
  </sheets>
  <definedNames>
    <definedName name="_Hlk109510007" localSheetId="3">'1 kvartal 2026 ENG'!#REF!</definedName>
    <definedName name="_Hlk109510007" localSheetId="1">'1 kvartal 2026 UZB'!#REF!</definedName>
    <definedName name="_Hlk109510007" localSheetId="2">'1 kvartal 2026 РУС'!#REF!</definedName>
    <definedName name="_Hlk109510007" localSheetId="0">'1 kvartal 2026 УЗБ'!#REF!</definedName>
    <definedName name="_Hlk111907451" localSheetId="3">'1 kvartal 2026 ENG'!#REF!</definedName>
    <definedName name="_Hlk111907451" localSheetId="1">'1 kvartal 2026 UZB'!#REF!</definedName>
    <definedName name="_Hlk111907451" localSheetId="2">'1 kvartal 2026 РУС'!#REF!</definedName>
    <definedName name="_Hlk111907451" localSheetId="0">'1 kvartal 2026 УЗБ'!#REF!</definedName>
    <definedName name="_xlnm._FilterDatabase" localSheetId="3" hidden="1">'1 kvartal 2026 ENG'!$A$4:$Q$27</definedName>
    <definedName name="_xlnm._FilterDatabase" localSheetId="1" hidden="1">'1 kvartal 2026 UZB'!$A$4:$Q$27</definedName>
    <definedName name="_xlnm._FilterDatabase" localSheetId="2" hidden="1">'1 kvartal 2026 РУС'!$A$4:$Q$27</definedName>
    <definedName name="_xlnm._FilterDatabase" localSheetId="0" hidden="1">'1 kvartal 2026 УЗБ'!$A$4:$Q$27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11" i="7" l="1"/>
  <c r="N415" i="7" s="1"/>
  <c r="N387" i="7"/>
  <c r="N391" i="7" s="1"/>
  <c r="N331" i="7"/>
  <c r="N335" i="7" s="1"/>
  <c r="N222" i="7"/>
  <c r="N226" i="7" s="1"/>
  <c r="N194" i="7"/>
  <c r="N198" i="7" s="1"/>
  <c r="N26" i="7"/>
  <c r="N30" i="7" s="1"/>
  <c r="N16" i="7"/>
  <c r="N20" i="7" s="1"/>
  <c r="N8" i="7"/>
  <c r="N11" i="7" s="1"/>
  <c r="N227" i="7" s="1"/>
  <c r="N411" i="6"/>
  <c r="N415" i="6" s="1"/>
  <c r="N387" i="6"/>
  <c r="N391" i="6" s="1"/>
  <c r="N335" i="6"/>
  <c r="N331" i="6"/>
  <c r="N222" i="6"/>
  <c r="N226" i="6" s="1"/>
  <c r="N194" i="6"/>
  <c r="N198" i="6" s="1"/>
  <c r="N30" i="6"/>
  <c r="N26" i="6"/>
  <c r="N16" i="6"/>
  <c r="N20" i="6" s="1"/>
  <c r="N11" i="6"/>
  <c r="N227" i="6" s="1"/>
  <c r="N8" i="6"/>
  <c r="N411" i="5"/>
  <c r="N415" i="5" s="1"/>
  <c r="N387" i="5"/>
  <c r="N391" i="5" s="1"/>
  <c r="N331" i="5"/>
  <c r="N335" i="5" s="1"/>
  <c r="N226" i="5"/>
  <c r="N222" i="5"/>
  <c r="N194" i="5"/>
  <c r="N198" i="5" s="1"/>
  <c r="N30" i="5"/>
  <c r="N26" i="5"/>
  <c r="N16" i="5"/>
  <c r="N20" i="5" s="1"/>
  <c r="N11" i="5"/>
  <c r="N227" i="5" s="1"/>
  <c r="N8" i="5"/>
  <c r="N411" i="3"/>
  <c r="N415" i="3" s="1"/>
  <c r="N387" i="3"/>
  <c r="N391" i="3" s="1"/>
  <c r="N331" i="3"/>
  <c r="N194" i="3"/>
  <c r="N222" i="3"/>
  <c r="N226" i="3" s="1"/>
  <c r="N26" i="3"/>
  <c r="N16" i="3"/>
  <c r="N20" i="3" s="1"/>
  <c r="N8" i="3"/>
  <c r="N198" i="3" l="1"/>
  <c r="N30" i="3"/>
  <c r="N11" i="3"/>
  <c r="N227" i="3" l="1"/>
  <c r="N3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n.matkarimov</author>
  </authors>
  <commentList>
    <comment ref="B3" authorId="0" shapeId="0" xr:uid="{3E9E9006-8870-4470-BCB5-D0452CAD905E}">
      <text>
        <r>
          <rPr>
            <b/>
            <sz val="9"/>
            <color indexed="81"/>
            <rFont val="Tahoma"/>
            <family val="2"/>
            <charset val="204"/>
          </rPr>
          <t>n.matkarimov: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<sst xmlns="http://schemas.openxmlformats.org/spreadsheetml/2006/main" count="12764" uniqueCount="1639">
  <si>
    <t>Т/р</t>
  </si>
  <si>
    <t>Буюртмачи СТИР рақами</t>
  </si>
  <si>
    <r>
      <t xml:space="preserve">Харид предмети </t>
    </r>
    <r>
      <rPr>
        <i/>
        <sz val="9.5"/>
        <color theme="1"/>
        <rFont val="Calibri"/>
        <family val="2"/>
        <charset val="204"/>
        <scheme val="minor"/>
      </rPr>
      <t>(маҳсулот, иш, хизмат)</t>
    </r>
  </si>
  <si>
    <t>Категорияси</t>
  </si>
  <si>
    <t>Миқдори</t>
  </si>
  <si>
    <t>Лот рақами</t>
  </si>
  <si>
    <t>Молиялаштириш манбаи</t>
  </si>
  <si>
    <t>Етказиб берувчи номи ва СТИР рақами</t>
  </si>
  <si>
    <t>Шартнома рақами ва санаси</t>
  </si>
  <si>
    <t>Етказиб бериш муддати</t>
  </si>
  <si>
    <t>Харид бошланғич қиймати ва Тўғридан-тўғри харидлар бўйича маълумотларда бу устун амалга ошириш асоси бўлади</t>
  </si>
  <si>
    <t>Харид амалга оширилган қиймат</t>
  </si>
  <si>
    <t>(ўлчов бирлиги)</t>
  </si>
  <si>
    <t>(кун, иш куни ёки сутка)</t>
  </si>
  <si>
    <t>(минг сўмда)</t>
  </si>
  <si>
    <t xml:space="preserve">Тендер </t>
  </si>
  <si>
    <t>Марказий банк ўз маблағлари хисобидан</t>
  </si>
  <si>
    <t>Йил бўйича жами</t>
  </si>
  <si>
    <t>Энг яхши таклифни танлаш</t>
  </si>
  <si>
    <t>Бошланғич нархни пасайтириш учун ўтказиладиган аукцион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</si>
  <si>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</si>
  <si>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Текстиль и изделия текстильные</t>
  </si>
  <si>
    <t>Вещества химические и продукты химические</t>
  </si>
  <si>
    <t>Бумага и изделия из бумаги</t>
  </si>
  <si>
    <t>Изделия готовые прочие</t>
  </si>
  <si>
    <t>Изделия резиновые и пластмассовые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</si>
  <si>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</si>
  <si>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</si>
  <si>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Услуги издательские</t>
  </si>
  <si>
    <t>Машины и оборудование, не включенные в другие группировки</t>
  </si>
  <si>
    <t>Оборудование электрическое</t>
  </si>
  <si>
    <t>Электрон дўкон</t>
  </si>
  <si>
    <t>Бумага для офисной техники белая</t>
  </si>
  <si>
    <t>Вода питьевая упакованная</t>
  </si>
  <si>
    <t>Напитки</t>
  </si>
  <si>
    <t>Продукты пищевые</t>
  </si>
  <si>
    <t>Услуги в области образования</t>
  </si>
  <si>
    <t>Услуги телекоммуникационные</t>
  </si>
  <si>
    <t>Планшетный компьютер</t>
  </si>
  <si>
    <t>Ручка канцелярская</t>
  </si>
  <si>
    <t>Услуги печатные и услуги по копированию звуко- и видеозаписей, а также программных средств</t>
  </si>
  <si>
    <t>Продукция и услуги сельского хозяйства и охоты</t>
  </si>
  <si>
    <t>Одежда</t>
  </si>
  <si>
    <t>сўмда</t>
  </si>
  <si>
    <t>Услуги общественного питания</t>
  </si>
  <si>
    <t>Гостиничные услуги</t>
  </si>
  <si>
    <t>Услуги по предоставлению мест для временного проживания</t>
  </si>
  <si>
    <t>Ежемесячная абонентская плата за использование Единой межведомственной электронной системы исполнительской дисциплины «Ijro.gov.uz»</t>
  </si>
  <si>
    <t>Услуги вспомогательные, связанные с услугами финансового посредничества и страхования</t>
  </si>
  <si>
    <t>Предоставление консультативных услуг или экспертного заключения по вопросам информационных технологий, связанных с системами информационных технологий и программным обеспечением</t>
  </si>
  <si>
    <t>Услуга ресторанов и услуги по доставке продуктов питания</t>
  </si>
  <si>
    <t>Тўғридан тўғри харидларда Йил бўйича жами</t>
  </si>
  <si>
    <t>Календарь</t>
  </si>
  <si>
    <t>Т/Р</t>
  </si>
  <si>
    <t>Предмети (махсулот, иш, хизмат)</t>
  </si>
  <si>
    <t>Миқдори (ўлчов бирлиги)</t>
  </si>
  <si>
    <t>Етказиб бериш муддати (кун, иш куни ёки сутка)</t>
  </si>
  <si>
    <t>Шартнома қиймати</t>
  </si>
  <si>
    <t>2-чорак бўйича жами</t>
  </si>
  <si>
    <t>Услуги профессиональные, научные и технические, прочие</t>
  </si>
  <si>
    <t>Работы строительные специализированные</t>
  </si>
  <si>
    <t>Фотоаппарат</t>
  </si>
  <si>
    <t>Водоэмульсия</t>
  </si>
  <si>
    <t>Услуга по предоставлению лицензий на продукты информационных технологий</t>
  </si>
  <si>
    <t>Скотч</t>
  </si>
  <si>
    <t>Холодильник бытовой</t>
  </si>
  <si>
    <t>Колер</t>
  </si>
  <si>
    <t>5</t>
  </si>
  <si>
    <t>1</t>
  </si>
  <si>
    <t>1000</t>
  </si>
  <si>
    <t>2000</t>
  </si>
  <si>
    <t>25</t>
  </si>
  <si>
    <t>4</t>
  </si>
  <si>
    <t>2</t>
  </si>
  <si>
    <t>3</t>
  </si>
  <si>
    <t>Бланки форм учетной и отчетной документации</t>
  </si>
  <si>
    <t>Национальный халат</t>
  </si>
  <si>
    <t>Услуга по техническому обслуживанию, сопровождению программного обеспечения</t>
  </si>
  <si>
    <t>Изолента</t>
  </si>
  <si>
    <t>1-чорак бўйича жами</t>
  </si>
  <si>
    <t>Мебель</t>
  </si>
  <si>
    <t>Бумага туалетная</t>
  </si>
  <si>
    <t>Интерактивная панель</t>
  </si>
  <si>
    <t>Ноутбук</t>
  </si>
  <si>
    <t>Кофе жареный</t>
  </si>
  <si>
    <t>Кресло офисное</t>
  </si>
  <si>
    <t>Бумажный пакет</t>
  </si>
  <si>
    <t>Услуги выхода на международные сети телекоммуникаций</t>
  </si>
  <si>
    <t>3-чорак бўйича жами</t>
  </si>
  <si>
    <t>Папка</t>
  </si>
  <si>
    <t xml:space="preserve"> </t>
  </si>
  <si>
    <t>Харид қилиш тартиб-таомили(тендер, энг яхши таклиф, аукцион, электрон дўкон ва миллий дўкон  ) натижаларига кўра тузилган шартномларда Йил бўйича жами минг сўмда</t>
  </si>
  <si>
    <t>10</t>
  </si>
  <si>
    <t>Услуга по проведению экспертизы проектно-сметной документации</t>
  </si>
  <si>
    <t>Услуги в области архитектуры и инженерно-технического проектирования, технических испытаний, исследований и анализа</t>
  </si>
  <si>
    <t>4-чорак бўйича жами</t>
  </si>
  <si>
    <t>Древесина и изделия из дерева и пробки, кроме мебели; изделия из соломки и материалов для плетения</t>
  </si>
  <si>
    <t>8</t>
  </si>
  <si>
    <t>9</t>
  </si>
  <si>
    <t xml:space="preserve"> Тўғридан-тўғри харид амалга ошириш асоси</t>
  </si>
  <si>
    <t>Ежедневник</t>
  </si>
  <si>
    <t>Пломба</t>
  </si>
  <si>
    <t>Стол журнальный</t>
  </si>
  <si>
    <t>Книги печатные</t>
  </si>
  <si>
    <t>Кепка</t>
  </si>
  <si>
    <t>Мыло туалетное жидкое</t>
  </si>
  <si>
    <t>Миллий дўкон</t>
  </si>
  <si>
    <t>Открытки</t>
  </si>
  <si>
    <t>Поздравительный адрес</t>
  </si>
  <si>
    <t>Услуга по профилактической работе теплосчетчика, снятие показания теплосчетчика на компьютер и распечатка данных</t>
  </si>
  <si>
    <t>Услуги по складированию и вспомогательные транспортные услуги</t>
  </si>
  <si>
    <t>Услуги почтовой связи и услуги курьерские</t>
  </si>
  <si>
    <t>Услуги рекламные и услуги по исследованию конъюнктуры рынка</t>
  </si>
  <si>
    <t>Услуга по оптимизации сайта</t>
  </si>
  <si>
    <t>Программный продукт</t>
  </si>
  <si>
    <t>Услуга по хранению и обслуживанию грузов под таможенным контролем на таможенном складе</t>
  </si>
  <si>
    <t>Услуга специальной почтовой связи</t>
  </si>
  <si>
    <t>500</t>
  </si>
  <si>
    <t>400</t>
  </si>
  <si>
    <t xml:space="preserve">Прямые договора (ЗРУ-684, Ст-71, пункт-16, част-1,)
</t>
  </si>
  <si>
    <t>Кокс и нефтепродукты</t>
  </si>
  <si>
    <t>Фоторамка</t>
  </si>
  <si>
    <t>Лампа светодиодная</t>
  </si>
  <si>
    <t>Кабель питания</t>
  </si>
  <si>
    <t>Резак бумаги</t>
  </si>
  <si>
    <t>Степлер</t>
  </si>
  <si>
    <t>Подушка для штампа</t>
  </si>
  <si>
    <t>Сургуч</t>
  </si>
  <si>
    <t>Услуга по организации краткосрочных курсов профессионального обучения</t>
  </si>
  <si>
    <t>Услуга по организации учебного семинара</t>
  </si>
  <si>
    <t>Клей</t>
  </si>
  <si>
    <t>Кожа и изделия из кожи</t>
  </si>
  <si>
    <t>Услуги по обслуживанию зданий и территорий</t>
  </si>
  <si>
    <t>Услуги по ароматизации помещений</t>
  </si>
  <si>
    <t>12</t>
  </si>
  <si>
    <t>20</t>
  </si>
  <si>
    <t>13</t>
  </si>
  <si>
    <t>100</t>
  </si>
  <si>
    <t>42</t>
  </si>
  <si>
    <t>50</t>
  </si>
  <si>
    <t xml:space="preserve">Прямые договора (ЗРУ-684, Ст-71, пункт-8, част-1,)
</t>
  </si>
  <si>
    <t xml:space="preserve">Прямые договора- (ЗРУ-684, Ст-71, абз.-3, ПП-3953 пункт 11 согласно перечню приложения)
</t>
  </si>
  <si>
    <t xml:space="preserve">Прямые договора (ЗРУ-684, Ст-71, пункт-7, част-1,)
</t>
  </si>
  <si>
    <t xml:space="preserve">Прямые договора (ЗРУ-684, Ст-71, пункт-11, част-1,)
</t>
  </si>
  <si>
    <t>Накладки для упаковки денег</t>
  </si>
  <si>
    <t>Бандероль кольцевая для упаковки денег</t>
  </si>
  <si>
    <t>Маркер</t>
  </si>
  <si>
    <t>Продукты минеральные неметаллические прочие</t>
  </si>
  <si>
    <t>Лицензия на программный продукт</t>
  </si>
  <si>
    <t>Услуги по аренде и лизингу</t>
  </si>
  <si>
    <t>Батарея первичных элементов</t>
  </si>
  <si>
    <t>Сферическое зеркало</t>
  </si>
  <si>
    <t>Штатив для фотокамер</t>
  </si>
  <si>
    <t>Конверт почтовый бумажный</t>
  </si>
  <si>
    <t>Услуга по монтажу оборудования звукоусиления и синхронного перевода</t>
  </si>
  <si>
    <t>Услуги по производству кинофильмов, видеофильмов и телевизионных программ, звукозаписей и изданию музыкальных записей</t>
  </si>
  <si>
    <t>Услуга по широкоформатному печатанию баннеров</t>
  </si>
  <si>
    <t xml:space="preserve">Прямые договора (Решение правительства)
</t>
  </si>
  <si>
    <t>Аварийно-восстановительные работы</t>
  </si>
  <si>
    <t>Зажим для бумаги</t>
  </si>
  <si>
    <t>Сумка для фотокамер</t>
  </si>
  <si>
    <t>Полотенце бумажное</t>
  </si>
  <si>
    <t>Карта памяти</t>
  </si>
  <si>
    <t>Вакуумный пакет</t>
  </si>
  <si>
    <t>Печь микроволновая</t>
  </si>
  <si>
    <t>Выключатель автоматический на напряжение не более 1 кВ</t>
  </si>
  <si>
    <t>Стол офисный</t>
  </si>
  <si>
    <t>Кулер для воды</t>
  </si>
  <si>
    <t>Ароматизатор</t>
  </si>
  <si>
    <t>Услуга по монтажу звукового оборудования</t>
  </si>
  <si>
    <t>Настенное панно</t>
  </si>
  <si>
    <t>Услуга по организации обеда</t>
  </si>
  <si>
    <t>Букет из живых цветов</t>
  </si>
  <si>
    <t>Услуга по организации и проведению мероприятий</t>
  </si>
  <si>
    <t>Услуги, связанные со спортом, и услуги по организации развлечений и отдыха</t>
  </si>
  <si>
    <t>Аренда транспортных средств</t>
  </si>
  <si>
    <t>Футляр</t>
  </si>
  <si>
    <t/>
  </si>
  <si>
    <t>ООО COMMUNICATION</t>
  </si>
  <si>
    <t>AKAN QURILISH</t>
  </si>
  <si>
    <t xml:space="preserve">"ASIAN GATEWAY SERVICE" Masuliyati cheklangan jamiyati
</t>
  </si>
  <si>
    <t>305434817</t>
  </si>
  <si>
    <t>302089124</t>
  </si>
  <si>
    <t>27.02.2026</t>
  </si>
  <si>
    <t>04.02.2026</t>
  </si>
  <si>
    <t>Етказиб берувчи номи</t>
  </si>
  <si>
    <t>Етказиб берувчи СТИР рақами</t>
  </si>
  <si>
    <t>Шартнома рақами</t>
  </si>
  <si>
    <t>Шартнома  санаси</t>
  </si>
  <si>
    <t>26120012468355</t>
  </si>
  <si>
    <t>26120012469685</t>
  </si>
  <si>
    <t>26120012466693</t>
  </si>
  <si>
    <t>26121007388788</t>
  </si>
  <si>
    <t>26121007385503</t>
  </si>
  <si>
    <t>26121007386925</t>
  </si>
  <si>
    <t xml:space="preserve">FEHU INVEST GROUP MCHJ    
</t>
  </si>
  <si>
    <t xml:space="preserve">NOVENTIQ MChJ XK    
</t>
  </si>
  <si>
    <t xml:space="preserve">"ASIAN GATEWAY SERVICE" Masuliyati cheklangan jamiyati    
</t>
  </si>
  <si>
    <t xml:space="preserve">INFOTEC MCHJ    
</t>
  </si>
  <si>
    <t xml:space="preserve">317056
</t>
  </si>
  <si>
    <t xml:space="preserve">315630
</t>
  </si>
  <si>
    <t xml:space="preserve">313552
</t>
  </si>
  <si>
    <t xml:space="preserve">314412
</t>
  </si>
  <si>
    <t>Принтер</t>
  </si>
  <si>
    <t>Комнатный увлажнитель воздуха</t>
  </si>
  <si>
    <t>Краска штемпельная</t>
  </si>
  <si>
    <t>Хлорная известь</t>
  </si>
  <si>
    <t>Замазка канцелярская</t>
  </si>
  <si>
    <t>Скобы для степлера канцелярского</t>
  </si>
  <si>
    <t>Бумага самоклеящаяся</t>
  </si>
  <si>
    <t>Скоросшиватель</t>
  </si>
  <si>
    <t>Стакан для ручек</t>
  </si>
  <si>
    <t>Карандаши простые и цветные с грифелями в твердой оболочке</t>
  </si>
  <si>
    <t>Средства моющие для стекол и зеркал</t>
  </si>
  <si>
    <t>Средство моющее для унитаза</t>
  </si>
  <si>
    <t>Перчатки резиновые хозяйственные</t>
  </si>
  <si>
    <t>Средства моющие для туалетов и ванных комнат</t>
  </si>
  <si>
    <t>Чистоль</t>
  </si>
  <si>
    <t>LED панель</t>
  </si>
  <si>
    <t>Паяльная станция</t>
  </si>
  <si>
    <t>3D принтер</t>
  </si>
  <si>
    <t>Услуга по проведению тренинга</t>
  </si>
  <si>
    <t>Освежитель воздуха</t>
  </si>
  <si>
    <t>Средство для удаления жира и нагара</t>
  </si>
  <si>
    <t>Средство для мытья посуды</t>
  </si>
  <si>
    <t>Сетевое оборудование</t>
  </si>
  <si>
    <t>Модульная кабина</t>
  </si>
  <si>
    <t>Ламинатор</t>
  </si>
  <si>
    <t>Топливо дизельное</t>
  </si>
  <si>
    <t>Лента тефлоновая</t>
  </si>
  <si>
    <t>Швабра</t>
  </si>
  <si>
    <t>Бумага офсетная</t>
  </si>
  <si>
    <t>Нить шпагат</t>
  </si>
  <si>
    <t>Услуга по печатанию журнала</t>
  </si>
  <si>
    <t>Обложки для переплета картонные</t>
  </si>
  <si>
    <t>Видеодомофон</t>
  </si>
  <si>
    <t>Магнит постоянный ручной</t>
  </si>
  <si>
    <t>Услуга типографий</t>
  </si>
  <si>
    <t>Стакан фарфоровый</t>
  </si>
  <si>
    <t>Порошок стиральный</t>
  </si>
  <si>
    <t>Многофункциональное устройство (МФУ)</t>
  </si>
  <si>
    <t>Литий-ионный аккумулятор</t>
  </si>
  <si>
    <t>Вентилятор осевой</t>
  </si>
  <si>
    <t>Картон для переплета</t>
  </si>
  <si>
    <t>Рамка жалюзи металлическая</t>
  </si>
  <si>
    <t>Автопогрузчик с вилочным захватом</t>
  </si>
  <si>
    <t>Гидравлическая тележка</t>
  </si>
  <si>
    <t>Спирт этиловый</t>
  </si>
  <si>
    <t>Услуга по организации обучения персонала</t>
  </si>
  <si>
    <t>Плитка ковровая</t>
  </si>
  <si>
    <t>Тряпка для очистки поверхностей</t>
  </si>
  <si>
    <t>Пушка для пылеподавления</t>
  </si>
  <si>
    <t>Услуга по обучению навыкам по предупреждению и ликвидации чрезвычайных ситуаций, а также гражданской защите</t>
  </si>
  <si>
    <t>Система видеонаблюдения</t>
  </si>
  <si>
    <t>Огнезащитная обработка деревянных конструкций чердачных помещений</t>
  </si>
  <si>
    <t>261210084709683</t>
  </si>
  <si>
    <t>BOVATOV ASADBEK GROUP MCHJ</t>
  </si>
  <si>
    <t>312654484</t>
  </si>
  <si>
    <t>4034825</t>
  </si>
  <si>
    <t>12.01.2026 21:04:08</t>
  </si>
  <si>
    <t>261210084724777</t>
  </si>
  <si>
    <t>Osiyo Maishiytexsozsavdo</t>
  </si>
  <si>
    <t>300673183</t>
  </si>
  <si>
    <t>4047872</t>
  </si>
  <si>
    <t>20.01.2026 10:20:07</t>
  </si>
  <si>
    <t>261210084747298</t>
  </si>
  <si>
    <t>BEST SHOPS 55 MCHJ</t>
  </si>
  <si>
    <t>312622176</t>
  </si>
  <si>
    <t>4065021</t>
  </si>
  <si>
    <t>27.01.2026 13:09:12</t>
  </si>
  <si>
    <t>261210084772449</t>
  </si>
  <si>
    <t>"ACTIVE-TRADE-GROUP" MCHJ</t>
  </si>
  <si>
    <t>310470771</t>
  </si>
  <si>
    <t>4087238</t>
  </si>
  <si>
    <t>05.02.2026 10:56:58</t>
  </si>
  <si>
    <t>261210084882783</t>
  </si>
  <si>
    <t>YTT KOMILOV TOHIRJON ODILJON O‘G‘LI</t>
  </si>
  <si>
    <t>30912934200021</t>
  </si>
  <si>
    <t>4192662</t>
  </si>
  <si>
    <t>03.03.2026 15:40:59</t>
  </si>
  <si>
    <t>261210084895150</t>
  </si>
  <si>
    <t>POWER MAX GROUP MCHJ</t>
  </si>
  <si>
    <t>303055063</t>
  </si>
  <si>
    <t>4201538</t>
  </si>
  <si>
    <t>05.03.2026 15:10:50</t>
  </si>
  <si>
    <t>261210084895206</t>
  </si>
  <si>
    <t>ООО MAX KANS</t>
  </si>
  <si>
    <t>305295610</t>
  </si>
  <si>
    <t>4201547</t>
  </si>
  <si>
    <t>05.03.2026 15:15:49</t>
  </si>
  <si>
    <t>261210084719107</t>
  </si>
  <si>
    <t>OPTIVEST MCHJ</t>
  </si>
  <si>
    <t>312315122</t>
  </si>
  <si>
    <t>4042717</t>
  </si>
  <si>
    <t>15.01.2026 19:50:30</t>
  </si>
  <si>
    <t>261210084704559</t>
  </si>
  <si>
    <t>YTT QODIROV AZAMAT ERKIN O‘G‘LI</t>
  </si>
  <si>
    <t>32509975680097</t>
  </si>
  <si>
    <t>4031007</t>
  </si>
  <si>
    <t>08.01.2026 14:59:09</t>
  </si>
  <si>
    <t>261210084709698</t>
  </si>
  <si>
    <t>ООО MY OFFICE STATIONERY</t>
  </si>
  <si>
    <t>307048170</t>
  </si>
  <si>
    <t>4034833</t>
  </si>
  <si>
    <t>12.01.2026 21:24:09</t>
  </si>
  <si>
    <t>261210084709702</t>
  </si>
  <si>
    <t>KANS SHOP MCHJ</t>
  </si>
  <si>
    <t>306089114</t>
  </si>
  <si>
    <t>4034839</t>
  </si>
  <si>
    <t>12.01.2026 21:29:10</t>
  </si>
  <si>
    <t>261210084709703</t>
  </si>
  <si>
    <t>NEW PRICE OK</t>
  </si>
  <si>
    <t>309528015</t>
  </si>
  <si>
    <t>4034841</t>
  </si>
  <si>
    <t>12.01.2026 21:29:12</t>
  </si>
  <si>
    <t>261210084709704</t>
  </si>
  <si>
    <t>4034842</t>
  </si>
  <si>
    <t>12.01.2026 21:34:09</t>
  </si>
  <si>
    <t>261210084709705</t>
  </si>
  <si>
    <t>4034843</t>
  </si>
  <si>
    <t>12.01.2026 21:34:10</t>
  </si>
  <si>
    <t>261210084709706</t>
  </si>
  <si>
    <t>4034844</t>
  </si>
  <si>
    <t>12.01.2026 21:34:11</t>
  </si>
  <si>
    <t>261210084709708</t>
  </si>
  <si>
    <t>4034845</t>
  </si>
  <si>
    <t>12.01.2026 21:39:09</t>
  </si>
  <si>
    <t>261210084709710</t>
  </si>
  <si>
    <t>4034848</t>
  </si>
  <si>
    <t>12.01.2026 21:39:10</t>
  </si>
  <si>
    <t>261210084709711</t>
  </si>
  <si>
    <t>4034849</t>
  </si>
  <si>
    <t>12.01.2026 21:44:10</t>
  </si>
  <si>
    <t>261210084709712</t>
  </si>
  <si>
    <t>4034850</t>
  </si>
  <si>
    <t>261210084709718</t>
  </si>
  <si>
    <t>4034853</t>
  </si>
  <si>
    <t>12.01.2026 21:54:08</t>
  </si>
  <si>
    <t>261210084709719</t>
  </si>
  <si>
    <t>4034854</t>
  </si>
  <si>
    <t>12.01.2026 21:54:11</t>
  </si>
  <si>
    <t>261210084709722</t>
  </si>
  <si>
    <t>4034856</t>
  </si>
  <si>
    <t>12.01.2026 21:59:09</t>
  </si>
  <si>
    <t>261210084709723</t>
  </si>
  <si>
    <t>4034857</t>
  </si>
  <si>
    <t>12.01.2026 21:59:10</t>
  </si>
  <si>
    <t>261210084709724</t>
  </si>
  <si>
    <t>4034858</t>
  </si>
  <si>
    <t>12.01.2026 21:59:12</t>
  </si>
  <si>
    <t>261210084709725</t>
  </si>
  <si>
    <t>4034861</t>
  </si>
  <si>
    <t>12.01.2026 22:04:09</t>
  </si>
  <si>
    <t>261210084709726</t>
  </si>
  <si>
    <t>4034862</t>
  </si>
  <si>
    <t>12.01.2026 22:04:10</t>
  </si>
  <si>
    <t>261210084710696</t>
  </si>
  <si>
    <t>SOLAR CITY MCHJ</t>
  </si>
  <si>
    <t>301851372</t>
  </si>
  <si>
    <t>4035851</t>
  </si>
  <si>
    <t>13.01.2026 12:39:10</t>
  </si>
  <si>
    <t>261210084712807</t>
  </si>
  <si>
    <t>4036715</t>
  </si>
  <si>
    <t>13.01.2026 16:19:12</t>
  </si>
  <si>
    <t>261210084712810</t>
  </si>
  <si>
    <t>4036724</t>
  </si>
  <si>
    <t>13.01.2026 16:24:09</t>
  </si>
  <si>
    <t>261210084712812</t>
  </si>
  <si>
    <t>4036725</t>
  </si>
  <si>
    <t>13.01.2026 16:24:11</t>
  </si>
  <si>
    <t>261210084712815</t>
  </si>
  <si>
    <t>4036726</t>
  </si>
  <si>
    <t>13.01.2026 16:24:12</t>
  </si>
  <si>
    <t>261210084715617</t>
  </si>
  <si>
    <t>ITCO MCHJ</t>
  </si>
  <si>
    <t>310817298</t>
  </si>
  <si>
    <t>4039732</t>
  </si>
  <si>
    <t>14.01.2026 18:34:07</t>
  </si>
  <si>
    <t>261210084715632</t>
  </si>
  <si>
    <t>4039751</t>
  </si>
  <si>
    <t>14.01.2026 18:44:08</t>
  </si>
  <si>
    <t>261210084717715</t>
  </si>
  <si>
    <t>YTT RUZIYEV BOTIRJON MAXAMADXALIMOVICH</t>
  </si>
  <si>
    <t>30611781220100</t>
  </si>
  <si>
    <t>4041551</t>
  </si>
  <si>
    <t>15.01.2026 14:49:32</t>
  </si>
  <si>
    <t>261210084718492</t>
  </si>
  <si>
    <t>GOLD PAPER MCHJ</t>
  </si>
  <si>
    <t>305421342</t>
  </si>
  <si>
    <t>4042164</t>
  </si>
  <si>
    <t>15.01.2026 16:44:33</t>
  </si>
  <si>
    <t>261210084719092</t>
  </si>
  <si>
    <t>"INTERNATIONAL PAPER" MCHJ</t>
  </si>
  <si>
    <t>205247459</t>
  </si>
  <si>
    <t>4042710</t>
  </si>
  <si>
    <t>261210084719771</t>
  </si>
  <si>
    <t>YTT ALLAKOV BAXTIYOR XXX</t>
  </si>
  <si>
    <t>30409900171686</t>
  </si>
  <si>
    <t>4043346</t>
  </si>
  <si>
    <t>16.01.2026 10:22:48</t>
  </si>
  <si>
    <t>261210084720600</t>
  </si>
  <si>
    <t>"GOLIB FORISH" xususiy korxonasi</t>
  </si>
  <si>
    <t>300062990</t>
  </si>
  <si>
    <t>4044070</t>
  </si>
  <si>
    <t>16.01.2026 12:42:47</t>
  </si>
  <si>
    <t>261210084720608</t>
  </si>
  <si>
    <t>4044074</t>
  </si>
  <si>
    <t>16.01.2026 12:47:43</t>
  </si>
  <si>
    <t>261210084724195</t>
  </si>
  <si>
    <t>Ergashboyev Qodirjon Zafarbek o'g'li</t>
  </si>
  <si>
    <t>50905025050010</t>
  </si>
  <si>
    <t>4047435</t>
  </si>
  <si>
    <t>20.01.2026 10:19:14</t>
  </si>
  <si>
    <t>261210084724776</t>
  </si>
  <si>
    <t>GOR-STROY-RESSURS MCHJ</t>
  </si>
  <si>
    <t>307448583</t>
  </si>
  <si>
    <t>4047871</t>
  </si>
  <si>
    <t>261210084725029</t>
  </si>
  <si>
    <t>YTT ISHMATOVA SEVINCH XASANOVNA</t>
  </si>
  <si>
    <t>60310050005002</t>
  </si>
  <si>
    <t>4048051</t>
  </si>
  <si>
    <t>20.01.2026 10:20:25</t>
  </si>
  <si>
    <t>261210084725066</t>
  </si>
  <si>
    <t>YTT ABDUG‘AFFOROV MUSOBEK ABDUKAXOR O‘G‘LI</t>
  </si>
  <si>
    <t>53101015110015</t>
  </si>
  <si>
    <t>4048082</t>
  </si>
  <si>
    <t>20.01.2026 10:20:29</t>
  </si>
  <si>
    <t>261210084725485</t>
  </si>
  <si>
    <t>YTT MASHRABOV FARRUX MA’RUFJON O‘G‘LI</t>
  </si>
  <si>
    <t>32312986020017</t>
  </si>
  <si>
    <t>4048388</t>
  </si>
  <si>
    <t>20.01.2026 10:38:07</t>
  </si>
  <si>
    <t>261210084725957</t>
  </si>
  <si>
    <t>YTT AKROMOV SAYDULLO HAMIDULLO O‘G‘LI</t>
  </si>
  <si>
    <t>53007005140016</t>
  </si>
  <si>
    <t>4049306</t>
  </si>
  <si>
    <t>20.01.2026 12:07:57</t>
  </si>
  <si>
    <t>261210084725975</t>
  </si>
  <si>
    <t>SARPRO MCHJ</t>
  </si>
  <si>
    <t>312638400</t>
  </si>
  <si>
    <t>4049337</t>
  </si>
  <si>
    <t>20.01.2026 12:12:57</t>
  </si>
  <si>
    <t>261210084725994</t>
  </si>
  <si>
    <t>GULI-SHIRA LAZZATI MCHJ</t>
  </si>
  <si>
    <t>301667403</t>
  </si>
  <si>
    <t>4049366</t>
  </si>
  <si>
    <t>20.01.2026 12:18:01</t>
  </si>
  <si>
    <t>261210084728997</t>
  </si>
  <si>
    <t>IT WORKS MCHJ</t>
  </si>
  <si>
    <t>306579176</t>
  </si>
  <si>
    <t>4051260</t>
  </si>
  <si>
    <t>21.01.2026 10:48:00</t>
  </si>
  <si>
    <t>261210084725748</t>
  </si>
  <si>
    <t>"ISLAMIC BUSINESS AND FINANCE" MCHJ</t>
  </si>
  <si>
    <t>306707245</t>
  </si>
  <si>
    <t>4051431</t>
  </si>
  <si>
    <t>21.01.2026 11:28:40</t>
  </si>
  <si>
    <t>261210084743061</t>
  </si>
  <si>
    <t>TURK SHANAY BIZNES</t>
  </si>
  <si>
    <t>301837744</t>
  </si>
  <si>
    <t>4063438</t>
  </si>
  <si>
    <t>27.01.2026 09:14:13</t>
  </si>
  <si>
    <t>261210084747264</t>
  </si>
  <si>
    <t>FINLAB</t>
  </si>
  <si>
    <t>309748826</t>
  </si>
  <si>
    <t>4064938</t>
  </si>
  <si>
    <t>27.01.2026 12:49:13</t>
  </si>
  <si>
    <t>261210084747385</t>
  </si>
  <si>
    <t>YTT MAXMUDOVA DURDONA ROVSHAN QIZI</t>
  </si>
  <si>
    <t>41010946540013</t>
  </si>
  <si>
    <t>4065313</t>
  </si>
  <si>
    <t>27.01.2026 14:19:12</t>
  </si>
  <si>
    <t>261210084747386</t>
  </si>
  <si>
    <t>"MAROQAND TRADE ZONE" MChJ</t>
  </si>
  <si>
    <t>310047552</t>
  </si>
  <si>
    <t>4065314</t>
  </si>
  <si>
    <t>261210084747918</t>
  </si>
  <si>
    <t>YTT TO‘LQINOV SUHROB G‘OLIB O‘G‘LI</t>
  </si>
  <si>
    <t>51701035500023</t>
  </si>
  <si>
    <t>4067344</t>
  </si>
  <si>
    <t>28.01.2026 09:34:12</t>
  </si>
  <si>
    <t>261210084747935</t>
  </si>
  <si>
    <t>UMAROFF MCHJ</t>
  </si>
  <si>
    <t>312691116</t>
  </si>
  <si>
    <t>4067352</t>
  </si>
  <si>
    <t>28.01.2026 09:39:13</t>
  </si>
  <si>
    <t>261210084763028</t>
  </si>
  <si>
    <t>OOO"FAYZ SHIFO SERVIS"</t>
  </si>
  <si>
    <t>300019361</t>
  </si>
  <si>
    <t>4080294</t>
  </si>
  <si>
    <t>03.02.2026 09:15:24</t>
  </si>
  <si>
    <t>261210084763650</t>
  </si>
  <si>
    <t>ACTIVE-TRADE-PARTNERSHIP MCHJ</t>
  </si>
  <si>
    <t>310505195</t>
  </si>
  <si>
    <t>4080800</t>
  </si>
  <si>
    <t>03.02.2026 11:10:23</t>
  </si>
  <si>
    <t>261210084763669</t>
  </si>
  <si>
    <t>ISHONCHLIK NIYYAT MCHJ</t>
  </si>
  <si>
    <t>311653660</t>
  </si>
  <si>
    <t>4080802</t>
  </si>
  <si>
    <t>03.02.2026 11:10:24</t>
  </si>
  <si>
    <t>261210084763702</t>
  </si>
  <si>
    <t>YTT VALIYEV MUROD G‘ANIDJONOVICH</t>
  </si>
  <si>
    <t>32005842180070</t>
  </si>
  <si>
    <t>4080804</t>
  </si>
  <si>
    <t>03.02.2026 11:15:22</t>
  </si>
  <si>
    <t>261210084763780</t>
  </si>
  <si>
    <t>MODERN  - LIFE MCHJ</t>
  </si>
  <si>
    <t>306696830</t>
  </si>
  <si>
    <t>4080811</t>
  </si>
  <si>
    <t>03.02.2026 11:20:25</t>
  </si>
  <si>
    <t>261210084766312</t>
  </si>
  <si>
    <t>ООО IT-PROGRESS-TRADE</t>
  </si>
  <si>
    <t>307161372</t>
  </si>
  <si>
    <t>4083322</t>
  </si>
  <si>
    <t>03.02.2026 19:50:22</t>
  </si>
  <si>
    <t>261210084766317</t>
  </si>
  <si>
    <t>MAX COMPUTERS MCHJ</t>
  </si>
  <si>
    <t>301688417</t>
  </si>
  <si>
    <t>4083323</t>
  </si>
  <si>
    <t>03.02.2026 19:55:21</t>
  </si>
  <si>
    <t>261210084766328</t>
  </si>
  <si>
    <t>4083337</t>
  </si>
  <si>
    <t>03.02.2026 20:05:23</t>
  </si>
  <si>
    <t>261210084766332</t>
  </si>
  <si>
    <t>4083341</t>
  </si>
  <si>
    <t>03.02.2026 20:10:22</t>
  </si>
  <si>
    <t>261210084766333</t>
  </si>
  <si>
    <t>4083342</t>
  </si>
  <si>
    <t>03.02.2026 20:15:23</t>
  </si>
  <si>
    <t>261210084772412</t>
  </si>
  <si>
    <t>RENOVA PRINT MCHJ</t>
  </si>
  <si>
    <t>312133001</t>
  </si>
  <si>
    <t>4087232</t>
  </si>
  <si>
    <t>05.02.2026 10:51:55</t>
  </si>
  <si>
    <t>261210084772513</t>
  </si>
  <si>
    <t>4087250</t>
  </si>
  <si>
    <t>05.02.2026 11:06:57</t>
  </si>
  <si>
    <t>261210084772955</t>
  </si>
  <si>
    <t>O‘ZBEKISTON RESPUBLIKASI ADLIYA VAZIRLIGI QOSHIDAGI "ADOLAT" MILLIY HUQUQIY AXBOROT MARKAZI</t>
  </si>
  <si>
    <t>201453166</t>
  </si>
  <si>
    <t>4087308</t>
  </si>
  <si>
    <t>05.02.2026 12:01:55</t>
  </si>
  <si>
    <t>261210084793400</t>
  </si>
  <si>
    <t>YTT YERMANOV ANORBOY XOLDONOVICH</t>
  </si>
  <si>
    <t>31008680480017</t>
  </si>
  <si>
    <t>4106196</t>
  </si>
  <si>
    <t>11.02.2026 11:09:43</t>
  </si>
  <si>
    <t>261210084793411</t>
  </si>
  <si>
    <t>4106198</t>
  </si>
  <si>
    <t>11.02.2026 11:09:44</t>
  </si>
  <si>
    <t>261210084793711</t>
  </si>
  <si>
    <t>4106483</t>
  </si>
  <si>
    <t>11.02.2026 11:34:43</t>
  </si>
  <si>
    <t>261210084792084</t>
  </si>
  <si>
    <t>MCHJ FRUIT JUICE QK</t>
  </si>
  <si>
    <t>303255186</t>
  </si>
  <si>
    <t>4116752</t>
  </si>
  <si>
    <t>11.02.2026 16:45:00</t>
  </si>
  <si>
    <t>261210084843242</t>
  </si>
  <si>
    <t>YTT MAMARAXIMOV ELYOR O‘KTAM O‘G‘LI</t>
  </si>
  <si>
    <t>31711951580030</t>
  </si>
  <si>
    <t>4158025</t>
  </si>
  <si>
    <t>23.02.2026 16:40:36</t>
  </si>
  <si>
    <t>261210084843350</t>
  </si>
  <si>
    <t>YTT XUJAMATOVA GULCHEXRA XXX</t>
  </si>
  <si>
    <t>42502573170022</t>
  </si>
  <si>
    <t>4158043</t>
  </si>
  <si>
    <t>23.02.2026 16:50:36</t>
  </si>
  <si>
    <t>261210084843468</t>
  </si>
  <si>
    <t>GREEN BOUNTY MCHJ</t>
  </si>
  <si>
    <t>312216934</t>
  </si>
  <si>
    <t>4158066</t>
  </si>
  <si>
    <t>23.02.2026 17:05:32</t>
  </si>
  <si>
    <t>261210084843853</t>
  </si>
  <si>
    <t>SUPER-PRINT XUSUSIY KORXONASI</t>
  </si>
  <si>
    <t>203526175</t>
  </si>
  <si>
    <t>4158622</t>
  </si>
  <si>
    <t>23.02.2026 17:55:31</t>
  </si>
  <si>
    <t>261210084843866</t>
  </si>
  <si>
    <t>OOO "PREMIUM POLIGRAF BIZNES"</t>
  </si>
  <si>
    <t>303018986</t>
  </si>
  <si>
    <t>4158624</t>
  </si>
  <si>
    <t>23.02.2026 17:55:32</t>
  </si>
  <si>
    <t>261210084844028</t>
  </si>
  <si>
    <t>DILSHOD-MATBAA XF</t>
  </si>
  <si>
    <t>200632403</t>
  </si>
  <si>
    <t>4158898</t>
  </si>
  <si>
    <t>23.02.2026 19:00:31</t>
  </si>
  <si>
    <t>261210084844036</t>
  </si>
  <si>
    <t>4158905</t>
  </si>
  <si>
    <t>23.02.2026 19:05:31</t>
  </si>
  <si>
    <t>261210084851660</t>
  </si>
  <si>
    <t>Umumtexnika Ulgurji Savdo MChJ</t>
  </si>
  <si>
    <t>302123328</t>
  </si>
  <si>
    <t>4160907</t>
  </si>
  <si>
    <t>24.02.2026 11:20:26</t>
  </si>
  <si>
    <t>261210084855818</t>
  </si>
  <si>
    <t>4168957</t>
  </si>
  <si>
    <t>25.02.2026 14:44:29</t>
  </si>
  <si>
    <t>261210084855850</t>
  </si>
  <si>
    <t>4169001</t>
  </si>
  <si>
    <t>25.02.2026 14:45:10</t>
  </si>
  <si>
    <t>261210084855958</t>
  </si>
  <si>
    <t>YORQIN ХУСУСИЙ И.Ч ФИРМАСИ</t>
  </si>
  <si>
    <t>203604774</t>
  </si>
  <si>
    <t>4169027</t>
  </si>
  <si>
    <t>25.02.2026 14:55:55</t>
  </si>
  <si>
    <t>261210084855989</t>
  </si>
  <si>
    <t>ZERKO 111 MCHJ</t>
  </si>
  <si>
    <t>312749397</t>
  </si>
  <si>
    <t>4169029</t>
  </si>
  <si>
    <t>25.02.2026 14:55:56</t>
  </si>
  <si>
    <t>261210084856010</t>
  </si>
  <si>
    <t>ODILJON OYGUL OMON MCHJ</t>
  </si>
  <si>
    <t>312576376</t>
  </si>
  <si>
    <t>4169132</t>
  </si>
  <si>
    <t>25.02.2026 14:56:08</t>
  </si>
  <si>
    <t>261210084856036</t>
  </si>
  <si>
    <t>YANGIYER BREND MCHJ</t>
  </si>
  <si>
    <t>306982910</t>
  </si>
  <si>
    <t>4169156</t>
  </si>
  <si>
    <t>25.02.2026 16:10:50</t>
  </si>
  <si>
    <t>261210084856051</t>
  </si>
  <si>
    <t>"Nafosat Go sht-Sut Savdo Harid" MCHJ</t>
  </si>
  <si>
    <t>205302714</t>
  </si>
  <si>
    <t>4169214</t>
  </si>
  <si>
    <t>25.02.2026 16:10:58</t>
  </si>
  <si>
    <t>261210084856109</t>
  </si>
  <si>
    <t>BIZNES POLIGRAF MCHJ</t>
  </si>
  <si>
    <t>306318491</t>
  </si>
  <si>
    <t>4169291</t>
  </si>
  <si>
    <t>25.02.2026 16:15:32</t>
  </si>
  <si>
    <t>261210084856293</t>
  </si>
  <si>
    <t>4169425</t>
  </si>
  <si>
    <t>25.02.2026 16:15:52</t>
  </si>
  <si>
    <t>261210084856545</t>
  </si>
  <si>
    <t>"Наманган канцеляриялари " МЧЖ</t>
  </si>
  <si>
    <t>302285214</t>
  </si>
  <si>
    <t>4169601</t>
  </si>
  <si>
    <t>25.02.2026 16:16:12</t>
  </si>
  <si>
    <t>261210084856890</t>
  </si>
  <si>
    <t>4169889</t>
  </si>
  <si>
    <t>25.02.2026 16:16:49</t>
  </si>
  <si>
    <t>261210084867790</t>
  </si>
  <si>
    <t>"Асилбек Нурли Келажак" хусусий корхонаси</t>
  </si>
  <si>
    <t>300409493</t>
  </si>
  <si>
    <t>4179594</t>
  </si>
  <si>
    <t>27.02.2026 12:52:42</t>
  </si>
  <si>
    <t>261210084880098</t>
  </si>
  <si>
    <t>YTT TURAPOV XUSAN SAYDIRASULOVICH</t>
  </si>
  <si>
    <t>30207840360029</t>
  </si>
  <si>
    <t>4189998</t>
  </si>
  <si>
    <t>03.03.2026 10:51:00</t>
  </si>
  <si>
    <t>261210084882845</t>
  </si>
  <si>
    <t>4192672</t>
  </si>
  <si>
    <t>03.03.2026 15:45:51</t>
  </si>
  <si>
    <t>261210084883471</t>
  </si>
  <si>
    <t>ООО TERRA PRINT KLASTER</t>
  </si>
  <si>
    <t>305913275</t>
  </si>
  <si>
    <t>4193280</t>
  </si>
  <si>
    <t>03.03.2026 16:45:49</t>
  </si>
  <si>
    <t>261210084883506</t>
  </si>
  <si>
    <t>ИП "КАРИМОВ А,А"</t>
  </si>
  <si>
    <t>478010505</t>
  </si>
  <si>
    <t>4193315</t>
  </si>
  <si>
    <t>03.03.2026 16:45:53</t>
  </si>
  <si>
    <t>261210084883526</t>
  </si>
  <si>
    <t>4193316</t>
  </si>
  <si>
    <t>261210084884011</t>
  </si>
  <si>
    <t>YATT "Mamutov R.M."</t>
  </si>
  <si>
    <t>30102900191763</t>
  </si>
  <si>
    <t>4193794</t>
  </si>
  <si>
    <t>03.03.2026 17:45:48</t>
  </si>
  <si>
    <t>261210084884019</t>
  </si>
  <si>
    <t>YTT QAYUMOV NURIDDIN AYUBXON O‘G‘LI</t>
  </si>
  <si>
    <t>30307943910021</t>
  </si>
  <si>
    <t>4193824</t>
  </si>
  <si>
    <t>03.03.2026 17:45:52</t>
  </si>
  <si>
    <t>261210084884050</t>
  </si>
  <si>
    <t>ЯТТ  “Nasriyev Jamoliddin Xusniddinovich”</t>
  </si>
  <si>
    <t>30905850220035</t>
  </si>
  <si>
    <t>4193828</t>
  </si>
  <si>
    <t>03.03.2026 17:50:48</t>
  </si>
  <si>
    <t>261210084886699</t>
  </si>
  <si>
    <t>ZAKOVAT NASHRIYOT UYI МЧЖ</t>
  </si>
  <si>
    <t>203051752</t>
  </si>
  <si>
    <t>4194826</t>
  </si>
  <si>
    <t>04.03.2026 09:50:57</t>
  </si>
  <si>
    <t>261210084890851</t>
  </si>
  <si>
    <t>ЯТТ УМАРОВА ЗАХИРА ДАДАШОВНА</t>
  </si>
  <si>
    <t>40501776520030</t>
  </si>
  <si>
    <t>4198575</t>
  </si>
  <si>
    <t>04.03.2026 17:36:14</t>
  </si>
  <si>
    <t>261210084890881</t>
  </si>
  <si>
    <t>4198584</t>
  </si>
  <si>
    <t>04.03.2026 17:40:51</t>
  </si>
  <si>
    <t>261210084890894</t>
  </si>
  <si>
    <t>YTT ABZAYIROV O‘KTAM ABDUXOLIQ O‘G‘LI</t>
  </si>
  <si>
    <t>31109966290037</t>
  </si>
  <si>
    <t>4198587</t>
  </si>
  <si>
    <t>04.03.2026 17:40:53</t>
  </si>
  <si>
    <t>261210084891996</t>
  </si>
  <si>
    <t>4199552</t>
  </si>
  <si>
    <t>05.03.2026 09:40:56</t>
  </si>
  <si>
    <t>261210084893672</t>
  </si>
  <si>
    <t>KOMIL-BARAKA TECH XK</t>
  </si>
  <si>
    <t>310553003</t>
  </si>
  <si>
    <t>4200992</t>
  </si>
  <si>
    <t>05.03.2026 12:15:48</t>
  </si>
  <si>
    <t>261210084894266</t>
  </si>
  <si>
    <t>YTT DAVRONOVA SHAXINABONU IBOT QIZI</t>
  </si>
  <si>
    <t>61609055290034</t>
  </si>
  <si>
    <t>4201364</t>
  </si>
  <si>
    <t>05.03.2026 13:20:50</t>
  </si>
  <si>
    <t>261210084894560</t>
  </si>
  <si>
    <t>ООО KANS STAR TRADE</t>
  </si>
  <si>
    <t>305571473</t>
  </si>
  <si>
    <t>4201461</t>
  </si>
  <si>
    <t>05.03.2026 14:05:50</t>
  </si>
  <si>
    <t>261210084904183</t>
  </si>
  <si>
    <t>4209275</t>
  </si>
  <si>
    <t>10.03.2026 10:02:47</t>
  </si>
  <si>
    <t>261210084904573</t>
  </si>
  <si>
    <t>4209331</t>
  </si>
  <si>
    <t>10.03.2026 10:42:50</t>
  </si>
  <si>
    <t>261210084904584</t>
  </si>
  <si>
    <t>4209333</t>
  </si>
  <si>
    <t>10.03.2026 10:42:51</t>
  </si>
  <si>
    <t>261210084904590</t>
  </si>
  <si>
    <t>LEXON OFFICE MCHJ</t>
  </si>
  <si>
    <t>312756610</t>
  </si>
  <si>
    <t>4209334</t>
  </si>
  <si>
    <t>10.03.2026 10:42:52</t>
  </si>
  <si>
    <t>261210084904599</t>
  </si>
  <si>
    <t>4209338</t>
  </si>
  <si>
    <t>10.03.2026 10:47:45</t>
  </si>
  <si>
    <t>261210084904606</t>
  </si>
  <si>
    <t>MUHAMMAD TO RA МЧЖ</t>
  </si>
  <si>
    <t>302845251</t>
  </si>
  <si>
    <t>4209339</t>
  </si>
  <si>
    <t>261210084904623</t>
  </si>
  <si>
    <t>4209340</t>
  </si>
  <si>
    <t>261210084904640</t>
  </si>
  <si>
    <t>4209342</t>
  </si>
  <si>
    <t>10.03.2026 10:47:46</t>
  </si>
  <si>
    <t>261210084904651</t>
  </si>
  <si>
    <t>4209343</t>
  </si>
  <si>
    <t>261210084904667</t>
  </si>
  <si>
    <t>4209346</t>
  </si>
  <si>
    <t>10.03.2026 10:52:46</t>
  </si>
  <si>
    <t>261210084904682</t>
  </si>
  <si>
    <t>4209348</t>
  </si>
  <si>
    <t>10.03.2026 10:52:47</t>
  </si>
  <si>
    <t>261210084904791</t>
  </si>
  <si>
    <t>4209361</t>
  </si>
  <si>
    <t>10.03.2026 10:57:59</t>
  </si>
  <si>
    <t>261210084904811</t>
  </si>
  <si>
    <t>4209369</t>
  </si>
  <si>
    <t>10.03.2026 11:03:09</t>
  </si>
  <si>
    <t>261210084904824</t>
  </si>
  <si>
    <t>4209370</t>
  </si>
  <si>
    <t>261210084904831</t>
  </si>
  <si>
    <t>4209371</t>
  </si>
  <si>
    <t>261210084904838</t>
  </si>
  <si>
    <t>4209372</t>
  </si>
  <si>
    <t>261210084904851</t>
  </si>
  <si>
    <t>4209374</t>
  </si>
  <si>
    <t>10.03.2026 11:03:10</t>
  </si>
  <si>
    <t>261210084904863</t>
  </si>
  <si>
    <t>KOMRON PRESS MCHJ</t>
  </si>
  <si>
    <t>207132957</t>
  </si>
  <si>
    <t>4209375</t>
  </si>
  <si>
    <t>261210084904873</t>
  </si>
  <si>
    <t>4209382</t>
  </si>
  <si>
    <t>10.03.2026 11:07:52</t>
  </si>
  <si>
    <t>261210084904932</t>
  </si>
  <si>
    <t>4209386</t>
  </si>
  <si>
    <t>10.03.2026 11:07:54</t>
  </si>
  <si>
    <t>261210084905025</t>
  </si>
  <si>
    <t>ООО KAMOL-BROKER-PLUS</t>
  </si>
  <si>
    <t>306588173</t>
  </si>
  <si>
    <t>4209404</t>
  </si>
  <si>
    <t>10.03.2026 11:18:38</t>
  </si>
  <si>
    <t>261210084905048</t>
  </si>
  <si>
    <t>4209407</t>
  </si>
  <si>
    <t>10.03.2026 11:18:43</t>
  </si>
  <si>
    <t>261210084905100</t>
  </si>
  <si>
    <t>YTT SAMIYEV ELYOR BAXTIYOROVICH</t>
  </si>
  <si>
    <t>32110821110015</t>
  </si>
  <si>
    <t>4209415</t>
  </si>
  <si>
    <t>10.03.2026 11:33:31</t>
  </si>
  <si>
    <t>261210084905142</t>
  </si>
  <si>
    <t>ООО BROTHERS-PARTNER</t>
  </si>
  <si>
    <t>305664508</t>
  </si>
  <si>
    <t>4209421</t>
  </si>
  <si>
    <t>10.03.2026 11:33:52</t>
  </si>
  <si>
    <t>261210084905163</t>
  </si>
  <si>
    <t>YTT ERKINJONOV TOXIRBEK TO‘LQINJON O‘G‘LI</t>
  </si>
  <si>
    <t>52211045170037</t>
  </si>
  <si>
    <t>4209424</t>
  </si>
  <si>
    <t>10.03.2026 11:39:50</t>
  </si>
  <si>
    <t>261210084905187</t>
  </si>
  <si>
    <t>YTT NABIYEVA FERUZA BAHODIR QIZI</t>
  </si>
  <si>
    <t>61609006450036</t>
  </si>
  <si>
    <t>4209426</t>
  </si>
  <si>
    <t>10.03.2026 11:39:51</t>
  </si>
  <si>
    <t>261210084905274</t>
  </si>
  <si>
    <t>YTT MUXASHEV BARATBEK MEYMANKULOVICH</t>
  </si>
  <si>
    <t>32904900520082</t>
  </si>
  <si>
    <t>4209432</t>
  </si>
  <si>
    <t>10.03.2026 11:39:55</t>
  </si>
  <si>
    <t>261210084905335</t>
  </si>
  <si>
    <t>ZAFAROBODLIK FARM MCHJ</t>
  </si>
  <si>
    <t>312693224</t>
  </si>
  <si>
    <t>4209434</t>
  </si>
  <si>
    <t>10.03.2026 11:39:57</t>
  </si>
  <si>
    <t>261210084905451</t>
  </si>
  <si>
    <t>4209444</t>
  </si>
  <si>
    <t>10.03.2026 11:42:52</t>
  </si>
  <si>
    <t>261210084905556</t>
  </si>
  <si>
    <t>4209448</t>
  </si>
  <si>
    <t>10.03.2026 11:52:47</t>
  </si>
  <si>
    <t>261210084906245</t>
  </si>
  <si>
    <t>STANOK SERVICE OLAMI MCHJ</t>
  </si>
  <si>
    <t>309428148</t>
  </si>
  <si>
    <t>4209524</t>
  </si>
  <si>
    <t>10.03.2026 12:47:45</t>
  </si>
  <si>
    <t>261210084906268</t>
  </si>
  <si>
    <t>YTT KAHHAROV FURKAT SHUXRAT O‘G‘LI</t>
  </si>
  <si>
    <t>31911967400016</t>
  </si>
  <si>
    <t>4209525</t>
  </si>
  <si>
    <t>10.03.2026 12:52:45</t>
  </si>
  <si>
    <t>261210084915667</t>
  </si>
  <si>
    <t>ILKOM МЧЖ</t>
  </si>
  <si>
    <t>200857770</t>
  </si>
  <si>
    <t>4221600</t>
  </si>
  <si>
    <t>11.03.2026 17:10:13</t>
  </si>
  <si>
    <t>261210084915688</t>
  </si>
  <si>
    <t>4221652</t>
  </si>
  <si>
    <t>11.03.2026 17:10:26</t>
  </si>
  <si>
    <t>261210084924305</t>
  </si>
  <si>
    <t>PRAGMED OK</t>
  </si>
  <si>
    <t>311401974</t>
  </si>
  <si>
    <t>4227931</t>
  </si>
  <si>
    <t>12.03.2026 17:15:17</t>
  </si>
  <si>
    <t>261210084925061</t>
  </si>
  <si>
    <t>MCHJ SOFT DATA</t>
  </si>
  <si>
    <t>308673637</t>
  </si>
  <si>
    <t>4228649</t>
  </si>
  <si>
    <t>12.03.2026 20:20:08</t>
  </si>
  <si>
    <t>261210084927461</t>
  </si>
  <si>
    <t>ООО TECHNO NEW ROOMS</t>
  </si>
  <si>
    <t>308098591</t>
  </si>
  <si>
    <t>4230697</t>
  </si>
  <si>
    <t>13.03.2026 11:40:14</t>
  </si>
  <si>
    <t>Услуги по трудоустройству и подбору персонала</t>
  </si>
  <si>
    <t>261210084927527</t>
  </si>
  <si>
    <t>НОУ ALPHA SOLUTIONS</t>
  </si>
  <si>
    <t>304292394</t>
  </si>
  <si>
    <t>4230784</t>
  </si>
  <si>
    <t>13.03.2026 11:45:20</t>
  </si>
  <si>
    <t>261210084929597</t>
  </si>
  <si>
    <t>4231632</t>
  </si>
  <si>
    <t>13.03.2026 14:35:13</t>
  </si>
  <si>
    <t>261210084932147</t>
  </si>
  <si>
    <t>ООО TEXNO GOLD MAISHIY TEXNIKALAR</t>
  </si>
  <si>
    <t>305548784</t>
  </si>
  <si>
    <t>4231968</t>
  </si>
  <si>
    <t>13.03.2026 17:40:09</t>
  </si>
  <si>
    <t>261210084926885</t>
  </si>
  <si>
    <t>ООО "NORMA"</t>
  </si>
  <si>
    <t>202970267</t>
  </si>
  <si>
    <t>4236548</t>
  </si>
  <si>
    <t>16.03.2026 11:52:00</t>
  </si>
  <si>
    <t>261210084941111</t>
  </si>
  <si>
    <t>YTT ISHPULATOV SHUHRAT ZAFAROVICH</t>
  </si>
  <si>
    <t>52805026860020</t>
  </si>
  <si>
    <t>4242666</t>
  </si>
  <si>
    <t>17.03.2026 09:47:44</t>
  </si>
  <si>
    <t>261210084946654</t>
  </si>
  <si>
    <t>QO`QON MAHSULOTLAR LYUKS XK</t>
  </si>
  <si>
    <t>307739728</t>
  </si>
  <si>
    <t>4249701</t>
  </si>
  <si>
    <t>17.03.2026 17:02:43</t>
  </si>
  <si>
    <t>261210084952917</t>
  </si>
  <si>
    <t>4253314</t>
  </si>
  <si>
    <t>18.03.2026 13:12:42</t>
  </si>
  <si>
    <t>261210084954063</t>
  </si>
  <si>
    <t>КУЗИ ОЖИЗЛАР ЖУИЧК МЧЖ</t>
  </si>
  <si>
    <t>201514896</t>
  </si>
  <si>
    <t>4254230</t>
  </si>
  <si>
    <t>18.03.2026 14:57:31</t>
  </si>
  <si>
    <t>261210084954356</t>
  </si>
  <si>
    <t>4254486</t>
  </si>
  <si>
    <t>18.03.2026 15:17:33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</si>
  <si>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</si>
  <si>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261210084954871</t>
  </si>
  <si>
    <t>Favqulodda vaziyatlar vazirligi Akademiyasi</t>
  </si>
  <si>
    <t>307044557</t>
  </si>
  <si>
    <t>4255006</t>
  </si>
  <si>
    <t>18.03.2026 15:52:45</t>
  </si>
  <si>
    <t>261210084954941</t>
  </si>
  <si>
    <t>MG DIS-COVERY BUSINESS GROUP MCHJ</t>
  </si>
  <si>
    <t>312002361</t>
  </si>
  <si>
    <t>4255073</t>
  </si>
  <si>
    <t>18.03.2026 15:57:43</t>
  </si>
  <si>
    <t>261210084957874</t>
  </si>
  <si>
    <t>TECH GRUOP MCHJ</t>
  </si>
  <si>
    <t>312097459</t>
  </si>
  <si>
    <t>4257748</t>
  </si>
  <si>
    <t>19.03.2026 10:17:41</t>
  </si>
  <si>
    <t>261210084952138</t>
  </si>
  <si>
    <t>YTT MENGLIYEV ULUG‘BEK NURMATOVICH</t>
  </si>
  <si>
    <t>505513514</t>
  </si>
  <si>
    <t>4258633</t>
  </si>
  <si>
    <t>19.03.2026 11:53:00</t>
  </si>
  <si>
    <t>Услуги персональные прочие</t>
  </si>
  <si>
    <t>261210084961408</t>
  </si>
  <si>
    <t>YONGIN MUHOFAZASI MCHJ</t>
  </si>
  <si>
    <t>311833230</t>
  </si>
  <si>
    <t>4260878</t>
  </si>
  <si>
    <t>19.03.2026 15:32:44</t>
  </si>
  <si>
    <t>261210084979212</t>
  </si>
  <si>
    <t>MEXR VODIYSI UK</t>
  </si>
  <si>
    <t>309758964</t>
  </si>
  <si>
    <t>4276818</t>
  </si>
  <si>
    <t>26.03.2026 12:21:47</t>
  </si>
  <si>
    <t>261210084979230</t>
  </si>
  <si>
    <t>TRADING VENTURE MCHJ</t>
  </si>
  <si>
    <t>303166677</t>
  </si>
  <si>
    <t>4276822</t>
  </si>
  <si>
    <t>26.03.2026 12:26:40</t>
  </si>
  <si>
    <t>261210084979321</t>
  </si>
  <si>
    <t>RICHSTARMAX MCHJ</t>
  </si>
  <si>
    <t>312809622</t>
  </si>
  <si>
    <t>4276872</t>
  </si>
  <si>
    <t>26.03.2026 12:36:39</t>
  </si>
  <si>
    <t>251211144702387</t>
  </si>
  <si>
    <t>YTT "YEVZMAN OLEG ALEKSANDROVICH"</t>
  </si>
  <si>
    <t>33007640270013</t>
  </si>
  <si>
    <t>4029259</t>
  </si>
  <si>
    <t>05.01.2026 10:39:08</t>
  </si>
  <si>
    <t>261211144702859</t>
  </si>
  <si>
    <t>"MAKVA-SERVIS" Masuliyati cheklangan jamiyati</t>
  </si>
  <si>
    <t>205373650</t>
  </si>
  <si>
    <t>4030433</t>
  </si>
  <si>
    <t>08.01.2026 09:24:35</t>
  </si>
  <si>
    <t>261211144744485</t>
  </si>
  <si>
    <t>ERGO OFFICE MCHJ</t>
  </si>
  <si>
    <t>309460743</t>
  </si>
  <si>
    <t>4064887</t>
  </si>
  <si>
    <t>27.01.2026 12:39:12</t>
  </si>
  <si>
    <t>261211144766326</t>
  </si>
  <si>
    <t>4083336</t>
  </si>
  <si>
    <t>Услуга по изготовлению статуэток</t>
  </si>
  <si>
    <t>261211144772395</t>
  </si>
  <si>
    <t>ЯТТ Zuparov Xurshid Abdulxasanovich</t>
  </si>
  <si>
    <t>32502900222155</t>
  </si>
  <si>
    <t>4087229</t>
  </si>
  <si>
    <t>Вода минеральная природная питьевая упакованная</t>
  </si>
  <si>
    <t>261211144786755</t>
  </si>
  <si>
    <t>СП JUST WATERS</t>
  </si>
  <si>
    <t>307405709</t>
  </si>
  <si>
    <t>4100534</t>
  </si>
  <si>
    <t>10.02.2026 09:54:48</t>
  </si>
  <si>
    <t>261211144836795</t>
  </si>
  <si>
    <t>4152471</t>
  </si>
  <si>
    <t>20.02.2026 17:19:19</t>
  </si>
  <si>
    <t>Услуга по химической чистке ковров и ковровых изделий</t>
  </si>
  <si>
    <t>261211144841700</t>
  </si>
  <si>
    <t>ORDERCLEAN B MCHJ</t>
  </si>
  <si>
    <t>310419365</t>
  </si>
  <si>
    <t>4156825</t>
  </si>
  <si>
    <t>23.02.2026 14:31:49</t>
  </si>
  <si>
    <t>261211144953745</t>
  </si>
  <si>
    <t>4253963</t>
  </si>
  <si>
    <t>18.03.2026 14:27:44</t>
  </si>
  <si>
    <t>Услуга по изготовлению продукции с логотипом</t>
  </si>
  <si>
    <t>261211144953844</t>
  </si>
  <si>
    <t>YTT IBRAGIMOV XABIBULLO XAMIDULLAYEVICH</t>
  </si>
  <si>
    <t>32009910211305</t>
  </si>
  <si>
    <t>4254067</t>
  </si>
  <si>
    <t>18.03.2026 14:37:42</t>
  </si>
  <si>
    <t>261211144953886</t>
  </si>
  <si>
    <t>4254070</t>
  </si>
  <si>
    <t>18.03.2026 14:42:31</t>
  </si>
  <si>
    <t>261211144953902</t>
  </si>
  <si>
    <t>4254123</t>
  </si>
  <si>
    <t>18.03.2026 14:42:42</t>
  </si>
  <si>
    <t>Услуга по изготовлению флага</t>
  </si>
  <si>
    <t>261211144953938</t>
  </si>
  <si>
    <t>4254127</t>
  </si>
  <si>
    <t>18.03.2026 14:47:32</t>
  </si>
  <si>
    <t>Услуга по изготовлению информационных табличек</t>
  </si>
  <si>
    <t>261211144953959</t>
  </si>
  <si>
    <t>4254170</t>
  </si>
  <si>
    <t>18.03.2026 14:47:40</t>
  </si>
  <si>
    <t>261211144954035</t>
  </si>
  <si>
    <t>4254222</t>
  </si>
  <si>
    <t>18.03.2026 14:52:43</t>
  </si>
  <si>
    <t>Услуга по монтажу подиума</t>
  </si>
  <si>
    <t>261211144954092</t>
  </si>
  <si>
    <t>YATT IBROXIMOV NURMUXAMMAD XAMIDULLA O'G'LI</t>
  </si>
  <si>
    <t>543984053</t>
  </si>
  <si>
    <t>4254282</t>
  </si>
  <si>
    <t>18.03.2026 14:57:41</t>
  </si>
  <si>
    <t>Услуга по изготовлению деревянного подиума</t>
  </si>
  <si>
    <t>261211144954108</t>
  </si>
  <si>
    <t>4254283</t>
  </si>
  <si>
    <t>261211144954230</t>
  </si>
  <si>
    <t>4254426</t>
  </si>
  <si>
    <t>18.03.2026 15:07:51</t>
  </si>
  <si>
    <t>261211144958952</t>
  </si>
  <si>
    <t>4258632</t>
  </si>
  <si>
    <t>19.03.2026 11:52:42</t>
  </si>
  <si>
    <t>261211144958961</t>
  </si>
  <si>
    <t>4258636</t>
  </si>
  <si>
    <t>19.03.2026 11:57:34</t>
  </si>
  <si>
    <t>Услуга по изготовлению букв из акрила</t>
  </si>
  <si>
    <t>261211144958978</t>
  </si>
  <si>
    <t>4258676</t>
  </si>
  <si>
    <t>19.03.2026 11:57:40</t>
  </si>
  <si>
    <t>261211144958988</t>
  </si>
  <si>
    <t>4258678</t>
  </si>
  <si>
    <t>19.03.2026 11:57:41</t>
  </si>
  <si>
    <t>Ўзбекистон Республикаси Марказий банки томонидан 2026 йил 1 январдан 31 мартга қадар тўғридан-тўғри амалга оширилган давлат харидлари тўғрисида маълумотлар</t>
  </si>
  <si>
    <t>261201014401013</t>
  </si>
  <si>
    <t>"DT-UNION EL" MAS'ULIYATI CHEKLANGAN JAMIYAT</t>
  </si>
  <si>
    <t>308949687</t>
  </si>
  <si>
    <t>D-M19-26</t>
  </si>
  <si>
    <t>27.03.2026</t>
  </si>
  <si>
    <t>Услуга оказание охранных услуг на договорной основе юридическим лицам</t>
  </si>
  <si>
    <t>Услуги по обеспечению безопасности и проведению расследований</t>
  </si>
  <si>
    <t>261200864400196</t>
  </si>
  <si>
    <t>Управление охраны ГУВД города Ташкента</t>
  </si>
  <si>
    <t>202628856</t>
  </si>
  <si>
    <t>30418-Т</t>
  </si>
  <si>
    <t>25.03.2026</t>
  </si>
  <si>
    <t>261201014399815</t>
  </si>
  <si>
    <t>"ROSTOK COMPANY" XUSUSIY KORXONA</t>
  </si>
  <si>
    <t>305696199</t>
  </si>
  <si>
    <t>261201014399751</t>
  </si>
  <si>
    <t>"MADINA-QANDOLAT" MAS'ULIYATI CHEKLANGAN JAMIYAT</t>
  </si>
  <si>
    <t>306080395</t>
  </si>
  <si>
    <t>49</t>
  </si>
  <si>
    <t>261201014399708</t>
  </si>
  <si>
    <t>D-M21-26</t>
  </si>
  <si>
    <t>24.03.2026</t>
  </si>
  <si>
    <t>261200964399706</t>
  </si>
  <si>
    <t>"BHW BUILD HEAT WATER" MAS'ULIYATI CHEKLANGAN JAMIYAT</t>
  </si>
  <si>
    <t>311289884</t>
  </si>
  <si>
    <t>1/03</t>
  </si>
  <si>
    <t>Услуга по экспертизе проекта технического задания на разработку информационной системы</t>
  </si>
  <si>
    <t>261200914399389</t>
  </si>
  <si>
    <t>"O‘ZBEKISTON RESPUBLIKASI RAQAMLI TEXNOLOGIYALAR VAZIRLIGI HUZURIDAGI RAQAMLI HUKUMAT LOYIHALARINI BOSHQARISH MARKAZI" DAVLAT MUASSASASI</t>
  </si>
  <si>
    <t>207322159</t>
  </si>
  <si>
    <t>XSh-EK-21/2026</t>
  </si>
  <si>
    <t>19.03.2026</t>
  </si>
  <si>
    <t xml:space="preserve">Прямые договора (ЗРУ-684, Ст-71, пункт-6, част-1,)
</t>
  </si>
  <si>
    <t>261201014399157</t>
  </si>
  <si>
    <t>ОБЩЕСТВО С ОГРАНИЧЕННОЙ ОТВЕТСТВЕННОСТЬЮ "TOSHKENT GULLARI GROUP"</t>
  </si>
  <si>
    <t>305918284</t>
  </si>
  <si>
    <t>84</t>
  </si>
  <si>
    <t>18.03.2026</t>
  </si>
  <si>
    <t>261201014399156</t>
  </si>
  <si>
    <t>"OSIYO ZIYO PRINT" MAS'ULIYATI CHEKLANGAN JAMIYAT</t>
  </si>
  <si>
    <t>303076876</t>
  </si>
  <si>
    <t>261201014399155</t>
  </si>
  <si>
    <t>261201014399126</t>
  </si>
  <si>
    <t>"NATIONAL THE REST" MAS'ULIYATI CHEKLANGAN JAMIYAT</t>
  </si>
  <si>
    <t>311041061</t>
  </si>
  <si>
    <t>31</t>
  </si>
  <si>
    <t>261201014399112</t>
  </si>
  <si>
    <t>32</t>
  </si>
  <si>
    <t>Бейдж</t>
  </si>
  <si>
    <t>261201154398960</t>
  </si>
  <si>
    <t>"TAROVAT PRINT" MAS'ULIYATI CHEKLANGAN JAMIYAT</t>
  </si>
  <si>
    <t>311675357</t>
  </si>
  <si>
    <t>Сумка шоппер</t>
  </si>
  <si>
    <t>Футболка трикотажная</t>
  </si>
  <si>
    <t>261201014398523</t>
  </si>
  <si>
    <t>"O‘ZBEKISTON RESPUBLIKASI IQTISODIYOT VA MOLIYA VAZIRLIGI" DAVLAT MUASSASASI</t>
  </si>
  <si>
    <t>201122919</t>
  </si>
  <si>
    <t>16</t>
  </si>
  <si>
    <t>16.03.2026</t>
  </si>
  <si>
    <t>261201014397905</t>
  </si>
  <si>
    <t>Kadirova Aynur Sabirovna</t>
  </si>
  <si>
    <t>13.03.2026</t>
  </si>
  <si>
    <t>261201014397890</t>
  </si>
  <si>
    <t>Флаги стран мира</t>
  </si>
  <si>
    <t>261201014397887</t>
  </si>
  <si>
    <t>"A`LO OMAD RIVOJ" MAS`ULIYATI CHEKLANGAN JAMIYAT</t>
  </si>
  <si>
    <t>301168865</t>
  </si>
  <si>
    <t>28</t>
  </si>
  <si>
    <t>261201014397856</t>
  </si>
  <si>
    <t>"COFFEE AND PASTRY" MAS'ULIYATI CHEKLANGAN JAMIYAT</t>
  </si>
  <si>
    <t>303454840</t>
  </si>
  <si>
    <t>21</t>
  </si>
  <si>
    <t>261201014397847</t>
  </si>
  <si>
    <t>"SCFOOD" MAS`ULIYATI CHEKLANGAN JAMIYAT</t>
  </si>
  <si>
    <t>308213740</t>
  </si>
  <si>
    <t>261201014397826</t>
  </si>
  <si>
    <t>43</t>
  </si>
  <si>
    <t>261201014397807</t>
  </si>
  <si>
    <t>23</t>
  </si>
  <si>
    <t>261201154397197</t>
  </si>
  <si>
    <t>"JNS LABS" MAS`ULIYATI CHEKLANGAN JAMIYAT QO`SHMA KORXONA</t>
  </si>
  <si>
    <t>302121021</t>
  </si>
  <si>
    <t>A19/26-H</t>
  </si>
  <si>
    <t>11.03.2026</t>
  </si>
  <si>
    <t>261200934396991</t>
  </si>
  <si>
    <t>PIXEL CRAFT MASULIYATI CHEKLANGAN JAMIYAT</t>
  </si>
  <si>
    <t>302318503</t>
  </si>
  <si>
    <t>04/26</t>
  </si>
  <si>
    <t>Услуга по бланкопечатанию</t>
  </si>
  <si>
    <t>5000</t>
  </si>
  <si>
    <t>261200864395835</t>
  </si>
  <si>
    <t>"O`ZBEKISTON RESPUBLIKASI MARKAZIY BANKINING "DAVLAT BELGISI"" DAVLAT UNITAR KORXONASI</t>
  </si>
  <si>
    <t>306612737</t>
  </si>
  <si>
    <t>12-В/141</t>
  </si>
  <si>
    <t>05.03.2026</t>
  </si>
  <si>
    <t>261201154394491</t>
  </si>
  <si>
    <t>02.03.2026</t>
  </si>
  <si>
    <t>261201014393797</t>
  </si>
  <si>
    <t>ОБЩЕСТВО С ОГРАНИЧЕННОЙ ОТВЕТСТВЕННОСТЬЮ "PRIME  ECO FOODS"</t>
  </si>
  <si>
    <t>305218332</t>
  </si>
  <si>
    <t>26/2</t>
  </si>
  <si>
    <t>26.02.2026</t>
  </si>
  <si>
    <t>261201014393792</t>
  </si>
  <si>
    <t>D-M17-26</t>
  </si>
  <si>
    <t>Установка ковроланов</t>
  </si>
  <si>
    <t>261201154393786</t>
  </si>
  <si>
    <t>"EVRO-CARPET" MAS'ULIYATI CHEKLANGAN JAMIYAT</t>
  </si>
  <si>
    <t>306868569</t>
  </si>
  <si>
    <t>26/02</t>
  </si>
  <si>
    <t>261201014393268</t>
  </si>
  <si>
    <t>25.02.2026</t>
  </si>
  <si>
    <t>261201014393267</t>
  </si>
  <si>
    <t>261201014393265</t>
  </si>
  <si>
    <t>Услуга по топографической съемке</t>
  </si>
  <si>
    <t>261200864393262</t>
  </si>
  <si>
    <t>O`zGASHKLITI МЧЖ</t>
  </si>
  <si>
    <t>206328965</t>
  </si>
  <si>
    <t>28/4-21262</t>
  </si>
  <si>
    <t>261201154391707</t>
  </si>
  <si>
    <t>"XADRA GROUP" MAS'ULIYATI CHEKLANGAN JAMIYAT</t>
  </si>
  <si>
    <t>301708951</t>
  </si>
  <si>
    <t>158</t>
  </si>
  <si>
    <t>24.02.2026</t>
  </si>
  <si>
    <t>261200864391555</t>
  </si>
  <si>
    <t>ОАО Узбекистон почтаси</t>
  </si>
  <si>
    <t>200833833</t>
  </si>
  <si>
    <t>23.02.2026</t>
  </si>
  <si>
    <t>261201014390965</t>
  </si>
  <si>
    <t>"FULL PLATE" MAS'ULIYATI CHEKLANGAN JAMIYAT</t>
  </si>
  <si>
    <t>302562787</t>
  </si>
  <si>
    <t>20.02.2026</t>
  </si>
  <si>
    <t>Услуга по вывозу мусора</t>
  </si>
  <si>
    <t>Услуги по сбору, обработке и удалению отходов; услуги по утилизации отходов</t>
  </si>
  <si>
    <t>561.6</t>
  </si>
  <si>
    <t>261200914389729</t>
  </si>
  <si>
    <t>"TOSHKENT SHAHAR HOKIMLIGI HUZURIDAGI MAXSUSTRANS ISHLAB CHIQARISH BOSHQARMASI" DAVLAT UNITAR KORXONASI</t>
  </si>
  <si>
    <t>200903001</t>
  </si>
  <si>
    <t>262731101346631720</t>
  </si>
  <si>
    <t>18.02.2026</t>
  </si>
  <si>
    <t>261200864389360</t>
  </si>
  <si>
    <t>Отдельный батальон ГУО МВД РУ</t>
  </si>
  <si>
    <t>202340053</t>
  </si>
  <si>
    <t>19</t>
  </si>
  <si>
    <t>Сервиз</t>
  </si>
  <si>
    <t>261201014389267</t>
  </si>
  <si>
    <t>Бахрамов Фазлиддин Фахриддин угли</t>
  </si>
  <si>
    <t>261201014389178</t>
  </si>
  <si>
    <t>17.02.2026</t>
  </si>
  <si>
    <t>261200864389022</t>
  </si>
  <si>
    <t>12-B/110</t>
  </si>
  <si>
    <t>261200934388849</t>
  </si>
  <si>
    <t>ОБЩЕСТВО С ОГРАНИЧЕННОЙ ОТВЕТСТВЕННОСТЬЮ "NORMA    "</t>
  </si>
  <si>
    <t>260106A</t>
  </si>
  <si>
    <t>261201014388775</t>
  </si>
  <si>
    <t>16.02.2026</t>
  </si>
  <si>
    <t>261201014388773</t>
  </si>
  <si>
    <t>Услуга по выдаче сертификата об окончании курсов по повышению квалификации</t>
  </si>
  <si>
    <t>261200654388768</t>
  </si>
  <si>
    <t>"PWC CONSULTING" MAS'ULIYATI CHEKLANGAN JAMIYAT</t>
  </si>
  <si>
    <t>307145526</t>
  </si>
  <si>
    <t>CC/UZ/2026/02/00272</t>
  </si>
  <si>
    <t>Аренда оборудования</t>
  </si>
  <si>
    <t>261201154388211</t>
  </si>
  <si>
    <t>D-M8-26</t>
  </si>
  <si>
    <t>14.02.2026</t>
  </si>
  <si>
    <t>261201154388209</t>
  </si>
  <si>
    <t>"NOVENTIQ" MAS'ULIYATI CHEKLANGAN JAMIYAT XORIJIY KORXONA</t>
  </si>
  <si>
    <t>205257991</t>
  </si>
  <si>
    <t>Изделия для изготовления штампов холодного штампования</t>
  </si>
  <si>
    <t>80</t>
  </si>
  <si>
    <t>261201014388204</t>
  </si>
  <si>
    <t xml:space="preserve">Абдушарипова Гулчехра Мадамин қизи </t>
  </si>
  <si>
    <t>13/02</t>
  </si>
  <si>
    <t>261200864387797</t>
  </si>
  <si>
    <t>13.02.2026</t>
  </si>
  <si>
    <t>Персональный миникомпьютер</t>
  </si>
  <si>
    <t>261200654386986</t>
  </si>
  <si>
    <t>NV-HW/47-26</t>
  </si>
  <si>
    <t>12.02.2026</t>
  </si>
  <si>
    <t>Табличка информационная</t>
  </si>
  <si>
    <t>261201154386459</t>
  </si>
  <si>
    <t>"BOSMA DUNYOSI" MAS'ULIYATI CHEKLANGAN JAMIYAT</t>
  </si>
  <si>
    <t>312325624</t>
  </si>
  <si>
    <t>06/01-01</t>
  </si>
  <si>
    <t>11.02.2026</t>
  </si>
  <si>
    <t>110</t>
  </si>
  <si>
    <t>Услуга аэропортов, кроме обработки грузов</t>
  </si>
  <si>
    <t>261200864385191</t>
  </si>
  <si>
    <t>ГУП TOSHKENT XALKARO AEROPORTI</t>
  </si>
  <si>
    <t>200640719</t>
  </si>
  <si>
    <t>2149-T</t>
  </si>
  <si>
    <t>09.02.2026</t>
  </si>
  <si>
    <t>261201014384077</t>
  </si>
  <si>
    <t>17</t>
  </si>
  <si>
    <t>261200654384069</t>
  </si>
  <si>
    <t>Услуга по изготовлению занавесок и тюлей</t>
  </si>
  <si>
    <t>16.5</t>
  </si>
  <si>
    <t>261201154383574</t>
  </si>
  <si>
    <t>"GALEREYA SHTOR" MAS`ULIYATI CHEKLANGAN JAMIYAT</t>
  </si>
  <si>
    <t>302292712</t>
  </si>
  <si>
    <t>03.02.2026</t>
  </si>
  <si>
    <t>5.5</t>
  </si>
  <si>
    <t>5.6</t>
  </si>
  <si>
    <t>261200864383336</t>
  </si>
  <si>
    <t>Киберхавфсизлик маркази ДУК</t>
  </si>
  <si>
    <t>305907639</t>
  </si>
  <si>
    <t>92-TZ</t>
  </si>
  <si>
    <t>261200864382753</t>
  </si>
  <si>
    <t>ООО UNICON-SOFT</t>
  </si>
  <si>
    <t>305109680</t>
  </si>
  <si>
    <t>13561-2026/IJRO</t>
  </si>
  <si>
    <t>02.02.2026</t>
  </si>
  <si>
    <t>261201044380917</t>
  </si>
  <si>
    <t>"NOVZA HOTEL" MAS'ULIYATI CHEKLANGAN JAMIYAT</t>
  </si>
  <si>
    <t>306793853</t>
  </si>
  <si>
    <t>SRH77</t>
  </si>
  <si>
    <t>28.01.2026</t>
  </si>
  <si>
    <t xml:space="preserve">Прямые договора (ЗРУ-684, Ст-71, пункт-18, част-2,)
</t>
  </si>
  <si>
    <t>261201044380914</t>
  </si>
  <si>
    <t>"OTEL O`ZBEKISTON" MAS'ULIYATI CHEKLANGAN JAMIYAT QO`SHMA KORXONA</t>
  </si>
  <si>
    <t>200524845</t>
  </si>
  <si>
    <t>0126/068-Г</t>
  </si>
  <si>
    <t>261201074380913</t>
  </si>
  <si>
    <t>"TASHKENT PALACE NEW" MAS`ULIYATI CHEKLANGAN JAMIYAT</t>
  </si>
  <si>
    <t>301424000</t>
  </si>
  <si>
    <t>18K</t>
  </si>
  <si>
    <t xml:space="preserve">Прямые договора (ЗРУ-684, Ст-71, пункт-18, част-5,)
</t>
  </si>
  <si>
    <t>261200924380463</t>
  </si>
  <si>
    <t>"TURKISTON MEHMONXONALAR KOMPLEKSI" DAVLAT UNITAR KORXONASI</t>
  </si>
  <si>
    <t>305394654</t>
  </si>
  <si>
    <t>BO-2026-01-G</t>
  </si>
  <si>
    <t>261200654380163</t>
  </si>
  <si>
    <t>ОБЩЕСТВО С ОГРАНИЧЕННОЙ ОТВЕТСТВЕННОСТЬЮ "QUADRO BUSINESS GROUP"</t>
  </si>
  <si>
    <t>303734610</t>
  </si>
  <si>
    <t>12/01/2</t>
  </si>
  <si>
    <t>27.01.2026</t>
  </si>
  <si>
    <t>261201014376939</t>
  </si>
  <si>
    <t>D-M5-26</t>
  </si>
  <si>
    <t>21.01.2026</t>
  </si>
  <si>
    <t>261200864374145</t>
  </si>
  <si>
    <t>АК Узбектелеком</t>
  </si>
  <si>
    <t>203366731</t>
  </si>
  <si>
    <t>CPIO-4470</t>
  </si>
  <si>
    <t>16.01.2026</t>
  </si>
  <si>
    <t>261201154374124</t>
  </si>
  <si>
    <t>Артем</t>
  </si>
  <si>
    <t>03</t>
  </si>
  <si>
    <t>261201014372549</t>
  </si>
  <si>
    <t>13.01.2026</t>
  </si>
  <si>
    <t>261201014372538</t>
  </si>
  <si>
    <t>12/1</t>
  </si>
  <si>
    <t>261201014372529</t>
  </si>
  <si>
    <t>12/01/1</t>
  </si>
  <si>
    <t>261201014372198</t>
  </si>
  <si>
    <t>12.01.2026</t>
  </si>
  <si>
    <t>261201014371611</t>
  </si>
  <si>
    <t>524</t>
  </si>
  <si>
    <t>10.01.2026</t>
  </si>
  <si>
    <t>261201014371610</t>
  </si>
  <si>
    <t>118</t>
  </si>
  <si>
    <t>261200864371432</t>
  </si>
  <si>
    <t>Узбекистон Республикаси Курилиш вазирлиги хузуридаги Шахарсозлик хужжатлари экспертизаси ДУК</t>
  </si>
  <si>
    <t>305550214</t>
  </si>
  <si>
    <t>1603427097</t>
  </si>
  <si>
    <t>09.01.2026</t>
  </si>
  <si>
    <t>261200864370376</t>
  </si>
  <si>
    <t>28/4-20995</t>
  </si>
  <si>
    <t>07.01.2026</t>
  </si>
  <si>
    <t>261200314370230</t>
  </si>
  <si>
    <t>1712</t>
  </si>
  <si>
    <t>Услуга по регистрации доменов</t>
  </si>
  <si>
    <t>Услуги в области информационных технологий</t>
  </si>
  <si>
    <t>261200934369361</t>
  </si>
  <si>
    <t>"BEST INTERNET SOLUTION" XUSUSIY KORXONA</t>
  </si>
  <si>
    <t>305292385</t>
  </si>
  <si>
    <t>77967</t>
  </si>
  <si>
    <t>05.01.2026</t>
  </si>
  <si>
    <t>Ўзбекистон Республикаси Марказий банки томонидан 2026 йил 1 январдан 31 мартга қадар коперацион порталида каталог орқали амалга оширилган давлат харидлари тўғрисида маълумотлар</t>
  </si>
  <si>
    <t>(минг. сўмда)</t>
  </si>
  <si>
    <t>Жалюзи оконнные</t>
  </si>
  <si>
    <t>718</t>
  </si>
  <si>
    <t>SL1486766,  26321125070341</t>
  </si>
  <si>
    <t>"BRILLIANT EXCLUSIVE COMPANY" OK</t>
  </si>
  <si>
    <t>304878669</t>
  </si>
  <si>
    <t>K1117544</t>
  </si>
  <si>
    <t>03.04.2026 14:50:02</t>
  </si>
  <si>
    <t>15</t>
  </si>
  <si>
    <t>SL1487015,  26321125070612</t>
  </si>
  <si>
    <t>K1117545</t>
  </si>
  <si>
    <t>Бытовой кондиционер колонный</t>
  </si>
  <si>
    <t>SL1486769,  26321125070345</t>
  </si>
  <si>
    <t>VIVA UNIVERSAL LINE MCHJ</t>
  </si>
  <si>
    <t>304280228</t>
  </si>
  <si>
    <t>K1117492</t>
  </si>
  <si>
    <t>03.04.2026 10:35:01</t>
  </si>
  <si>
    <t>Пол латтаси (Половая тряпка)</t>
  </si>
  <si>
    <t>800</t>
  </si>
  <si>
    <t>SL1477339,  26321125060623</t>
  </si>
  <si>
    <t>"FALCON LINE" MCHJ</t>
  </si>
  <si>
    <t>306894560</t>
  </si>
  <si>
    <t>K1115962</t>
  </si>
  <si>
    <t>24.03.2026 14:42:06</t>
  </si>
  <si>
    <t>SL1474408,  26321125057601</t>
  </si>
  <si>
    <t>"BOSMA DUNYOSI" MCHJ</t>
  </si>
  <si>
    <t>K1115527</t>
  </si>
  <si>
    <t>18.03.2026 15:52:12</t>
  </si>
  <si>
    <t>SL1474398,  26321125057590</t>
  </si>
  <si>
    <t>K1115526</t>
  </si>
  <si>
    <t>18.03.2026 15:52:01</t>
  </si>
  <si>
    <t>SL1474656,  26321125057844</t>
  </si>
  <si>
    <t>YASIN AL-BARAKA MCHJ</t>
  </si>
  <si>
    <t>307661763</t>
  </si>
  <si>
    <t>K1115523</t>
  </si>
  <si>
    <t>18.03.2026 15:49:01</t>
  </si>
  <si>
    <t>Моноблок</t>
  </si>
  <si>
    <t>SL1472861,  26321125056026</t>
  </si>
  <si>
    <t>ORZU-HAVAS SERVIS MCHJ</t>
  </si>
  <si>
    <t>304144102</t>
  </si>
  <si>
    <t>K1115279</t>
  </si>
  <si>
    <t>17.03.2026 14:26:19</t>
  </si>
  <si>
    <t>SL1468467,  26321125051509</t>
  </si>
  <si>
    <t>K1114977</t>
  </si>
  <si>
    <t>16.03.2026 10:38:01</t>
  </si>
  <si>
    <t>Мыло туалетное твердое</t>
  </si>
  <si>
    <t>900</t>
  </si>
  <si>
    <t>SL1468734,  26321125051761</t>
  </si>
  <si>
    <t>"TUBEX" MCHJ</t>
  </si>
  <si>
    <t>206933356</t>
  </si>
  <si>
    <t>K1114622</t>
  </si>
  <si>
    <t>13.03.2026 12:47:16</t>
  </si>
  <si>
    <t>SL1468703,  26321125051732</t>
  </si>
  <si>
    <t>"JAVA COOPERATION" MCHJ</t>
  </si>
  <si>
    <t>311469604</t>
  </si>
  <si>
    <t>K1114618</t>
  </si>
  <si>
    <t>13.03.2026 12:43:14</t>
  </si>
  <si>
    <t>Услуга по очистке и мойке</t>
  </si>
  <si>
    <t>6747</t>
  </si>
  <si>
    <t>SL1468669,  26321125051706</t>
  </si>
  <si>
    <t>FASCLEANING MCHJ</t>
  </si>
  <si>
    <t>312010961</t>
  </si>
  <si>
    <t>K1114609</t>
  </si>
  <si>
    <t>13.03.2026 12:35:07</t>
  </si>
  <si>
    <t>Мешок Полиэтиленовые с открытым верхом</t>
  </si>
  <si>
    <t>1000000</t>
  </si>
  <si>
    <t>SL1467977,  26321125050999</t>
  </si>
  <si>
    <t>"SHINING FUTURE" MCHJ</t>
  </si>
  <si>
    <t>300701930</t>
  </si>
  <si>
    <t>K1114565</t>
  </si>
  <si>
    <t>13.03.2026 10:55:01</t>
  </si>
  <si>
    <t>Каталог</t>
  </si>
  <si>
    <t>SL1463270,  26321125046338</t>
  </si>
  <si>
    <t>K1113973</t>
  </si>
  <si>
    <t>10.03.2026 10:32:20</t>
  </si>
  <si>
    <t>SL1463269,  26321125046323</t>
  </si>
  <si>
    <t>"TABRIKLAR DUNYOSI" MCHJ</t>
  </si>
  <si>
    <t>205101933</t>
  </si>
  <si>
    <t>K1113966</t>
  </si>
  <si>
    <t>10.03.2026 10:23:17</t>
  </si>
  <si>
    <t>Канцелярский набор (настольный органайзер)</t>
  </si>
  <si>
    <t>SL1461229,  26321125044118</t>
  </si>
  <si>
    <t>K1113622</t>
  </si>
  <si>
    <t>05.03.2026 12:08:01</t>
  </si>
  <si>
    <t>Конверт</t>
  </si>
  <si>
    <t>200</t>
  </si>
  <si>
    <t>SL1454141,  26321125036707</t>
  </si>
  <si>
    <t>K1112511</t>
  </si>
  <si>
    <t>26.02.2026 10:39:01</t>
  </si>
  <si>
    <t>Дело скоросшиватель</t>
  </si>
  <si>
    <t>SL1450194,  26321125032656</t>
  </si>
  <si>
    <t>ZAKOVAT NASHRIYOT UYI MCHJ</t>
  </si>
  <si>
    <t>K1112147</t>
  </si>
  <si>
    <t>24.02.2026 09:04:01</t>
  </si>
  <si>
    <t>Супурги (веник - метла)</t>
  </si>
  <si>
    <t>SL1450291,  26321125032761</t>
  </si>
  <si>
    <t>LIIDER MCHJ</t>
  </si>
  <si>
    <t>312239668</t>
  </si>
  <si>
    <t>K1112141</t>
  </si>
  <si>
    <t>23.02.2026 17:15:01</t>
  </si>
  <si>
    <t>Марля медицинская  отбеленная, в кусках</t>
  </si>
  <si>
    <t>85</t>
  </si>
  <si>
    <t>SL1448825,  26321125031249</t>
  </si>
  <si>
    <t>GULISTAN MEDICAL EQUIPMENT MCHJ</t>
  </si>
  <si>
    <t>311323232</t>
  </si>
  <si>
    <t>K1111882</t>
  </si>
  <si>
    <t>23.02.2026 10:54:16</t>
  </si>
  <si>
    <t>Бытовой холодильник (двухдверный)</t>
  </si>
  <si>
    <t>SL1448689,  26321125031101</t>
  </si>
  <si>
    <t>ECOSOLAR SYSTEMS MCHJ</t>
  </si>
  <si>
    <t>311770453</t>
  </si>
  <si>
    <t>K1111874</t>
  </si>
  <si>
    <t>23.02.2026 10:35:20</t>
  </si>
  <si>
    <t>Электрический водонагреватель</t>
  </si>
  <si>
    <t>SL1448886,  26321125031318</t>
  </si>
  <si>
    <t>LIVELY TRADING MCHJ</t>
  </si>
  <si>
    <t>311406516</t>
  </si>
  <si>
    <t>K1111870</t>
  </si>
  <si>
    <t>23.02.2026 10:29:05</t>
  </si>
  <si>
    <t>Блокнот</t>
  </si>
  <si>
    <t>SL1448761,  26321125031180</t>
  </si>
  <si>
    <t>"PREMIUM POLIGRAF BIZNES" MCHJ</t>
  </si>
  <si>
    <t>K1111845</t>
  </si>
  <si>
    <t>23.02.2026 09:47:00</t>
  </si>
  <si>
    <t>SL1448720,  26321125031140</t>
  </si>
  <si>
    <t>K1111844</t>
  </si>
  <si>
    <t>23.02.2026 09:46:21</t>
  </si>
  <si>
    <t>Бытовой кондиционер настенный</t>
  </si>
  <si>
    <t>SL1448678,  26321125031096</t>
  </si>
  <si>
    <t>RAVSHANJON SHAXRIYOR OMAD MCHJ</t>
  </si>
  <si>
    <t>306239599</t>
  </si>
  <si>
    <t>K1111828</t>
  </si>
  <si>
    <t>23.02.2026 09:30:01</t>
  </si>
  <si>
    <t>SL1448635,  26321125031055</t>
  </si>
  <si>
    <t>DILLER-TEXNO 222 MCHJ</t>
  </si>
  <si>
    <t>312643601</t>
  </si>
  <si>
    <t>K1111823</t>
  </si>
  <si>
    <t>23.02.2026 09:25:10</t>
  </si>
  <si>
    <t>SL1448669,  26321125031085</t>
  </si>
  <si>
    <t>ELECTRO TECHNO 24 MCHJ</t>
  </si>
  <si>
    <t>311836567</t>
  </si>
  <si>
    <t>K1111822</t>
  </si>
  <si>
    <t>23.02.2026 09:24:14</t>
  </si>
  <si>
    <t>SL1448488,  26321125030910</t>
  </si>
  <si>
    <t>K1111797</t>
  </si>
  <si>
    <t>20.02.2026 17:23:18</t>
  </si>
  <si>
    <t>SL1432880,  26321125014608</t>
  </si>
  <si>
    <t>K1109703</t>
  </si>
  <si>
    <t>05.02.2026 16:43:01</t>
  </si>
  <si>
    <t>Хозяственное мыло</t>
  </si>
  <si>
    <t>SL1432875,  26321127014603</t>
  </si>
  <si>
    <t>KOJ KOZ NURI IFOR MCHJ</t>
  </si>
  <si>
    <t>309933034</t>
  </si>
  <si>
    <t>KR1002968</t>
  </si>
  <si>
    <t>05.02.2026 12:30:01</t>
  </si>
  <si>
    <t>Стиральный порошок</t>
  </si>
  <si>
    <t>250</t>
  </si>
  <si>
    <t>SL1432867,  26321127014594</t>
  </si>
  <si>
    <t>KR1002967</t>
  </si>
  <si>
    <t>05.02.2026 12:28:01</t>
  </si>
  <si>
    <t>SL1433014,  26321125014748</t>
  </si>
  <si>
    <t>K1109628</t>
  </si>
  <si>
    <t>05.02.2026 10:55:31</t>
  </si>
  <si>
    <t>SL1433028,  26321125014763</t>
  </si>
  <si>
    <t>K1109627</t>
  </si>
  <si>
    <t>05.02.2026 10:55:15</t>
  </si>
  <si>
    <t>SL1433035,  26321125014768</t>
  </si>
  <si>
    <t>K1109626</t>
  </si>
  <si>
    <t>05.02.2026 10:55:01</t>
  </si>
  <si>
    <t>Ведро (Пластмасса челак)</t>
  </si>
  <si>
    <t>SL1432888,  26321125014621</t>
  </si>
  <si>
    <t>K1109606</t>
  </si>
  <si>
    <t>05.02.2026 09:56:02</t>
  </si>
  <si>
    <t>SL1432884,  26321125014614</t>
  </si>
  <si>
    <t>K1109602</t>
  </si>
  <si>
    <t>05.02.2026 09:50:02</t>
  </si>
  <si>
    <t>SL1432076,  26321125013752</t>
  </si>
  <si>
    <t>"CERT ACADEMY GROUP" XK</t>
  </si>
  <si>
    <t>207176672</t>
  </si>
  <si>
    <t>K1109521</t>
  </si>
  <si>
    <t>04.02.2026 11:10:25</t>
  </si>
  <si>
    <t>Папка адресная</t>
  </si>
  <si>
    <t>SL1432115,  26321125013800</t>
  </si>
  <si>
    <t>K1109515</t>
  </si>
  <si>
    <t>04.02.2026 10:41:55</t>
  </si>
  <si>
    <t>SL1432118,  26321125013805</t>
  </si>
  <si>
    <t>K1109513</t>
  </si>
  <si>
    <t>04.02.2026 10:40:12</t>
  </si>
  <si>
    <t>SL1432121,  26321125013808</t>
  </si>
  <si>
    <t>K1109512</t>
  </si>
  <si>
    <t>04.02.2026 10:38:55</t>
  </si>
  <si>
    <t>18</t>
  </si>
  <si>
    <t>SL1425039,  26321125006314</t>
  </si>
  <si>
    <t>K1108154</t>
  </si>
  <si>
    <t>22.01.2026 12:16:26</t>
  </si>
  <si>
    <t>55</t>
  </si>
  <si>
    <t>SL1423769,  26321125004936</t>
  </si>
  <si>
    <t>K1107845</t>
  </si>
  <si>
    <t>20.01.2026 15:11:08</t>
  </si>
  <si>
    <t>Ёриткич LED 600х600 мм ички</t>
  </si>
  <si>
    <t>SL1422124,  26321125003217</t>
  </si>
  <si>
    <t>"FAHR NUR SERVIS" MCHJ</t>
  </si>
  <si>
    <t>300627104</t>
  </si>
  <si>
    <t>K1107420</t>
  </si>
  <si>
    <t>15.01.2026 17:35:01</t>
  </si>
  <si>
    <t>Розетка с/з</t>
  </si>
  <si>
    <t>SL1422117,  26321125003207</t>
  </si>
  <si>
    <t>K1107398</t>
  </si>
  <si>
    <t>15.01.2026 15:37:01</t>
  </si>
  <si>
    <t>SL1419413,  26321125000418</t>
  </si>
  <si>
    <t>K1106602</t>
  </si>
  <si>
    <t>08.01.2026 14:24:11</t>
  </si>
  <si>
    <t>SL1416393,  25321125100184</t>
  </si>
  <si>
    <t>K1105280</t>
  </si>
  <si>
    <t>24.12.2025 12:57:27</t>
  </si>
  <si>
    <t>SL1414147,  25321125097816</t>
  </si>
  <si>
    <t>"ELPARVAR MEDIA" MCHJ</t>
  </si>
  <si>
    <t>308818880</t>
  </si>
  <si>
    <t>K1105030</t>
  </si>
  <si>
    <t>23.12.2025 12:27:01</t>
  </si>
  <si>
    <t>SL1371175,  25321125052782</t>
  </si>
  <si>
    <t>O‘ZBEKISTON RESPUBLIKASI RAQAMLI TEXNOLOGIYALAR VAZIRLIGI HUZURIDAGI RAQAMLI HUKUMAT LOYIH DM</t>
  </si>
  <si>
    <t>K1098003</t>
  </si>
  <si>
    <t>04.11.2025 15:08:10</t>
  </si>
  <si>
    <t>коперацион порталида каталог орқали амалга оширилган давлат харидлари тўғрисида маълумотлар Йил бўйича жами</t>
  </si>
  <si>
    <t>Ўзбекистон Республикаси Марказий банки томонидан 2026 йил 1 январдан 31 мартга қадар коперацион порталида эл. магазин орқали амалга оширилган давлат харидлари тўғрисида маълумотлар</t>
  </si>
  <si>
    <t>Кушетка для осмотра больных</t>
  </si>
  <si>
    <t>ML1006442</t>
  </si>
  <si>
    <t>"ANVARBEK" XK</t>
  </si>
  <si>
    <t>MK1006489</t>
  </si>
  <si>
    <t>2026-02-11</t>
  </si>
  <si>
    <t>Датер</t>
  </si>
  <si>
    <t>ML1006746</t>
  </si>
  <si>
    <t>"FOROFFISE" MCHJ</t>
  </si>
  <si>
    <t>MK1006794</t>
  </si>
  <si>
    <t>2026-02-23</t>
  </si>
  <si>
    <t>Штамп</t>
  </si>
  <si>
    <t>ML1006747</t>
  </si>
  <si>
    <t>MK1006795</t>
  </si>
  <si>
    <t>ML1006748</t>
  </si>
  <si>
    <t>MK1006856</t>
  </si>
  <si>
    <t>2026-02-24</t>
  </si>
  <si>
    <t>ML1006749</t>
  </si>
  <si>
    <t>MK1006858</t>
  </si>
  <si>
    <t>ML1007235</t>
  </si>
  <si>
    <t>"SHER LEGAL PROFI" MCHJ</t>
  </si>
  <si>
    <t>MK1007279</t>
  </si>
  <si>
    <t>2026-03-12</t>
  </si>
  <si>
    <t>ML1007788</t>
  </si>
  <si>
    <t>MKBO7 MCHJ</t>
  </si>
  <si>
    <t>MK1007832</t>
  </si>
  <si>
    <t>2026-04-01</t>
  </si>
  <si>
    <t>Радиостанция</t>
  </si>
  <si>
    <t>ML1007826</t>
  </si>
  <si>
    <t>"FER TEXNO PRIBOR" MCHJ</t>
  </si>
  <si>
    <t>MK1007866</t>
  </si>
  <si>
    <t>2026-04-03</t>
  </si>
  <si>
    <t>Фотофон</t>
  </si>
  <si>
    <t>ML1007832</t>
  </si>
  <si>
    <t>"ABBAS GOLD" MAS'ULIYATI CHEKLANGAN JAMIYAT</t>
  </si>
  <si>
    <t>MK1007869</t>
  </si>
  <si>
    <t>ML1007833</t>
  </si>
  <si>
    <t>ИНДИВИДУАЛЬНЫЙ ПРЕДПРИНИМАТЕЛЬ</t>
  </si>
  <si>
    <t>MK1007870</t>
  </si>
  <si>
    <t>ML1007834</t>
  </si>
  <si>
    <t>"SE7EN" MCHJ</t>
  </si>
  <si>
    <t>MK1007871</t>
  </si>
  <si>
    <t>Стойка для колонки</t>
  </si>
  <si>
    <t>ML1007839</t>
  </si>
  <si>
    <t>MK1007873</t>
  </si>
  <si>
    <t>Флажок</t>
  </si>
  <si>
    <t>ML1007840</t>
  </si>
  <si>
    <t>"O’ZBEKISTON NOGIRONLAR JAMIYATI SAMARQAND VILOYATI BO’LIMI HUZURIDAGI “OTABOY OTA”" UK</t>
  </si>
  <si>
    <t>MK1007874</t>
  </si>
  <si>
    <t>Микрофон</t>
  </si>
  <si>
    <t>ML1007841</t>
  </si>
  <si>
    <t>MK1007878</t>
  </si>
  <si>
    <t>Микшерный пульт</t>
  </si>
  <si>
    <t>ML1007843</t>
  </si>
  <si>
    <t>MK1007879</t>
  </si>
  <si>
    <t>Колонка акустическая</t>
  </si>
  <si>
    <t>ML1007845</t>
  </si>
  <si>
    <t>MK1007880</t>
  </si>
  <si>
    <t>коперацион порталида эл магазин орқали амалга оширилган давлат харидлари тўғрисида маълумотлар Йил бўйича жами</t>
  </si>
  <si>
    <t>"Oʻzbekiston Respublikasi Markaziy bankining uzluksiz ishlaydigan, simsiz tarmogʻi (бесшовный)ni tashkil etish uchun jixozlar, vositalar va xizmatlarni xarid qilish" ("под ключ")</t>
  </si>
  <si>
    <t>“Oʻzbekiston Respublikasi Markaziy banki zamonaviy “Call-center” xonalarini lokal hisoblash tarmogʻi va elektr taʼminoti bilan taʼminlash uchun demontaj, montaj va ishga tushirish-sozlash ishlarini bajarish va zarur butlovchi qismlarni yetkazib berish”</t>
  </si>
  <si>
    <t>Услуги по ремонту и монтажу машин и оборудования</t>
  </si>
  <si>
    <t>“Oʻzbekiston Respublikasi Markaziy banki uchun mebel ishlab chiqarish va yetkazib berish”</t>
  </si>
  <si>
    <t>Услуга по изготовлению мебельной продукции</t>
  </si>
  <si>
    <t>3 / 26</t>
  </si>
  <si>
    <t>CBU-01</t>
  </si>
  <si>
    <t>18.03.2026 10:04:30</t>
  </si>
  <si>
    <t>26.02.2026 10:57:45</t>
  </si>
  <si>
    <t>20.01.2026 10:11:15</t>
  </si>
  <si>
    <t>09.02.2026 10:44:15</t>
  </si>
  <si>
    <t>TARTIB RAQAMI</t>
  </si>
  <si>
    <t>BUYURTMACHI STIR RAQAMI</t>
  </si>
  <si>
    <t>PREDMETI (MAXSULOT, ISH, XIZMAT)</t>
  </si>
  <si>
    <t>KATEGORIYA</t>
  </si>
  <si>
    <t>MIQDORI (O'LCHOV BIRLIGI)</t>
  </si>
  <si>
    <t>LOT RAQAMI</t>
  </si>
  <si>
    <t>MOLYALASHTIRISH MANBAI</t>
  </si>
  <si>
    <t>ETKAZIB BERISH MUDDATI (KUN, ISH KUNI, SUTKA)</t>
  </si>
  <si>
    <t>Серийный номер</t>
  </si>
  <si>
    <t>НОМЕР ИНН КЛИЕНТА</t>
  </si>
  <si>
    <t>ПРЕДМЕТ (ТОВАР, РАБОТА, УСЛУГА)</t>
  </si>
  <si>
    <t>КАТЕГОРИЯ</t>
  </si>
  <si>
    <t>КОЛИЧЕСТВО (ЕДИНИЦА ИЗМЕРЕНИЯ)</t>
  </si>
  <si>
    <t>НОМЕР ЛОТА</t>
  </si>
  <si>
    <t>ИСТОЧНИК ФИНАНСИРОВАНИЯ</t>
  </si>
  <si>
    <t>СРОК ПОСТАВКИ (ДЕНЬ, РАБОЧИЙ ДЕНЬ, СУТКА)</t>
  </si>
  <si>
    <t>НАЧАЛЬНАЯ ЦЕНА ЗАКУПКИ (ТЫС. СУМ)</t>
  </si>
  <si>
    <t>ФАКТИЧЕСКАЯ ЦЕНА ЗАКУПКИ (ТЫС. СУМ)</t>
  </si>
  <si>
    <t>ДАТА ДОГОВОРА</t>
  </si>
  <si>
    <t>НОМЕР ДОГОВОРА</t>
  </si>
  <si>
    <t xml:space="preserve">  ИНН ГРУЗООТПРАВИТЕЛЯ</t>
  </si>
  <si>
    <t>ИМЯ ГРУЗООТПРАВИТЕЛЯ</t>
  </si>
  <si>
    <t>SERIAL NUMBER</t>
  </si>
  <si>
    <t>CUSTOMER INN NUMBER</t>
  </si>
  <si>
    <t>SUBJECT (PRODUCT, WORK, SERVICE)</t>
  </si>
  <si>
    <t>CATEGORY</t>
  </si>
  <si>
    <t>QUANTITY (UNIT OF MEASUREMENT)</t>
  </si>
  <si>
    <t>LOT NUMBER</t>
  </si>
  <si>
    <t>SOURCE OF FUNDING</t>
  </si>
  <si>
    <t>DELIVERY TIME (DAY, WORKING DAY)</t>
  </si>
  <si>
    <t>FINAL PRICE (THOUSAND SOUMS)</t>
  </si>
  <si>
    <t>CONTRACT DATE</t>
  </si>
  <si>
    <t>CONTRACT NUMBER</t>
  </si>
  <si>
    <t>SHIPPER INN NUMBER</t>
  </si>
  <si>
    <t>SHIPPER NAME</t>
  </si>
  <si>
    <t>SHARTNOMA  SANASI</t>
  </si>
  <si>
    <t xml:space="preserve">SHARTNOMA RAQAMI </t>
  </si>
  <si>
    <t>YETQAZIB BERUVCHI  STIR RAQAMI</t>
  </si>
  <si>
    <t xml:space="preserve">YETQAZIB BERUVCHI NOMI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</si>
</sst>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_-* #,##0.00\ _с_ў_м_-;\-* #,##0.00\ _с_ў_м_-;_-* &quot;-&quot;??\ _с_ў_м_-;_-@_-"/>
    <numFmt numFmtId="166" formatCode="000000"/>
    <numFmt numFmtId="167" formatCode="0.0"/>
    <numFmt numFmtId="168" formatCode="#,##0.00\ _₽"/>
    <numFmt numFmtId="169" formatCode="_-* #,##0_-;\-* #,##0_-;_-* &quot;-&quot;??_-;_-@_-"/>
  </numFmts>
  <fonts count="3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9.5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Aptos Narrow"/>
      <family val="2"/>
    </font>
    <font>
      <b/>
      <sz val="9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9" fillId="0" borderId="0"/>
    <xf numFmtId="165" fontId="14" fillId="0" borderId="0" applyFont="0" applyFill="0" applyBorder="0" applyAlignment="0" applyProtection="0"/>
  </cellStyleXfs>
  <cellXfs count="238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10" fillId="0" borderId="21" xfId="1" applyFont="1" applyBorder="1" applyAlignment="1">
      <alignment horizontal="center" vertical="center" wrapText="1"/>
    </xf>
    <xf numFmtId="1" fontId="11" fillId="0" borderId="25" xfId="0" applyNumberFormat="1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1" fontId="13" fillId="0" borderId="25" xfId="0" applyNumberFormat="1" applyFont="1" applyFill="1" applyBorder="1" applyAlignment="1">
      <alignment horizontal="center" vertical="center" wrapText="1"/>
    </xf>
    <xf numFmtId="4" fontId="0" fillId="3" borderId="14" xfId="0" applyNumberFormat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4" fontId="7" fillId="3" borderId="14" xfId="0" applyNumberFormat="1" applyFont="1" applyFill="1" applyBorder="1" applyAlignment="1">
      <alignment horizontal="center" vertical="center" wrapText="1"/>
    </xf>
    <xf numFmtId="4" fontId="7" fillId="3" borderId="14" xfId="0" applyNumberFormat="1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0" fillId="0" borderId="0" xfId="0" applyFont="1"/>
    <xf numFmtId="0" fontId="7" fillId="3" borderId="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6" fillId="3" borderId="2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0" fontId="10" fillId="0" borderId="10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 wrapText="1"/>
    </xf>
    <xf numFmtId="168" fontId="10" fillId="0" borderId="12" xfId="1" applyNumberFormat="1" applyFont="1" applyBorder="1" applyAlignment="1">
      <alignment horizontal="center" vertical="center" wrapText="1"/>
    </xf>
    <xf numFmtId="1" fontId="10" fillId="0" borderId="23" xfId="1" applyNumberFormat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8" fontId="18" fillId="0" borderId="24" xfId="1" applyNumberFormat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 wrapText="1"/>
    </xf>
    <xf numFmtId="0" fontId="10" fillId="0" borderId="36" xfId="1" applyFont="1" applyBorder="1" applyAlignment="1">
      <alignment horizontal="center" vertical="center" wrapText="1"/>
    </xf>
    <xf numFmtId="1" fontId="10" fillId="0" borderId="32" xfId="1" applyNumberFormat="1" applyFont="1" applyBorder="1" applyAlignment="1">
      <alignment horizontal="center" vertical="center" wrapText="1"/>
    </xf>
    <xf numFmtId="168" fontId="18" fillId="0" borderId="34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1" fontId="11" fillId="0" borderId="11" xfId="0" applyNumberFormat="1" applyFont="1" applyFill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32" xfId="1" applyFont="1" applyBorder="1" applyAlignment="1">
      <alignment horizontal="center" vertical="center" wrapText="1"/>
    </xf>
    <xf numFmtId="1" fontId="17" fillId="0" borderId="25" xfId="0" applyNumberFormat="1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2" fillId="3" borderId="28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0" fillId="3" borderId="12" xfId="0" applyNumberFormat="1" applyFont="1" applyFill="1" applyBorder="1" applyAlignment="1">
      <alignment horizontal="center" vertical="center" wrapText="1"/>
    </xf>
    <xf numFmtId="4" fontId="21" fillId="3" borderId="15" xfId="0" applyNumberFormat="1" applyFont="1" applyFill="1" applyBorder="1" applyAlignment="1">
      <alignment horizontal="center" vertical="center" wrapText="1"/>
    </xf>
    <xf numFmtId="4" fontId="20" fillId="3" borderId="19" xfId="0" applyNumberFormat="1" applyFont="1" applyFill="1" applyBorder="1" applyAlignment="1">
      <alignment horizontal="center" vertical="center" wrapText="1"/>
    </xf>
    <xf numFmtId="4" fontId="20" fillId="3" borderId="9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4" fontId="20" fillId="3" borderId="39" xfId="0" applyNumberFormat="1" applyFont="1" applyFill="1" applyBorder="1" applyAlignment="1">
      <alignment horizontal="center" vertical="center" wrapText="1"/>
    </xf>
    <xf numFmtId="4" fontId="22" fillId="3" borderId="24" xfId="0" applyNumberFormat="1" applyFont="1" applyFill="1" applyBorder="1" applyAlignment="1">
      <alignment horizontal="center" vertical="center" wrapText="1"/>
    </xf>
    <xf numFmtId="0" fontId="18" fillId="0" borderId="22" xfId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1" fontId="24" fillId="3" borderId="14" xfId="0" applyNumberFormat="1" applyFont="1" applyFill="1" applyBorder="1" applyAlignment="1">
      <alignment horizontal="center" vertical="center" wrapText="1"/>
    </xf>
    <xf numFmtId="1" fontId="23" fillId="3" borderId="11" xfId="0" applyNumberFormat="1" applyFont="1" applyFill="1" applyBorder="1" applyAlignment="1">
      <alignment horizontal="center" vertical="center" wrapText="1"/>
    </xf>
    <xf numFmtId="1" fontId="22" fillId="3" borderId="18" xfId="0" applyNumberFormat="1" applyFont="1" applyFill="1" applyBorder="1" applyAlignment="1">
      <alignment horizontal="center" vertical="center" wrapText="1"/>
    </xf>
    <xf numFmtId="1" fontId="24" fillId="3" borderId="16" xfId="0" applyNumberFormat="1" applyFont="1" applyFill="1" applyBorder="1" applyAlignment="1">
      <alignment horizontal="center" vertical="center" wrapText="1"/>
    </xf>
    <xf numFmtId="1" fontId="22" fillId="3" borderId="11" xfId="0" applyNumberFormat="1" applyFont="1" applyFill="1" applyBorder="1" applyAlignment="1">
      <alignment horizontal="center" vertical="center" wrapText="1"/>
    </xf>
    <xf numFmtId="1" fontId="19" fillId="0" borderId="11" xfId="0" applyNumberFormat="1" applyFont="1" applyFill="1" applyBorder="1" applyAlignment="1">
      <alignment horizontal="center" vertical="center" wrapText="1"/>
    </xf>
    <xf numFmtId="1" fontId="22" fillId="3" borderId="38" xfId="0" applyNumberFormat="1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vertical="center" wrapText="1"/>
    </xf>
    <xf numFmtId="0" fontId="28" fillId="3" borderId="0" xfId="0" applyFont="1" applyFill="1" applyBorder="1" applyAlignment="1">
      <alignment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166" fontId="24" fillId="3" borderId="14" xfId="0" applyNumberFormat="1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18" fillId="0" borderId="21" xfId="1" applyFont="1" applyBorder="1" applyAlignment="1">
      <alignment horizontal="center" vertical="center" wrapText="1"/>
    </xf>
    <xf numFmtId="165" fontId="0" fillId="0" borderId="0" xfId="2" applyFont="1"/>
    <xf numFmtId="1" fontId="22" fillId="3" borderId="16" xfId="0" applyNumberFormat="1" applyFont="1" applyFill="1" applyBorder="1" applyAlignment="1">
      <alignment horizontal="center" vertical="center" wrapText="1"/>
    </xf>
    <xf numFmtId="1" fontId="26" fillId="3" borderId="16" xfId="0" applyNumberFormat="1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165" fontId="17" fillId="0" borderId="25" xfId="2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165" fontId="20" fillId="3" borderId="44" xfId="2" applyFont="1" applyFill="1" applyBorder="1" applyAlignment="1">
      <alignment horizontal="center" vertical="center" wrapText="1"/>
    </xf>
    <xf numFmtId="165" fontId="17" fillId="0" borderId="31" xfId="2" applyFont="1" applyFill="1" applyBorder="1" applyAlignment="1">
      <alignment horizontal="center" vertical="center" wrapText="1"/>
    </xf>
    <xf numFmtId="165" fontId="17" fillId="0" borderId="24" xfId="2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4" fontId="0" fillId="3" borderId="15" xfId="0" applyNumberFormat="1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4" fontId="20" fillId="3" borderId="46" xfId="0" applyNumberFormat="1" applyFont="1" applyFill="1" applyBorder="1" applyAlignment="1">
      <alignment horizontal="center" vertical="center" wrapText="1"/>
    </xf>
    <xf numFmtId="1" fontId="17" fillId="0" borderId="25" xfId="0" applyNumberFormat="1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2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1" fontId="11" fillId="0" borderId="16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11" fillId="0" borderId="8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1" fontId="19" fillId="0" borderId="33" xfId="0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1" fontId="11" fillId="0" borderId="35" xfId="0" applyNumberFormat="1" applyFont="1" applyFill="1" applyBorder="1" applyAlignment="1">
      <alignment horizontal="center" vertical="center" wrapText="1"/>
    </xf>
    <xf numFmtId="165" fontId="11" fillId="0" borderId="8" xfId="2" applyFont="1" applyFill="1" applyBorder="1" applyAlignment="1">
      <alignment horizontal="center" vertical="center" wrapText="1"/>
    </xf>
    <xf numFmtId="165" fontId="18" fillId="0" borderId="9" xfId="2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6" xfId="0" applyBorder="1"/>
    <xf numFmtId="1" fontId="11" fillId="0" borderId="16" xfId="0" applyNumberFormat="1" applyFont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" fontId="17" fillId="0" borderId="31" xfId="0" applyNumberFormat="1" applyFont="1" applyBorder="1" applyAlignment="1">
      <alignment horizontal="center" vertical="center" wrapText="1"/>
    </xf>
    <xf numFmtId="4" fontId="0" fillId="3" borderId="11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4" fontId="20" fillId="5" borderId="9" xfId="0" applyNumberFormat="1" applyFont="1" applyFill="1" applyBorder="1" applyAlignment="1">
      <alignment horizontal="center" vertical="center" wrapText="1"/>
    </xf>
    <xf numFmtId="165" fontId="11" fillId="0" borderId="16" xfId="2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5" fillId="5" borderId="0" xfId="1" applyFont="1" applyFill="1" applyBorder="1"/>
    <xf numFmtId="0" fontId="2" fillId="5" borderId="18" xfId="0" applyFont="1" applyFill="1" applyBorder="1" applyAlignment="1">
      <alignment horizontal="center" vertical="center" wrapText="1"/>
    </xf>
    <xf numFmtId="1" fontId="22" fillId="5" borderId="18" xfId="0" applyNumberFormat="1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167" fontId="7" fillId="5" borderId="18" xfId="0" applyNumberFormat="1" applyFont="1" applyFill="1" applyBorder="1" applyAlignment="1">
      <alignment horizontal="center" vertical="center" wrapText="1"/>
    </xf>
    <xf numFmtId="4" fontId="20" fillId="5" borderId="19" xfId="0" applyNumberFormat="1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" fontId="22" fillId="3" borderId="20" xfId="0" applyNumberFormat="1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48" xfId="1" applyFont="1" applyBorder="1" applyAlignment="1">
      <alignment horizontal="center" vertical="center" wrapText="1"/>
    </xf>
    <xf numFmtId="1" fontId="10" fillId="0" borderId="48" xfId="1" applyNumberFormat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 wrapText="1"/>
    </xf>
    <xf numFmtId="0" fontId="10" fillId="0" borderId="44" xfId="1" applyFont="1" applyBorder="1" applyAlignment="1">
      <alignment horizontal="center" vertical="center" wrapText="1"/>
    </xf>
    <xf numFmtId="1" fontId="23" fillId="3" borderId="18" xfId="0" applyNumberFormat="1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1" fontId="23" fillId="3" borderId="16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1" fontId="23" fillId="3" borderId="20" xfId="0" applyNumberFormat="1" applyFont="1" applyFill="1" applyBorder="1" applyAlignment="1">
      <alignment horizontal="center" vertical="center" wrapText="1"/>
    </xf>
    <xf numFmtId="1" fontId="17" fillId="0" borderId="16" xfId="0" applyNumberFormat="1" applyFont="1" applyBorder="1" applyAlignment="1">
      <alignment horizontal="center" vertical="center" wrapText="1"/>
    </xf>
    <xf numFmtId="1" fontId="23" fillId="4" borderId="16" xfId="0" applyNumberFormat="1" applyFont="1" applyFill="1" applyBorder="1" applyAlignment="1">
      <alignment horizontal="center" vertical="center" wrapText="1"/>
    </xf>
    <xf numFmtId="1" fontId="17" fillId="4" borderId="16" xfId="0" applyNumberFormat="1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165" fontId="17" fillId="4" borderId="16" xfId="2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1" fontId="22" fillId="4" borderId="16" xfId="0" applyNumberFormat="1" applyFont="1" applyFill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4" fontId="20" fillId="4" borderId="16" xfId="0" applyNumberFormat="1" applyFont="1" applyFill="1" applyBorder="1" applyAlignment="1">
      <alignment horizontal="center" vertical="center" wrapText="1"/>
    </xf>
    <xf numFmtId="1" fontId="19" fillId="4" borderId="16" xfId="0" applyNumberFormat="1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1" fontId="24" fillId="4" borderId="16" xfId="0" applyNumberFormat="1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1" fontId="23" fillId="4" borderId="8" xfId="0" applyNumberFormat="1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1" fontId="11" fillId="4" borderId="16" xfId="0" applyNumberFormat="1" applyFont="1" applyFill="1" applyBorder="1" applyAlignment="1">
      <alignment horizontal="center" vertical="center" wrapText="1"/>
    </xf>
    <xf numFmtId="165" fontId="11" fillId="4" borderId="16" xfId="2" applyFont="1" applyFill="1" applyBorder="1" applyAlignment="1">
      <alignment horizontal="center" vertical="center" wrapText="1"/>
    </xf>
    <xf numFmtId="165" fontId="0" fillId="0" borderId="16" xfId="2" applyFont="1" applyBorder="1" applyAlignment="1">
      <alignment horizontal="center" vertical="center"/>
    </xf>
    <xf numFmtId="2" fontId="17" fillId="0" borderId="16" xfId="0" applyNumberFormat="1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20" fillId="2" borderId="16" xfId="0" applyFont="1" applyFill="1" applyBorder="1" applyAlignment="1">
      <alignment horizontal="center" vertical="center" wrapText="1"/>
    </xf>
    <xf numFmtId="165" fontId="0" fillId="0" borderId="16" xfId="2" applyFont="1" applyFill="1" applyBorder="1" applyAlignment="1">
      <alignment horizontal="center" vertical="center" wrapText="1"/>
    </xf>
    <xf numFmtId="165" fontId="17" fillId="0" borderId="16" xfId="2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165" fontId="0" fillId="0" borderId="23" xfId="2" applyFont="1" applyBorder="1" applyAlignment="1">
      <alignment horizontal="center" vertical="center"/>
    </xf>
    <xf numFmtId="165" fontId="21" fillId="0" borderId="21" xfId="2" applyFon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0" fillId="6" borderId="11" xfId="1" applyFont="1" applyFill="1" applyBorder="1" applyAlignment="1">
      <alignment horizontal="center" vertical="center" wrapText="1"/>
    </xf>
    <xf numFmtId="0" fontId="18" fillId="6" borderId="11" xfId="1" applyFont="1" applyFill="1" applyBorder="1" applyAlignment="1">
      <alignment horizontal="center" vertical="center" wrapText="1"/>
    </xf>
    <xf numFmtId="168" fontId="10" fillId="6" borderId="12" xfId="1" applyNumberFormat="1" applyFont="1" applyFill="1" applyBorder="1" applyAlignment="1">
      <alignment horizontal="center" vertical="center" wrapText="1"/>
    </xf>
    <xf numFmtId="0" fontId="10" fillId="6" borderId="10" xfId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169" fontId="0" fillId="0" borderId="16" xfId="2" applyNumberFormat="1" applyFont="1" applyBorder="1" applyAlignment="1">
      <alignment vertical="center"/>
    </xf>
    <xf numFmtId="0" fontId="19" fillId="0" borderId="30" xfId="0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 wrapText="1"/>
    </xf>
    <xf numFmtId="0" fontId="0" fillId="3" borderId="38" xfId="0" applyFont="1" applyFill="1" applyBorder="1" applyAlignment="1">
      <alignment horizontal="center" vertical="center" wrapText="1"/>
    </xf>
    <xf numFmtId="0" fontId="0" fillId="3" borderId="28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0" fillId="3" borderId="20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49" fontId="11" fillId="0" borderId="16" xfId="0" applyNumberFormat="1" applyFont="1" applyBorder="1" applyAlignment="1">
      <alignment horizontal="center" vertical="center" wrapText="1"/>
    </xf>
    <xf numFmtId="1" fontId="11" fillId="0" borderId="25" xfId="0" applyNumberFormat="1" applyFont="1" applyBorder="1" applyAlignment="1">
      <alignment horizontal="center" vertical="center" wrapText="1"/>
    </xf>
    <xf numFmtId="0" fontId="30" fillId="7" borderId="10" xfId="0" applyFont="1" applyFill="1" applyBorder="1" applyAlignment="1">
      <alignment horizontal="center" vertical="center" wrapText="1"/>
    </xf>
    <xf numFmtId="0" fontId="30" fillId="7" borderId="11" xfId="0" applyFont="1" applyFill="1" applyBorder="1" applyAlignment="1">
      <alignment horizontal="center" vertical="center" wrapText="1"/>
    </xf>
    <xf numFmtId="0" fontId="30" fillId="7" borderId="12" xfId="0" applyFont="1" applyFill="1" applyBorder="1" applyAlignment="1">
      <alignment horizontal="center" vertical="center" wrapText="1"/>
    </xf>
  </cellXfs>
  <cellStyles count="3">
    <cellStyle name="Normal" xfId="1" xr:uid="{00000000-0005-0000-0000-000000000000}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EF572-9D3A-41C1-9DA3-2734A6AA9C4C}">
  <dimension ref="A2:P415"/>
  <sheetViews>
    <sheetView tabSelected="1" zoomScale="70" zoomScaleNormal="70" workbookViewId="0">
      <pane xSplit="8" ySplit="11" topLeftCell="I13" activePane="bottomRight" state="frozen"/>
      <selection pane="topRight" activeCell="I1" sqref="I1"/>
      <selection pane="bottomLeft" activeCell="A15" sqref="A15"/>
      <selection pane="bottomRight" activeCell="G14" sqref="G14"/>
    </sheetView>
  </sheetViews>
  <sheetFormatPr defaultRowHeight="15" x14ac:dyDescent="0.25"/>
  <cols>
    <col min="1" max="1" width="7.140625" style="1" customWidth="1"/>
    <col min="2" max="2" width="11.85546875" style="1" customWidth="1"/>
    <col min="3" max="3" width="34.28515625" style="1" customWidth="1"/>
    <col min="4" max="4" width="27.5703125" style="1" customWidth="1"/>
    <col min="5" max="5" width="17.140625" style="78" customWidth="1"/>
    <col min="6" max="6" width="17.7109375" style="78" customWidth="1"/>
    <col min="7" max="7" width="23.85546875" style="60" customWidth="1"/>
    <col min="8" max="9" width="30.28515625" style="1" customWidth="1"/>
    <col min="10" max="11" width="12.28515625" style="1" customWidth="1"/>
    <col min="12" max="12" width="16.42578125" style="60" customWidth="1"/>
    <col min="13" max="13" width="20.28515625" style="1" bestFit="1" customWidth="1"/>
    <col min="14" max="14" width="24.42578125" style="78" customWidth="1"/>
    <col min="15" max="16" width="12" bestFit="1" customWidth="1"/>
    <col min="17" max="17" width="22" customWidth="1"/>
  </cols>
  <sheetData>
    <row r="2" spans="1:14" ht="15.75" thickBot="1" x14ac:dyDescent="0.3"/>
    <row r="3" spans="1:14" ht="87.75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90" t="s">
        <v>4</v>
      </c>
      <c r="F3" s="90" t="s">
        <v>5</v>
      </c>
      <c r="G3" s="61" t="s">
        <v>6</v>
      </c>
      <c r="H3" s="3" t="s">
        <v>185</v>
      </c>
      <c r="I3" s="3" t="s">
        <v>186</v>
      </c>
      <c r="J3" s="3" t="s">
        <v>187</v>
      </c>
      <c r="K3" s="3" t="s">
        <v>188</v>
      </c>
      <c r="L3" s="3" t="s">
        <v>9</v>
      </c>
      <c r="M3" s="3" t="s">
        <v>10</v>
      </c>
      <c r="N3" s="83" t="s">
        <v>11</v>
      </c>
    </row>
    <row r="4" spans="1:14" ht="24.75" thickBot="1" x14ac:dyDescent="0.3">
      <c r="A4" s="4"/>
      <c r="B4" s="5"/>
      <c r="C4" s="5"/>
      <c r="D4" s="5"/>
      <c r="E4" s="91" t="s">
        <v>12</v>
      </c>
      <c r="F4" s="104"/>
      <c r="G4" s="62"/>
      <c r="H4" s="5"/>
      <c r="I4" s="5"/>
      <c r="J4" s="5"/>
      <c r="K4" s="5"/>
      <c r="L4" s="6" t="s">
        <v>13</v>
      </c>
      <c r="M4" s="7" t="s">
        <v>14</v>
      </c>
      <c r="N4" s="84" t="s">
        <v>14</v>
      </c>
    </row>
    <row r="5" spans="1:14" ht="15.75" thickBot="1" x14ac:dyDescent="0.3">
      <c r="A5" s="8">
        <v>1</v>
      </c>
      <c r="B5" s="9">
        <v>2</v>
      </c>
      <c r="C5" s="9">
        <v>3</v>
      </c>
      <c r="D5" s="9">
        <v>4</v>
      </c>
      <c r="E5" s="92">
        <v>5</v>
      </c>
      <c r="F5" s="105">
        <v>6</v>
      </c>
      <c r="G5" s="50">
        <v>7</v>
      </c>
      <c r="H5" s="9">
        <v>8</v>
      </c>
      <c r="I5" s="9"/>
      <c r="J5" s="9">
        <v>9</v>
      </c>
      <c r="K5" s="9"/>
      <c r="L5" s="50">
        <v>10</v>
      </c>
      <c r="M5" s="9">
        <v>11</v>
      </c>
      <c r="N5" s="85">
        <v>12</v>
      </c>
    </row>
    <row r="6" spans="1:14" ht="15.75" thickBot="1" x14ac:dyDescent="0.3">
      <c r="A6" s="11"/>
      <c r="B6" s="12"/>
      <c r="C6" s="12"/>
      <c r="D6" s="12"/>
      <c r="E6" s="93"/>
      <c r="F6" s="93"/>
      <c r="G6" s="31" t="s">
        <v>15</v>
      </c>
      <c r="H6" s="12"/>
      <c r="I6" s="12"/>
      <c r="J6" s="12"/>
      <c r="K6" s="12"/>
      <c r="L6" s="31"/>
      <c r="M6" s="12"/>
      <c r="N6" s="86"/>
    </row>
    <row r="7" spans="1:14" ht="30.75" thickBot="1" x14ac:dyDescent="0.3">
      <c r="A7" s="32"/>
      <c r="B7" s="51">
        <v>201053774</v>
      </c>
      <c r="C7" s="14"/>
      <c r="D7" s="14"/>
      <c r="E7" s="94"/>
      <c r="F7" s="106"/>
      <c r="G7" s="63" t="s">
        <v>16</v>
      </c>
      <c r="H7" s="14"/>
      <c r="I7" s="14"/>
      <c r="J7" s="33"/>
      <c r="K7" s="33"/>
      <c r="L7" s="35"/>
      <c r="M7" s="34"/>
      <c r="N7" s="80"/>
    </row>
    <row r="8" spans="1:14" ht="15.75" thickBot="1" x14ac:dyDescent="0.3">
      <c r="A8" s="11"/>
      <c r="B8" s="12"/>
      <c r="C8" s="12"/>
      <c r="D8" s="12"/>
      <c r="E8" s="95"/>
      <c r="F8" s="93"/>
      <c r="G8" s="31" t="s">
        <v>79</v>
      </c>
      <c r="H8" s="12"/>
      <c r="I8" s="12"/>
      <c r="J8" s="12"/>
      <c r="K8" s="12"/>
      <c r="L8" s="31"/>
      <c r="M8" s="31"/>
      <c r="N8" s="79">
        <f>+N7</f>
        <v>0</v>
      </c>
    </row>
    <row r="9" spans="1:14" ht="15.75" thickBot="1" x14ac:dyDescent="0.3">
      <c r="A9" s="13">
        <v>1</v>
      </c>
      <c r="B9" s="51"/>
      <c r="C9" s="14"/>
      <c r="D9" s="29"/>
      <c r="E9" s="94"/>
      <c r="F9" s="106"/>
      <c r="G9" s="63"/>
      <c r="H9" s="14"/>
      <c r="I9" s="176"/>
      <c r="J9" s="36"/>
      <c r="K9" s="36"/>
      <c r="L9" s="224"/>
      <c r="M9" s="30"/>
      <c r="N9" s="80"/>
    </row>
    <row r="10" spans="1:14" ht="15.75" thickBot="1" x14ac:dyDescent="0.3">
      <c r="A10" s="16">
        <v>2</v>
      </c>
      <c r="B10" s="15"/>
      <c r="C10" s="15"/>
      <c r="D10" s="15"/>
      <c r="E10" s="113"/>
      <c r="F10" s="25"/>
      <c r="G10" s="35"/>
      <c r="H10" s="69"/>
      <c r="I10" s="177"/>
      <c r="J10" s="70"/>
      <c r="K10" s="70"/>
      <c r="L10" s="26"/>
      <c r="M10" s="30"/>
      <c r="N10" s="123"/>
    </row>
    <row r="11" spans="1:14" ht="15.75" thickBot="1" x14ac:dyDescent="0.3">
      <c r="A11" s="17"/>
      <c r="B11" s="18"/>
      <c r="C11" s="18"/>
      <c r="D11" s="18"/>
      <c r="E11" s="98"/>
      <c r="F11" s="103"/>
      <c r="G11" s="31" t="s">
        <v>17</v>
      </c>
      <c r="H11" s="18"/>
      <c r="I11" s="18"/>
      <c r="J11" s="18"/>
      <c r="K11" s="18"/>
      <c r="L11" s="31"/>
      <c r="M11" s="147"/>
      <c r="N11" s="79">
        <f>+N8</f>
        <v>0</v>
      </c>
    </row>
    <row r="12" spans="1:14" ht="30" x14ac:dyDescent="0.25">
      <c r="A12" s="37"/>
      <c r="B12" s="38"/>
      <c r="C12" s="38"/>
      <c r="D12" s="38"/>
      <c r="E12" s="172"/>
      <c r="F12" s="107"/>
      <c r="G12" s="39" t="s">
        <v>18</v>
      </c>
      <c r="H12" s="38"/>
      <c r="I12" s="38"/>
      <c r="J12" s="38"/>
      <c r="K12" s="38"/>
      <c r="L12" s="39"/>
      <c r="M12" s="38"/>
      <c r="N12" s="173"/>
    </row>
    <row r="13" spans="1:14" ht="114.75" customHeight="1" x14ac:dyDescent="0.25">
      <c r="A13" s="174">
        <v>1</v>
      </c>
      <c r="B13" s="15">
        <v>201053774</v>
      </c>
      <c r="C13" s="180" t="s">
        <v>1589</v>
      </c>
      <c r="D13" s="180" t="s">
        <v>20</v>
      </c>
      <c r="E13" s="175"/>
      <c r="F13" s="126" t="s">
        <v>189</v>
      </c>
      <c r="G13" s="192" t="s">
        <v>16</v>
      </c>
      <c r="H13" s="126" t="s">
        <v>180</v>
      </c>
      <c r="I13" s="126">
        <v>300979799</v>
      </c>
      <c r="J13" s="233" t="s">
        <v>1595</v>
      </c>
      <c r="K13" s="126" t="s">
        <v>183</v>
      </c>
      <c r="L13" s="26">
        <v>90</v>
      </c>
      <c r="M13" s="117">
        <v>1895000</v>
      </c>
      <c r="N13" s="117">
        <v>1811680.64</v>
      </c>
    </row>
    <row r="14" spans="1:14" ht="129" customHeight="1" x14ac:dyDescent="0.25">
      <c r="A14" s="174">
        <v>2</v>
      </c>
      <c r="B14" s="15">
        <v>201053774</v>
      </c>
      <c r="C14" s="180" t="s">
        <v>1590</v>
      </c>
      <c r="D14" s="180" t="s">
        <v>1591</v>
      </c>
      <c r="E14" s="179"/>
      <c r="F14" s="146" t="s">
        <v>190</v>
      </c>
      <c r="G14" s="192" t="s">
        <v>16</v>
      </c>
      <c r="H14" s="146" t="s">
        <v>178</v>
      </c>
      <c r="I14" s="146" t="s">
        <v>181</v>
      </c>
      <c r="J14" s="233" t="s">
        <v>73</v>
      </c>
      <c r="K14" s="146" t="s">
        <v>183</v>
      </c>
      <c r="L14" s="230">
        <v>60</v>
      </c>
      <c r="M14" s="120">
        <v>427960.63</v>
      </c>
      <c r="N14" s="120">
        <v>336000</v>
      </c>
    </row>
    <row r="15" spans="1:14" ht="54" customHeight="1" x14ac:dyDescent="0.25">
      <c r="A15" s="174">
        <v>3</v>
      </c>
      <c r="B15" s="15">
        <v>201053774</v>
      </c>
      <c r="C15" s="180" t="s">
        <v>1592</v>
      </c>
      <c r="D15" s="180" t="s">
        <v>90</v>
      </c>
      <c r="E15" s="181"/>
      <c r="F15" s="182" t="s">
        <v>191</v>
      </c>
      <c r="G15" s="192" t="s">
        <v>16</v>
      </c>
      <c r="H15" s="182" t="s">
        <v>179</v>
      </c>
      <c r="I15" s="182" t="s">
        <v>182</v>
      </c>
      <c r="J15" s="233" t="s">
        <v>1594</v>
      </c>
      <c r="K15" s="182" t="s">
        <v>184</v>
      </c>
      <c r="L15" s="192">
        <v>45</v>
      </c>
      <c r="M15" s="120">
        <v>684588.4</v>
      </c>
      <c r="N15" s="184">
        <v>554516.47999999998</v>
      </c>
    </row>
    <row r="16" spans="1:14" ht="36" customHeight="1" x14ac:dyDescent="0.25">
      <c r="A16" s="129"/>
      <c r="B16" s="129"/>
      <c r="C16" s="185"/>
      <c r="D16" s="185"/>
      <c r="E16" s="186"/>
      <c r="F16" s="187"/>
      <c r="G16" s="183" t="s">
        <v>79</v>
      </c>
      <c r="H16" s="185"/>
      <c r="I16" s="185"/>
      <c r="J16" s="185"/>
      <c r="K16" s="185"/>
      <c r="L16" s="183"/>
      <c r="M16" s="185"/>
      <c r="N16" s="188">
        <f>SUM(N13:N15)</f>
        <v>2702197.1199999996</v>
      </c>
    </row>
    <row r="17" spans="1:14" x14ac:dyDescent="0.25">
      <c r="A17" s="129"/>
      <c r="B17" s="129"/>
      <c r="C17" s="185"/>
      <c r="D17" s="185"/>
      <c r="E17" s="186"/>
      <c r="F17" s="187"/>
      <c r="G17" s="183" t="s">
        <v>58</v>
      </c>
      <c r="H17" s="185"/>
      <c r="I17" s="185"/>
      <c r="J17" s="185"/>
      <c r="K17" s="185"/>
      <c r="L17" s="183"/>
      <c r="M17" s="185"/>
      <c r="N17" s="188">
        <v>0</v>
      </c>
    </row>
    <row r="18" spans="1:14" x14ac:dyDescent="0.25">
      <c r="A18" s="152"/>
      <c r="B18" s="152"/>
      <c r="C18" s="185"/>
      <c r="D18" s="185"/>
      <c r="E18" s="186"/>
      <c r="F18" s="187"/>
      <c r="G18" s="183" t="s">
        <v>88</v>
      </c>
      <c r="H18" s="185"/>
      <c r="I18" s="185"/>
      <c r="J18" s="185"/>
      <c r="K18" s="185"/>
      <c r="L18" s="183"/>
      <c r="M18" s="185"/>
      <c r="N18" s="188">
        <v>0</v>
      </c>
    </row>
    <row r="19" spans="1:14" x14ac:dyDescent="0.25">
      <c r="A19" s="152"/>
      <c r="B19" s="155"/>
      <c r="C19" s="185"/>
      <c r="D19" s="185"/>
      <c r="E19" s="186"/>
      <c r="F19" s="189"/>
      <c r="G19" s="183" t="s">
        <v>95</v>
      </c>
      <c r="H19" s="185"/>
      <c r="I19" s="185"/>
      <c r="J19" s="185"/>
      <c r="K19" s="185"/>
      <c r="L19" s="183"/>
      <c r="M19" s="185"/>
      <c r="N19" s="188">
        <v>0</v>
      </c>
    </row>
    <row r="20" spans="1:14" x14ac:dyDescent="0.25">
      <c r="A20" s="129"/>
      <c r="B20" s="129"/>
      <c r="C20" s="185"/>
      <c r="D20" s="185"/>
      <c r="E20" s="186"/>
      <c r="F20" s="187"/>
      <c r="G20" s="183" t="s">
        <v>17</v>
      </c>
      <c r="H20" s="185"/>
      <c r="I20" s="185"/>
      <c r="J20" s="185"/>
      <c r="K20" s="185"/>
      <c r="L20" s="183"/>
      <c r="M20" s="190"/>
      <c r="N20" s="188">
        <f>SUM(N16,N17,N18,N19)</f>
        <v>2702197.1199999996</v>
      </c>
    </row>
    <row r="21" spans="1:14" ht="45" x14ac:dyDescent="0.25">
      <c r="A21" s="32"/>
      <c r="B21" s="10"/>
      <c r="C21" s="193"/>
      <c r="D21" s="193"/>
      <c r="E21" s="194"/>
      <c r="F21" s="195"/>
      <c r="G21" s="196" t="s">
        <v>19</v>
      </c>
      <c r="H21" s="197"/>
      <c r="I21" s="197"/>
      <c r="J21" s="197"/>
      <c r="K21" s="197"/>
      <c r="L21" s="196"/>
      <c r="M21" s="197"/>
      <c r="N21" s="198"/>
    </row>
    <row r="22" spans="1:14" ht="75" x14ac:dyDescent="0.25">
      <c r="A22" s="70">
        <v>13</v>
      </c>
      <c r="B22" s="140">
        <v>201053774</v>
      </c>
      <c r="C22" s="180" t="s">
        <v>20</v>
      </c>
      <c r="D22" s="190"/>
      <c r="E22" s="191"/>
      <c r="F22" s="180">
        <v>26121007390949</v>
      </c>
      <c r="G22" s="192" t="s">
        <v>16</v>
      </c>
      <c r="H22" s="180" t="s">
        <v>195</v>
      </c>
      <c r="I22" s="199">
        <v>304343622</v>
      </c>
      <c r="J22" s="144" t="s">
        <v>199</v>
      </c>
      <c r="K22" s="234" t="s">
        <v>1596</v>
      </c>
      <c r="L22" s="192">
        <v>10</v>
      </c>
      <c r="M22" s="200"/>
      <c r="N22" s="201">
        <v>1426962.2169600001</v>
      </c>
    </row>
    <row r="23" spans="1:14" ht="75" x14ac:dyDescent="0.25">
      <c r="A23" s="70">
        <v>14</v>
      </c>
      <c r="B23" s="140">
        <v>201053774</v>
      </c>
      <c r="C23" s="180" t="s">
        <v>20</v>
      </c>
      <c r="D23" s="190"/>
      <c r="E23" s="191"/>
      <c r="F23" s="180" t="s">
        <v>192</v>
      </c>
      <c r="G23" s="192" t="s">
        <v>16</v>
      </c>
      <c r="H23" s="180" t="s">
        <v>196</v>
      </c>
      <c r="I23" s="199">
        <v>205257991</v>
      </c>
      <c r="J23" s="144" t="s">
        <v>200</v>
      </c>
      <c r="K23" s="234" t="s">
        <v>1597</v>
      </c>
      <c r="L23" s="192">
        <v>10</v>
      </c>
      <c r="M23" s="200"/>
      <c r="N23" s="201">
        <v>624865.22560000001</v>
      </c>
    </row>
    <row r="24" spans="1:14" ht="45" x14ac:dyDescent="0.25">
      <c r="A24" s="70"/>
      <c r="B24" s="140">
        <v>201053774</v>
      </c>
      <c r="C24" s="180" t="s">
        <v>27</v>
      </c>
      <c r="D24" s="190"/>
      <c r="E24" s="191"/>
      <c r="F24" s="180" t="s">
        <v>193</v>
      </c>
      <c r="G24" s="192" t="s">
        <v>16</v>
      </c>
      <c r="H24" s="180" t="s">
        <v>197</v>
      </c>
      <c r="I24" s="199">
        <v>300979799</v>
      </c>
      <c r="J24" s="144" t="s">
        <v>201</v>
      </c>
      <c r="K24" s="234" t="s">
        <v>1598</v>
      </c>
      <c r="L24" s="192">
        <v>10</v>
      </c>
      <c r="M24" s="200"/>
      <c r="N24" s="201">
        <v>1783720.96</v>
      </c>
    </row>
    <row r="25" spans="1:14" ht="75" x14ac:dyDescent="0.25">
      <c r="A25" s="70">
        <v>15</v>
      </c>
      <c r="B25" s="140">
        <v>201053774</v>
      </c>
      <c r="C25" s="180" t="s">
        <v>20</v>
      </c>
      <c r="D25" s="15"/>
      <c r="E25" s="97"/>
      <c r="F25" s="180" t="s">
        <v>194</v>
      </c>
      <c r="G25" s="26" t="s">
        <v>16</v>
      </c>
      <c r="H25" s="180" t="s">
        <v>198</v>
      </c>
      <c r="I25" s="130">
        <v>307459404</v>
      </c>
      <c r="J25" s="144" t="s">
        <v>202</v>
      </c>
      <c r="K25" s="234" t="s">
        <v>1599</v>
      </c>
      <c r="L25" s="26">
        <v>10</v>
      </c>
      <c r="M25" s="150"/>
      <c r="N25" s="201">
        <v>1583769.6000000001</v>
      </c>
    </row>
    <row r="26" spans="1:14" x14ac:dyDescent="0.25">
      <c r="A26" s="8"/>
      <c r="B26" s="9"/>
      <c r="C26" s="9"/>
      <c r="D26" s="9"/>
      <c r="E26" s="128"/>
      <c r="F26" s="105"/>
      <c r="G26" s="50" t="s">
        <v>79</v>
      </c>
      <c r="H26" s="9"/>
      <c r="I26" s="9"/>
      <c r="J26" s="9"/>
      <c r="K26" s="9"/>
      <c r="L26" s="50"/>
      <c r="M26" s="9"/>
      <c r="N26" s="82">
        <f>SUM(N22:N25)</f>
        <v>5419318.0025600009</v>
      </c>
    </row>
    <row r="27" spans="1:14" ht="15.75" thickBot="1" x14ac:dyDescent="0.3">
      <c r="A27" s="71"/>
      <c r="B27" s="72"/>
      <c r="C27" s="72"/>
      <c r="D27" s="72"/>
      <c r="E27" s="100"/>
      <c r="F27" s="109"/>
      <c r="G27" s="73" t="s">
        <v>58</v>
      </c>
      <c r="H27" s="72"/>
      <c r="I27" s="72"/>
      <c r="J27" s="72"/>
      <c r="K27" s="72"/>
      <c r="L27" s="73"/>
      <c r="M27" s="72"/>
      <c r="N27" s="87">
        <v>0</v>
      </c>
    </row>
    <row r="28" spans="1:14" ht="15.75" thickBot="1" x14ac:dyDescent="0.3">
      <c r="A28" s="19"/>
      <c r="B28" s="18"/>
      <c r="C28" s="18"/>
      <c r="D28" s="18"/>
      <c r="E28" s="98"/>
      <c r="F28" s="103"/>
      <c r="G28" s="31" t="s">
        <v>88</v>
      </c>
      <c r="H28" s="18"/>
      <c r="I28" s="18"/>
      <c r="J28" s="18"/>
      <c r="K28" s="18"/>
      <c r="L28" s="31"/>
      <c r="M28" s="18"/>
      <c r="N28" s="79">
        <v>0</v>
      </c>
    </row>
    <row r="29" spans="1:14" ht="15.75" thickBot="1" x14ac:dyDescent="0.3">
      <c r="A29" s="152"/>
      <c r="B29" s="153"/>
      <c r="C29" s="153"/>
      <c r="D29" s="153"/>
      <c r="E29" s="156"/>
      <c r="F29" s="154"/>
      <c r="G29" s="148" t="s">
        <v>95</v>
      </c>
      <c r="H29" s="153"/>
      <c r="I29" s="153"/>
      <c r="J29" s="153"/>
      <c r="K29" s="153"/>
      <c r="L29" s="148"/>
      <c r="M29" s="153"/>
      <c r="N29" s="149">
        <v>0</v>
      </c>
    </row>
    <row r="30" spans="1:14" ht="15.75" thickBot="1" x14ac:dyDescent="0.3">
      <c r="A30" s="151"/>
      <c r="B30" s="157"/>
      <c r="C30" s="157"/>
      <c r="D30" s="157"/>
      <c r="E30" s="158"/>
      <c r="F30" s="159"/>
      <c r="G30" s="160" t="s">
        <v>17</v>
      </c>
      <c r="H30" s="157"/>
      <c r="I30" s="157"/>
      <c r="J30" s="157"/>
      <c r="K30" s="157"/>
      <c r="L30" s="160"/>
      <c r="M30" s="161"/>
      <c r="N30" s="162">
        <f>+N26+N27+N28+N29</f>
        <v>5419318.0025600009</v>
      </c>
    </row>
    <row r="31" spans="1:14" ht="15.75" thickBot="1" x14ac:dyDescent="0.3">
      <c r="A31" s="17"/>
      <c r="B31" s="18"/>
      <c r="C31" s="18"/>
      <c r="D31" s="18"/>
      <c r="E31" s="98"/>
      <c r="F31" s="103"/>
      <c r="G31" s="31" t="s">
        <v>31</v>
      </c>
      <c r="H31" s="18"/>
      <c r="I31" s="18"/>
      <c r="J31" s="18"/>
      <c r="K31" s="18"/>
      <c r="L31" s="31"/>
      <c r="M31" s="18"/>
      <c r="N31" s="86"/>
    </row>
    <row r="32" spans="1:14" ht="45" x14ac:dyDescent="0.25">
      <c r="A32" s="140">
        <v>1</v>
      </c>
      <c r="B32" s="15">
        <v>201053774</v>
      </c>
      <c r="C32" s="180" t="s">
        <v>203</v>
      </c>
      <c r="D32" s="180" t="s">
        <v>27</v>
      </c>
      <c r="E32" s="202">
        <v>1</v>
      </c>
      <c r="F32" s="180" t="s">
        <v>255</v>
      </c>
      <c r="G32" s="145" t="s">
        <v>16</v>
      </c>
      <c r="H32" s="180" t="s">
        <v>256</v>
      </c>
      <c r="I32" s="180" t="s">
        <v>257</v>
      </c>
      <c r="J32" s="180" t="s">
        <v>258</v>
      </c>
      <c r="K32" s="180" t="s">
        <v>259</v>
      </c>
      <c r="L32" s="225">
        <v>10</v>
      </c>
      <c r="M32" s="201">
        <v>7223.1109999999999</v>
      </c>
      <c r="N32" s="201">
        <v>4999.9989999999998</v>
      </c>
    </row>
    <row r="33" spans="1:14" ht="30" x14ac:dyDescent="0.25">
      <c r="A33" s="140">
        <v>2</v>
      </c>
      <c r="B33" s="15">
        <v>201053774</v>
      </c>
      <c r="C33" s="180" t="s">
        <v>65</v>
      </c>
      <c r="D33" s="180" t="s">
        <v>30</v>
      </c>
      <c r="E33" s="202">
        <v>4</v>
      </c>
      <c r="F33" s="180" t="s">
        <v>260</v>
      </c>
      <c r="G33" s="145" t="s">
        <v>16</v>
      </c>
      <c r="H33" s="180" t="s">
        <v>261</v>
      </c>
      <c r="I33" s="180" t="s">
        <v>262</v>
      </c>
      <c r="J33" s="180" t="s">
        <v>263</v>
      </c>
      <c r="K33" s="180" t="s">
        <v>264</v>
      </c>
      <c r="L33" s="225">
        <v>10</v>
      </c>
      <c r="M33" s="201">
        <v>12400</v>
      </c>
      <c r="N33" s="201">
        <v>8396</v>
      </c>
    </row>
    <row r="34" spans="1:14" ht="45" x14ac:dyDescent="0.25">
      <c r="A34" s="140">
        <v>3</v>
      </c>
      <c r="B34" s="15">
        <v>201053774</v>
      </c>
      <c r="C34" s="180" t="s">
        <v>204</v>
      </c>
      <c r="D34" s="180" t="s">
        <v>29</v>
      </c>
      <c r="E34" s="202">
        <v>8</v>
      </c>
      <c r="F34" s="180" t="s">
        <v>265</v>
      </c>
      <c r="G34" s="145" t="s">
        <v>16</v>
      </c>
      <c r="H34" s="180" t="s">
        <v>266</v>
      </c>
      <c r="I34" s="180" t="s">
        <v>267</v>
      </c>
      <c r="J34" s="180" t="s">
        <v>268</v>
      </c>
      <c r="K34" s="180" t="s">
        <v>269</v>
      </c>
      <c r="L34" s="225">
        <v>10</v>
      </c>
      <c r="M34" s="201">
        <v>80000</v>
      </c>
      <c r="N34" s="201">
        <v>64000</v>
      </c>
    </row>
    <row r="35" spans="1:14" ht="30" x14ac:dyDescent="0.25">
      <c r="A35" s="140">
        <v>4</v>
      </c>
      <c r="B35" s="15">
        <v>201053774</v>
      </c>
      <c r="C35" s="180" t="s">
        <v>32</v>
      </c>
      <c r="D35" s="180" t="s">
        <v>23</v>
      </c>
      <c r="E35" s="202">
        <v>300</v>
      </c>
      <c r="F35" s="180" t="s">
        <v>270</v>
      </c>
      <c r="G35" s="145" t="s">
        <v>16</v>
      </c>
      <c r="H35" s="180" t="s">
        <v>271</v>
      </c>
      <c r="I35" s="180" t="s">
        <v>272</v>
      </c>
      <c r="J35" s="180" t="s">
        <v>273</v>
      </c>
      <c r="K35" s="180" t="s">
        <v>274</v>
      </c>
      <c r="L35" s="225">
        <v>10</v>
      </c>
      <c r="M35" s="201">
        <v>21000</v>
      </c>
      <c r="N35" s="201">
        <v>16800.003000000001</v>
      </c>
    </row>
    <row r="36" spans="1:14" ht="30" x14ac:dyDescent="0.25">
      <c r="A36" s="140">
        <v>5</v>
      </c>
      <c r="B36" s="15">
        <v>201053774</v>
      </c>
      <c r="C36" s="180" t="s">
        <v>32</v>
      </c>
      <c r="D36" s="180" t="s">
        <v>23</v>
      </c>
      <c r="E36" s="202">
        <v>300</v>
      </c>
      <c r="F36" s="180" t="s">
        <v>275</v>
      </c>
      <c r="G36" s="145" t="s">
        <v>16</v>
      </c>
      <c r="H36" s="180" t="s">
        <v>276</v>
      </c>
      <c r="I36" s="180" t="s">
        <v>277</v>
      </c>
      <c r="J36" s="180" t="s">
        <v>278</v>
      </c>
      <c r="K36" s="180" t="s">
        <v>279</v>
      </c>
      <c r="L36" s="225">
        <v>10</v>
      </c>
      <c r="M36" s="201">
        <v>13500</v>
      </c>
      <c r="N36" s="201">
        <v>11850</v>
      </c>
    </row>
    <row r="37" spans="1:14" ht="30" x14ac:dyDescent="0.25">
      <c r="A37" s="140">
        <v>6</v>
      </c>
      <c r="B37" s="15">
        <v>201053774</v>
      </c>
      <c r="C37" s="180" t="s">
        <v>205</v>
      </c>
      <c r="D37" s="180" t="s">
        <v>22</v>
      </c>
      <c r="E37" s="202">
        <v>100</v>
      </c>
      <c r="F37" s="180" t="s">
        <v>280</v>
      </c>
      <c r="G37" s="145" t="s">
        <v>16</v>
      </c>
      <c r="H37" s="180" t="s">
        <v>281</v>
      </c>
      <c r="I37" s="180" t="s">
        <v>282</v>
      </c>
      <c r="J37" s="180" t="s">
        <v>283</v>
      </c>
      <c r="K37" s="180" t="s">
        <v>284</v>
      </c>
      <c r="L37" s="225">
        <v>10</v>
      </c>
      <c r="M37" s="201">
        <v>3000</v>
      </c>
      <c r="N37" s="201">
        <v>2088.4</v>
      </c>
    </row>
    <row r="38" spans="1:14" ht="30" x14ac:dyDescent="0.25">
      <c r="A38" s="140">
        <v>7</v>
      </c>
      <c r="B38" s="15">
        <v>201053774</v>
      </c>
      <c r="C38" s="180" t="s">
        <v>153</v>
      </c>
      <c r="D38" s="180" t="s">
        <v>23</v>
      </c>
      <c r="E38" s="202">
        <v>500</v>
      </c>
      <c r="F38" s="180" t="s">
        <v>285</v>
      </c>
      <c r="G38" s="145" t="s">
        <v>16</v>
      </c>
      <c r="H38" s="180" t="s">
        <v>286</v>
      </c>
      <c r="I38" s="180" t="s">
        <v>287</v>
      </c>
      <c r="J38" s="180" t="s">
        <v>288</v>
      </c>
      <c r="K38" s="180" t="s">
        <v>289</v>
      </c>
      <c r="L38" s="225">
        <v>10</v>
      </c>
      <c r="M38" s="201">
        <v>500</v>
      </c>
      <c r="N38" s="201">
        <v>249.5</v>
      </c>
    </row>
    <row r="39" spans="1:14" ht="30" x14ac:dyDescent="0.25">
      <c r="A39" s="140">
        <v>8</v>
      </c>
      <c r="B39" s="15">
        <v>201053774</v>
      </c>
      <c r="C39" s="180" t="s">
        <v>206</v>
      </c>
      <c r="D39" s="180" t="s">
        <v>22</v>
      </c>
      <c r="E39" s="202">
        <v>60</v>
      </c>
      <c r="F39" s="180" t="s">
        <v>290</v>
      </c>
      <c r="G39" s="145" t="s">
        <v>16</v>
      </c>
      <c r="H39" s="180" t="s">
        <v>291</v>
      </c>
      <c r="I39" s="180" t="s">
        <v>292</v>
      </c>
      <c r="J39" s="180" t="s">
        <v>293</v>
      </c>
      <c r="K39" s="180" t="s">
        <v>294</v>
      </c>
      <c r="L39" s="225">
        <v>10</v>
      </c>
      <c r="M39" s="201">
        <v>3600</v>
      </c>
      <c r="N39" s="201">
        <v>3000</v>
      </c>
    </row>
    <row r="40" spans="1:14" ht="30" x14ac:dyDescent="0.25">
      <c r="A40" s="140">
        <v>9</v>
      </c>
      <c r="B40" s="15">
        <v>201053774</v>
      </c>
      <c r="C40" s="180" t="s">
        <v>168</v>
      </c>
      <c r="D40" s="180" t="s">
        <v>22</v>
      </c>
      <c r="E40" s="202">
        <v>1</v>
      </c>
      <c r="F40" s="180" t="s">
        <v>295</v>
      </c>
      <c r="G40" s="145" t="s">
        <v>16</v>
      </c>
      <c r="H40" s="180" t="s">
        <v>296</v>
      </c>
      <c r="I40" s="180" t="s">
        <v>297</v>
      </c>
      <c r="J40" s="180" t="s">
        <v>298</v>
      </c>
      <c r="K40" s="180" t="s">
        <v>299</v>
      </c>
      <c r="L40" s="225">
        <v>10</v>
      </c>
      <c r="M40" s="201">
        <v>10000</v>
      </c>
      <c r="N40" s="201">
        <v>4999.99</v>
      </c>
    </row>
    <row r="41" spans="1:14" ht="30" x14ac:dyDescent="0.25">
      <c r="A41" s="140">
        <v>10</v>
      </c>
      <c r="B41" s="15">
        <v>201053774</v>
      </c>
      <c r="C41" s="180" t="s">
        <v>39</v>
      </c>
      <c r="D41" s="180" t="s">
        <v>24</v>
      </c>
      <c r="E41" s="202">
        <v>3000</v>
      </c>
      <c r="F41" s="180" t="s">
        <v>300</v>
      </c>
      <c r="G41" s="145" t="s">
        <v>16</v>
      </c>
      <c r="H41" s="180" t="s">
        <v>301</v>
      </c>
      <c r="I41" s="180" t="s">
        <v>302</v>
      </c>
      <c r="J41" s="180" t="s">
        <v>303</v>
      </c>
      <c r="K41" s="180" t="s">
        <v>304</v>
      </c>
      <c r="L41" s="225">
        <v>10</v>
      </c>
      <c r="M41" s="201">
        <v>15000</v>
      </c>
      <c r="N41" s="201">
        <v>8631</v>
      </c>
    </row>
    <row r="42" spans="1:14" ht="30" x14ac:dyDescent="0.25">
      <c r="A42" s="140">
        <v>11</v>
      </c>
      <c r="B42" s="15">
        <v>201053774</v>
      </c>
      <c r="C42" s="180" t="s">
        <v>207</v>
      </c>
      <c r="D42" s="180" t="s">
        <v>22</v>
      </c>
      <c r="E42" s="202">
        <v>500</v>
      </c>
      <c r="F42" s="180" t="s">
        <v>305</v>
      </c>
      <c r="G42" s="145" t="s">
        <v>16</v>
      </c>
      <c r="H42" s="180" t="s">
        <v>306</v>
      </c>
      <c r="I42" s="180" t="s">
        <v>307</v>
      </c>
      <c r="J42" s="180" t="s">
        <v>308</v>
      </c>
      <c r="K42" s="180" t="s">
        <v>309</v>
      </c>
      <c r="L42" s="225">
        <v>10</v>
      </c>
      <c r="M42" s="201">
        <v>3250</v>
      </c>
      <c r="N42" s="201">
        <v>1966.5</v>
      </c>
    </row>
    <row r="43" spans="1:14" ht="45" x14ac:dyDescent="0.25">
      <c r="A43" s="140">
        <v>12</v>
      </c>
      <c r="B43" s="15">
        <v>201053774</v>
      </c>
      <c r="C43" s="180" t="s">
        <v>208</v>
      </c>
      <c r="D43" s="180" t="s">
        <v>26</v>
      </c>
      <c r="E43" s="202">
        <v>500</v>
      </c>
      <c r="F43" s="180" t="s">
        <v>310</v>
      </c>
      <c r="G43" s="145" t="s">
        <v>16</v>
      </c>
      <c r="H43" s="180" t="s">
        <v>311</v>
      </c>
      <c r="I43" s="180" t="s">
        <v>312</v>
      </c>
      <c r="J43" s="180" t="s">
        <v>313</v>
      </c>
      <c r="K43" s="180" t="s">
        <v>314</v>
      </c>
      <c r="L43" s="225">
        <v>10</v>
      </c>
      <c r="M43" s="201">
        <v>1250</v>
      </c>
      <c r="N43" s="201">
        <v>732.5</v>
      </c>
    </row>
    <row r="44" spans="1:14" ht="45" x14ac:dyDescent="0.25">
      <c r="A44" s="140">
        <v>13</v>
      </c>
      <c r="B44" s="15">
        <v>201053774</v>
      </c>
      <c r="C44" s="180" t="s">
        <v>208</v>
      </c>
      <c r="D44" s="180" t="s">
        <v>26</v>
      </c>
      <c r="E44" s="202">
        <v>1000</v>
      </c>
      <c r="F44" s="180" t="s">
        <v>315</v>
      </c>
      <c r="G44" s="145" t="s">
        <v>16</v>
      </c>
      <c r="H44" s="180" t="s">
        <v>306</v>
      </c>
      <c r="I44" s="180" t="s">
        <v>307</v>
      </c>
      <c r="J44" s="180" t="s">
        <v>316</v>
      </c>
      <c r="K44" s="180" t="s">
        <v>317</v>
      </c>
      <c r="L44" s="225">
        <v>10</v>
      </c>
      <c r="M44" s="201">
        <v>4000</v>
      </c>
      <c r="N44" s="201">
        <v>1894</v>
      </c>
    </row>
    <row r="45" spans="1:14" ht="30" x14ac:dyDescent="0.25">
      <c r="A45" s="140">
        <v>14</v>
      </c>
      <c r="B45" s="15">
        <v>201053774</v>
      </c>
      <c r="C45" s="180" t="s">
        <v>64</v>
      </c>
      <c r="D45" s="180" t="s">
        <v>25</v>
      </c>
      <c r="E45" s="202">
        <v>200</v>
      </c>
      <c r="F45" s="180" t="s">
        <v>318</v>
      </c>
      <c r="G45" s="145" t="s">
        <v>16</v>
      </c>
      <c r="H45" s="180" t="s">
        <v>306</v>
      </c>
      <c r="I45" s="180" t="s">
        <v>307</v>
      </c>
      <c r="J45" s="180" t="s">
        <v>319</v>
      </c>
      <c r="K45" s="180" t="s">
        <v>320</v>
      </c>
      <c r="L45" s="225">
        <v>10</v>
      </c>
      <c r="M45" s="201">
        <v>6000</v>
      </c>
      <c r="N45" s="201">
        <v>3120</v>
      </c>
    </row>
    <row r="46" spans="1:14" ht="45" x14ac:dyDescent="0.25">
      <c r="A46" s="140">
        <v>15</v>
      </c>
      <c r="B46" s="15">
        <v>201053774</v>
      </c>
      <c r="C46" s="180" t="s">
        <v>125</v>
      </c>
      <c r="D46" s="180" t="s">
        <v>26</v>
      </c>
      <c r="E46" s="202">
        <v>100</v>
      </c>
      <c r="F46" s="180" t="s">
        <v>321</v>
      </c>
      <c r="G46" s="145" t="s">
        <v>16</v>
      </c>
      <c r="H46" s="180" t="s">
        <v>306</v>
      </c>
      <c r="I46" s="180" t="s">
        <v>307</v>
      </c>
      <c r="J46" s="180" t="s">
        <v>322</v>
      </c>
      <c r="K46" s="180" t="s">
        <v>323</v>
      </c>
      <c r="L46" s="225">
        <v>10</v>
      </c>
      <c r="M46" s="201">
        <v>3000</v>
      </c>
      <c r="N46" s="201">
        <v>1895</v>
      </c>
    </row>
    <row r="47" spans="1:14" ht="30" x14ac:dyDescent="0.25">
      <c r="A47" s="140">
        <v>16</v>
      </c>
      <c r="B47" s="15">
        <v>201053774</v>
      </c>
      <c r="C47" s="180" t="s">
        <v>130</v>
      </c>
      <c r="D47" s="180" t="s">
        <v>22</v>
      </c>
      <c r="E47" s="202">
        <v>300</v>
      </c>
      <c r="F47" s="180" t="s">
        <v>324</v>
      </c>
      <c r="G47" s="145" t="s">
        <v>16</v>
      </c>
      <c r="H47" s="180" t="s">
        <v>306</v>
      </c>
      <c r="I47" s="180" t="s">
        <v>307</v>
      </c>
      <c r="J47" s="180" t="s">
        <v>325</v>
      </c>
      <c r="K47" s="180" t="s">
        <v>326</v>
      </c>
      <c r="L47" s="225">
        <v>10</v>
      </c>
      <c r="M47" s="201">
        <v>2550</v>
      </c>
      <c r="N47" s="201">
        <v>1391.4</v>
      </c>
    </row>
    <row r="48" spans="1:14" ht="30" x14ac:dyDescent="0.25">
      <c r="A48" s="140">
        <v>17</v>
      </c>
      <c r="B48" s="15">
        <v>201053774</v>
      </c>
      <c r="C48" s="180" t="s">
        <v>130</v>
      </c>
      <c r="D48" s="180" t="s">
        <v>22</v>
      </c>
      <c r="E48" s="202">
        <v>300</v>
      </c>
      <c r="F48" s="180" t="s">
        <v>327</v>
      </c>
      <c r="G48" s="145" t="s">
        <v>16</v>
      </c>
      <c r="H48" s="180" t="s">
        <v>301</v>
      </c>
      <c r="I48" s="180" t="s">
        <v>302</v>
      </c>
      <c r="J48" s="180" t="s">
        <v>328</v>
      </c>
      <c r="K48" s="180" t="s">
        <v>329</v>
      </c>
      <c r="L48" s="225">
        <v>10</v>
      </c>
      <c r="M48" s="201">
        <v>3600</v>
      </c>
      <c r="N48" s="201">
        <v>2093.1</v>
      </c>
    </row>
    <row r="49" spans="1:14" ht="30" x14ac:dyDescent="0.25">
      <c r="A49" s="140">
        <v>18</v>
      </c>
      <c r="B49" s="15">
        <v>201053774</v>
      </c>
      <c r="C49" s="180" t="s">
        <v>209</v>
      </c>
      <c r="D49" s="180" t="s">
        <v>23</v>
      </c>
      <c r="E49" s="202">
        <v>500</v>
      </c>
      <c r="F49" s="180" t="s">
        <v>330</v>
      </c>
      <c r="G49" s="145" t="s">
        <v>16</v>
      </c>
      <c r="H49" s="180" t="s">
        <v>306</v>
      </c>
      <c r="I49" s="180" t="s">
        <v>307</v>
      </c>
      <c r="J49" s="180" t="s">
        <v>331</v>
      </c>
      <c r="K49" s="180" t="s">
        <v>332</v>
      </c>
      <c r="L49" s="225">
        <v>10</v>
      </c>
      <c r="M49" s="201">
        <v>3500</v>
      </c>
      <c r="N49" s="201">
        <v>1945</v>
      </c>
    </row>
    <row r="50" spans="1:14" ht="30" x14ac:dyDescent="0.25">
      <c r="A50" s="140">
        <v>19</v>
      </c>
      <c r="B50" s="15">
        <v>201053774</v>
      </c>
      <c r="C50" s="180" t="s">
        <v>209</v>
      </c>
      <c r="D50" s="180" t="s">
        <v>23</v>
      </c>
      <c r="E50" s="202">
        <v>500</v>
      </c>
      <c r="F50" s="180" t="s">
        <v>333</v>
      </c>
      <c r="G50" s="145" t="s">
        <v>16</v>
      </c>
      <c r="H50" s="180" t="s">
        <v>306</v>
      </c>
      <c r="I50" s="180" t="s">
        <v>307</v>
      </c>
      <c r="J50" s="180" t="s">
        <v>334</v>
      </c>
      <c r="K50" s="180" t="s">
        <v>332</v>
      </c>
      <c r="L50" s="225">
        <v>10</v>
      </c>
      <c r="M50" s="201">
        <v>6000</v>
      </c>
      <c r="N50" s="201">
        <v>3200</v>
      </c>
    </row>
    <row r="51" spans="1:14" ht="30" x14ac:dyDescent="0.25">
      <c r="A51" s="140">
        <v>20</v>
      </c>
      <c r="B51" s="15">
        <v>201053774</v>
      </c>
      <c r="C51" s="180" t="s">
        <v>146</v>
      </c>
      <c r="D51" s="180" t="s">
        <v>24</v>
      </c>
      <c r="E51" s="202">
        <v>50</v>
      </c>
      <c r="F51" s="180" t="s">
        <v>335</v>
      </c>
      <c r="G51" s="145" t="s">
        <v>16</v>
      </c>
      <c r="H51" s="180" t="s">
        <v>306</v>
      </c>
      <c r="I51" s="180" t="s">
        <v>307</v>
      </c>
      <c r="J51" s="180" t="s">
        <v>336</v>
      </c>
      <c r="K51" s="180" t="s">
        <v>337</v>
      </c>
      <c r="L51" s="225">
        <v>10</v>
      </c>
      <c r="M51" s="201">
        <v>200</v>
      </c>
      <c r="N51" s="201">
        <v>120</v>
      </c>
    </row>
    <row r="52" spans="1:14" ht="30" x14ac:dyDescent="0.25">
      <c r="A52" s="140">
        <v>21</v>
      </c>
      <c r="B52" s="15">
        <v>201053774</v>
      </c>
      <c r="C52" s="180" t="s">
        <v>210</v>
      </c>
      <c r="D52" s="180" t="s">
        <v>23</v>
      </c>
      <c r="E52" s="202">
        <v>1000</v>
      </c>
      <c r="F52" s="180" t="s">
        <v>338</v>
      </c>
      <c r="G52" s="145" t="s">
        <v>16</v>
      </c>
      <c r="H52" s="180" t="s">
        <v>306</v>
      </c>
      <c r="I52" s="180" t="s">
        <v>307</v>
      </c>
      <c r="J52" s="180" t="s">
        <v>339</v>
      </c>
      <c r="K52" s="180" t="s">
        <v>340</v>
      </c>
      <c r="L52" s="225">
        <v>10</v>
      </c>
      <c r="M52" s="201">
        <v>23000</v>
      </c>
      <c r="N52" s="201">
        <v>12900</v>
      </c>
    </row>
    <row r="53" spans="1:14" ht="45" x14ac:dyDescent="0.25">
      <c r="A53" s="140">
        <v>22</v>
      </c>
      <c r="B53" s="15">
        <v>201053774</v>
      </c>
      <c r="C53" s="180" t="s">
        <v>159</v>
      </c>
      <c r="D53" s="180" t="s">
        <v>26</v>
      </c>
      <c r="E53" s="202">
        <v>100</v>
      </c>
      <c r="F53" s="180" t="s">
        <v>341</v>
      </c>
      <c r="G53" s="145" t="s">
        <v>16</v>
      </c>
      <c r="H53" s="180" t="s">
        <v>306</v>
      </c>
      <c r="I53" s="180" t="s">
        <v>307</v>
      </c>
      <c r="J53" s="180" t="s">
        <v>342</v>
      </c>
      <c r="K53" s="180" t="s">
        <v>343</v>
      </c>
      <c r="L53" s="225">
        <v>10</v>
      </c>
      <c r="M53" s="201">
        <v>1850</v>
      </c>
      <c r="N53" s="201">
        <v>1100</v>
      </c>
    </row>
    <row r="54" spans="1:14" ht="30" x14ac:dyDescent="0.25">
      <c r="A54" s="140">
        <v>23</v>
      </c>
      <c r="B54" s="15">
        <v>201053774</v>
      </c>
      <c r="C54" s="180" t="s">
        <v>39</v>
      </c>
      <c r="D54" s="180" t="s">
        <v>24</v>
      </c>
      <c r="E54" s="202">
        <v>500</v>
      </c>
      <c r="F54" s="180" t="s">
        <v>344</v>
      </c>
      <c r="G54" s="145" t="s">
        <v>16</v>
      </c>
      <c r="H54" s="180" t="s">
        <v>306</v>
      </c>
      <c r="I54" s="180" t="s">
        <v>307</v>
      </c>
      <c r="J54" s="180" t="s">
        <v>345</v>
      </c>
      <c r="K54" s="180" t="s">
        <v>346</v>
      </c>
      <c r="L54" s="225">
        <v>10</v>
      </c>
      <c r="M54" s="201">
        <v>7000</v>
      </c>
      <c r="N54" s="201">
        <v>4650</v>
      </c>
    </row>
    <row r="55" spans="1:14" ht="30" x14ac:dyDescent="0.25">
      <c r="A55" s="140">
        <v>24</v>
      </c>
      <c r="B55" s="15">
        <v>201053774</v>
      </c>
      <c r="C55" s="180" t="s">
        <v>39</v>
      </c>
      <c r="D55" s="180" t="s">
        <v>24</v>
      </c>
      <c r="E55" s="202">
        <v>200</v>
      </c>
      <c r="F55" s="180" t="s">
        <v>347</v>
      </c>
      <c r="G55" s="145" t="s">
        <v>16</v>
      </c>
      <c r="H55" s="180" t="s">
        <v>311</v>
      </c>
      <c r="I55" s="180" t="s">
        <v>312</v>
      </c>
      <c r="J55" s="180" t="s">
        <v>348</v>
      </c>
      <c r="K55" s="180" t="s">
        <v>349</v>
      </c>
      <c r="L55" s="225">
        <v>10</v>
      </c>
      <c r="M55" s="201">
        <v>7000</v>
      </c>
      <c r="N55" s="201">
        <v>4104.4799999999996</v>
      </c>
    </row>
    <row r="56" spans="1:14" ht="30" x14ac:dyDescent="0.25">
      <c r="A56" s="140">
        <v>25</v>
      </c>
      <c r="B56" s="15">
        <v>201053774</v>
      </c>
      <c r="C56" s="180" t="s">
        <v>211</v>
      </c>
      <c r="D56" s="180" t="s">
        <v>25</v>
      </c>
      <c r="E56" s="202">
        <v>200</v>
      </c>
      <c r="F56" s="180" t="s">
        <v>350</v>
      </c>
      <c r="G56" s="145" t="s">
        <v>16</v>
      </c>
      <c r="H56" s="180" t="s">
        <v>306</v>
      </c>
      <c r="I56" s="180" t="s">
        <v>307</v>
      </c>
      <c r="J56" s="180" t="s">
        <v>351</v>
      </c>
      <c r="K56" s="180" t="s">
        <v>352</v>
      </c>
      <c r="L56" s="225">
        <v>10</v>
      </c>
      <c r="M56" s="201">
        <v>5000</v>
      </c>
      <c r="N56" s="201">
        <v>2400</v>
      </c>
    </row>
    <row r="57" spans="1:14" ht="30" x14ac:dyDescent="0.25">
      <c r="A57" s="140">
        <v>26</v>
      </c>
      <c r="B57" s="15">
        <v>201053774</v>
      </c>
      <c r="C57" s="180" t="s">
        <v>212</v>
      </c>
      <c r="D57" s="180" t="s">
        <v>24</v>
      </c>
      <c r="E57" s="202">
        <v>2000</v>
      </c>
      <c r="F57" s="180" t="s">
        <v>353</v>
      </c>
      <c r="G57" s="145" t="s">
        <v>16</v>
      </c>
      <c r="H57" s="180" t="s">
        <v>311</v>
      </c>
      <c r="I57" s="180" t="s">
        <v>312</v>
      </c>
      <c r="J57" s="180" t="s">
        <v>354</v>
      </c>
      <c r="K57" s="180" t="s">
        <v>355</v>
      </c>
      <c r="L57" s="225">
        <v>10</v>
      </c>
      <c r="M57" s="201">
        <v>5000</v>
      </c>
      <c r="N57" s="201">
        <v>1666</v>
      </c>
    </row>
    <row r="58" spans="1:14" ht="30" x14ac:dyDescent="0.25">
      <c r="A58" s="140">
        <v>27</v>
      </c>
      <c r="B58" s="15">
        <v>201053774</v>
      </c>
      <c r="C58" s="180" t="s">
        <v>84</v>
      </c>
      <c r="D58" s="180" t="s">
        <v>35</v>
      </c>
      <c r="E58" s="202">
        <v>100</v>
      </c>
      <c r="F58" s="180" t="s">
        <v>356</v>
      </c>
      <c r="G58" s="145" t="s">
        <v>16</v>
      </c>
      <c r="H58" s="180" t="s">
        <v>357</v>
      </c>
      <c r="I58" s="180" t="s">
        <v>358</v>
      </c>
      <c r="J58" s="180" t="s">
        <v>359</v>
      </c>
      <c r="K58" s="180" t="s">
        <v>360</v>
      </c>
      <c r="L58" s="225">
        <v>10</v>
      </c>
      <c r="M58" s="201">
        <v>28000</v>
      </c>
      <c r="N58" s="201">
        <v>24900</v>
      </c>
    </row>
    <row r="59" spans="1:14" ht="30" x14ac:dyDescent="0.25">
      <c r="A59" s="140">
        <v>28</v>
      </c>
      <c r="B59" s="15">
        <v>201053774</v>
      </c>
      <c r="C59" s="180" t="s">
        <v>39</v>
      </c>
      <c r="D59" s="180" t="s">
        <v>24</v>
      </c>
      <c r="E59" s="202">
        <v>1000</v>
      </c>
      <c r="F59" s="180" t="s">
        <v>361</v>
      </c>
      <c r="G59" s="145" t="s">
        <v>16</v>
      </c>
      <c r="H59" s="180" t="s">
        <v>306</v>
      </c>
      <c r="I59" s="180" t="s">
        <v>307</v>
      </c>
      <c r="J59" s="180" t="s">
        <v>362</v>
      </c>
      <c r="K59" s="180" t="s">
        <v>363</v>
      </c>
      <c r="L59" s="225">
        <v>10</v>
      </c>
      <c r="M59" s="201">
        <v>3500</v>
      </c>
      <c r="N59" s="201">
        <v>2100</v>
      </c>
    </row>
    <row r="60" spans="1:14" ht="30" x14ac:dyDescent="0.25">
      <c r="A60" s="140">
        <v>29</v>
      </c>
      <c r="B60" s="15">
        <v>201053774</v>
      </c>
      <c r="C60" s="180" t="s">
        <v>39</v>
      </c>
      <c r="D60" s="180" t="s">
        <v>24</v>
      </c>
      <c r="E60" s="202">
        <v>1000</v>
      </c>
      <c r="F60" s="180" t="s">
        <v>364</v>
      </c>
      <c r="G60" s="145" t="s">
        <v>16</v>
      </c>
      <c r="H60" s="180" t="s">
        <v>306</v>
      </c>
      <c r="I60" s="180" t="s">
        <v>307</v>
      </c>
      <c r="J60" s="180" t="s">
        <v>365</v>
      </c>
      <c r="K60" s="180" t="s">
        <v>366</v>
      </c>
      <c r="L60" s="225">
        <v>10</v>
      </c>
      <c r="M60" s="201">
        <v>3500</v>
      </c>
      <c r="N60" s="201">
        <v>2100</v>
      </c>
    </row>
    <row r="61" spans="1:14" ht="30" x14ac:dyDescent="0.25">
      <c r="A61" s="140">
        <v>30</v>
      </c>
      <c r="B61" s="15">
        <v>201053774</v>
      </c>
      <c r="C61" s="180" t="s">
        <v>64</v>
      </c>
      <c r="D61" s="180" t="s">
        <v>25</v>
      </c>
      <c r="E61" s="202">
        <v>200</v>
      </c>
      <c r="F61" s="180" t="s">
        <v>367</v>
      </c>
      <c r="G61" s="145" t="s">
        <v>16</v>
      </c>
      <c r="H61" s="180" t="s">
        <v>311</v>
      </c>
      <c r="I61" s="180" t="s">
        <v>312</v>
      </c>
      <c r="J61" s="180" t="s">
        <v>368</v>
      </c>
      <c r="K61" s="180" t="s">
        <v>369</v>
      </c>
      <c r="L61" s="225">
        <v>10</v>
      </c>
      <c r="M61" s="201">
        <v>500</v>
      </c>
      <c r="N61" s="201">
        <v>214.4</v>
      </c>
    </row>
    <row r="62" spans="1:14" ht="45" x14ac:dyDescent="0.25">
      <c r="A62" s="140">
        <v>31</v>
      </c>
      <c r="B62" s="15">
        <v>201053774</v>
      </c>
      <c r="C62" s="180" t="s">
        <v>125</v>
      </c>
      <c r="D62" s="180" t="s">
        <v>26</v>
      </c>
      <c r="E62" s="202">
        <v>200</v>
      </c>
      <c r="F62" s="180" t="s">
        <v>370</v>
      </c>
      <c r="G62" s="145" t="s">
        <v>16</v>
      </c>
      <c r="H62" s="180" t="s">
        <v>311</v>
      </c>
      <c r="I62" s="180" t="s">
        <v>312</v>
      </c>
      <c r="J62" s="180" t="s">
        <v>371</v>
      </c>
      <c r="K62" s="180" t="s">
        <v>372</v>
      </c>
      <c r="L62" s="225">
        <v>10</v>
      </c>
      <c r="M62" s="201">
        <v>6400</v>
      </c>
      <c r="N62" s="201">
        <v>3768.6</v>
      </c>
    </row>
    <row r="63" spans="1:14" ht="30" x14ac:dyDescent="0.25">
      <c r="A63" s="140">
        <v>32</v>
      </c>
      <c r="B63" s="15">
        <v>201053774</v>
      </c>
      <c r="C63" s="180" t="s">
        <v>148</v>
      </c>
      <c r="D63" s="180" t="s">
        <v>149</v>
      </c>
      <c r="E63" s="202">
        <v>1</v>
      </c>
      <c r="F63" s="180" t="s">
        <v>373</v>
      </c>
      <c r="G63" s="145" t="s">
        <v>16</v>
      </c>
      <c r="H63" s="180" t="s">
        <v>374</v>
      </c>
      <c r="I63" s="180" t="s">
        <v>375</v>
      </c>
      <c r="J63" s="180" t="s">
        <v>376</v>
      </c>
      <c r="K63" s="180" t="s">
        <v>377</v>
      </c>
      <c r="L63" s="225">
        <v>10</v>
      </c>
      <c r="M63" s="201">
        <v>533610</v>
      </c>
      <c r="N63" s="201">
        <v>508200</v>
      </c>
    </row>
    <row r="64" spans="1:14" ht="30" x14ac:dyDescent="0.25">
      <c r="A64" s="140">
        <v>33</v>
      </c>
      <c r="B64" s="15">
        <v>201053774</v>
      </c>
      <c r="C64" s="180" t="s">
        <v>148</v>
      </c>
      <c r="D64" s="180" t="s">
        <v>149</v>
      </c>
      <c r="E64" s="202">
        <v>1</v>
      </c>
      <c r="F64" s="180" t="s">
        <v>378</v>
      </c>
      <c r="G64" s="145" t="s">
        <v>16</v>
      </c>
      <c r="H64" s="180" t="s">
        <v>374</v>
      </c>
      <c r="I64" s="180" t="s">
        <v>375</v>
      </c>
      <c r="J64" s="180" t="s">
        <v>379</v>
      </c>
      <c r="K64" s="180" t="s">
        <v>380</v>
      </c>
      <c r="L64" s="225">
        <v>10</v>
      </c>
      <c r="M64" s="201">
        <v>799144.5</v>
      </c>
      <c r="N64" s="201">
        <v>761090</v>
      </c>
    </row>
    <row r="65" spans="1:14" ht="30" x14ac:dyDescent="0.25">
      <c r="A65" s="140">
        <v>34</v>
      </c>
      <c r="B65" s="15">
        <v>201053774</v>
      </c>
      <c r="C65" s="180" t="s">
        <v>213</v>
      </c>
      <c r="D65" s="180" t="s">
        <v>22</v>
      </c>
      <c r="E65" s="202">
        <v>800</v>
      </c>
      <c r="F65" s="180" t="s">
        <v>381</v>
      </c>
      <c r="G65" s="145" t="s">
        <v>16</v>
      </c>
      <c r="H65" s="180" t="s">
        <v>382</v>
      </c>
      <c r="I65" s="180" t="s">
        <v>383</v>
      </c>
      <c r="J65" s="180" t="s">
        <v>384</v>
      </c>
      <c r="K65" s="180" t="s">
        <v>385</v>
      </c>
      <c r="L65" s="225">
        <v>10</v>
      </c>
      <c r="M65" s="201">
        <v>9600</v>
      </c>
      <c r="N65" s="201">
        <v>4977.6000000000004</v>
      </c>
    </row>
    <row r="66" spans="1:14" ht="30" x14ac:dyDescent="0.25">
      <c r="A66" s="140">
        <v>35</v>
      </c>
      <c r="B66" s="15">
        <v>201053774</v>
      </c>
      <c r="C66" s="180" t="s">
        <v>81</v>
      </c>
      <c r="D66" s="180" t="s">
        <v>23</v>
      </c>
      <c r="E66" s="202">
        <v>4000</v>
      </c>
      <c r="F66" s="180" t="s">
        <v>386</v>
      </c>
      <c r="G66" s="145" t="s">
        <v>16</v>
      </c>
      <c r="H66" s="180" t="s">
        <v>387</v>
      </c>
      <c r="I66" s="180" t="s">
        <v>388</v>
      </c>
      <c r="J66" s="180" t="s">
        <v>389</v>
      </c>
      <c r="K66" s="180" t="s">
        <v>390</v>
      </c>
      <c r="L66" s="225">
        <v>10</v>
      </c>
      <c r="M66" s="201">
        <v>68000</v>
      </c>
      <c r="N66" s="201">
        <v>44000</v>
      </c>
    </row>
    <row r="67" spans="1:14" ht="30" x14ac:dyDescent="0.25">
      <c r="A67" s="140">
        <v>36</v>
      </c>
      <c r="B67" s="15">
        <v>201053774</v>
      </c>
      <c r="C67" s="180" t="s">
        <v>161</v>
      </c>
      <c r="D67" s="180" t="s">
        <v>23</v>
      </c>
      <c r="E67" s="202">
        <v>900</v>
      </c>
      <c r="F67" s="180" t="s">
        <v>391</v>
      </c>
      <c r="G67" s="145" t="s">
        <v>16</v>
      </c>
      <c r="H67" s="180" t="s">
        <v>392</v>
      </c>
      <c r="I67" s="180" t="s">
        <v>393</v>
      </c>
      <c r="J67" s="180" t="s">
        <v>394</v>
      </c>
      <c r="K67" s="180" t="s">
        <v>294</v>
      </c>
      <c r="L67" s="225">
        <v>10</v>
      </c>
      <c r="M67" s="201">
        <v>10800</v>
      </c>
      <c r="N67" s="201">
        <v>8064</v>
      </c>
    </row>
    <row r="68" spans="1:14" ht="30" x14ac:dyDescent="0.25">
      <c r="A68" s="140">
        <v>37</v>
      </c>
      <c r="B68" s="15">
        <v>201053774</v>
      </c>
      <c r="C68" s="180" t="s">
        <v>214</v>
      </c>
      <c r="D68" s="180" t="s">
        <v>22</v>
      </c>
      <c r="E68" s="202">
        <v>850</v>
      </c>
      <c r="F68" s="180" t="s">
        <v>395</v>
      </c>
      <c r="G68" s="145" t="s">
        <v>16</v>
      </c>
      <c r="H68" s="180" t="s">
        <v>396</v>
      </c>
      <c r="I68" s="180" t="s">
        <v>397</v>
      </c>
      <c r="J68" s="180" t="s">
        <v>398</v>
      </c>
      <c r="K68" s="180" t="s">
        <v>399</v>
      </c>
      <c r="L68" s="225">
        <v>10</v>
      </c>
      <c r="M68" s="201">
        <v>17850</v>
      </c>
      <c r="N68" s="201">
        <v>9167.25</v>
      </c>
    </row>
    <row r="69" spans="1:14" ht="30" x14ac:dyDescent="0.25">
      <c r="A69" s="140">
        <v>38</v>
      </c>
      <c r="B69" s="15">
        <v>201053774</v>
      </c>
      <c r="C69" s="180" t="s">
        <v>215</v>
      </c>
      <c r="D69" s="180" t="s">
        <v>25</v>
      </c>
      <c r="E69" s="202">
        <v>300</v>
      </c>
      <c r="F69" s="180" t="s">
        <v>400</v>
      </c>
      <c r="G69" s="145" t="s">
        <v>16</v>
      </c>
      <c r="H69" s="180" t="s">
        <v>401</v>
      </c>
      <c r="I69" s="180" t="s">
        <v>402</v>
      </c>
      <c r="J69" s="180" t="s">
        <v>403</v>
      </c>
      <c r="K69" s="180" t="s">
        <v>404</v>
      </c>
      <c r="L69" s="225">
        <v>10</v>
      </c>
      <c r="M69" s="201">
        <v>3000</v>
      </c>
      <c r="N69" s="201">
        <v>1170</v>
      </c>
    </row>
    <row r="70" spans="1:14" ht="30" x14ac:dyDescent="0.25">
      <c r="A70" s="140">
        <v>39</v>
      </c>
      <c r="B70" s="15">
        <v>201053774</v>
      </c>
      <c r="C70" s="180" t="s">
        <v>216</v>
      </c>
      <c r="D70" s="180" t="s">
        <v>22</v>
      </c>
      <c r="E70" s="202">
        <v>200</v>
      </c>
      <c r="F70" s="180" t="s">
        <v>405</v>
      </c>
      <c r="G70" s="145" t="s">
        <v>16</v>
      </c>
      <c r="H70" s="180" t="s">
        <v>396</v>
      </c>
      <c r="I70" s="180" t="s">
        <v>397</v>
      </c>
      <c r="J70" s="180" t="s">
        <v>406</v>
      </c>
      <c r="K70" s="180" t="s">
        <v>407</v>
      </c>
      <c r="L70" s="225">
        <v>10</v>
      </c>
      <c r="M70" s="201">
        <v>7000</v>
      </c>
      <c r="N70" s="201">
        <v>4595</v>
      </c>
    </row>
    <row r="71" spans="1:14" ht="30" x14ac:dyDescent="0.25">
      <c r="A71" s="140">
        <v>40</v>
      </c>
      <c r="B71" s="15">
        <v>201053774</v>
      </c>
      <c r="C71" s="180" t="s">
        <v>78</v>
      </c>
      <c r="D71" s="180" t="s">
        <v>25</v>
      </c>
      <c r="E71" s="202">
        <v>50</v>
      </c>
      <c r="F71" s="180" t="s">
        <v>408</v>
      </c>
      <c r="G71" s="145" t="s">
        <v>16</v>
      </c>
      <c r="H71" s="180" t="s">
        <v>409</v>
      </c>
      <c r="I71" s="180" t="s">
        <v>410</v>
      </c>
      <c r="J71" s="180" t="s">
        <v>411</v>
      </c>
      <c r="K71" s="180" t="s">
        <v>412</v>
      </c>
      <c r="L71" s="225">
        <v>10</v>
      </c>
      <c r="M71" s="201">
        <v>497.5</v>
      </c>
      <c r="N71" s="201">
        <v>225</v>
      </c>
    </row>
    <row r="72" spans="1:14" ht="30" x14ac:dyDescent="0.25">
      <c r="A72" s="140">
        <v>41</v>
      </c>
      <c r="B72" s="15">
        <v>201053774</v>
      </c>
      <c r="C72" s="180" t="s">
        <v>164</v>
      </c>
      <c r="D72" s="180" t="s">
        <v>30</v>
      </c>
      <c r="E72" s="202">
        <v>2</v>
      </c>
      <c r="F72" s="180" t="s">
        <v>413</v>
      </c>
      <c r="G72" s="145" t="s">
        <v>16</v>
      </c>
      <c r="H72" s="180" t="s">
        <v>414</v>
      </c>
      <c r="I72" s="180" t="s">
        <v>415</v>
      </c>
      <c r="J72" s="180" t="s">
        <v>416</v>
      </c>
      <c r="K72" s="180" t="s">
        <v>264</v>
      </c>
      <c r="L72" s="225">
        <v>10</v>
      </c>
      <c r="M72" s="201">
        <v>4000</v>
      </c>
      <c r="N72" s="201">
        <v>2999.998</v>
      </c>
    </row>
    <row r="73" spans="1:14" ht="30" x14ac:dyDescent="0.25">
      <c r="A73" s="140">
        <v>42</v>
      </c>
      <c r="B73" s="15">
        <v>201053774</v>
      </c>
      <c r="C73" s="180" t="s">
        <v>122</v>
      </c>
      <c r="D73" s="180" t="s">
        <v>30</v>
      </c>
      <c r="E73" s="202">
        <v>1000</v>
      </c>
      <c r="F73" s="180" t="s">
        <v>417</v>
      </c>
      <c r="G73" s="145" t="s">
        <v>16</v>
      </c>
      <c r="H73" s="180" t="s">
        <v>418</v>
      </c>
      <c r="I73" s="180" t="s">
        <v>419</v>
      </c>
      <c r="J73" s="180" t="s">
        <v>420</v>
      </c>
      <c r="K73" s="180" t="s">
        <v>421</v>
      </c>
      <c r="L73" s="225">
        <v>10</v>
      </c>
      <c r="M73" s="201">
        <v>22100</v>
      </c>
      <c r="N73" s="201">
        <v>13666</v>
      </c>
    </row>
    <row r="74" spans="1:14" ht="30" x14ac:dyDescent="0.25">
      <c r="A74" s="140">
        <v>43</v>
      </c>
      <c r="B74" s="15">
        <v>201053774</v>
      </c>
      <c r="C74" s="180" t="s">
        <v>217</v>
      </c>
      <c r="D74" s="180" t="s">
        <v>22</v>
      </c>
      <c r="E74" s="202">
        <v>300</v>
      </c>
      <c r="F74" s="180" t="s">
        <v>422</v>
      </c>
      <c r="G74" s="145" t="s">
        <v>16</v>
      </c>
      <c r="H74" s="180" t="s">
        <v>423</v>
      </c>
      <c r="I74" s="180" t="s">
        <v>424</v>
      </c>
      <c r="J74" s="180" t="s">
        <v>425</v>
      </c>
      <c r="K74" s="180" t="s">
        <v>426</v>
      </c>
      <c r="L74" s="225">
        <v>10</v>
      </c>
      <c r="M74" s="201">
        <v>4200</v>
      </c>
      <c r="N74" s="201">
        <v>2069.6999999999998</v>
      </c>
    </row>
    <row r="75" spans="1:14" ht="30" x14ac:dyDescent="0.25">
      <c r="A75" s="140">
        <v>44</v>
      </c>
      <c r="B75" s="15">
        <v>201053774</v>
      </c>
      <c r="C75" s="180" t="s">
        <v>218</v>
      </c>
      <c r="D75" s="180" t="s">
        <v>30</v>
      </c>
      <c r="E75" s="202">
        <v>50</v>
      </c>
      <c r="F75" s="180" t="s">
        <v>427</v>
      </c>
      <c r="G75" s="145" t="s">
        <v>16</v>
      </c>
      <c r="H75" s="180" t="s">
        <v>428</v>
      </c>
      <c r="I75" s="180" t="s">
        <v>429</v>
      </c>
      <c r="J75" s="180" t="s">
        <v>430</v>
      </c>
      <c r="K75" s="180" t="s">
        <v>431</v>
      </c>
      <c r="L75" s="225">
        <v>10</v>
      </c>
      <c r="M75" s="201">
        <v>1855</v>
      </c>
      <c r="N75" s="201">
        <v>1230</v>
      </c>
    </row>
    <row r="76" spans="1:14" ht="45" x14ac:dyDescent="0.25">
      <c r="A76" s="140">
        <v>45</v>
      </c>
      <c r="B76" s="15">
        <v>201053774</v>
      </c>
      <c r="C76" s="180" t="s">
        <v>83</v>
      </c>
      <c r="D76" s="180" t="s">
        <v>27</v>
      </c>
      <c r="E76" s="202">
        <v>2</v>
      </c>
      <c r="F76" s="180" t="s">
        <v>432</v>
      </c>
      <c r="G76" s="145" t="s">
        <v>16</v>
      </c>
      <c r="H76" s="180" t="s">
        <v>433</v>
      </c>
      <c r="I76" s="180" t="s">
        <v>434</v>
      </c>
      <c r="J76" s="180" t="s">
        <v>435</v>
      </c>
      <c r="K76" s="180" t="s">
        <v>436</v>
      </c>
      <c r="L76" s="225">
        <v>10</v>
      </c>
      <c r="M76" s="201">
        <v>23000</v>
      </c>
      <c r="N76" s="201">
        <v>17800</v>
      </c>
    </row>
    <row r="77" spans="1:14" ht="45" x14ac:dyDescent="0.25">
      <c r="A77" s="140">
        <v>46</v>
      </c>
      <c r="B77" s="15">
        <v>201053774</v>
      </c>
      <c r="C77" s="180" t="s">
        <v>219</v>
      </c>
      <c r="D77" s="180" t="s">
        <v>26</v>
      </c>
      <c r="E77" s="202">
        <v>1</v>
      </c>
      <c r="F77" s="180" t="s">
        <v>437</v>
      </c>
      <c r="G77" s="145" t="s">
        <v>16</v>
      </c>
      <c r="H77" s="180" t="s">
        <v>438</v>
      </c>
      <c r="I77" s="180" t="s">
        <v>439</v>
      </c>
      <c r="J77" s="180" t="s">
        <v>440</v>
      </c>
      <c r="K77" s="180" t="s">
        <v>441</v>
      </c>
      <c r="L77" s="225">
        <v>10</v>
      </c>
      <c r="M77" s="201">
        <v>1000</v>
      </c>
      <c r="N77" s="201">
        <v>800.00000999999997</v>
      </c>
    </row>
    <row r="78" spans="1:14" ht="45" x14ac:dyDescent="0.25">
      <c r="A78" s="140">
        <v>47</v>
      </c>
      <c r="B78" s="15">
        <v>201053774</v>
      </c>
      <c r="C78" s="180" t="s">
        <v>220</v>
      </c>
      <c r="D78" s="180" t="s">
        <v>29</v>
      </c>
      <c r="E78" s="202">
        <v>1</v>
      </c>
      <c r="F78" s="180" t="s">
        <v>442</v>
      </c>
      <c r="G78" s="145" t="s">
        <v>16</v>
      </c>
      <c r="H78" s="180" t="s">
        <v>443</v>
      </c>
      <c r="I78" s="180" t="s">
        <v>444</v>
      </c>
      <c r="J78" s="180" t="s">
        <v>445</v>
      </c>
      <c r="K78" s="180" t="s">
        <v>446</v>
      </c>
      <c r="L78" s="225">
        <v>10</v>
      </c>
      <c r="M78" s="201">
        <v>13800</v>
      </c>
      <c r="N78" s="201">
        <v>9380</v>
      </c>
    </row>
    <row r="79" spans="1:14" ht="45" x14ac:dyDescent="0.25">
      <c r="A79" s="140">
        <v>48</v>
      </c>
      <c r="B79" s="15">
        <v>201053774</v>
      </c>
      <c r="C79" s="180" t="s">
        <v>63</v>
      </c>
      <c r="D79" s="180" t="s">
        <v>28</v>
      </c>
      <c r="E79" s="202">
        <v>1</v>
      </c>
      <c r="F79" s="180" t="s">
        <v>447</v>
      </c>
      <c r="G79" s="145" t="s">
        <v>16</v>
      </c>
      <c r="H79" s="180" t="s">
        <v>448</v>
      </c>
      <c r="I79" s="180" t="s">
        <v>449</v>
      </c>
      <c r="J79" s="180" t="s">
        <v>450</v>
      </c>
      <c r="K79" s="180" t="s">
        <v>451</v>
      </c>
      <c r="L79" s="225">
        <v>10</v>
      </c>
      <c r="M79" s="201">
        <v>3500</v>
      </c>
      <c r="N79" s="201">
        <v>2850</v>
      </c>
    </row>
    <row r="80" spans="1:14" ht="30" x14ac:dyDescent="0.25">
      <c r="A80" s="140">
        <v>49</v>
      </c>
      <c r="B80" s="15">
        <v>201053774</v>
      </c>
      <c r="C80" s="180" t="s">
        <v>221</v>
      </c>
      <c r="D80" s="180" t="s">
        <v>36</v>
      </c>
      <c r="E80" s="202">
        <v>3</v>
      </c>
      <c r="F80" s="180" t="s">
        <v>452</v>
      </c>
      <c r="G80" s="145" t="s">
        <v>16</v>
      </c>
      <c r="H80" s="180" t="s">
        <v>453</v>
      </c>
      <c r="I80" s="180" t="s">
        <v>454</v>
      </c>
      <c r="J80" s="180" t="s">
        <v>455</v>
      </c>
      <c r="K80" s="180" t="s">
        <v>456</v>
      </c>
      <c r="L80" s="225">
        <v>10</v>
      </c>
      <c r="M80" s="201">
        <v>6003</v>
      </c>
      <c r="N80" s="201">
        <v>6003</v>
      </c>
    </row>
    <row r="81" spans="1:14" ht="30" x14ac:dyDescent="0.25">
      <c r="A81" s="140">
        <v>50</v>
      </c>
      <c r="B81" s="15">
        <v>201053774</v>
      </c>
      <c r="C81" s="180" t="s">
        <v>105</v>
      </c>
      <c r="D81" s="180" t="s">
        <v>22</v>
      </c>
      <c r="E81" s="202">
        <v>160</v>
      </c>
      <c r="F81" s="180" t="s">
        <v>457</v>
      </c>
      <c r="G81" s="145" t="s">
        <v>16</v>
      </c>
      <c r="H81" s="180" t="s">
        <v>458</v>
      </c>
      <c r="I81" s="180" t="s">
        <v>459</v>
      </c>
      <c r="J81" s="180" t="s">
        <v>460</v>
      </c>
      <c r="K81" s="180" t="s">
        <v>461</v>
      </c>
      <c r="L81" s="225">
        <v>10</v>
      </c>
      <c r="M81" s="201">
        <v>4800</v>
      </c>
      <c r="N81" s="201">
        <v>1760</v>
      </c>
    </row>
    <row r="82" spans="1:14" ht="45" x14ac:dyDescent="0.25">
      <c r="A82" s="140">
        <v>51</v>
      </c>
      <c r="B82" s="15">
        <v>201053774</v>
      </c>
      <c r="C82" s="180" t="s">
        <v>128</v>
      </c>
      <c r="D82" s="180" t="s">
        <v>36</v>
      </c>
      <c r="E82" s="202">
        <v>2</v>
      </c>
      <c r="F82" s="180" t="s">
        <v>462</v>
      </c>
      <c r="G82" s="145" t="s">
        <v>16</v>
      </c>
      <c r="H82" s="180" t="s">
        <v>463</v>
      </c>
      <c r="I82" s="180" t="s">
        <v>464</v>
      </c>
      <c r="J82" s="180" t="s">
        <v>465</v>
      </c>
      <c r="K82" s="180" t="s">
        <v>466</v>
      </c>
      <c r="L82" s="225">
        <v>10</v>
      </c>
      <c r="M82" s="201">
        <v>20600</v>
      </c>
      <c r="N82" s="201">
        <v>19950</v>
      </c>
    </row>
    <row r="83" spans="1:14" ht="30" x14ac:dyDescent="0.25">
      <c r="A83" s="140">
        <v>52</v>
      </c>
      <c r="B83" s="15">
        <v>201053774</v>
      </c>
      <c r="C83" s="180" t="s">
        <v>165</v>
      </c>
      <c r="D83" s="180" t="s">
        <v>30</v>
      </c>
      <c r="E83" s="202">
        <v>5</v>
      </c>
      <c r="F83" s="180" t="s">
        <v>467</v>
      </c>
      <c r="G83" s="145" t="s">
        <v>16</v>
      </c>
      <c r="H83" s="180" t="s">
        <v>468</v>
      </c>
      <c r="I83" s="180" t="s">
        <v>469</v>
      </c>
      <c r="J83" s="180" t="s">
        <v>470</v>
      </c>
      <c r="K83" s="180" t="s">
        <v>471</v>
      </c>
      <c r="L83" s="225">
        <v>10</v>
      </c>
      <c r="M83" s="201">
        <v>440</v>
      </c>
      <c r="N83" s="201">
        <v>279.95</v>
      </c>
    </row>
    <row r="84" spans="1:14" ht="45" x14ac:dyDescent="0.25">
      <c r="A84" s="140">
        <v>53</v>
      </c>
      <c r="B84" s="15">
        <v>201053774</v>
      </c>
      <c r="C84" s="180" t="s">
        <v>123</v>
      </c>
      <c r="D84" s="180" t="s">
        <v>27</v>
      </c>
      <c r="E84" s="202">
        <v>100</v>
      </c>
      <c r="F84" s="180" t="s">
        <v>472</v>
      </c>
      <c r="G84" s="145" t="s">
        <v>16</v>
      </c>
      <c r="H84" s="180" t="s">
        <v>473</v>
      </c>
      <c r="I84" s="180" t="s">
        <v>474</v>
      </c>
      <c r="J84" s="180" t="s">
        <v>475</v>
      </c>
      <c r="K84" s="180" t="s">
        <v>471</v>
      </c>
      <c r="L84" s="225">
        <v>10</v>
      </c>
      <c r="M84" s="201">
        <v>5700</v>
      </c>
      <c r="N84" s="201">
        <v>2836</v>
      </c>
    </row>
    <row r="85" spans="1:14" ht="30" x14ac:dyDescent="0.25">
      <c r="A85" s="140">
        <v>54</v>
      </c>
      <c r="B85" s="15">
        <v>201053774</v>
      </c>
      <c r="C85" s="180" t="s">
        <v>222</v>
      </c>
      <c r="D85" s="180" t="s">
        <v>22</v>
      </c>
      <c r="E85" s="202">
        <v>150</v>
      </c>
      <c r="F85" s="180" t="s">
        <v>476</v>
      </c>
      <c r="G85" s="145" t="s">
        <v>16</v>
      </c>
      <c r="H85" s="180" t="s">
        <v>477</v>
      </c>
      <c r="I85" s="180" t="s">
        <v>478</v>
      </c>
      <c r="J85" s="180" t="s">
        <v>479</v>
      </c>
      <c r="K85" s="180" t="s">
        <v>480</v>
      </c>
      <c r="L85" s="225">
        <v>10</v>
      </c>
      <c r="M85" s="201">
        <v>6750</v>
      </c>
      <c r="N85" s="201">
        <v>4200</v>
      </c>
    </row>
    <row r="86" spans="1:14" ht="30" x14ac:dyDescent="0.25">
      <c r="A86" s="140">
        <v>55</v>
      </c>
      <c r="B86" s="15">
        <v>201053774</v>
      </c>
      <c r="C86" s="180" t="s">
        <v>223</v>
      </c>
      <c r="D86" s="180" t="s">
        <v>22</v>
      </c>
      <c r="E86" s="202">
        <v>30</v>
      </c>
      <c r="F86" s="180" t="s">
        <v>481</v>
      </c>
      <c r="G86" s="145" t="s">
        <v>16</v>
      </c>
      <c r="H86" s="180" t="s">
        <v>482</v>
      </c>
      <c r="I86" s="180" t="s">
        <v>483</v>
      </c>
      <c r="J86" s="180" t="s">
        <v>484</v>
      </c>
      <c r="K86" s="180" t="s">
        <v>485</v>
      </c>
      <c r="L86" s="225">
        <v>10</v>
      </c>
      <c r="M86" s="201">
        <v>930</v>
      </c>
      <c r="N86" s="201">
        <v>690</v>
      </c>
    </row>
    <row r="87" spans="1:14" ht="30" x14ac:dyDescent="0.25">
      <c r="A87" s="140">
        <v>56</v>
      </c>
      <c r="B87" s="15">
        <v>201053774</v>
      </c>
      <c r="C87" s="180" t="s">
        <v>206</v>
      </c>
      <c r="D87" s="180" t="s">
        <v>22</v>
      </c>
      <c r="E87" s="202">
        <v>60</v>
      </c>
      <c r="F87" s="180" t="s">
        <v>486</v>
      </c>
      <c r="G87" s="145" t="s">
        <v>16</v>
      </c>
      <c r="H87" s="180" t="s">
        <v>487</v>
      </c>
      <c r="I87" s="180" t="s">
        <v>488</v>
      </c>
      <c r="J87" s="180" t="s">
        <v>489</v>
      </c>
      <c r="K87" s="180" t="s">
        <v>490</v>
      </c>
      <c r="L87" s="225">
        <v>10</v>
      </c>
      <c r="M87" s="201">
        <v>3600</v>
      </c>
      <c r="N87" s="201">
        <v>2880</v>
      </c>
    </row>
    <row r="88" spans="1:14" ht="30" x14ac:dyDescent="0.25">
      <c r="A88" s="140">
        <v>57</v>
      </c>
      <c r="B88" s="15">
        <v>201053774</v>
      </c>
      <c r="C88" s="180" t="s">
        <v>222</v>
      </c>
      <c r="D88" s="180" t="s">
        <v>22</v>
      </c>
      <c r="E88" s="202">
        <v>200</v>
      </c>
      <c r="F88" s="180" t="s">
        <v>491</v>
      </c>
      <c r="G88" s="145" t="s">
        <v>16</v>
      </c>
      <c r="H88" s="180" t="s">
        <v>492</v>
      </c>
      <c r="I88" s="180" t="s">
        <v>493</v>
      </c>
      <c r="J88" s="180" t="s">
        <v>494</v>
      </c>
      <c r="K88" s="180" t="s">
        <v>495</v>
      </c>
      <c r="L88" s="225">
        <v>10</v>
      </c>
      <c r="M88" s="201">
        <v>7000</v>
      </c>
      <c r="N88" s="201">
        <v>3260</v>
      </c>
    </row>
    <row r="89" spans="1:14" ht="30" x14ac:dyDescent="0.25">
      <c r="A89" s="140">
        <v>58</v>
      </c>
      <c r="B89" s="15">
        <v>201053774</v>
      </c>
      <c r="C89" s="180" t="s">
        <v>224</v>
      </c>
      <c r="D89" s="180" t="s">
        <v>22</v>
      </c>
      <c r="E89" s="202">
        <v>160</v>
      </c>
      <c r="F89" s="180" t="s">
        <v>496</v>
      </c>
      <c r="G89" s="145" t="s">
        <v>16</v>
      </c>
      <c r="H89" s="180" t="s">
        <v>497</v>
      </c>
      <c r="I89" s="180" t="s">
        <v>498</v>
      </c>
      <c r="J89" s="180" t="s">
        <v>499</v>
      </c>
      <c r="K89" s="180" t="s">
        <v>500</v>
      </c>
      <c r="L89" s="225">
        <v>10</v>
      </c>
      <c r="M89" s="201">
        <v>3840</v>
      </c>
      <c r="N89" s="201">
        <v>1472</v>
      </c>
    </row>
    <row r="90" spans="1:14" ht="45" x14ac:dyDescent="0.25">
      <c r="A90" s="140">
        <v>59</v>
      </c>
      <c r="B90" s="15">
        <v>201053774</v>
      </c>
      <c r="C90" s="180" t="s">
        <v>151</v>
      </c>
      <c r="D90" s="180" t="s">
        <v>27</v>
      </c>
      <c r="E90" s="202">
        <v>2</v>
      </c>
      <c r="F90" s="180" t="s">
        <v>501</v>
      </c>
      <c r="G90" s="145" t="s">
        <v>16</v>
      </c>
      <c r="H90" s="180" t="s">
        <v>502</v>
      </c>
      <c r="I90" s="180" t="s">
        <v>503</v>
      </c>
      <c r="J90" s="180" t="s">
        <v>504</v>
      </c>
      <c r="K90" s="180" t="s">
        <v>505</v>
      </c>
      <c r="L90" s="225">
        <v>10</v>
      </c>
      <c r="M90" s="201">
        <v>3600</v>
      </c>
      <c r="N90" s="201">
        <v>2222.2220000000002</v>
      </c>
    </row>
    <row r="91" spans="1:14" ht="30" x14ac:dyDescent="0.25">
      <c r="A91" s="140">
        <v>60</v>
      </c>
      <c r="B91" s="15">
        <v>201053774</v>
      </c>
      <c r="C91" s="180" t="s">
        <v>105</v>
      </c>
      <c r="D91" s="180" t="s">
        <v>22</v>
      </c>
      <c r="E91" s="202">
        <v>3000</v>
      </c>
      <c r="F91" s="180" t="s">
        <v>506</v>
      </c>
      <c r="G91" s="145" t="s">
        <v>16</v>
      </c>
      <c r="H91" s="180" t="s">
        <v>507</v>
      </c>
      <c r="I91" s="180" t="s">
        <v>508</v>
      </c>
      <c r="J91" s="180" t="s">
        <v>509</v>
      </c>
      <c r="K91" s="180" t="s">
        <v>510</v>
      </c>
      <c r="L91" s="225">
        <v>10</v>
      </c>
      <c r="M91" s="201">
        <v>49500</v>
      </c>
      <c r="N91" s="201">
        <v>28485</v>
      </c>
    </row>
    <row r="92" spans="1:14" ht="45" x14ac:dyDescent="0.25">
      <c r="A92" s="140">
        <v>61</v>
      </c>
      <c r="B92" s="15">
        <v>201053774</v>
      </c>
      <c r="C92" s="180" t="s">
        <v>225</v>
      </c>
      <c r="D92" s="180" t="s">
        <v>27</v>
      </c>
      <c r="E92" s="202">
        <v>1</v>
      </c>
      <c r="F92" s="180" t="s">
        <v>511</v>
      </c>
      <c r="G92" s="145" t="s">
        <v>16</v>
      </c>
      <c r="H92" s="180" t="s">
        <v>512</v>
      </c>
      <c r="I92" s="180" t="s">
        <v>513</v>
      </c>
      <c r="J92" s="180" t="s">
        <v>514</v>
      </c>
      <c r="K92" s="180" t="s">
        <v>515</v>
      </c>
      <c r="L92" s="225">
        <v>10</v>
      </c>
      <c r="M92" s="201">
        <v>25000</v>
      </c>
      <c r="N92" s="201">
        <v>16778</v>
      </c>
    </row>
    <row r="93" spans="1:14" ht="45" x14ac:dyDescent="0.25">
      <c r="A93" s="140">
        <v>62</v>
      </c>
      <c r="B93" s="15">
        <v>201053774</v>
      </c>
      <c r="C93" s="180" t="s">
        <v>82</v>
      </c>
      <c r="D93" s="180" t="s">
        <v>27</v>
      </c>
      <c r="E93" s="202">
        <v>1</v>
      </c>
      <c r="F93" s="180" t="s">
        <v>516</v>
      </c>
      <c r="G93" s="145" t="s">
        <v>16</v>
      </c>
      <c r="H93" s="180" t="s">
        <v>517</v>
      </c>
      <c r="I93" s="180" t="s">
        <v>518</v>
      </c>
      <c r="J93" s="180" t="s">
        <v>519</v>
      </c>
      <c r="K93" s="180" t="s">
        <v>520</v>
      </c>
      <c r="L93" s="225">
        <v>10</v>
      </c>
      <c r="M93" s="201">
        <v>39225</v>
      </c>
      <c r="N93" s="201">
        <v>29477</v>
      </c>
    </row>
    <row r="94" spans="1:14" ht="45" x14ac:dyDescent="0.25">
      <c r="A94" s="140">
        <v>63</v>
      </c>
      <c r="B94" s="15">
        <v>201053774</v>
      </c>
      <c r="C94" s="180" t="s">
        <v>226</v>
      </c>
      <c r="D94" s="180" t="s">
        <v>26</v>
      </c>
      <c r="E94" s="202">
        <v>1</v>
      </c>
      <c r="F94" s="180" t="s">
        <v>521</v>
      </c>
      <c r="G94" s="145" t="s">
        <v>16</v>
      </c>
      <c r="H94" s="180" t="s">
        <v>438</v>
      </c>
      <c r="I94" s="180" t="s">
        <v>439</v>
      </c>
      <c r="J94" s="180" t="s">
        <v>522</v>
      </c>
      <c r="K94" s="180" t="s">
        <v>523</v>
      </c>
      <c r="L94" s="225">
        <v>10</v>
      </c>
      <c r="M94" s="201">
        <v>65000</v>
      </c>
      <c r="N94" s="201">
        <v>62000</v>
      </c>
    </row>
    <row r="95" spans="1:14" ht="45" x14ac:dyDescent="0.25">
      <c r="A95" s="140">
        <v>64</v>
      </c>
      <c r="B95" s="15">
        <v>201053774</v>
      </c>
      <c r="C95" s="180" t="s">
        <v>124</v>
      </c>
      <c r="D95" s="180" t="s">
        <v>26</v>
      </c>
      <c r="E95" s="202">
        <v>1</v>
      </c>
      <c r="F95" s="180" t="s">
        <v>524</v>
      </c>
      <c r="G95" s="145" t="s">
        <v>16</v>
      </c>
      <c r="H95" s="180" t="s">
        <v>281</v>
      </c>
      <c r="I95" s="180" t="s">
        <v>282</v>
      </c>
      <c r="J95" s="180" t="s">
        <v>525</v>
      </c>
      <c r="K95" s="180" t="s">
        <v>526</v>
      </c>
      <c r="L95" s="225">
        <v>10</v>
      </c>
      <c r="M95" s="201">
        <v>310</v>
      </c>
      <c r="N95" s="201">
        <v>206.08</v>
      </c>
    </row>
    <row r="96" spans="1:14" ht="45" x14ac:dyDescent="0.25">
      <c r="A96" s="140">
        <v>65</v>
      </c>
      <c r="B96" s="15">
        <v>201053774</v>
      </c>
      <c r="C96" s="180" t="s">
        <v>227</v>
      </c>
      <c r="D96" s="180" t="s">
        <v>29</v>
      </c>
      <c r="E96" s="202">
        <v>1</v>
      </c>
      <c r="F96" s="180" t="s">
        <v>527</v>
      </c>
      <c r="G96" s="145" t="s">
        <v>16</v>
      </c>
      <c r="H96" s="180" t="s">
        <v>311</v>
      </c>
      <c r="I96" s="180" t="s">
        <v>312</v>
      </c>
      <c r="J96" s="180" t="s">
        <v>528</v>
      </c>
      <c r="K96" s="180" t="s">
        <v>529</v>
      </c>
      <c r="L96" s="225">
        <v>10</v>
      </c>
      <c r="M96" s="201">
        <v>1500</v>
      </c>
      <c r="N96" s="201">
        <v>961.97</v>
      </c>
    </row>
    <row r="97" spans="1:14" ht="30" x14ac:dyDescent="0.25">
      <c r="A97" s="140">
        <v>66</v>
      </c>
      <c r="B97" s="15">
        <v>201053774</v>
      </c>
      <c r="C97" s="180" t="s">
        <v>103</v>
      </c>
      <c r="D97" s="180" t="s">
        <v>28</v>
      </c>
      <c r="E97" s="202">
        <v>10</v>
      </c>
      <c r="F97" s="180" t="s">
        <v>530</v>
      </c>
      <c r="G97" s="145" t="s">
        <v>16</v>
      </c>
      <c r="H97" s="180" t="s">
        <v>531</v>
      </c>
      <c r="I97" s="180" t="s">
        <v>532</v>
      </c>
      <c r="J97" s="180" t="s">
        <v>533</v>
      </c>
      <c r="K97" s="180" t="s">
        <v>534</v>
      </c>
      <c r="L97" s="225">
        <v>10</v>
      </c>
      <c r="M97" s="201">
        <v>900</v>
      </c>
      <c r="N97" s="201">
        <v>600</v>
      </c>
    </row>
    <row r="98" spans="1:14" ht="45" x14ac:dyDescent="0.25">
      <c r="A98" s="140">
        <v>67</v>
      </c>
      <c r="B98" s="15">
        <v>201053774</v>
      </c>
      <c r="C98" s="180" t="s">
        <v>159</v>
      </c>
      <c r="D98" s="180" t="s">
        <v>26</v>
      </c>
      <c r="E98" s="202">
        <v>200</v>
      </c>
      <c r="F98" s="180" t="s">
        <v>535</v>
      </c>
      <c r="G98" s="145" t="s">
        <v>16</v>
      </c>
      <c r="H98" s="180" t="s">
        <v>281</v>
      </c>
      <c r="I98" s="180" t="s">
        <v>282</v>
      </c>
      <c r="J98" s="180" t="s">
        <v>536</v>
      </c>
      <c r="K98" s="180" t="s">
        <v>537</v>
      </c>
      <c r="L98" s="225">
        <v>10</v>
      </c>
      <c r="M98" s="201">
        <v>2200</v>
      </c>
      <c r="N98" s="201">
        <v>1344</v>
      </c>
    </row>
    <row r="99" spans="1:14" ht="60" x14ac:dyDescent="0.25">
      <c r="A99" s="140">
        <v>68</v>
      </c>
      <c r="B99" s="15">
        <v>201053774</v>
      </c>
      <c r="C99" s="180" t="s">
        <v>103</v>
      </c>
      <c r="D99" s="180" t="s">
        <v>28</v>
      </c>
      <c r="E99" s="202">
        <v>24</v>
      </c>
      <c r="F99" s="180" t="s">
        <v>538</v>
      </c>
      <c r="G99" s="145" t="s">
        <v>16</v>
      </c>
      <c r="H99" s="180" t="s">
        <v>539</v>
      </c>
      <c r="I99" s="180" t="s">
        <v>540</v>
      </c>
      <c r="J99" s="180" t="s">
        <v>541</v>
      </c>
      <c r="K99" s="180" t="s">
        <v>542</v>
      </c>
      <c r="L99" s="225">
        <v>10</v>
      </c>
      <c r="M99" s="201">
        <v>13920</v>
      </c>
      <c r="N99" s="201">
        <v>11280</v>
      </c>
    </row>
    <row r="100" spans="1:14" ht="30" x14ac:dyDescent="0.25">
      <c r="A100" s="140">
        <v>69</v>
      </c>
      <c r="B100" s="15">
        <v>201053774</v>
      </c>
      <c r="C100" s="180" t="s">
        <v>150</v>
      </c>
      <c r="D100" s="180" t="s">
        <v>30</v>
      </c>
      <c r="E100" s="202">
        <v>200</v>
      </c>
      <c r="F100" s="180" t="s">
        <v>543</v>
      </c>
      <c r="G100" s="145" t="s">
        <v>16</v>
      </c>
      <c r="H100" s="180" t="s">
        <v>544</v>
      </c>
      <c r="I100" s="180" t="s">
        <v>545</v>
      </c>
      <c r="J100" s="180" t="s">
        <v>546</v>
      </c>
      <c r="K100" s="180" t="s">
        <v>547</v>
      </c>
      <c r="L100" s="225">
        <v>10</v>
      </c>
      <c r="M100" s="201">
        <v>3400</v>
      </c>
      <c r="N100" s="201">
        <v>599.6</v>
      </c>
    </row>
    <row r="101" spans="1:14" ht="30" x14ac:dyDescent="0.25">
      <c r="A101" s="140">
        <v>70</v>
      </c>
      <c r="B101" s="15">
        <v>201053774</v>
      </c>
      <c r="C101" s="180" t="s">
        <v>150</v>
      </c>
      <c r="D101" s="180" t="s">
        <v>30</v>
      </c>
      <c r="E101" s="202">
        <v>200</v>
      </c>
      <c r="F101" s="180" t="s">
        <v>548</v>
      </c>
      <c r="G101" s="145" t="s">
        <v>16</v>
      </c>
      <c r="H101" s="180" t="s">
        <v>544</v>
      </c>
      <c r="I101" s="180" t="s">
        <v>545</v>
      </c>
      <c r="J101" s="180" t="s">
        <v>549</v>
      </c>
      <c r="K101" s="180" t="s">
        <v>550</v>
      </c>
      <c r="L101" s="225">
        <v>10</v>
      </c>
      <c r="M101" s="201">
        <v>3000</v>
      </c>
      <c r="N101" s="201">
        <v>579.79999999999995</v>
      </c>
    </row>
    <row r="102" spans="1:14" ht="45" x14ac:dyDescent="0.25">
      <c r="A102" s="140">
        <v>71</v>
      </c>
      <c r="B102" s="15">
        <v>201053774</v>
      </c>
      <c r="C102" s="180" t="s">
        <v>63</v>
      </c>
      <c r="D102" s="180" t="s">
        <v>28</v>
      </c>
      <c r="E102" s="202">
        <v>1</v>
      </c>
      <c r="F102" s="180" t="s">
        <v>551</v>
      </c>
      <c r="G102" s="145" t="s">
        <v>16</v>
      </c>
      <c r="H102" s="180" t="s">
        <v>448</v>
      </c>
      <c r="I102" s="180" t="s">
        <v>449</v>
      </c>
      <c r="J102" s="180" t="s">
        <v>552</v>
      </c>
      <c r="K102" s="180" t="s">
        <v>553</v>
      </c>
      <c r="L102" s="225">
        <v>10</v>
      </c>
      <c r="M102" s="201">
        <v>5000</v>
      </c>
      <c r="N102" s="201">
        <v>4250</v>
      </c>
    </row>
    <row r="103" spans="1:14" ht="30" x14ac:dyDescent="0.25">
      <c r="A103" s="140">
        <v>72</v>
      </c>
      <c r="B103" s="15">
        <v>201053774</v>
      </c>
      <c r="C103" s="180" t="s">
        <v>33</v>
      </c>
      <c r="D103" s="180" t="s">
        <v>34</v>
      </c>
      <c r="E103" s="202">
        <v>5000</v>
      </c>
      <c r="F103" s="180" t="s">
        <v>554</v>
      </c>
      <c r="G103" s="145" t="s">
        <v>16</v>
      </c>
      <c r="H103" s="180" t="s">
        <v>555</v>
      </c>
      <c r="I103" s="180" t="s">
        <v>556</v>
      </c>
      <c r="J103" s="180" t="s">
        <v>557</v>
      </c>
      <c r="K103" s="180" t="s">
        <v>558</v>
      </c>
      <c r="L103" s="225">
        <v>10</v>
      </c>
      <c r="M103" s="201">
        <v>32400</v>
      </c>
      <c r="N103" s="201">
        <v>32400</v>
      </c>
    </row>
    <row r="104" spans="1:14" ht="30" x14ac:dyDescent="0.25">
      <c r="A104" s="140">
        <v>73</v>
      </c>
      <c r="B104" s="15">
        <v>201053774</v>
      </c>
      <c r="C104" s="180" t="s">
        <v>228</v>
      </c>
      <c r="D104" s="180" t="s">
        <v>120</v>
      </c>
      <c r="E104" s="202">
        <v>60</v>
      </c>
      <c r="F104" s="180" t="s">
        <v>559</v>
      </c>
      <c r="G104" s="145" t="s">
        <v>16</v>
      </c>
      <c r="H104" s="180" t="s">
        <v>560</v>
      </c>
      <c r="I104" s="180" t="s">
        <v>561</v>
      </c>
      <c r="J104" s="180" t="s">
        <v>562</v>
      </c>
      <c r="K104" s="180" t="s">
        <v>563</v>
      </c>
      <c r="L104" s="225">
        <v>10</v>
      </c>
      <c r="M104" s="201">
        <v>1080</v>
      </c>
      <c r="N104" s="201">
        <v>864</v>
      </c>
    </row>
    <row r="105" spans="1:14" ht="30" x14ac:dyDescent="0.25">
      <c r="A105" s="140">
        <v>74</v>
      </c>
      <c r="B105" s="15">
        <v>201053774</v>
      </c>
      <c r="C105" s="180" t="s">
        <v>229</v>
      </c>
      <c r="D105" s="180" t="s">
        <v>25</v>
      </c>
      <c r="E105" s="202">
        <v>1</v>
      </c>
      <c r="F105" s="180" t="s">
        <v>564</v>
      </c>
      <c r="G105" s="145" t="s">
        <v>16</v>
      </c>
      <c r="H105" s="180" t="s">
        <v>565</v>
      </c>
      <c r="I105" s="180" t="s">
        <v>566</v>
      </c>
      <c r="J105" s="180" t="s">
        <v>567</v>
      </c>
      <c r="K105" s="180" t="s">
        <v>568</v>
      </c>
      <c r="L105" s="225">
        <v>10</v>
      </c>
      <c r="M105" s="201">
        <v>2500</v>
      </c>
      <c r="N105" s="201">
        <v>1400</v>
      </c>
    </row>
    <row r="106" spans="1:14" ht="30" x14ac:dyDescent="0.25">
      <c r="A106" s="140">
        <v>75</v>
      </c>
      <c r="B106" s="15">
        <v>201053774</v>
      </c>
      <c r="C106" s="180" t="s">
        <v>230</v>
      </c>
      <c r="D106" s="180" t="s">
        <v>24</v>
      </c>
      <c r="E106" s="202">
        <v>10</v>
      </c>
      <c r="F106" s="180" t="s">
        <v>569</v>
      </c>
      <c r="G106" s="145" t="s">
        <v>16</v>
      </c>
      <c r="H106" s="180" t="s">
        <v>570</v>
      </c>
      <c r="I106" s="180" t="s">
        <v>571</v>
      </c>
      <c r="J106" s="180" t="s">
        <v>572</v>
      </c>
      <c r="K106" s="180" t="s">
        <v>573</v>
      </c>
      <c r="L106" s="225">
        <v>10</v>
      </c>
      <c r="M106" s="201">
        <v>390</v>
      </c>
      <c r="N106" s="201">
        <v>299.98</v>
      </c>
    </row>
    <row r="107" spans="1:14" ht="30" x14ac:dyDescent="0.25">
      <c r="A107" s="140">
        <v>76</v>
      </c>
      <c r="B107" s="15">
        <v>201053774</v>
      </c>
      <c r="C107" s="180" t="s">
        <v>144</v>
      </c>
      <c r="D107" s="180" t="s">
        <v>23</v>
      </c>
      <c r="E107" s="202">
        <v>80000</v>
      </c>
      <c r="F107" s="180" t="s">
        <v>574</v>
      </c>
      <c r="G107" s="145" t="s">
        <v>16</v>
      </c>
      <c r="H107" s="180" t="s">
        <v>575</v>
      </c>
      <c r="I107" s="180" t="s">
        <v>576</v>
      </c>
      <c r="J107" s="180" t="s">
        <v>577</v>
      </c>
      <c r="K107" s="180" t="s">
        <v>578</v>
      </c>
      <c r="L107" s="225">
        <v>10</v>
      </c>
      <c r="M107" s="201">
        <v>5200</v>
      </c>
      <c r="N107" s="201">
        <v>2640</v>
      </c>
    </row>
    <row r="108" spans="1:14" ht="30" x14ac:dyDescent="0.25">
      <c r="A108" s="140">
        <v>77</v>
      </c>
      <c r="B108" s="15">
        <v>201053774</v>
      </c>
      <c r="C108" s="180" t="s">
        <v>145</v>
      </c>
      <c r="D108" s="180" t="s">
        <v>23</v>
      </c>
      <c r="E108" s="202">
        <v>800000</v>
      </c>
      <c r="F108" s="180" t="s">
        <v>579</v>
      </c>
      <c r="G108" s="145" t="s">
        <v>16</v>
      </c>
      <c r="H108" s="180" t="s">
        <v>580</v>
      </c>
      <c r="I108" s="180" t="s">
        <v>581</v>
      </c>
      <c r="J108" s="180" t="s">
        <v>582</v>
      </c>
      <c r="K108" s="180" t="s">
        <v>583</v>
      </c>
      <c r="L108" s="225">
        <v>10</v>
      </c>
      <c r="M108" s="201">
        <v>28000</v>
      </c>
      <c r="N108" s="201">
        <v>10400</v>
      </c>
    </row>
    <row r="109" spans="1:14" ht="30" x14ac:dyDescent="0.25">
      <c r="A109" s="140">
        <v>78</v>
      </c>
      <c r="B109" s="15">
        <v>201053774</v>
      </c>
      <c r="C109" s="180" t="s">
        <v>145</v>
      </c>
      <c r="D109" s="180" t="s">
        <v>23</v>
      </c>
      <c r="E109" s="202">
        <v>280000</v>
      </c>
      <c r="F109" s="180" t="s">
        <v>584</v>
      </c>
      <c r="G109" s="145" t="s">
        <v>16</v>
      </c>
      <c r="H109" s="180" t="s">
        <v>585</v>
      </c>
      <c r="I109" s="180" t="s">
        <v>586</v>
      </c>
      <c r="J109" s="180" t="s">
        <v>587</v>
      </c>
      <c r="K109" s="180" t="s">
        <v>588</v>
      </c>
      <c r="L109" s="225">
        <v>10</v>
      </c>
      <c r="M109" s="201">
        <v>9800</v>
      </c>
      <c r="N109" s="201">
        <v>3360</v>
      </c>
    </row>
    <row r="110" spans="1:14" ht="30" x14ac:dyDescent="0.25">
      <c r="A110" s="140">
        <v>79</v>
      </c>
      <c r="B110" s="15">
        <v>201053774</v>
      </c>
      <c r="C110" s="180" t="s">
        <v>144</v>
      </c>
      <c r="D110" s="180" t="s">
        <v>23</v>
      </c>
      <c r="E110" s="202">
        <v>75000</v>
      </c>
      <c r="F110" s="180" t="s">
        <v>589</v>
      </c>
      <c r="G110" s="145" t="s">
        <v>16</v>
      </c>
      <c r="H110" s="180" t="s">
        <v>585</v>
      </c>
      <c r="I110" s="180" t="s">
        <v>586</v>
      </c>
      <c r="J110" s="180" t="s">
        <v>590</v>
      </c>
      <c r="K110" s="180" t="s">
        <v>591</v>
      </c>
      <c r="L110" s="225">
        <v>10</v>
      </c>
      <c r="M110" s="201">
        <v>4875</v>
      </c>
      <c r="N110" s="201">
        <v>1950</v>
      </c>
    </row>
    <row r="111" spans="1:14" ht="45" x14ac:dyDescent="0.25">
      <c r="A111" s="140">
        <v>80</v>
      </c>
      <c r="B111" s="15">
        <v>201053774</v>
      </c>
      <c r="C111" s="180" t="s">
        <v>203</v>
      </c>
      <c r="D111" s="180" t="s">
        <v>27</v>
      </c>
      <c r="E111" s="202">
        <v>1</v>
      </c>
      <c r="F111" s="180" t="s">
        <v>592</v>
      </c>
      <c r="G111" s="145" t="s">
        <v>16</v>
      </c>
      <c r="H111" s="180" t="s">
        <v>593</v>
      </c>
      <c r="I111" s="180" t="s">
        <v>594</v>
      </c>
      <c r="J111" s="180" t="s">
        <v>595</v>
      </c>
      <c r="K111" s="180" t="s">
        <v>596</v>
      </c>
      <c r="L111" s="225">
        <v>10</v>
      </c>
      <c r="M111" s="201">
        <v>7223.1109999999999</v>
      </c>
      <c r="N111" s="201">
        <v>5500</v>
      </c>
    </row>
    <row r="112" spans="1:14" ht="30" x14ac:dyDescent="0.25">
      <c r="A112" s="140">
        <v>81</v>
      </c>
      <c r="B112" s="15">
        <v>201053774</v>
      </c>
      <c r="C112" s="180" t="s">
        <v>75</v>
      </c>
      <c r="D112" s="180" t="s">
        <v>23</v>
      </c>
      <c r="E112" s="202">
        <v>4300</v>
      </c>
      <c r="F112" s="180" t="s">
        <v>597</v>
      </c>
      <c r="G112" s="145" t="s">
        <v>16</v>
      </c>
      <c r="H112" s="180" t="s">
        <v>575</v>
      </c>
      <c r="I112" s="180" t="s">
        <v>576</v>
      </c>
      <c r="J112" s="180" t="s">
        <v>598</v>
      </c>
      <c r="K112" s="180" t="s">
        <v>599</v>
      </c>
      <c r="L112" s="225">
        <v>10</v>
      </c>
      <c r="M112" s="201">
        <v>817</v>
      </c>
      <c r="N112" s="201">
        <v>301</v>
      </c>
    </row>
    <row r="113" spans="1:14" ht="30" x14ac:dyDescent="0.25">
      <c r="A113" s="140">
        <v>82</v>
      </c>
      <c r="B113" s="15">
        <v>201053774</v>
      </c>
      <c r="C113" s="180" t="s">
        <v>75</v>
      </c>
      <c r="D113" s="180" t="s">
        <v>23</v>
      </c>
      <c r="E113" s="202">
        <v>15000</v>
      </c>
      <c r="F113" s="180" t="s">
        <v>600</v>
      </c>
      <c r="G113" s="145" t="s">
        <v>16</v>
      </c>
      <c r="H113" s="180" t="s">
        <v>575</v>
      </c>
      <c r="I113" s="180" t="s">
        <v>576</v>
      </c>
      <c r="J113" s="180" t="s">
        <v>601</v>
      </c>
      <c r="K113" s="180" t="s">
        <v>602</v>
      </c>
      <c r="L113" s="225">
        <v>10</v>
      </c>
      <c r="M113" s="201">
        <v>4350</v>
      </c>
      <c r="N113" s="201">
        <v>1725</v>
      </c>
    </row>
    <row r="114" spans="1:14" ht="30" x14ac:dyDescent="0.25">
      <c r="A114" s="140">
        <v>83</v>
      </c>
      <c r="B114" s="15">
        <v>201053774</v>
      </c>
      <c r="C114" s="180" t="s">
        <v>231</v>
      </c>
      <c r="D114" s="180" t="s">
        <v>23</v>
      </c>
      <c r="E114" s="202">
        <v>100</v>
      </c>
      <c r="F114" s="180" t="s">
        <v>603</v>
      </c>
      <c r="G114" s="145" t="s">
        <v>16</v>
      </c>
      <c r="H114" s="180" t="s">
        <v>604</v>
      </c>
      <c r="I114" s="180" t="s">
        <v>605</v>
      </c>
      <c r="J114" s="180" t="s">
        <v>606</v>
      </c>
      <c r="K114" s="180" t="s">
        <v>607</v>
      </c>
      <c r="L114" s="225">
        <v>10</v>
      </c>
      <c r="M114" s="201">
        <v>3000</v>
      </c>
      <c r="N114" s="201">
        <v>2450</v>
      </c>
    </row>
    <row r="115" spans="1:14" ht="30" x14ac:dyDescent="0.25">
      <c r="A115" s="140">
        <v>84</v>
      </c>
      <c r="B115" s="15">
        <v>201053774</v>
      </c>
      <c r="C115" s="180" t="s">
        <v>32</v>
      </c>
      <c r="D115" s="180" t="s">
        <v>23</v>
      </c>
      <c r="E115" s="202">
        <v>20</v>
      </c>
      <c r="F115" s="180" t="s">
        <v>608</v>
      </c>
      <c r="G115" s="145" t="s">
        <v>16</v>
      </c>
      <c r="H115" s="180" t="s">
        <v>609</v>
      </c>
      <c r="I115" s="180" t="s">
        <v>610</v>
      </c>
      <c r="J115" s="180" t="s">
        <v>611</v>
      </c>
      <c r="K115" s="180" t="s">
        <v>612</v>
      </c>
      <c r="L115" s="225">
        <v>10</v>
      </c>
      <c r="M115" s="201">
        <v>2500</v>
      </c>
      <c r="N115" s="201">
        <v>1200</v>
      </c>
    </row>
    <row r="116" spans="1:14" ht="30" x14ac:dyDescent="0.25">
      <c r="A116" s="140">
        <v>85</v>
      </c>
      <c r="B116" s="15">
        <v>201053774</v>
      </c>
      <c r="C116" s="180" t="s">
        <v>232</v>
      </c>
      <c r="D116" s="180" t="s">
        <v>25</v>
      </c>
      <c r="E116" s="202">
        <v>60</v>
      </c>
      <c r="F116" s="180" t="s">
        <v>613</v>
      </c>
      <c r="G116" s="145" t="s">
        <v>16</v>
      </c>
      <c r="H116" s="180" t="s">
        <v>614</v>
      </c>
      <c r="I116" s="180" t="s">
        <v>615</v>
      </c>
      <c r="J116" s="180" t="s">
        <v>616</v>
      </c>
      <c r="K116" s="180" t="s">
        <v>617</v>
      </c>
      <c r="L116" s="225">
        <v>10</v>
      </c>
      <c r="M116" s="201">
        <v>4500</v>
      </c>
      <c r="N116" s="201">
        <v>2568</v>
      </c>
    </row>
    <row r="117" spans="1:14" ht="30" x14ac:dyDescent="0.25">
      <c r="A117" s="140">
        <v>86</v>
      </c>
      <c r="B117" s="15">
        <v>201053774</v>
      </c>
      <c r="C117" s="180" t="s">
        <v>127</v>
      </c>
      <c r="D117" s="180" t="s">
        <v>120</v>
      </c>
      <c r="E117" s="202">
        <v>10</v>
      </c>
      <c r="F117" s="180" t="s">
        <v>618</v>
      </c>
      <c r="G117" s="145" t="s">
        <v>16</v>
      </c>
      <c r="H117" s="180" t="s">
        <v>619</v>
      </c>
      <c r="I117" s="180" t="s">
        <v>620</v>
      </c>
      <c r="J117" s="180" t="s">
        <v>621</v>
      </c>
      <c r="K117" s="180" t="s">
        <v>622</v>
      </c>
      <c r="L117" s="225">
        <v>10</v>
      </c>
      <c r="M117" s="201">
        <v>950</v>
      </c>
      <c r="N117" s="201">
        <v>654.70000000000005</v>
      </c>
    </row>
    <row r="118" spans="1:14" ht="30" x14ac:dyDescent="0.25">
      <c r="A118" s="140">
        <v>87</v>
      </c>
      <c r="B118" s="15">
        <v>201053774</v>
      </c>
      <c r="C118" s="180" t="s">
        <v>89</v>
      </c>
      <c r="D118" s="180" t="s">
        <v>23</v>
      </c>
      <c r="E118" s="202">
        <v>150</v>
      </c>
      <c r="F118" s="180" t="s">
        <v>623</v>
      </c>
      <c r="G118" s="145" t="s">
        <v>16</v>
      </c>
      <c r="H118" s="180" t="s">
        <v>624</v>
      </c>
      <c r="I118" s="180" t="s">
        <v>625</v>
      </c>
      <c r="J118" s="180" t="s">
        <v>626</v>
      </c>
      <c r="K118" s="180" t="s">
        <v>627</v>
      </c>
      <c r="L118" s="225">
        <v>10</v>
      </c>
      <c r="M118" s="201">
        <v>3300</v>
      </c>
      <c r="N118" s="201">
        <v>1933.5</v>
      </c>
    </row>
    <row r="119" spans="1:14" ht="60" x14ac:dyDescent="0.25">
      <c r="A119" s="140">
        <v>88</v>
      </c>
      <c r="B119" s="15">
        <v>201053774</v>
      </c>
      <c r="C119" s="180" t="s">
        <v>233</v>
      </c>
      <c r="D119" s="180" t="s">
        <v>40</v>
      </c>
      <c r="E119" s="202">
        <v>87</v>
      </c>
      <c r="F119" s="180" t="s">
        <v>628</v>
      </c>
      <c r="G119" s="145" t="s">
        <v>16</v>
      </c>
      <c r="H119" s="180" t="s">
        <v>629</v>
      </c>
      <c r="I119" s="180" t="s">
        <v>630</v>
      </c>
      <c r="J119" s="180" t="s">
        <v>631</v>
      </c>
      <c r="K119" s="180" t="s">
        <v>632</v>
      </c>
      <c r="L119" s="225">
        <v>10</v>
      </c>
      <c r="M119" s="201">
        <v>7830</v>
      </c>
      <c r="N119" s="201">
        <v>3479.913</v>
      </c>
    </row>
    <row r="120" spans="1:14" ht="30" x14ac:dyDescent="0.25">
      <c r="A120" s="140">
        <v>89</v>
      </c>
      <c r="B120" s="15">
        <v>201053774</v>
      </c>
      <c r="C120" s="180" t="s">
        <v>144</v>
      </c>
      <c r="D120" s="180" t="s">
        <v>23</v>
      </c>
      <c r="E120" s="202">
        <v>55000</v>
      </c>
      <c r="F120" s="180" t="s">
        <v>633</v>
      </c>
      <c r="G120" s="145" t="s">
        <v>16</v>
      </c>
      <c r="H120" s="180" t="s">
        <v>614</v>
      </c>
      <c r="I120" s="180" t="s">
        <v>615</v>
      </c>
      <c r="J120" s="180" t="s">
        <v>634</v>
      </c>
      <c r="K120" s="180" t="s">
        <v>635</v>
      </c>
      <c r="L120" s="225">
        <v>10</v>
      </c>
      <c r="M120" s="201">
        <v>3575</v>
      </c>
      <c r="N120" s="201">
        <v>1760</v>
      </c>
    </row>
    <row r="121" spans="1:14" ht="30" x14ac:dyDescent="0.25">
      <c r="A121" s="140">
        <v>90</v>
      </c>
      <c r="B121" s="15">
        <v>201053774</v>
      </c>
      <c r="C121" s="180" t="s">
        <v>234</v>
      </c>
      <c r="D121" s="180" t="s">
        <v>23</v>
      </c>
      <c r="E121" s="202">
        <v>600</v>
      </c>
      <c r="F121" s="180" t="s">
        <v>636</v>
      </c>
      <c r="G121" s="145" t="s">
        <v>16</v>
      </c>
      <c r="H121" s="180" t="s">
        <v>637</v>
      </c>
      <c r="I121" s="180" t="s">
        <v>638</v>
      </c>
      <c r="J121" s="180" t="s">
        <v>639</v>
      </c>
      <c r="K121" s="180" t="s">
        <v>640</v>
      </c>
      <c r="L121" s="225">
        <v>10</v>
      </c>
      <c r="M121" s="201">
        <v>600</v>
      </c>
      <c r="N121" s="201">
        <v>360</v>
      </c>
    </row>
    <row r="122" spans="1:14" ht="45" x14ac:dyDescent="0.25">
      <c r="A122" s="140">
        <v>91</v>
      </c>
      <c r="B122" s="15">
        <v>201053774</v>
      </c>
      <c r="C122" s="180" t="s">
        <v>101</v>
      </c>
      <c r="D122" s="180" t="s">
        <v>26</v>
      </c>
      <c r="E122" s="202">
        <v>150</v>
      </c>
      <c r="F122" s="180" t="s">
        <v>641</v>
      </c>
      <c r="G122" s="145" t="s">
        <v>16</v>
      </c>
      <c r="H122" s="180" t="s">
        <v>619</v>
      </c>
      <c r="I122" s="180" t="s">
        <v>620</v>
      </c>
      <c r="J122" s="180" t="s">
        <v>642</v>
      </c>
      <c r="K122" s="180" t="s">
        <v>643</v>
      </c>
      <c r="L122" s="225">
        <v>10</v>
      </c>
      <c r="M122" s="201">
        <v>6300</v>
      </c>
      <c r="N122" s="201">
        <v>5230.5</v>
      </c>
    </row>
    <row r="123" spans="1:14" ht="30" x14ac:dyDescent="0.25">
      <c r="A123" s="140">
        <v>92</v>
      </c>
      <c r="B123" s="15">
        <v>201053774</v>
      </c>
      <c r="C123" s="180" t="s">
        <v>163</v>
      </c>
      <c r="D123" s="180" t="s">
        <v>21</v>
      </c>
      <c r="E123" s="202">
        <v>20000</v>
      </c>
      <c r="F123" s="180" t="s">
        <v>644</v>
      </c>
      <c r="G123" s="145" t="s">
        <v>16</v>
      </c>
      <c r="H123" s="180" t="s">
        <v>645</v>
      </c>
      <c r="I123" s="180" t="s">
        <v>646</v>
      </c>
      <c r="J123" s="180" t="s">
        <v>647</v>
      </c>
      <c r="K123" s="180" t="s">
        <v>648</v>
      </c>
      <c r="L123" s="225">
        <v>10</v>
      </c>
      <c r="M123" s="201">
        <v>4900</v>
      </c>
      <c r="N123" s="201">
        <v>3180</v>
      </c>
    </row>
    <row r="124" spans="1:14" ht="45" x14ac:dyDescent="0.25">
      <c r="A124" s="140">
        <v>93</v>
      </c>
      <c r="B124" s="15">
        <v>201053774</v>
      </c>
      <c r="C124" s="180" t="s">
        <v>235</v>
      </c>
      <c r="D124" s="180" t="s">
        <v>27</v>
      </c>
      <c r="E124" s="202">
        <v>1</v>
      </c>
      <c r="F124" s="180" t="s">
        <v>649</v>
      </c>
      <c r="G124" s="145" t="s">
        <v>16</v>
      </c>
      <c r="H124" s="180" t="s">
        <v>650</v>
      </c>
      <c r="I124" s="180" t="s">
        <v>651</v>
      </c>
      <c r="J124" s="180" t="s">
        <v>652</v>
      </c>
      <c r="K124" s="180" t="s">
        <v>653</v>
      </c>
      <c r="L124" s="225">
        <v>10</v>
      </c>
      <c r="M124" s="201">
        <v>4636.8</v>
      </c>
      <c r="N124" s="201">
        <v>3400</v>
      </c>
    </row>
    <row r="125" spans="1:14" ht="30" x14ac:dyDescent="0.25">
      <c r="A125" s="140">
        <v>94</v>
      </c>
      <c r="B125" s="15">
        <v>201053774</v>
      </c>
      <c r="C125" s="180" t="s">
        <v>205</v>
      </c>
      <c r="D125" s="180" t="s">
        <v>22</v>
      </c>
      <c r="E125" s="202">
        <v>100</v>
      </c>
      <c r="F125" s="180" t="s">
        <v>654</v>
      </c>
      <c r="G125" s="145" t="s">
        <v>16</v>
      </c>
      <c r="H125" s="180" t="s">
        <v>281</v>
      </c>
      <c r="I125" s="180" t="s">
        <v>282</v>
      </c>
      <c r="J125" s="180" t="s">
        <v>655</v>
      </c>
      <c r="K125" s="180" t="s">
        <v>656</v>
      </c>
      <c r="L125" s="225">
        <v>10</v>
      </c>
      <c r="M125" s="201">
        <v>3000</v>
      </c>
      <c r="N125" s="201">
        <v>1998.8</v>
      </c>
    </row>
    <row r="126" spans="1:14" ht="30" x14ac:dyDescent="0.25">
      <c r="A126" s="140">
        <v>95</v>
      </c>
      <c r="B126" s="15">
        <v>201053774</v>
      </c>
      <c r="C126" s="180" t="s">
        <v>86</v>
      </c>
      <c r="D126" s="180" t="s">
        <v>23</v>
      </c>
      <c r="E126" s="202">
        <v>100</v>
      </c>
      <c r="F126" s="180" t="s">
        <v>657</v>
      </c>
      <c r="G126" s="145" t="s">
        <v>16</v>
      </c>
      <c r="H126" s="180" t="s">
        <v>658</v>
      </c>
      <c r="I126" s="180" t="s">
        <v>659</v>
      </c>
      <c r="J126" s="180" t="s">
        <v>660</v>
      </c>
      <c r="K126" s="180" t="s">
        <v>661</v>
      </c>
      <c r="L126" s="225">
        <v>10</v>
      </c>
      <c r="M126" s="201">
        <v>3300</v>
      </c>
      <c r="N126" s="201">
        <v>1344</v>
      </c>
    </row>
    <row r="127" spans="1:14" ht="30" x14ac:dyDescent="0.25">
      <c r="A127" s="140">
        <v>96</v>
      </c>
      <c r="B127" s="15">
        <v>201053774</v>
      </c>
      <c r="C127" s="180" t="s">
        <v>39</v>
      </c>
      <c r="D127" s="180" t="s">
        <v>24</v>
      </c>
      <c r="E127" s="202">
        <v>100</v>
      </c>
      <c r="F127" s="180" t="s">
        <v>662</v>
      </c>
      <c r="G127" s="145" t="s">
        <v>16</v>
      </c>
      <c r="H127" s="180" t="s">
        <v>663</v>
      </c>
      <c r="I127" s="180" t="s">
        <v>664</v>
      </c>
      <c r="J127" s="180" t="s">
        <v>665</v>
      </c>
      <c r="K127" s="180" t="s">
        <v>666</v>
      </c>
      <c r="L127" s="225">
        <v>10</v>
      </c>
      <c r="M127" s="201">
        <v>2500</v>
      </c>
      <c r="N127" s="201">
        <v>800</v>
      </c>
    </row>
    <row r="128" spans="1:14" ht="30" x14ac:dyDescent="0.25">
      <c r="A128" s="140">
        <v>97</v>
      </c>
      <c r="B128" s="15">
        <v>201053774</v>
      </c>
      <c r="C128" s="180" t="s">
        <v>100</v>
      </c>
      <c r="D128" s="180" t="s">
        <v>23</v>
      </c>
      <c r="E128" s="202">
        <v>100</v>
      </c>
      <c r="F128" s="180" t="s">
        <v>667</v>
      </c>
      <c r="G128" s="145" t="s">
        <v>16</v>
      </c>
      <c r="H128" s="180" t="s">
        <v>658</v>
      </c>
      <c r="I128" s="180" t="s">
        <v>659</v>
      </c>
      <c r="J128" s="180" t="s">
        <v>668</v>
      </c>
      <c r="K128" s="180" t="s">
        <v>666</v>
      </c>
      <c r="L128" s="225">
        <v>10</v>
      </c>
      <c r="M128" s="201">
        <v>2400</v>
      </c>
      <c r="N128" s="201">
        <v>1120</v>
      </c>
    </row>
    <row r="129" spans="1:14" ht="45" x14ac:dyDescent="0.25">
      <c r="A129" s="140">
        <v>98</v>
      </c>
      <c r="B129" s="15">
        <v>201053774</v>
      </c>
      <c r="C129" s="180" t="s">
        <v>236</v>
      </c>
      <c r="D129" s="180" t="s">
        <v>26</v>
      </c>
      <c r="E129" s="202">
        <v>100</v>
      </c>
      <c r="F129" s="180" t="s">
        <v>669</v>
      </c>
      <c r="G129" s="145" t="s">
        <v>16</v>
      </c>
      <c r="H129" s="180" t="s">
        <v>670</v>
      </c>
      <c r="I129" s="180" t="s">
        <v>671</v>
      </c>
      <c r="J129" s="180" t="s">
        <v>672</v>
      </c>
      <c r="K129" s="180" t="s">
        <v>673</v>
      </c>
      <c r="L129" s="225">
        <v>10</v>
      </c>
      <c r="M129" s="201">
        <v>3500</v>
      </c>
      <c r="N129" s="201">
        <v>3200</v>
      </c>
    </row>
    <row r="130" spans="1:14" ht="30" x14ac:dyDescent="0.25">
      <c r="A130" s="140">
        <v>99</v>
      </c>
      <c r="B130" s="15">
        <v>201053774</v>
      </c>
      <c r="C130" s="180" t="s">
        <v>212</v>
      </c>
      <c r="D130" s="180" t="s">
        <v>24</v>
      </c>
      <c r="E130" s="202">
        <v>100</v>
      </c>
      <c r="F130" s="180" t="s">
        <v>674</v>
      </c>
      <c r="G130" s="145" t="s">
        <v>16</v>
      </c>
      <c r="H130" s="180" t="s">
        <v>675</v>
      </c>
      <c r="I130" s="180" t="s">
        <v>676</v>
      </c>
      <c r="J130" s="180" t="s">
        <v>677</v>
      </c>
      <c r="K130" s="180" t="s">
        <v>678</v>
      </c>
      <c r="L130" s="225">
        <v>10</v>
      </c>
      <c r="M130" s="201">
        <v>1300</v>
      </c>
      <c r="N130" s="201">
        <v>700</v>
      </c>
    </row>
    <row r="131" spans="1:14" ht="60" x14ac:dyDescent="0.25">
      <c r="A131" s="140">
        <v>100</v>
      </c>
      <c r="B131" s="15">
        <v>201053774</v>
      </c>
      <c r="C131" s="180" t="s">
        <v>237</v>
      </c>
      <c r="D131" s="180" t="s">
        <v>40</v>
      </c>
      <c r="E131" s="202">
        <v>100</v>
      </c>
      <c r="F131" s="180" t="s">
        <v>679</v>
      </c>
      <c r="G131" s="145" t="s">
        <v>16</v>
      </c>
      <c r="H131" s="180" t="s">
        <v>680</v>
      </c>
      <c r="I131" s="180" t="s">
        <v>681</v>
      </c>
      <c r="J131" s="180" t="s">
        <v>682</v>
      </c>
      <c r="K131" s="180" t="s">
        <v>683</v>
      </c>
      <c r="L131" s="225">
        <v>10</v>
      </c>
      <c r="M131" s="201">
        <v>3200</v>
      </c>
      <c r="N131" s="201">
        <v>1800</v>
      </c>
    </row>
    <row r="132" spans="1:14" ht="30" x14ac:dyDescent="0.25">
      <c r="A132" s="140">
        <v>101</v>
      </c>
      <c r="B132" s="15">
        <v>201053774</v>
      </c>
      <c r="C132" s="180" t="s">
        <v>153</v>
      </c>
      <c r="D132" s="180" t="s">
        <v>23</v>
      </c>
      <c r="E132" s="202">
        <v>500</v>
      </c>
      <c r="F132" s="180" t="s">
        <v>684</v>
      </c>
      <c r="G132" s="145" t="s">
        <v>16</v>
      </c>
      <c r="H132" s="180" t="s">
        <v>685</v>
      </c>
      <c r="I132" s="180" t="s">
        <v>686</v>
      </c>
      <c r="J132" s="180" t="s">
        <v>687</v>
      </c>
      <c r="K132" s="180" t="s">
        <v>688</v>
      </c>
      <c r="L132" s="225">
        <v>10</v>
      </c>
      <c r="M132" s="201">
        <v>500</v>
      </c>
      <c r="N132" s="201">
        <v>249.5</v>
      </c>
    </row>
    <row r="133" spans="1:14" ht="30" x14ac:dyDescent="0.25">
      <c r="A133" s="140">
        <v>102</v>
      </c>
      <c r="B133" s="15">
        <v>201053774</v>
      </c>
      <c r="C133" s="180" t="s">
        <v>209</v>
      </c>
      <c r="D133" s="180" t="s">
        <v>23</v>
      </c>
      <c r="E133" s="202">
        <v>20</v>
      </c>
      <c r="F133" s="180" t="s">
        <v>689</v>
      </c>
      <c r="G133" s="145" t="s">
        <v>16</v>
      </c>
      <c r="H133" s="180" t="s">
        <v>690</v>
      </c>
      <c r="I133" s="180" t="s">
        <v>691</v>
      </c>
      <c r="J133" s="180" t="s">
        <v>692</v>
      </c>
      <c r="K133" s="180" t="s">
        <v>693</v>
      </c>
      <c r="L133" s="225">
        <v>10</v>
      </c>
      <c r="M133" s="201">
        <v>240</v>
      </c>
      <c r="N133" s="201">
        <v>133.33320000000001</v>
      </c>
    </row>
    <row r="134" spans="1:14" ht="30" x14ac:dyDescent="0.25">
      <c r="A134" s="140">
        <v>103</v>
      </c>
      <c r="B134" s="15">
        <v>201053774</v>
      </c>
      <c r="C134" s="180" t="s">
        <v>205</v>
      </c>
      <c r="D134" s="180" t="s">
        <v>22</v>
      </c>
      <c r="E134" s="202">
        <v>50</v>
      </c>
      <c r="F134" s="180" t="s">
        <v>694</v>
      </c>
      <c r="G134" s="145" t="s">
        <v>16</v>
      </c>
      <c r="H134" s="180" t="s">
        <v>311</v>
      </c>
      <c r="I134" s="180" t="s">
        <v>312</v>
      </c>
      <c r="J134" s="180" t="s">
        <v>695</v>
      </c>
      <c r="K134" s="180" t="s">
        <v>696</v>
      </c>
      <c r="L134" s="225">
        <v>10</v>
      </c>
      <c r="M134" s="201">
        <v>1000</v>
      </c>
      <c r="N134" s="201">
        <v>576.54999999999995</v>
      </c>
    </row>
    <row r="135" spans="1:14" ht="30" x14ac:dyDescent="0.25">
      <c r="A135" s="140">
        <v>104</v>
      </c>
      <c r="B135" s="15">
        <v>201053774</v>
      </c>
      <c r="C135" s="180" t="s">
        <v>39</v>
      </c>
      <c r="D135" s="180" t="s">
        <v>24</v>
      </c>
      <c r="E135" s="202">
        <v>500</v>
      </c>
      <c r="F135" s="180" t="s">
        <v>697</v>
      </c>
      <c r="G135" s="145" t="s">
        <v>16</v>
      </c>
      <c r="H135" s="180" t="s">
        <v>698</v>
      </c>
      <c r="I135" s="180" t="s">
        <v>699</v>
      </c>
      <c r="J135" s="180" t="s">
        <v>700</v>
      </c>
      <c r="K135" s="180" t="s">
        <v>701</v>
      </c>
      <c r="L135" s="225">
        <v>10</v>
      </c>
      <c r="M135" s="201">
        <v>1250</v>
      </c>
      <c r="N135" s="201">
        <v>699.5</v>
      </c>
    </row>
    <row r="136" spans="1:14" ht="30" x14ac:dyDescent="0.25">
      <c r="A136" s="140">
        <v>105</v>
      </c>
      <c r="B136" s="15">
        <v>201053774</v>
      </c>
      <c r="C136" s="180" t="s">
        <v>238</v>
      </c>
      <c r="D136" s="180" t="s">
        <v>147</v>
      </c>
      <c r="E136" s="202">
        <v>100</v>
      </c>
      <c r="F136" s="180" t="s">
        <v>702</v>
      </c>
      <c r="G136" s="145" t="s">
        <v>16</v>
      </c>
      <c r="H136" s="180" t="s">
        <v>670</v>
      </c>
      <c r="I136" s="180" t="s">
        <v>671</v>
      </c>
      <c r="J136" s="180" t="s">
        <v>703</v>
      </c>
      <c r="K136" s="180" t="s">
        <v>704</v>
      </c>
      <c r="L136" s="225">
        <v>10</v>
      </c>
      <c r="M136" s="201">
        <v>4050</v>
      </c>
      <c r="N136" s="201">
        <v>3650</v>
      </c>
    </row>
    <row r="137" spans="1:14" ht="30" x14ac:dyDescent="0.25">
      <c r="A137" s="140">
        <v>106</v>
      </c>
      <c r="B137" s="15">
        <v>201053774</v>
      </c>
      <c r="C137" s="180" t="s">
        <v>65</v>
      </c>
      <c r="D137" s="180" t="s">
        <v>30</v>
      </c>
      <c r="E137" s="202">
        <v>4</v>
      </c>
      <c r="F137" s="180" t="s">
        <v>705</v>
      </c>
      <c r="G137" s="145" t="s">
        <v>16</v>
      </c>
      <c r="H137" s="180" t="s">
        <v>706</v>
      </c>
      <c r="I137" s="180" t="s">
        <v>707</v>
      </c>
      <c r="J137" s="180" t="s">
        <v>708</v>
      </c>
      <c r="K137" s="180" t="s">
        <v>709</v>
      </c>
      <c r="L137" s="225">
        <v>10</v>
      </c>
      <c r="M137" s="201">
        <v>12400</v>
      </c>
      <c r="N137" s="201">
        <v>9780</v>
      </c>
    </row>
    <row r="138" spans="1:14" ht="30" x14ac:dyDescent="0.25">
      <c r="A138" s="140">
        <v>107</v>
      </c>
      <c r="B138" s="15">
        <v>201053774</v>
      </c>
      <c r="C138" s="180" t="s">
        <v>239</v>
      </c>
      <c r="D138" s="180" t="s">
        <v>22</v>
      </c>
      <c r="E138" s="202">
        <v>48</v>
      </c>
      <c r="F138" s="180" t="s">
        <v>710</v>
      </c>
      <c r="G138" s="145" t="s">
        <v>16</v>
      </c>
      <c r="H138" s="180" t="s">
        <v>711</v>
      </c>
      <c r="I138" s="180" t="s">
        <v>712</v>
      </c>
      <c r="J138" s="180" t="s">
        <v>713</v>
      </c>
      <c r="K138" s="180" t="s">
        <v>714</v>
      </c>
      <c r="L138" s="225">
        <v>10</v>
      </c>
      <c r="M138" s="201">
        <v>7200</v>
      </c>
      <c r="N138" s="201">
        <v>3120</v>
      </c>
    </row>
    <row r="139" spans="1:14" ht="30" x14ac:dyDescent="0.25">
      <c r="A139" s="140">
        <v>108</v>
      </c>
      <c r="B139" s="15">
        <v>201053774</v>
      </c>
      <c r="C139" s="180" t="s">
        <v>32</v>
      </c>
      <c r="D139" s="180" t="s">
        <v>23</v>
      </c>
      <c r="E139" s="202">
        <v>300</v>
      </c>
      <c r="F139" s="180" t="s">
        <v>715</v>
      </c>
      <c r="G139" s="145" t="s">
        <v>16</v>
      </c>
      <c r="H139" s="180" t="s">
        <v>716</v>
      </c>
      <c r="I139" s="180" t="s">
        <v>717</v>
      </c>
      <c r="J139" s="180" t="s">
        <v>718</v>
      </c>
      <c r="K139" s="180" t="s">
        <v>719</v>
      </c>
      <c r="L139" s="225">
        <v>10</v>
      </c>
      <c r="M139" s="201">
        <v>13500</v>
      </c>
      <c r="N139" s="201">
        <v>11760</v>
      </c>
    </row>
    <row r="140" spans="1:14" ht="45" x14ac:dyDescent="0.25">
      <c r="A140" s="140">
        <v>109</v>
      </c>
      <c r="B140" s="15">
        <v>201053774</v>
      </c>
      <c r="C140" s="180" t="s">
        <v>63</v>
      </c>
      <c r="D140" s="180" t="s">
        <v>28</v>
      </c>
      <c r="E140" s="202">
        <v>1</v>
      </c>
      <c r="F140" s="180" t="s">
        <v>720</v>
      </c>
      <c r="G140" s="145" t="s">
        <v>16</v>
      </c>
      <c r="H140" s="180" t="s">
        <v>448</v>
      </c>
      <c r="I140" s="180" t="s">
        <v>449</v>
      </c>
      <c r="J140" s="180" t="s">
        <v>721</v>
      </c>
      <c r="K140" s="180" t="s">
        <v>722</v>
      </c>
      <c r="L140" s="225">
        <v>10</v>
      </c>
      <c r="M140" s="201">
        <v>3500</v>
      </c>
      <c r="N140" s="201">
        <v>2745</v>
      </c>
    </row>
    <row r="141" spans="1:14" ht="30" x14ac:dyDescent="0.25">
      <c r="A141" s="140">
        <v>110</v>
      </c>
      <c r="B141" s="15">
        <v>201053774</v>
      </c>
      <c r="C141" s="180" t="s">
        <v>39</v>
      </c>
      <c r="D141" s="180" t="s">
        <v>24</v>
      </c>
      <c r="E141" s="202">
        <v>900</v>
      </c>
      <c r="F141" s="180" t="s">
        <v>723</v>
      </c>
      <c r="G141" s="145" t="s">
        <v>16</v>
      </c>
      <c r="H141" s="180" t="s">
        <v>675</v>
      </c>
      <c r="I141" s="180" t="s">
        <v>676</v>
      </c>
      <c r="J141" s="180" t="s">
        <v>724</v>
      </c>
      <c r="K141" s="180" t="s">
        <v>725</v>
      </c>
      <c r="L141" s="225">
        <v>10</v>
      </c>
      <c r="M141" s="201">
        <v>3600</v>
      </c>
      <c r="N141" s="201">
        <v>898.2</v>
      </c>
    </row>
    <row r="142" spans="1:14" ht="30" x14ac:dyDescent="0.25">
      <c r="A142" s="140">
        <v>111</v>
      </c>
      <c r="B142" s="15">
        <v>201053774</v>
      </c>
      <c r="C142" s="180" t="s">
        <v>146</v>
      </c>
      <c r="D142" s="180" t="s">
        <v>24</v>
      </c>
      <c r="E142" s="202">
        <v>900</v>
      </c>
      <c r="F142" s="180" t="s">
        <v>726</v>
      </c>
      <c r="G142" s="145" t="s">
        <v>16</v>
      </c>
      <c r="H142" s="180" t="s">
        <v>311</v>
      </c>
      <c r="I142" s="180" t="s">
        <v>312</v>
      </c>
      <c r="J142" s="180" t="s">
        <v>727</v>
      </c>
      <c r="K142" s="180" t="s">
        <v>728</v>
      </c>
      <c r="L142" s="225">
        <v>10</v>
      </c>
      <c r="M142" s="201">
        <v>6300</v>
      </c>
      <c r="N142" s="201">
        <v>2043</v>
      </c>
    </row>
    <row r="143" spans="1:14" ht="30" x14ac:dyDescent="0.25">
      <c r="A143" s="140">
        <v>112</v>
      </c>
      <c r="B143" s="15">
        <v>201053774</v>
      </c>
      <c r="C143" s="180" t="s">
        <v>126</v>
      </c>
      <c r="D143" s="180" t="s">
        <v>24</v>
      </c>
      <c r="E143" s="202">
        <v>500</v>
      </c>
      <c r="F143" s="180" t="s">
        <v>729</v>
      </c>
      <c r="G143" s="145" t="s">
        <v>16</v>
      </c>
      <c r="H143" s="180" t="s">
        <v>730</v>
      </c>
      <c r="I143" s="180" t="s">
        <v>731</v>
      </c>
      <c r="J143" s="180" t="s">
        <v>732</v>
      </c>
      <c r="K143" s="180" t="s">
        <v>733</v>
      </c>
      <c r="L143" s="225">
        <v>10</v>
      </c>
      <c r="M143" s="201">
        <v>7500</v>
      </c>
      <c r="N143" s="201">
        <v>4200</v>
      </c>
    </row>
    <row r="144" spans="1:14" ht="30" x14ac:dyDescent="0.25">
      <c r="A144" s="140">
        <v>113</v>
      </c>
      <c r="B144" s="15">
        <v>201053774</v>
      </c>
      <c r="C144" s="180" t="s">
        <v>145</v>
      </c>
      <c r="D144" s="180" t="s">
        <v>23</v>
      </c>
      <c r="E144" s="202">
        <v>1000000</v>
      </c>
      <c r="F144" s="180" t="s">
        <v>734</v>
      </c>
      <c r="G144" s="145" t="s">
        <v>16</v>
      </c>
      <c r="H144" s="180" t="s">
        <v>685</v>
      </c>
      <c r="I144" s="180" t="s">
        <v>686</v>
      </c>
      <c r="J144" s="180" t="s">
        <v>735</v>
      </c>
      <c r="K144" s="180" t="s">
        <v>736</v>
      </c>
      <c r="L144" s="225">
        <v>10</v>
      </c>
      <c r="M144" s="201">
        <v>45000</v>
      </c>
      <c r="N144" s="201">
        <v>14990</v>
      </c>
    </row>
    <row r="145" spans="1:14" ht="30" x14ac:dyDescent="0.25">
      <c r="A145" s="140">
        <v>114</v>
      </c>
      <c r="B145" s="15">
        <v>201053774</v>
      </c>
      <c r="C145" s="180" t="s">
        <v>145</v>
      </c>
      <c r="D145" s="180" t="s">
        <v>23</v>
      </c>
      <c r="E145" s="202">
        <v>1000000</v>
      </c>
      <c r="F145" s="180" t="s">
        <v>737</v>
      </c>
      <c r="G145" s="145" t="s">
        <v>16</v>
      </c>
      <c r="H145" s="180" t="s">
        <v>738</v>
      </c>
      <c r="I145" s="180" t="s">
        <v>739</v>
      </c>
      <c r="J145" s="180" t="s">
        <v>740</v>
      </c>
      <c r="K145" s="180" t="s">
        <v>736</v>
      </c>
      <c r="L145" s="225">
        <v>10</v>
      </c>
      <c r="M145" s="201">
        <v>45000</v>
      </c>
      <c r="N145" s="201">
        <v>16000</v>
      </c>
    </row>
    <row r="146" spans="1:14" ht="30" x14ac:dyDescent="0.25">
      <c r="A146" s="140">
        <v>115</v>
      </c>
      <c r="B146" s="15">
        <v>201053774</v>
      </c>
      <c r="C146" s="180" t="s">
        <v>145</v>
      </c>
      <c r="D146" s="180" t="s">
        <v>23</v>
      </c>
      <c r="E146" s="202">
        <v>1000000</v>
      </c>
      <c r="F146" s="180" t="s">
        <v>741</v>
      </c>
      <c r="G146" s="145" t="s">
        <v>16</v>
      </c>
      <c r="H146" s="180" t="s">
        <v>685</v>
      </c>
      <c r="I146" s="180" t="s">
        <v>686</v>
      </c>
      <c r="J146" s="180" t="s">
        <v>742</v>
      </c>
      <c r="K146" s="180" t="s">
        <v>736</v>
      </c>
      <c r="L146" s="225">
        <v>10</v>
      </c>
      <c r="M146" s="201">
        <v>45000</v>
      </c>
      <c r="N146" s="201">
        <v>12990</v>
      </c>
    </row>
    <row r="147" spans="1:14" ht="30" x14ac:dyDescent="0.25">
      <c r="A147" s="140">
        <v>116</v>
      </c>
      <c r="B147" s="15">
        <v>201053774</v>
      </c>
      <c r="C147" s="180" t="s">
        <v>145</v>
      </c>
      <c r="D147" s="180" t="s">
        <v>23</v>
      </c>
      <c r="E147" s="202">
        <v>2000000</v>
      </c>
      <c r="F147" s="180" t="s">
        <v>743</v>
      </c>
      <c r="G147" s="145" t="s">
        <v>16</v>
      </c>
      <c r="H147" s="180" t="s">
        <v>580</v>
      </c>
      <c r="I147" s="180" t="s">
        <v>581</v>
      </c>
      <c r="J147" s="180" t="s">
        <v>744</v>
      </c>
      <c r="K147" s="180" t="s">
        <v>745</v>
      </c>
      <c r="L147" s="225">
        <v>10</v>
      </c>
      <c r="M147" s="201">
        <v>90000</v>
      </c>
      <c r="N147" s="201">
        <v>26000</v>
      </c>
    </row>
    <row r="148" spans="1:14" ht="30" x14ac:dyDescent="0.25">
      <c r="A148" s="140">
        <v>117</v>
      </c>
      <c r="B148" s="15">
        <v>201053774</v>
      </c>
      <c r="C148" s="180" t="s">
        <v>145</v>
      </c>
      <c r="D148" s="180" t="s">
        <v>23</v>
      </c>
      <c r="E148" s="202">
        <v>300000</v>
      </c>
      <c r="F148" s="180" t="s">
        <v>746</v>
      </c>
      <c r="G148" s="145" t="s">
        <v>16</v>
      </c>
      <c r="H148" s="180" t="s">
        <v>580</v>
      </c>
      <c r="I148" s="180" t="s">
        <v>581</v>
      </c>
      <c r="J148" s="180" t="s">
        <v>747</v>
      </c>
      <c r="K148" s="180" t="s">
        <v>745</v>
      </c>
      <c r="L148" s="225">
        <v>10</v>
      </c>
      <c r="M148" s="201">
        <v>13500</v>
      </c>
      <c r="N148" s="201">
        <v>3900</v>
      </c>
    </row>
    <row r="149" spans="1:14" ht="30" x14ac:dyDescent="0.25">
      <c r="A149" s="140">
        <v>118</v>
      </c>
      <c r="B149" s="15">
        <v>201053774</v>
      </c>
      <c r="C149" s="180" t="s">
        <v>145</v>
      </c>
      <c r="D149" s="180" t="s">
        <v>23</v>
      </c>
      <c r="E149" s="202">
        <v>300000</v>
      </c>
      <c r="F149" s="180" t="s">
        <v>748</v>
      </c>
      <c r="G149" s="145" t="s">
        <v>16</v>
      </c>
      <c r="H149" s="180" t="s">
        <v>580</v>
      </c>
      <c r="I149" s="180" t="s">
        <v>581</v>
      </c>
      <c r="J149" s="180" t="s">
        <v>749</v>
      </c>
      <c r="K149" s="180" t="s">
        <v>750</v>
      </c>
      <c r="L149" s="225">
        <v>10</v>
      </c>
      <c r="M149" s="201">
        <v>13500</v>
      </c>
      <c r="N149" s="201">
        <v>3900</v>
      </c>
    </row>
    <row r="150" spans="1:14" ht="30" x14ac:dyDescent="0.25">
      <c r="A150" s="140">
        <v>119</v>
      </c>
      <c r="B150" s="15">
        <v>201053774</v>
      </c>
      <c r="C150" s="180" t="s">
        <v>144</v>
      </c>
      <c r="D150" s="180" t="s">
        <v>23</v>
      </c>
      <c r="E150" s="202">
        <v>150000</v>
      </c>
      <c r="F150" s="180" t="s">
        <v>751</v>
      </c>
      <c r="G150" s="145" t="s">
        <v>16</v>
      </c>
      <c r="H150" s="180" t="s">
        <v>580</v>
      </c>
      <c r="I150" s="180" t="s">
        <v>581</v>
      </c>
      <c r="J150" s="180" t="s">
        <v>752</v>
      </c>
      <c r="K150" s="180" t="s">
        <v>753</v>
      </c>
      <c r="L150" s="225">
        <v>10</v>
      </c>
      <c r="M150" s="201">
        <v>9750</v>
      </c>
      <c r="N150" s="201">
        <v>4800</v>
      </c>
    </row>
    <row r="151" spans="1:14" ht="30" x14ac:dyDescent="0.25">
      <c r="A151" s="140">
        <v>120</v>
      </c>
      <c r="B151" s="15">
        <v>201053774</v>
      </c>
      <c r="C151" s="180" t="s">
        <v>144</v>
      </c>
      <c r="D151" s="180" t="s">
        <v>23</v>
      </c>
      <c r="E151" s="202">
        <v>200000</v>
      </c>
      <c r="F151" s="180" t="s">
        <v>754</v>
      </c>
      <c r="G151" s="145" t="s">
        <v>16</v>
      </c>
      <c r="H151" s="180" t="s">
        <v>580</v>
      </c>
      <c r="I151" s="180" t="s">
        <v>581</v>
      </c>
      <c r="J151" s="180" t="s">
        <v>755</v>
      </c>
      <c r="K151" s="180" t="s">
        <v>756</v>
      </c>
      <c r="L151" s="225">
        <v>10</v>
      </c>
      <c r="M151" s="201">
        <v>13000</v>
      </c>
      <c r="N151" s="201">
        <v>6000</v>
      </c>
    </row>
    <row r="152" spans="1:14" ht="30" x14ac:dyDescent="0.25">
      <c r="A152" s="140">
        <v>121</v>
      </c>
      <c r="B152" s="15">
        <v>201053774</v>
      </c>
      <c r="C152" s="180" t="s">
        <v>144</v>
      </c>
      <c r="D152" s="180" t="s">
        <v>23</v>
      </c>
      <c r="E152" s="202">
        <v>100000</v>
      </c>
      <c r="F152" s="180" t="s">
        <v>757</v>
      </c>
      <c r="G152" s="145" t="s">
        <v>16</v>
      </c>
      <c r="H152" s="180" t="s">
        <v>580</v>
      </c>
      <c r="I152" s="180" t="s">
        <v>581</v>
      </c>
      <c r="J152" s="180" t="s">
        <v>758</v>
      </c>
      <c r="K152" s="180" t="s">
        <v>759</v>
      </c>
      <c r="L152" s="225">
        <v>10</v>
      </c>
      <c r="M152" s="201">
        <v>6500</v>
      </c>
      <c r="N152" s="201">
        <v>3000</v>
      </c>
    </row>
    <row r="153" spans="1:14" ht="30" x14ac:dyDescent="0.25">
      <c r="A153" s="140">
        <v>122</v>
      </c>
      <c r="B153" s="15">
        <v>201053774</v>
      </c>
      <c r="C153" s="180" t="s">
        <v>144</v>
      </c>
      <c r="D153" s="180" t="s">
        <v>23</v>
      </c>
      <c r="E153" s="202">
        <v>200000</v>
      </c>
      <c r="F153" s="180" t="s">
        <v>760</v>
      </c>
      <c r="G153" s="145" t="s">
        <v>16</v>
      </c>
      <c r="H153" s="180" t="s">
        <v>685</v>
      </c>
      <c r="I153" s="180" t="s">
        <v>686</v>
      </c>
      <c r="J153" s="180" t="s">
        <v>761</v>
      </c>
      <c r="K153" s="180" t="s">
        <v>759</v>
      </c>
      <c r="L153" s="225">
        <v>10</v>
      </c>
      <c r="M153" s="201">
        <v>13000</v>
      </c>
      <c r="N153" s="201">
        <v>5998</v>
      </c>
    </row>
    <row r="154" spans="1:14" ht="30" x14ac:dyDescent="0.25">
      <c r="A154" s="140">
        <v>123</v>
      </c>
      <c r="B154" s="15">
        <v>201053774</v>
      </c>
      <c r="C154" s="180" t="s">
        <v>144</v>
      </c>
      <c r="D154" s="180" t="s">
        <v>23</v>
      </c>
      <c r="E154" s="202">
        <v>200000</v>
      </c>
      <c r="F154" s="180" t="s">
        <v>762</v>
      </c>
      <c r="G154" s="145" t="s">
        <v>16</v>
      </c>
      <c r="H154" s="180" t="s">
        <v>580</v>
      </c>
      <c r="I154" s="180" t="s">
        <v>581</v>
      </c>
      <c r="J154" s="180" t="s">
        <v>763</v>
      </c>
      <c r="K154" s="180" t="s">
        <v>759</v>
      </c>
      <c r="L154" s="225">
        <v>10</v>
      </c>
      <c r="M154" s="201">
        <v>13000</v>
      </c>
      <c r="N154" s="201">
        <v>6000</v>
      </c>
    </row>
    <row r="155" spans="1:14" ht="30" x14ac:dyDescent="0.25">
      <c r="A155" s="140">
        <v>124</v>
      </c>
      <c r="B155" s="15">
        <v>201053774</v>
      </c>
      <c r="C155" s="180" t="s">
        <v>144</v>
      </c>
      <c r="D155" s="180" t="s">
        <v>23</v>
      </c>
      <c r="E155" s="202">
        <v>100000</v>
      </c>
      <c r="F155" s="180" t="s">
        <v>764</v>
      </c>
      <c r="G155" s="145" t="s">
        <v>16</v>
      </c>
      <c r="H155" s="180" t="s">
        <v>580</v>
      </c>
      <c r="I155" s="180" t="s">
        <v>581</v>
      </c>
      <c r="J155" s="180" t="s">
        <v>765</v>
      </c>
      <c r="K155" s="180" t="s">
        <v>759</v>
      </c>
      <c r="L155" s="225">
        <v>10</v>
      </c>
      <c r="M155" s="201">
        <v>6500</v>
      </c>
      <c r="N155" s="201">
        <v>3000</v>
      </c>
    </row>
    <row r="156" spans="1:14" ht="30" x14ac:dyDescent="0.25">
      <c r="A156" s="140">
        <v>125</v>
      </c>
      <c r="B156" s="15">
        <v>201053774</v>
      </c>
      <c r="C156" s="180" t="s">
        <v>144</v>
      </c>
      <c r="D156" s="180" t="s">
        <v>23</v>
      </c>
      <c r="E156" s="202">
        <v>400000</v>
      </c>
      <c r="F156" s="180" t="s">
        <v>766</v>
      </c>
      <c r="G156" s="145" t="s">
        <v>16</v>
      </c>
      <c r="H156" s="180" t="s">
        <v>580</v>
      </c>
      <c r="I156" s="180" t="s">
        <v>581</v>
      </c>
      <c r="J156" s="180" t="s">
        <v>767</v>
      </c>
      <c r="K156" s="180" t="s">
        <v>768</v>
      </c>
      <c r="L156" s="225">
        <v>10</v>
      </c>
      <c r="M156" s="201">
        <v>24000</v>
      </c>
      <c r="N156" s="201">
        <v>11200</v>
      </c>
    </row>
    <row r="157" spans="1:14" ht="30" x14ac:dyDescent="0.25">
      <c r="A157" s="140">
        <v>126</v>
      </c>
      <c r="B157" s="15">
        <v>201053774</v>
      </c>
      <c r="C157" s="180" t="s">
        <v>75</v>
      </c>
      <c r="D157" s="180" t="s">
        <v>23</v>
      </c>
      <c r="E157" s="202">
        <v>12000</v>
      </c>
      <c r="F157" s="180" t="s">
        <v>769</v>
      </c>
      <c r="G157" s="145" t="s">
        <v>16</v>
      </c>
      <c r="H157" s="180" t="s">
        <v>770</v>
      </c>
      <c r="I157" s="180" t="s">
        <v>771</v>
      </c>
      <c r="J157" s="180" t="s">
        <v>772</v>
      </c>
      <c r="K157" s="180" t="s">
        <v>768</v>
      </c>
      <c r="L157" s="225">
        <v>10</v>
      </c>
      <c r="M157" s="201">
        <v>3480</v>
      </c>
      <c r="N157" s="201">
        <v>1332</v>
      </c>
    </row>
    <row r="158" spans="1:14" ht="60" x14ac:dyDescent="0.25">
      <c r="A158" s="140">
        <v>127</v>
      </c>
      <c r="B158" s="15">
        <v>201053774</v>
      </c>
      <c r="C158" s="180" t="s">
        <v>233</v>
      </c>
      <c r="D158" s="180" t="s">
        <v>40</v>
      </c>
      <c r="E158" s="202">
        <v>150</v>
      </c>
      <c r="F158" s="180" t="s">
        <v>773</v>
      </c>
      <c r="G158" s="145" t="s">
        <v>16</v>
      </c>
      <c r="H158" s="180" t="s">
        <v>629</v>
      </c>
      <c r="I158" s="180" t="s">
        <v>630</v>
      </c>
      <c r="J158" s="180" t="s">
        <v>774</v>
      </c>
      <c r="K158" s="180" t="s">
        <v>775</v>
      </c>
      <c r="L158" s="225">
        <v>10</v>
      </c>
      <c r="M158" s="201">
        <v>13500</v>
      </c>
      <c r="N158" s="201">
        <v>5715</v>
      </c>
    </row>
    <row r="159" spans="1:14" ht="45" x14ac:dyDescent="0.25">
      <c r="A159" s="140">
        <v>128</v>
      </c>
      <c r="B159" s="15">
        <v>201053774</v>
      </c>
      <c r="C159" s="180" t="s">
        <v>101</v>
      </c>
      <c r="D159" s="180" t="s">
        <v>26</v>
      </c>
      <c r="E159" s="202">
        <v>1000</v>
      </c>
      <c r="F159" s="180" t="s">
        <v>776</v>
      </c>
      <c r="G159" s="145" t="s">
        <v>16</v>
      </c>
      <c r="H159" s="180" t="s">
        <v>730</v>
      </c>
      <c r="I159" s="180" t="s">
        <v>731</v>
      </c>
      <c r="J159" s="180" t="s">
        <v>777</v>
      </c>
      <c r="K159" s="180" t="s">
        <v>778</v>
      </c>
      <c r="L159" s="225">
        <v>10</v>
      </c>
      <c r="M159" s="201">
        <v>42000</v>
      </c>
      <c r="N159" s="201">
        <v>33000</v>
      </c>
    </row>
    <row r="160" spans="1:14" ht="45" x14ac:dyDescent="0.25">
      <c r="A160" s="140">
        <v>129</v>
      </c>
      <c r="B160" s="15">
        <v>201053774</v>
      </c>
      <c r="C160" s="180" t="s">
        <v>240</v>
      </c>
      <c r="D160" s="180" t="s">
        <v>27</v>
      </c>
      <c r="E160" s="202">
        <v>10</v>
      </c>
      <c r="F160" s="180" t="s">
        <v>779</v>
      </c>
      <c r="G160" s="145" t="s">
        <v>16</v>
      </c>
      <c r="H160" s="180" t="s">
        <v>780</v>
      </c>
      <c r="I160" s="180" t="s">
        <v>781</v>
      </c>
      <c r="J160" s="180" t="s">
        <v>782</v>
      </c>
      <c r="K160" s="180" t="s">
        <v>783</v>
      </c>
      <c r="L160" s="225">
        <v>10</v>
      </c>
      <c r="M160" s="201">
        <v>55000</v>
      </c>
      <c r="N160" s="201">
        <v>47500</v>
      </c>
    </row>
    <row r="161" spans="1:14" ht="30" x14ac:dyDescent="0.25">
      <c r="A161" s="140">
        <v>130</v>
      </c>
      <c r="B161" s="15">
        <v>201053774</v>
      </c>
      <c r="C161" s="180" t="s">
        <v>232</v>
      </c>
      <c r="D161" s="180" t="s">
        <v>25</v>
      </c>
      <c r="E161" s="202">
        <v>500</v>
      </c>
      <c r="F161" s="180" t="s">
        <v>784</v>
      </c>
      <c r="G161" s="145" t="s">
        <v>16</v>
      </c>
      <c r="H161" s="180" t="s">
        <v>614</v>
      </c>
      <c r="I161" s="180" t="s">
        <v>615</v>
      </c>
      <c r="J161" s="180" t="s">
        <v>785</v>
      </c>
      <c r="K161" s="180" t="s">
        <v>786</v>
      </c>
      <c r="L161" s="225">
        <v>10</v>
      </c>
      <c r="M161" s="201">
        <v>37500</v>
      </c>
      <c r="N161" s="201">
        <v>19700</v>
      </c>
    </row>
    <row r="162" spans="1:14" ht="30" x14ac:dyDescent="0.25">
      <c r="A162" s="140">
        <v>131</v>
      </c>
      <c r="B162" s="15">
        <v>201053774</v>
      </c>
      <c r="C162" s="180" t="s">
        <v>241</v>
      </c>
      <c r="D162" s="180" t="s">
        <v>30</v>
      </c>
      <c r="E162" s="202">
        <v>1</v>
      </c>
      <c r="F162" s="180" t="s">
        <v>787</v>
      </c>
      <c r="G162" s="145" t="s">
        <v>16</v>
      </c>
      <c r="H162" s="180" t="s">
        <v>788</v>
      </c>
      <c r="I162" s="180" t="s">
        <v>789</v>
      </c>
      <c r="J162" s="180" t="s">
        <v>790</v>
      </c>
      <c r="K162" s="180" t="s">
        <v>791</v>
      </c>
      <c r="L162" s="225">
        <v>10</v>
      </c>
      <c r="M162" s="201">
        <v>1800</v>
      </c>
      <c r="N162" s="201">
        <v>539</v>
      </c>
    </row>
    <row r="163" spans="1:14" ht="30" x14ac:dyDescent="0.25">
      <c r="A163" s="140">
        <v>132</v>
      </c>
      <c r="B163" s="15">
        <v>201053774</v>
      </c>
      <c r="C163" s="180" t="s">
        <v>160</v>
      </c>
      <c r="D163" s="180" t="s">
        <v>131</v>
      </c>
      <c r="E163" s="202">
        <v>1</v>
      </c>
      <c r="F163" s="180" t="s">
        <v>792</v>
      </c>
      <c r="G163" s="145" t="s">
        <v>16</v>
      </c>
      <c r="H163" s="180" t="s">
        <v>793</v>
      </c>
      <c r="I163" s="180" t="s">
        <v>794</v>
      </c>
      <c r="J163" s="180" t="s">
        <v>795</v>
      </c>
      <c r="K163" s="180" t="s">
        <v>796</v>
      </c>
      <c r="L163" s="225">
        <v>10</v>
      </c>
      <c r="M163" s="201">
        <v>1600</v>
      </c>
      <c r="N163" s="201">
        <v>1270</v>
      </c>
    </row>
    <row r="164" spans="1:14" ht="45" x14ac:dyDescent="0.25">
      <c r="A164" s="140">
        <v>133</v>
      </c>
      <c r="B164" s="15">
        <v>201053774</v>
      </c>
      <c r="C164" s="180" t="s">
        <v>152</v>
      </c>
      <c r="D164" s="180" t="s">
        <v>27</v>
      </c>
      <c r="E164" s="202">
        <v>1</v>
      </c>
      <c r="F164" s="180" t="s">
        <v>797</v>
      </c>
      <c r="G164" s="145" t="s">
        <v>16</v>
      </c>
      <c r="H164" s="180" t="s">
        <v>798</v>
      </c>
      <c r="I164" s="180" t="s">
        <v>799</v>
      </c>
      <c r="J164" s="180" t="s">
        <v>800</v>
      </c>
      <c r="K164" s="180" t="s">
        <v>801</v>
      </c>
      <c r="L164" s="225">
        <v>10</v>
      </c>
      <c r="M164" s="201">
        <v>3900</v>
      </c>
      <c r="N164" s="201">
        <v>2696</v>
      </c>
    </row>
    <row r="165" spans="1:14" ht="45" x14ac:dyDescent="0.25">
      <c r="A165" s="140">
        <v>134</v>
      </c>
      <c r="B165" s="15">
        <v>201053774</v>
      </c>
      <c r="C165" s="180" t="s">
        <v>162</v>
      </c>
      <c r="D165" s="180" t="s">
        <v>27</v>
      </c>
      <c r="E165" s="202">
        <v>1</v>
      </c>
      <c r="F165" s="180" t="s">
        <v>802</v>
      </c>
      <c r="G165" s="145" t="s">
        <v>16</v>
      </c>
      <c r="H165" s="180" t="s">
        <v>803</v>
      </c>
      <c r="I165" s="180" t="s">
        <v>804</v>
      </c>
      <c r="J165" s="180" t="s">
        <v>805</v>
      </c>
      <c r="K165" s="180" t="s">
        <v>806</v>
      </c>
      <c r="L165" s="225">
        <v>10</v>
      </c>
      <c r="M165" s="201">
        <v>900</v>
      </c>
      <c r="N165" s="201">
        <v>650</v>
      </c>
    </row>
    <row r="166" spans="1:14" ht="30" x14ac:dyDescent="0.25">
      <c r="A166" s="140">
        <v>135</v>
      </c>
      <c r="B166" s="15">
        <v>201053774</v>
      </c>
      <c r="C166" s="180" t="s">
        <v>167</v>
      </c>
      <c r="D166" s="180" t="s">
        <v>30</v>
      </c>
      <c r="E166" s="202">
        <v>3</v>
      </c>
      <c r="F166" s="180" t="s">
        <v>807</v>
      </c>
      <c r="G166" s="145" t="s">
        <v>16</v>
      </c>
      <c r="H166" s="180" t="s">
        <v>808</v>
      </c>
      <c r="I166" s="180" t="s">
        <v>809</v>
      </c>
      <c r="J166" s="180" t="s">
        <v>810</v>
      </c>
      <c r="K166" s="180" t="s">
        <v>811</v>
      </c>
      <c r="L166" s="225">
        <v>10</v>
      </c>
      <c r="M166" s="201">
        <v>5100</v>
      </c>
      <c r="N166" s="201">
        <v>2970</v>
      </c>
    </row>
    <row r="167" spans="1:14" ht="45" x14ac:dyDescent="0.25">
      <c r="A167" s="140">
        <v>136</v>
      </c>
      <c r="B167" s="15">
        <v>201053774</v>
      </c>
      <c r="C167" s="180" t="s">
        <v>242</v>
      </c>
      <c r="D167" s="180" t="s">
        <v>29</v>
      </c>
      <c r="E167" s="202">
        <v>1</v>
      </c>
      <c r="F167" s="180" t="s">
        <v>812</v>
      </c>
      <c r="G167" s="145" t="s">
        <v>16</v>
      </c>
      <c r="H167" s="180" t="s">
        <v>813</v>
      </c>
      <c r="I167" s="180" t="s">
        <v>814</v>
      </c>
      <c r="J167" s="180" t="s">
        <v>815</v>
      </c>
      <c r="K167" s="180" t="s">
        <v>816</v>
      </c>
      <c r="L167" s="225">
        <v>10</v>
      </c>
      <c r="M167" s="201">
        <v>5000</v>
      </c>
      <c r="N167" s="201">
        <v>2300</v>
      </c>
    </row>
    <row r="168" spans="1:14" ht="30" x14ac:dyDescent="0.25">
      <c r="A168" s="140">
        <v>137</v>
      </c>
      <c r="B168" s="15">
        <v>201053774</v>
      </c>
      <c r="C168" s="180" t="s">
        <v>243</v>
      </c>
      <c r="D168" s="180" t="s">
        <v>23</v>
      </c>
      <c r="E168" s="202">
        <v>30</v>
      </c>
      <c r="F168" s="180" t="s">
        <v>817</v>
      </c>
      <c r="G168" s="145" t="s">
        <v>16</v>
      </c>
      <c r="H168" s="180" t="s">
        <v>575</v>
      </c>
      <c r="I168" s="180" t="s">
        <v>576</v>
      </c>
      <c r="J168" s="180" t="s">
        <v>818</v>
      </c>
      <c r="K168" s="180" t="s">
        <v>819</v>
      </c>
      <c r="L168" s="225">
        <v>10</v>
      </c>
      <c r="M168" s="201">
        <v>1050</v>
      </c>
      <c r="N168" s="201">
        <v>645</v>
      </c>
    </row>
    <row r="169" spans="1:14" ht="30" x14ac:dyDescent="0.25">
      <c r="A169" s="140">
        <v>138</v>
      </c>
      <c r="B169" s="15">
        <v>201053774</v>
      </c>
      <c r="C169" s="180" t="s">
        <v>144</v>
      </c>
      <c r="D169" s="180" t="s">
        <v>23</v>
      </c>
      <c r="E169" s="202">
        <v>300000</v>
      </c>
      <c r="F169" s="180" t="s">
        <v>820</v>
      </c>
      <c r="G169" s="145" t="s">
        <v>16</v>
      </c>
      <c r="H169" s="180" t="s">
        <v>580</v>
      </c>
      <c r="I169" s="180" t="s">
        <v>581</v>
      </c>
      <c r="J169" s="180" t="s">
        <v>821</v>
      </c>
      <c r="K169" s="180" t="s">
        <v>822</v>
      </c>
      <c r="L169" s="225">
        <v>10</v>
      </c>
      <c r="M169" s="201">
        <v>19500</v>
      </c>
      <c r="N169" s="201">
        <v>9600</v>
      </c>
    </row>
    <row r="170" spans="1:14" ht="45" x14ac:dyDescent="0.25">
      <c r="A170" s="140">
        <v>139</v>
      </c>
      <c r="B170" s="15">
        <v>201053774</v>
      </c>
      <c r="C170" s="180" t="s">
        <v>244</v>
      </c>
      <c r="D170" s="180" t="s">
        <v>26</v>
      </c>
      <c r="E170" s="202">
        <v>1</v>
      </c>
      <c r="F170" s="180" t="s">
        <v>823</v>
      </c>
      <c r="G170" s="145" t="s">
        <v>16</v>
      </c>
      <c r="H170" s="180" t="s">
        <v>824</v>
      </c>
      <c r="I170" s="180" t="s">
        <v>825</v>
      </c>
      <c r="J170" s="180" t="s">
        <v>826</v>
      </c>
      <c r="K170" s="180" t="s">
        <v>827</v>
      </c>
      <c r="L170" s="225">
        <v>10</v>
      </c>
      <c r="M170" s="201">
        <v>20200</v>
      </c>
      <c r="N170" s="201">
        <v>15787</v>
      </c>
    </row>
    <row r="171" spans="1:14" ht="45" x14ac:dyDescent="0.25">
      <c r="A171" s="140">
        <v>140</v>
      </c>
      <c r="B171" s="15">
        <v>201053774</v>
      </c>
      <c r="C171" s="180" t="s">
        <v>204</v>
      </c>
      <c r="D171" s="180" t="s">
        <v>29</v>
      </c>
      <c r="E171" s="202">
        <v>8</v>
      </c>
      <c r="F171" s="180" t="s">
        <v>828</v>
      </c>
      <c r="G171" s="145" t="s">
        <v>16</v>
      </c>
      <c r="H171" s="180" t="s">
        <v>829</v>
      </c>
      <c r="I171" s="180" t="s">
        <v>830</v>
      </c>
      <c r="J171" s="180" t="s">
        <v>831</v>
      </c>
      <c r="K171" s="180" t="s">
        <v>832</v>
      </c>
      <c r="L171" s="225">
        <v>10</v>
      </c>
      <c r="M171" s="201">
        <v>80000</v>
      </c>
      <c r="N171" s="201">
        <v>72000</v>
      </c>
    </row>
    <row r="172" spans="1:14" ht="45" x14ac:dyDescent="0.25">
      <c r="A172" s="140">
        <v>141</v>
      </c>
      <c r="B172" s="15">
        <v>201053774</v>
      </c>
      <c r="C172" s="180" t="s">
        <v>245</v>
      </c>
      <c r="D172" s="180" t="s">
        <v>29</v>
      </c>
      <c r="E172" s="202">
        <v>1</v>
      </c>
      <c r="F172" s="180" t="s">
        <v>833</v>
      </c>
      <c r="G172" s="145" t="s">
        <v>16</v>
      </c>
      <c r="H172" s="180" t="s">
        <v>834</v>
      </c>
      <c r="I172" s="180" t="s">
        <v>835</v>
      </c>
      <c r="J172" s="180" t="s">
        <v>836</v>
      </c>
      <c r="K172" s="180" t="s">
        <v>837</v>
      </c>
      <c r="L172" s="225">
        <v>10</v>
      </c>
      <c r="M172" s="201">
        <v>157000</v>
      </c>
      <c r="N172" s="201">
        <v>136890</v>
      </c>
    </row>
    <row r="173" spans="1:14" ht="45" x14ac:dyDescent="0.25">
      <c r="A173" s="140">
        <v>142</v>
      </c>
      <c r="B173" s="15">
        <v>201053774</v>
      </c>
      <c r="C173" s="180" t="s">
        <v>246</v>
      </c>
      <c r="D173" s="180" t="s">
        <v>29</v>
      </c>
      <c r="E173" s="202">
        <v>1</v>
      </c>
      <c r="F173" s="180" t="s">
        <v>838</v>
      </c>
      <c r="G173" s="145" t="s">
        <v>16</v>
      </c>
      <c r="H173" s="180" t="s">
        <v>834</v>
      </c>
      <c r="I173" s="180" t="s">
        <v>835</v>
      </c>
      <c r="J173" s="180" t="s">
        <v>839</v>
      </c>
      <c r="K173" s="180" t="s">
        <v>840</v>
      </c>
      <c r="L173" s="225">
        <v>10</v>
      </c>
      <c r="M173" s="201">
        <v>20000</v>
      </c>
      <c r="N173" s="201">
        <v>14789</v>
      </c>
    </row>
    <row r="174" spans="1:14" ht="30" x14ac:dyDescent="0.25">
      <c r="A174" s="140">
        <v>143</v>
      </c>
      <c r="B174" s="15">
        <v>201053774</v>
      </c>
      <c r="C174" s="180" t="s">
        <v>247</v>
      </c>
      <c r="D174" s="180" t="s">
        <v>34</v>
      </c>
      <c r="E174" s="202">
        <v>900</v>
      </c>
      <c r="F174" s="180" t="s">
        <v>841</v>
      </c>
      <c r="G174" s="145" t="s">
        <v>16</v>
      </c>
      <c r="H174" s="180" t="s">
        <v>842</v>
      </c>
      <c r="I174" s="180" t="s">
        <v>843</v>
      </c>
      <c r="J174" s="180" t="s">
        <v>844</v>
      </c>
      <c r="K174" s="180" t="s">
        <v>845</v>
      </c>
      <c r="L174" s="225">
        <v>10</v>
      </c>
      <c r="M174" s="201">
        <v>3060</v>
      </c>
      <c r="N174" s="201">
        <v>1152</v>
      </c>
    </row>
    <row r="175" spans="1:14" ht="120" x14ac:dyDescent="0.25">
      <c r="A175" s="140">
        <v>144</v>
      </c>
      <c r="B175" s="15">
        <v>201053774</v>
      </c>
      <c r="C175" s="180" t="s">
        <v>114</v>
      </c>
      <c r="D175" s="180" t="s">
        <v>20</v>
      </c>
      <c r="E175" s="202">
        <v>1</v>
      </c>
      <c r="F175" s="180" t="s">
        <v>846</v>
      </c>
      <c r="G175" s="145" t="s">
        <v>16</v>
      </c>
      <c r="H175" s="180" t="s">
        <v>847</v>
      </c>
      <c r="I175" s="180" t="s">
        <v>848</v>
      </c>
      <c r="J175" s="180" t="s">
        <v>849</v>
      </c>
      <c r="K175" s="180" t="s">
        <v>850</v>
      </c>
      <c r="L175" s="225">
        <v>10</v>
      </c>
      <c r="M175" s="201">
        <v>122602.765</v>
      </c>
      <c r="N175" s="201">
        <v>106611.1</v>
      </c>
    </row>
    <row r="176" spans="1:14" ht="45" x14ac:dyDescent="0.25">
      <c r="A176" s="140">
        <v>145</v>
      </c>
      <c r="B176" s="15">
        <v>201053774</v>
      </c>
      <c r="C176" s="180" t="s">
        <v>83</v>
      </c>
      <c r="D176" s="180" t="s">
        <v>27</v>
      </c>
      <c r="E176" s="202">
        <v>5</v>
      </c>
      <c r="F176" s="180" t="s">
        <v>851</v>
      </c>
      <c r="G176" s="145" t="s">
        <v>16</v>
      </c>
      <c r="H176" s="180" t="s">
        <v>852</v>
      </c>
      <c r="I176" s="180" t="s">
        <v>853</v>
      </c>
      <c r="J176" s="180" t="s">
        <v>854</v>
      </c>
      <c r="K176" s="180" t="s">
        <v>855</v>
      </c>
      <c r="L176" s="225">
        <v>10</v>
      </c>
      <c r="M176" s="201">
        <v>35000</v>
      </c>
      <c r="N176" s="201">
        <v>32499.994999999999</v>
      </c>
    </row>
    <row r="177" spans="1:14" ht="30" x14ac:dyDescent="0.25">
      <c r="A177" s="140">
        <v>146</v>
      </c>
      <c r="B177" s="15">
        <v>201053774</v>
      </c>
      <c r="C177" s="180" t="s">
        <v>248</v>
      </c>
      <c r="D177" s="180" t="s">
        <v>856</v>
      </c>
      <c r="E177" s="202">
        <v>2</v>
      </c>
      <c r="F177" s="180" t="s">
        <v>857</v>
      </c>
      <c r="G177" s="145" t="s">
        <v>16</v>
      </c>
      <c r="H177" s="180" t="s">
        <v>858</v>
      </c>
      <c r="I177" s="180" t="s">
        <v>859</v>
      </c>
      <c r="J177" s="180" t="s">
        <v>860</v>
      </c>
      <c r="K177" s="180" t="s">
        <v>861</v>
      </c>
      <c r="L177" s="225">
        <v>10</v>
      </c>
      <c r="M177" s="201">
        <v>13000</v>
      </c>
      <c r="N177" s="201">
        <v>12900</v>
      </c>
    </row>
    <row r="178" spans="1:14" ht="45" x14ac:dyDescent="0.25">
      <c r="A178" s="140">
        <v>147</v>
      </c>
      <c r="B178" s="15">
        <v>201053774</v>
      </c>
      <c r="C178" s="180" t="s">
        <v>61</v>
      </c>
      <c r="D178" s="180" t="s">
        <v>27</v>
      </c>
      <c r="E178" s="202">
        <v>1</v>
      </c>
      <c r="F178" s="180" t="s">
        <v>862</v>
      </c>
      <c r="G178" s="145" t="s">
        <v>16</v>
      </c>
      <c r="H178" s="180" t="s">
        <v>502</v>
      </c>
      <c r="I178" s="180" t="s">
        <v>503</v>
      </c>
      <c r="J178" s="180" t="s">
        <v>863</v>
      </c>
      <c r="K178" s="180" t="s">
        <v>864</v>
      </c>
      <c r="L178" s="225">
        <v>10</v>
      </c>
      <c r="M178" s="201">
        <v>69455</v>
      </c>
      <c r="N178" s="201">
        <v>53222</v>
      </c>
    </row>
    <row r="179" spans="1:14" ht="30" x14ac:dyDescent="0.25">
      <c r="A179" s="140">
        <v>148</v>
      </c>
      <c r="B179" s="15">
        <v>201053774</v>
      </c>
      <c r="C179" s="180" t="s">
        <v>249</v>
      </c>
      <c r="D179" s="180" t="s">
        <v>21</v>
      </c>
      <c r="E179" s="202">
        <v>128</v>
      </c>
      <c r="F179" s="180" t="s">
        <v>865</v>
      </c>
      <c r="G179" s="145" t="s">
        <v>16</v>
      </c>
      <c r="H179" s="180" t="s">
        <v>866</v>
      </c>
      <c r="I179" s="180" t="s">
        <v>867</v>
      </c>
      <c r="J179" s="180" t="s">
        <v>868</v>
      </c>
      <c r="K179" s="180" t="s">
        <v>869</v>
      </c>
      <c r="L179" s="225">
        <v>10</v>
      </c>
      <c r="M179" s="201">
        <v>51200</v>
      </c>
      <c r="N179" s="201">
        <v>29427.200000000001</v>
      </c>
    </row>
    <row r="180" spans="1:14" ht="45" x14ac:dyDescent="0.25">
      <c r="A180" s="140">
        <v>149</v>
      </c>
      <c r="B180" s="15">
        <v>201053774</v>
      </c>
      <c r="C180" s="180" t="s">
        <v>63</v>
      </c>
      <c r="D180" s="180" t="s">
        <v>28</v>
      </c>
      <c r="E180" s="202">
        <v>1</v>
      </c>
      <c r="F180" s="180" t="s">
        <v>870</v>
      </c>
      <c r="G180" s="145" t="s">
        <v>16</v>
      </c>
      <c r="H180" s="180" t="s">
        <v>871</v>
      </c>
      <c r="I180" s="180" t="s">
        <v>872</v>
      </c>
      <c r="J180" s="180" t="s">
        <v>873</v>
      </c>
      <c r="K180" s="180" t="s">
        <v>874</v>
      </c>
      <c r="L180" s="225">
        <v>10</v>
      </c>
      <c r="M180" s="201">
        <v>11439</v>
      </c>
      <c r="N180" s="201">
        <v>11439</v>
      </c>
    </row>
    <row r="181" spans="1:14" ht="45" x14ac:dyDescent="0.25">
      <c r="A181" s="140">
        <v>150</v>
      </c>
      <c r="B181" s="15">
        <v>201053774</v>
      </c>
      <c r="C181" s="180" t="s">
        <v>38</v>
      </c>
      <c r="D181" s="180" t="s">
        <v>27</v>
      </c>
      <c r="E181" s="202">
        <v>5</v>
      </c>
      <c r="F181" s="180" t="s">
        <v>875</v>
      </c>
      <c r="G181" s="145" t="s">
        <v>16</v>
      </c>
      <c r="H181" s="180" t="s">
        <v>876</v>
      </c>
      <c r="I181" s="180" t="s">
        <v>877</v>
      </c>
      <c r="J181" s="180" t="s">
        <v>878</v>
      </c>
      <c r="K181" s="180" t="s">
        <v>879</v>
      </c>
      <c r="L181" s="225">
        <v>10</v>
      </c>
      <c r="M181" s="201">
        <v>27500</v>
      </c>
      <c r="N181" s="201">
        <v>22500</v>
      </c>
    </row>
    <row r="182" spans="1:14" ht="30" x14ac:dyDescent="0.25">
      <c r="A182" s="140">
        <v>151</v>
      </c>
      <c r="B182" s="15">
        <v>201053774</v>
      </c>
      <c r="C182" s="180" t="s">
        <v>250</v>
      </c>
      <c r="D182" s="180" t="s">
        <v>21</v>
      </c>
      <c r="E182" s="202">
        <v>800</v>
      </c>
      <c r="F182" s="180" t="s">
        <v>880</v>
      </c>
      <c r="G182" s="145" t="s">
        <v>16</v>
      </c>
      <c r="H182" s="180" t="s">
        <v>881</v>
      </c>
      <c r="I182" s="180" t="s">
        <v>882</v>
      </c>
      <c r="J182" s="180" t="s">
        <v>883</v>
      </c>
      <c r="K182" s="180" t="s">
        <v>884</v>
      </c>
      <c r="L182" s="225">
        <v>10</v>
      </c>
      <c r="M182" s="201">
        <v>12000</v>
      </c>
      <c r="N182" s="201">
        <v>6000</v>
      </c>
    </row>
    <row r="183" spans="1:14" ht="30" x14ac:dyDescent="0.25">
      <c r="A183" s="140">
        <v>152</v>
      </c>
      <c r="B183" s="15">
        <v>201053774</v>
      </c>
      <c r="C183" s="180" t="s">
        <v>130</v>
      </c>
      <c r="D183" s="180" t="s">
        <v>22</v>
      </c>
      <c r="E183" s="202">
        <v>500</v>
      </c>
      <c r="F183" s="180" t="s">
        <v>885</v>
      </c>
      <c r="G183" s="145" t="s">
        <v>16</v>
      </c>
      <c r="H183" s="180" t="s">
        <v>730</v>
      </c>
      <c r="I183" s="180" t="s">
        <v>731</v>
      </c>
      <c r="J183" s="180" t="s">
        <v>886</v>
      </c>
      <c r="K183" s="180" t="s">
        <v>887</v>
      </c>
      <c r="L183" s="225">
        <v>10</v>
      </c>
      <c r="M183" s="201">
        <v>32500</v>
      </c>
      <c r="N183" s="201">
        <v>26000.005000000001</v>
      </c>
    </row>
    <row r="184" spans="1:14" ht="30" x14ac:dyDescent="0.25">
      <c r="A184" s="140">
        <v>153</v>
      </c>
      <c r="B184" s="15">
        <v>201053774</v>
      </c>
      <c r="C184" s="180" t="s">
        <v>104</v>
      </c>
      <c r="D184" s="180" t="s">
        <v>42</v>
      </c>
      <c r="E184" s="202">
        <v>80</v>
      </c>
      <c r="F184" s="180" t="s">
        <v>888</v>
      </c>
      <c r="G184" s="145" t="s">
        <v>16</v>
      </c>
      <c r="H184" s="180" t="s">
        <v>889</v>
      </c>
      <c r="I184" s="180" t="s">
        <v>890</v>
      </c>
      <c r="J184" s="180" t="s">
        <v>891</v>
      </c>
      <c r="K184" s="180" t="s">
        <v>892</v>
      </c>
      <c r="L184" s="225">
        <v>10</v>
      </c>
      <c r="M184" s="201">
        <v>10800</v>
      </c>
      <c r="N184" s="201">
        <v>2800</v>
      </c>
    </row>
    <row r="185" spans="1:14" ht="45" x14ac:dyDescent="0.25">
      <c r="A185" s="140">
        <v>154</v>
      </c>
      <c r="B185" s="15">
        <v>201053774</v>
      </c>
      <c r="C185" s="180" t="s">
        <v>251</v>
      </c>
      <c r="D185" s="180" t="s">
        <v>29</v>
      </c>
      <c r="E185" s="202">
        <v>1</v>
      </c>
      <c r="F185" s="180" t="s">
        <v>893</v>
      </c>
      <c r="G185" s="145" t="s">
        <v>16</v>
      </c>
      <c r="H185" s="180" t="s">
        <v>730</v>
      </c>
      <c r="I185" s="180" t="s">
        <v>731</v>
      </c>
      <c r="J185" s="180" t="s">
        <v>894</v>
      </c>
      <c r="K185" s="180" t="s">
        <v>895</v>
      </c>
      <c r="L185" s="225">
        <v>10</v>
      </c>
      <c r="M185" s="201">
        <v>6000</v>
      </c>
      <c r="N185" s="201">
        <v>5500</v>
      </c>
    </row>
    <row r="186" spans="1:14" ht="105" x14ac:dyDescent="0.25">
      <c r="A186" s="140">
        <v>155</v>
      </c>
      <c r="B186" s="15">
        <v>201053774</v>
      </c>
      <c r="C186" s="180" t="s">
        <v>252</v>
      </c>
      <c r="D186" s="180" t="s">
        <v>896</v>
      </c>
      <c r="E186" s="202">
        <v>30</v>
      </c>
      <c r="F186" s="180" t="s">
        <v>897</v>
      </c>
      <c r="G186" s="145" t="s">
        <v>16</v>
      </c>
      <c r="H186" s="180" t="s">
        <v>898</v>
      </c>
      <c r="I186" s="180" t="s">
        <v>899</v>
      </c>
      <c r="J186" s="180" t="s">
        <v>900</v>
      </c>
      <c r="K186" s="180" t="s">
        <v>901</v>
      </c>
      <c r="L186" s="225">
        <v>10</v>
      </c>
      <c r="M186" s="201">
        <v>12270</v>
      </c>
      <c r="N186" s="201">
        <v>12240</v>
      </c>
    </row>
    <row r="187" spans="1:14" ht="45" x14ac:dyDescent="0.25">
      <c r="A187" s="140">
        <v>156</v>
      </c>
      <c r="B187" s="15">
        <v>201053774</v>
      </c>
      <c r="C187" s="180" t="s">
        <v>253</v>
      </c>
      <c r="D187" s="180" t="s">
        <v>27</v>
      </c>
      <c r="E187" s="202">
        <v>1</v>
      </c>
      <c r="F187" s="180" t="s">
        <v>902</v>
      </c>
      <c r="G187" s="145" t="s">
        <v>16</v>
      </c>
      <c r="H187" s="180" t="s">
        <v>903</v>
      </c>
      <c r="I187" s="180" t="s">
        <v>904</v>
      </c>
      <c r="J187" s="180" t="s">
        <v>905</v>
      </c>
      <c r="K187" s="180" t="s">
        <v>906</v>
      </c>
      <c r="L187" s="225">
        <v>10</v>
      </c>
      <c r="M187" s="201">
        <v>68806.080000000002</v>
      </c>
      <c r="N187" s="201">
        <v>55044.864009999998</v>
      </c>
    </row>
    <row r="188" spans="1:14" ht="45" x14ac:dyDescent="0.25">
      <c r="A188" s="140">
        <v>157</v>
      </c>
      <c r="B188" s="15">
        <v>201053774</v>
      </c>
      <c r="C188" s="180" t="s">
        <v>82</v>
      </c>
      <c r="D188" s="180" t="s">
        <v>27</v>
      </c>
      <c r="E188" s="202">
        <v>1</v>
      </c>
      <c r="F188" s="180" t="s">
        <v>907</v>
      </c>
      <c r="G188" s="145" t="s">
        <v>16</v>
      </c>
      <c r="H188" s="180" t="s">
        <v>908</v>
      </c>
      <c r="I188" s="180" t="s">
        <v>909</v>
      </c>
      <c r="J188" s="180" t="s">
        <v>910</v>
      </c>
      <c r="K188" s="180" t="s">
        <v>911</v>
      </c>
      <c r="L188" s="225">
        <v>10</v>
      </c>
      <c r="M188" s="201">
        <v>20000</v>
      </c>
      <c r="N188" s="201">
        <v>15000</v>
      </c>
    </row>
    <row r="189" spans="1:14" ht="120" x14ac:dyDescent="0.25">
      <c r="A189" s="140">
        <v>158</v>
      </c>
      <c r="B189" s="15">
        <v>201053774</v>
      </c>
      <c r="C189" s="180" t="s">
        <v>77</v>
      </c>
      <c r="D189" s="180" t="s">
        <v>20</v>
      </c>
      <c r="E189" s="202">
        <v>5</v>
      </c>
      <c r="F189" s="180" t="s">
        <v>912</v>
      </c>
      <c r="G189" s="145" t="s">
        <v>16</v>
      </c>
      <c r="H189" s="180" t="s">
        <v>913</v>
      </c>
      <c r="I189" s="180" t="s">
        <v>914</v>
      </c>
      <c r="J189" s="180" t="s">
        <v>915</v>
      </c>
      <c r="K189" s="180" t="s">
        <v>916</v>
      </c>
      <c r="L189" s="225">
        <v>10</v>
      </c>
      <c r="M189" s="201">
        <v>15500</v>
      </c>
      <c r="N189" s="201">
        <v>15500</v>
      </c>
    </row>
    <row r="190" spans="1:14" ht="45" x14ac:dyDescent="0.25">
      <c r="A190" s="140">
        <v>159</v>
      </c>
      <c r="B190" s="15">
        <v>201053774</v>
      </c>
      <c r="C190" s="180" t="s">
        <v>254</v>
      </c>
      <c r="D190" s="180" t="s">
        <v>917</v>
      </c>
      <c r="E190" s="202">
        <v>2150</v>
      </c>
      <c r="F190" s="180" t="s">
        <v>918</v>
      </c>
      <c r="G190" s="145" t="s">
        <v>16</v>
      </c>
      <c r="H190" s="180" t="s">
        <v>919</v>
      </c>
      <c r="I190" s="180" t="s">
        <v>920</v>
      </c>
      <c r="J190" s="180" t="s">
        <v>921</v>
      </c>
      <c r="K190" s="180" t="s">
        <v>922</v>
      </c>
      <c r="L190" s="225">
        <v>10</v>
      </c>
      <c r="M190" s="201">
        <v>13437.5</v>
      </c>
      <c r="N190" s="201">
        <v>2967</v>
      </c>
    </row>
    <row r="191" spans="1:14" ht="30" x14ac:dyDescent="0.25">
      <c r="A191" s="140">
        <v>160</v>
      </c>
      <c r="B191" s="15">
        <v>201053774</v>
      </c>
      <c r="C191" s="180" t="s">
        <v>62</v>
      </c>
      <c r="D191" s="180" t="s">
        <v>22</v>
      </c>
      <c r="E191" s="202">
        <v>10</v>
      </c>
      <c r="F191" s="180" t="s">
        <v>923</v>
      </c>
      <c r="G191" s="145" t="s">
        <v>16</v>
      </c>
      <c r="H191" s="180" t="s">
        <v>924</v>
      </c>
      <c r="I191" s="180" t="s">
        <v>925</v>
      </c>
      <c r="J191" s="180" t="s">
        <v>926</v>
      </c>
      <c r="K191" s="180" t="s">
        <v>927</v>
      </c>
      <c r="L191" s="225">
        <v>10</v>
      </c>
      <c r="M191" s="201">
        <v>3150</v>
      </c>
      <c r="N191" s="201">
        <v>1500</v>
      </c>
    </row>
    <row r="192" spans="1:14" ht="30" x14ac:dyDescent="0.25">
      <c r="A192" s="140">
        <v>161</v>
      </c>
      <c r="B192" s="15">
        <v>201053774</v>
      </c>
      <c r="C192" s="180" t="s">
        <v>66</v>
      </c>
      <c r="D192" s="180" t="s">
        <v>22</v>
      </c>
      <c r="E192" s="202">
        <v>12</v>
      </c>
      <c r="F192" s="180" t="s">
        <v>928</v>
      </c>
      <c r="G192" s="145" t="s">
        <v>16</v>
      </c>
      <c r="H192" s="180" t="s">
        <v>929</v>
      </c>
      <c r="I192" s="180" t="s">
        <v>930</v>
      </c>
      <c r="J192" s="180" t="s">
        <v>931</v>
      </c>
      <c r="K192" s="180" t="s">
        <v>932</v>
      </c>
      <c r="L192" s="225">
        <v>10</v>
      </c>
      <c r="M192" s="201">
        <v>600</v>
      </c>
      <c r="N192" s="201">
        <v>298.8</v>
      </c>
    </row>
    <row r="193" spans="1:16" ht="30.75" thickBot="1" x14ac:dyDescent="0.3">
      <c r="A193" s="140">
        <v>162</v>
      </c>
      <c r="B193" s="15">
        <v>201053774</v>
      </c>
      <c r="C193" s="180" t="s">
        <v>66</v>
      </c>
      <c r="D193" s="180" t="s">
        <v>22</v>
      </c>
      <c r="E193" s="202">
        <v>12</v>
      </c>
      <c r="F193" s="180" t="s">
        <v>933</v>
      </c>
      <c r="G193" s="145" t="s">
        <v>16</v>
      </c>
      <c r="H193" s="180" t="s">
        <v>934</v>
      </c>
      <c r="I193" s="180" t="s">
        <v>935</v>
      </c>
      <c r="J193" s="180" t="s">
        <v>936</v>
      </c>
      <c r="K193" s="180" t="s">
        <v>937</v>
      </c>
      <c r="L193" s="225">
        <v>10</v>
      </c>
      <c r="M193" s="201">
        <v>540</v>
      </c>
      <c r="N193" s="201">
        <v>300</v>
      </c>
    </row>
    <row r="194" spans="1:16" ht="15.75" thickBot="1" x14ac:dyDescent="0.3">
      <c r="A194" s="114"/>
      <c r="B194" s="115"/>
      <c r="C194" s="116"/>
      <c r="D194" s="20"/>
      <c r="E194" s="96"/>
      <c r="F194" s="108"/>
      <c r="G194" s="39" t="s">
        <v>79</v>
      </c>
      <c r="H194" s="20"/>
      <c r="I194" s="20"/>
      <c r="J194" s="20"/>
      <c r="K194" s="118"/>
      <c r="L194" s="226"/>
      <c r="M194" s="121"/>
      <c r="N194" s="119">
        <f>SUM(N32:N193)</f>
        <v>2833612.4822200006</v>
      </c>
    </row>
    <row r="195" spans="1:16" ht="15.75" thickBot="1" x14ac:dyDescent="0.3">
      <c r="A195" s="131"/>
      <c r="B195" s="41"/>
      <c r="C195" s="132"/>
      <c r="D195" s="132"/>
      <c r="E195" s="133"/>
      <c r="F195" s="134"/>
      <c r="G195" s="135" t="s">
        <v>58</v>
      </c>
      <c r="H195" s="136"/>
      <c r="I195" s="136"/>
      <c r="J195" s="132"/>
      <c r="K195" s="132"/>
      <c r="L195" s="132"/>
      <c r="M195" s="137"/>
      <c r="N195" s="138">
        <v>0</v>
      </c>
    </row>
    <row r="196" spans="1:16" ht="15.75" thickBot="1" x14ac:dyDescent="0.3">
      <c r="A196" s="129"/>
      <c r="B196" s="129"/>
      <c r="C196" s="129"/>
      <c r="D196" s="129"/>
      <c r="E196" s="112"/>
      <c r="F196" s="139"/>
      <c r="G196" s="127" t="s">
        <v>88</v>
      </c>
      <c r="H196" s="129"/>
      <c r="I196" s="129"/>
      <c r="J196" s="129"/>
      <c r="K196" s="129"/>
      <c r="L196" s="26"/>
      <c r="M196" s="79"/>
      <c r="N196" s="79">
        <v>0</v>
      </c>
    </row>
    <row r="197" spans="1:16" ht="15.75" thickBot="1" x14ac:dyDescent="0.3">
      <c r="A197" s="71"/>
      <c r="B197" s="72"/>
      <c r="C197" s="72"/>
      <c r="D197" s="72"/>
      <c r="E197" s="100"/>
      <c r="F197" s="109"/>
      <c r="G197" s="73" t="s">
        <v>95</v>
      </c>
      <c r="H197" s="72"/>
      <c r="I197" s="72"/>
      <c r="J197" s="72"/>
      <c r="K197" s="72"/>
      <c r="L197" s="227"/>
      <c r="M197" s="72"/>
      <c r="N197" s="87">
        <v>0</v>
      </c>
    </row>
    <row r="198" spans="1:16" ht="15.75" thickBot="1" x14ac:dyDescent="0.3">
      <c r="A198" s="17"/>
      <c r="B198" s="18"/>
      <c r="C198" s="18"/>
      <c r="D198" s="18"/>
      <c r="E198" s="98"/>
      <c r="F198" s="103"/>
      <c r="G198" s="31" t="s">
        <v>17</v>
      </c>
      <c r="H198" s="18"/>
      <c r="I198" s="18"/>
      <c r="J198" s="18"/>
      <c r="K198" s="18"/>
      <c r="L198" s="63"/>
      <c r="M198" s="18"/>
      <c r="N198" s="79">
        <f>SUM(N194,N195,N196,N197)</f>
        <v>2833612.4822200006</v>
      </c>
    </row>
    <row r="199" spans="1:16" ht="24" customHeight="1" thickBot="1" x14ac:dyDescent="0.3">
      <c r="A199" s="17"/>
      <c r="B199" s="18"/>
      <c r="C199" s="18"/>
      <c r="D199" s="18"/>
      <c r="E199" s="98"/>
      <c r="F199" s="103"/>
      <c r="G199" s="31" t="s">
        <v>106</v>
      </c>
      <c r="H199" s="77"/>
      <c r="I199" s="178"/>
      <c r="J199" s="76"/>
      <c r="K199" s="178"/>
      <c r="L199" s="228"/>
      <c r="M199" s="18"/>
      <c r="N199" s="79"/>
    </row>
    <row r="200" spans="1:16" s="40" customFormat="1" ht="30" x14ac:dyDescent="0.25">
      <c r="A200" s="140">
        <v>1</v>
      </c>
      <c r="B200" s="15">
        <v>201053774</v>
      </c>
      <c r="C200" s="180" t="s">
        <v>107</v>
      </c>
      <c r="D200" s="180" t="s">
        <v>28</v>
      </c>
      <c r="E200" s="202">
        <v>70</v>
      </c>
      <c r="F200" s="180" t="s">
        <v>938</v>
      </c>
      <c r="G200" s="145" t="s">
        <v>16</v>
      </c>
      <c r="H200" s="180" t="s">
        <v>939</v>
      </c>
      <c r="I200" s="180" t="s">
        <v>940</v>
      </c>
      <c r="J200" s="180" t="s">
        <v>941</v>
      </c>
      <c r="K200" s="180" t="s">
        <v>942</v>
      </c>
      <c r="L200" s="225">
        <v>10</v>
      </c>
      <c r="M200" s="201">
        <v>10500</v>
      </c>
      <c r="N200" s="201">
        <v>6650</v>
      </c>
      <c r="O200" s="74"/>
      <c r="P200" s="74"/>
    </row>
    <row r="201" spans="1:16" s="40" customFormat="1" ht="90" x14ac:dyDescent="0.25">
      <c r="A201" s="140">
        <v>2</v>
      </c>
      <c r="B201" s="15">
        <v>201053774</v>
      </c>
      <c r="C201" s="180" t="s">
        <v>109</v>
      </c>
      <c r="D201" s="180" t="s">
        <v>94</v>
      </c>
      <c r="E201" s="202">
        <v>1</v>
      </c>
      <c r="F201" s="180" t="s">
        <v>943</v>
      </c>
      <c r="G201" s="145" t="s">
        <v>16</v>
      </c>
      <c r="H201" s="180" t="s">
        <v>944</v>
      </c>
      <c r="I201" s="180" t="s">
        <v>945</v>
      </c>
      <c r="J201" s="180" t="s">
        <v>946</v>
      </c>
      <c r="K201" s="180" t="s">
        <v>947</v>
      </c>
      <c r="L201" s="225">
        <v>10</v>
      </c>
      <c r="M201" s="201">
        <v>7600</v>
      </c>
      <c r="N201" s="201">
        <v>7600</v>
      </c>
      <c r="O201" s="74"/>
      <c r="P201" s="74"/>
    </row>
    <row r="202" spans="1:16" s="40" customFormat="1" ht="30" x14ac:dyDescent="0.25">
      <c r="A202" s="140">
        <v>3</v>
      </c>
      <c r="B202" s="15">
        <v>201053774</v>
      </c>
      <c r="C202" s="180" t="s">
        <v>85</v>
      </c>
      <c r="D202" s="180" t="s">
        <v>80</v>
      </c>
      <c r="E202" s="202">
        <v>2</v>
      </c>
      <c r="F202" s="180" t="s">
        <v>948</v>
      </c>
      <c r="G202" s="145" t="s">
        <v>16</v>
      </c>
      <c r="H202" s="180" t="s">
        <v>949</v>
      </c>
      <c r="I202" s="180" t="s">
        <v>950</v>
      </c>
      <c r="J202" s="180" t="s">
        <v>951</v>
      </c>
      <c r="K202" s="180" t="s">
        <v>952</v>
      </c>
      <c r="L202" s="225">
        <v>10</v>
      </c>
      <c r="M202" s="201">
        <v>11000</v>
      </c>
      <c r="N202" s="201">
        <v>10540</v>
      </c>
      <c r="O202" s="74"/>
      <c r="P202" s="74"/>
    </row>
    <row r="203" spans="1:16" s="40" customFormat="1" ht="30" x14ac:dyDescent="0.25">
      <c r="A203" s="140">
        <v>4</v>
      </c>
      <c r="B203" s="15">
        <v>201053774</v>
      </c>
      <c r="C203" s="180" t="s">
        <v>85</v>
      </c>
      <c r="D203" s="180" t="s">
        <v>80</v>
      </c>
      <c r="E203" s="202">
        <v>4</v>
      </c>
      <c r="F203" s="180" t="s">
        <v>953</v>
      </c>
      <c r="G203" s="145" t="s">
        <v>16</v>
      </c>
      <c r="H203" s="180" t="s">
        <v>949</v>
      </c>
      <c r="I203" s="180" t="s">
        <v>950</v>
      </c>
      <c r="J203" s="180" t="s">
        <v>954</v>
      </c>
      <c r="K203" s="180" t="s">
        <v>523</v>
      </c>
      <c r="L203" s="225">
        <v>10</v>
      </c>
      <c r="M203" s="201">
        <v>8000</v>
      </c>
      <c r="N203" s="201">
        <v>6576</v>
      </c>
      <c r="O203" s="74"/>
      <c r="P203" s="74"/>
    </row>
    <row r="204" spans="1:16" s="40" customFormat="1" ht="45" x14ac:dyDescent="0.25">
      <c r="A204" s="140">
        <v>5</v>
      </c>
      <c r="B204" s="15">
        <v>201053774</v>
      </c>
      <c r="C204" s="180" t="s">
        <v>955</v>
      </c>
      <c r="D204" s="180" t="s">
        <v>26</v>
      </c>
      <c r="E204" s="202">
        <v>10</v>
      </c>
      <c r="F204" s="180" t="s">
        <v>956</v>
      </c>
      <c r="G204" s="145" t="s">
        <v>16</v>
      </c>
      <c r="H204" s="180" t="s">
        <v>957</v>
      </c>
      <c r="I204" s="180" t="s">
        <v>958</v>
      </c>
      <c r="J204" s="180" t="s">
        <v>959</v>
      </c>
      <c r="K204" s="180" t="s">
        <v>534</v>
      </c>
      <c r="L204" s="225">
        <v>10</v>
      </c>
      <c r="M204" s="201">
        <v>30000</v>
      </c>
      <c r="N204" s="201">
        <v>22000</v>
      </c>
      <c r="O204" s="74"/>
      <c r="P204" s="74"/>
    </row>
    <row r="205" spans="1:16" s="40" customFormat="1" ht="30" x14ac:dyDescent="0.25">
      <c r="A205" s="140">
        <v>6</v>
      </c>
      <c r="B205" s="15">
        <v>201053774</v>
      </c>
      <c r="C205" s="180" t="s">
        <v>960</v>
      </c>
      <c r="D205" s="180" t="s">
        <v>34</v>
      </c>
      <c r="E205" s="202">
        <v>100</v>
      </c>
      <c r="F205" s="180" t="s">
        <v>961</v>
      </c>
      <c r="G205" s="145" t="s">
        <v>16</v>
      </c>
      <c r="H205" s="180" t="s">
        <v>962</v>
      </c>
      <c r="I205" s="180" t="s">
        <v>963</v>
      </c>
      <c r="J205" s="180" t="s">
        <v>964</v>
      </c>
      <c r="K205" s="180" t="s">
        <v>965</v>
      </c>
      <c r="L205" s="225">
        <v>10</v>
      </c>
      <c r="M205" s="201">
        <v>2000</v>
      </c>
      <c r="N205" s="201">
        <v>1700</v>
      </c>
      <c r="O205" s="74"/>
      <c r="P205" s="74"/>
    </row>
    <row r="206" spans="1:16" s="40" customFormat="1" ht="30" x14ac:dyDescent="0.25">
      <c r="A206" s="140">
        <v>7</v>
      </c>
      <c r="B206" s="15">
        <v>201053774</v>
      </c>
      <c r="C206" s="180" t="s">
        <v>102</v>
      </c>
      <c r="D206" s="180" t="s">
        <v>80</v>
      </c>
      <c r="E206" s="202">
        <v>3</v>
      </c>
      <c r="F206" s="180" t="s">
        <v>966</v>
      </c>
      <c r="G206" s="145" t="s">
        <v>16</v>
      </c>
      <c r="H206" s="180" t="s">
        <v>949</v>
      </c>
      <c r="I206" s="180" t="s">
        <v>950</v>
      </c>
      <c r="J206" s="180" t="s">
        <v>967</v>
      </c>
      <c r="K206" s="180" t="s">
        <v>968</v>
      </c>
      <c r="L206" s="225">
        <v>10</v>
      </c>
      <c r="M206" s="201">
        <v>12600</v>
      </c>
      <c r="N206" s="201">
        <v>12165</v>
      </c>
      <c r="O206" s="74"/>
      <c r="P206" s="74"/>
    </row>
    <row r="207" spans="1:16" s="40" customFormat="1" ht="30" x14ac:dyDescent="0.25">
      <c r="A207" s="140">
        <v>8</v>
      </c>
      <c r="B207" s="15">
        <v>201053774</v>
      </c>
      <c r="C207" s="180" t="s">
        <v>969</v>
      </c>
      <c r="D207" s="180" t="s">
        <v>917</v>
      </c>
      <c r="E207" s="202">
        <v>150</v>
      </c>
      <c r="F207" s="180" t="s">
        <v>970</v>
      </c>
      <c r="G207" s="145" t="s">
        <v>16</v>
      </c>
      <c r="H207" s="180" t="s">
        <v>971</v>
      </c>
      <c r="I207" s="180" t="s">
        <v>972</v>
      </c>
      <c r="J207" s="180" t="s">
        <v>973</v>
      </c>
      <c r="K207" s="180" t="s">
        <v>974</v>
      </c>
      <c r="L207" s="225">
        <v>10</v>
      </c>
      <c r="M207" s="201">
        <v>2700</v>
      </c>
      <c r="N207" s="201">
        <v>2400</v>
      </c>
      <c r="O207" s="74"/>
      <c r="P207" s="74"/>
    </row>
    <row r="208" spans="1:16" s="40" customFormat="1" ht="30" x14ac:dyDescent="0.25">
      <c r="A208" s="140">
        <v>9</v>
      </c>
      <c r="B208" s="15">
        <v>201053774</v>
      </c>
      <c r="C208" s="180" t="s">
        <v>102</v>
      </c>
      <c r="D208" s="180" t="s">
        <v>80</v>
      </c>
      <c r="E208" s="202">
        <v>5</v>
      </c>
      <c r="F208" s="180" t="s">
        <v>975</v>
      </c>
      <c r="G208" s="145" t="s">
        <v>16</v>
      </c>
      <c r="H208" s="180" t="s">
        <v>949</v>
      </c>
      <c r="I208" s="180" t="s">
        <v>950</v>
      </c>
      <c r="J208" s="180" t="s">
        <v>976</v>
      </c>
      <c r="K208" s="180" t="s">
        <v>977</v>
      </c>
      <c r="L208" s="225">
        <v>10</v>
      </c>
      <c r="M208" s="201">
        <v>17500</v>
      </c>
      <c r="N208" s="201">
        <v>17100</v>
      </c>
      <c r="O208" s="74"/>
      <c r="P208" s="74"/>
    </row>
    <row r="209" spans="1:16" s="40" customFormat="1" ht="45" x14ac:dyDescent="0.25">
      <c r="A209" s="140">
        <v>10</v>
      </c>
      <c r="B209" s="15">
        <v>201053774</v>
      </c>
      <c r="C209" s="180" t="s">
        <v>978</v>
      </c>
      <c r="D209" s="180" t="s">
        <v>112</v>
      </c>
      <c r="E209" s="202">
        <v>80</v>
      </c>
      <c r="F209" s="180" t="s">
        <v>979</v>
      </c>
      <c r="G209" s="145" t="s">
        <v>16</v>
      </c>
      <c r="H209" s="180" t="s">
        <v>980</v>
      </c>
      <c r="I209" s="180" t="s">
        <v>981</v>
      </c>
      <c r="J209" s="180" t="s">
        <v>982</v>
      </c>
      <c r="K209" s="180" t="s">
        <v>983</v>
      </c>
      <c r="L209" s="225">
        <v>10</v>
      </c>
      <c r="M209" s="201">
        <v>5300</v>
      </c>
      <c r="N209" s="201">
        <v>3840</v>
      </c>
      <c r="O209" s="74"/>
      <c r="P209" s="74"/>
    </row>
    <row r="210" spans="1:16" s="40" customFormat="1" ht="45" x14ac:dyDescent="0.25">
      <c r="A210" s="140">
        <v>11</v>
      </c>
      <c r="B210" s="15">
        <v>201053774</v>
      </c>
      <c r="C210" s="180" t="s">
        <v>978</v>
      </c>
      <c r="D210" s="180" t="s">
        <v>112</v>
      </c>
      <c r="E210" s="202">
        <v>80</v>
      </c>
      <c r="F210" s="180" t="s">
        <v>984</v>
      </c>
      <c r="G210" s="145" t="s">
        <v>16</v>
      </c>
      <c r="H210" s="180" t="s">
        <v>980</v>
      </c>
      <c r="I210" s="180" t="s">
        <v>981</v>
      </c>
      <c r="J210" s="180" t="s">
        <v>985</v>
      </c>
      <c r="K210" s="180" t="s">
        <v>986</v>
      </c>
      <c r="L210" s="225">
        <v>10</v>
      </c>
      <c r="M210" s="201">
        <v>640</v>
      </c>
      <c r="N210" s="201">
        <v>400</v>
      </c>
      <c r="O210" s="74"/>
      <c r="P210" s="74"/>
    </row>
    <row r="211" spans="1:16" s="40" customFormat="1" ht="45" x14ac:dyDescent="0.25">
      <c r="A211" s="140">
        <v>12</v>
      </c>
      <c r="B211" s="15">
        <v>201053774</v>
      </c>
      <c r="C211" s="180" t="s">
        <v>978</v>
      </c>
      <c r="D211" s="180" t="s">
        <v>112</v>
      </c>
      <c r="E211" s="202">
        <v>80</v>
      </c>
      <c r="F211" s="180" t="s">
        <v>987</v>
      </c>
      <c r="G211" s="145" t="s">
        <v>16</v>
      </c>
      <c r="H211" s="180" t="s">
        <v>980</v>
      </c>
      <c r="I211" s="180" t="s">
        <v>981</v>
      </c>
      <c r="J211" s="180" t="s">
        <v>988</v>
      </c>
      <c r="K211" s="180" t="s">
        <v>989</v>
      </c>
      <c r="L211" s="225">
        <v>10</v>
      </c>
      <c r="M211" s="201">
        <v>2860</v>
      </c>
      <c r="N211" s="201">
        <v>2000</v>
      </c>
      <c r="O211" s="74"/>
      <c r="P211" s="74"/>
    </row>
    <row r="212" spans="1:16" s="40" customFormat="1" ht="30" x14ac:dyDescent="0.25">
      <c r="A212" s="140">
        <v>13</v>
      </c>
      <c r="B212" s="15">
        <v>201053774</v>
      </c>
      <c r="C212" s="180" t="s">
        <v>990</v>
      </c>
      <c r="D212" s="180" t="s">
        <v>21</v>
      </c>
      <c r="E212" s="202">
        <v>10</v>
      </c>
      <c r="F212" s="180" t="s">
        <v>991</v>
      </c>
      <c r="G212" s="145" t="s">
        <v>16</v>
      </c>
      <c r="H212" s="180" t="s">
        <v>980</v>
      </c>
      <c r="I212" s="180" t="s">
        <v>981</v>
      </c>
      <c r="J212" s="180" t="s">
        <v>992</v>
      </c>
      <c r="K212" s="180" t="s">
        <v>993</v>
      </c>
      <c r="L212" s="225">
        <v>10</v>
      </c>
      <c r="M212" s="201">
        <v>1400</v>
      </c>
      <c r="N212" s="201">
        <v>920</v>
      </c>
      <c r="O212" s="74"/>
      <c r="P212" s="74"/>
    </row>
    <row r="213" spans="1:16" s="40" customFormat="1" ht="60" x14ac:dyDescent="0.25">
      <c r="A213" s="140">
        <v>14</v>
      </c>
      <c r="B213" s="15">
        <v>201053774</v>
      </c>
      <c r="C213" s="180" t="s">
        <v>994</v>
      </c>
      <c r="D213" s="180" t="s">
        <v>40</v>
      </c>
      <c r="E213" s="202">
        <v>2</v>
      </c>
      <c r="F213" s="180" t="s">
        <v>995</v>
      </c>
      <c r="G213" s="145" t="s">
        <v>16</v>
      </c>
      <c r="H213" s="180" t="s">
        <v>980</v>
      </c>
      <c r="I213" s="180" t="s">
        <v>981</v>
      </c>
      <c r="J213" s="180" t="s">
        <v>996</v>
      </c>
      <c r="K213" s="180" t="s">
        <v>997</v>
      </c>
      <c r="L213" s="225">
        <v>10</v>
      </c>
      <c r="M213" s="201">
        <v>2800</v>
      </c>
      <c r="N213" s="201">
        <v>1640</v>
      </c>
      <c r="O213" s="74"/>
      <c r="P213" s="74"/>
    </row>
    <row r="214" spans="1:16" s="40" customFormat="1" ht="60" x14ac:dyDescent="0.25">
      <c r="A214" s="140">
        <v>15</v>
      </c>
      <c r="B214" s="15">
        <v>201053774</v>
      </c>
      <c r="C214" s="180" t="s">
        <v>994</v>
      </c>
      <c r="D214" s="180" t="s">
        <v>40</v>
      </c>
      <c r="E214" s="202">
        <v>1</v>
      </c>
      <c r="F214" s="180" t="s">
        <v>998</v>
      </c>
      <c r="G214" s="145" t="s">
        <v>16</v>
      </c>
      <c r="H214" s="180" t="s">
        <v>980</v>
      </c>
      <c r="I214" s="180" t="s">
        <v>981</v>
      </c>
      <c r="J214" s="180" t="s">
        <v>999</v>
      </c>
      <c r="K214" s="180" t="s">
        <v>1000</v>
      </c>
      <c r="L214" s="225">
        <v>10</v>
      </c>
      <c r="M214" s="201">
        <v>800</v>
      </c>
      <c r="N214" s="201">
        <v>450</v>
      </c>
      <c r="O214" s="74"/>
      <c r="P214" s="74"/>
    </row>
    <row r="215" spans="1:16" s="40" customFormat="1" ht="45" x14ac:dyDescent="0.25">
      <c r="A215" s="140">
        <v>16</v>
      </c>
      <c r="B215" s="15">
        <v>201053774</v>
      </c>
      <c r="C215" s="180" t="s">
        <v>1001</v>
      </c>
      <c r="D215" s="180" t="s">
        <v>60</v>
      </c>
      <c r="E215" s="202">
        <v>1</v>
      </c>
      <c r="F215" s="180" t="s">
        <v>1002</v>
      </c>
      <c r="G215" s="145" t="s">
        <v>16</v>
      </c>
      <c r="H215" s="180" t="s">
        <v>1003</v>
      </c>
      <c r="I215" s="180" t="s">
        <v>1004</v>
      </c>
      <c r="J215" s="180" t="s">
        <v>1005</v>
      </c>
      <c r="K215" s="180" t="s">
        <v>1006</v>
      </c>
      <c r="L215" s="225">
        <v>10</v>
      </c>
      <c r="M215" s="201">
        <v>17500</v>
      </c>
      <c r="N215" s="201">
        <v>12000</v>
      </c>
      <c r="O215" s="74"/>
      <c r="P215" s="74"/>
    </row>
    <row r="216" spans="1:16" s="40" customFormat="1" ht="75" x14ac:dyDescent="0.25">
      <c r="A216" s="140">
        <v>17</v>
      </c>
      <c r="B216" s="15">
        <v>201053774</v>
      </c>
      <c r="C216" s="180" t="s">
        <v>1007</v>
      </c>
      <c r="D216" s="180" t="s">
        <v>96</v>
      </c>
      <c r="E216" s="202">
        <v>1</v>
      </c>
      <c r="F216" s="180" t="s">
        <v>1008</v>
      </c>
      <c r="G216" s="145" t="s">
        <v>16</v>
      </c>
      <c r="H216" s="180" t="s">
        <v>1003</v>
      </c>
      <c r="I216" s="180" t="s">
        <v>1004</v>
      </c>
      <c r="J216" s="180" t="s">
        <v>1009</v>
      </c>
      <c r="K216" s="180" t="s">
        <v>1006</v>
      </c>
      <c r="L216" s="225">
        <v>10</v>
      </c>
      <c r="M216" s="201">
        <v>13000</v>
      </c>
      <c r="N216" s="201">
        <v>10400.00001</v>
      </c>
      <c r="O216" s="74"/>
      <c r="P216" s="74"/>
    </row>
    <row r="217" spans="1:16" s="40" customFormat="1" ht="45" x14ac:dyDescent="0.25">
      <c r="A217" s="140">
        <v>18</v>
      </c>
      <c r="B217" s="15">
        <v>201053774</v>
      </c>
      <c r="C217" s="180" t="s">
        <v>955</v>
      </c>
      <c r="D217" s="180" t="s">
        <v>26</v>
      </c>
      <c r="E217" s="202">
        <v>1</v>
      </c>
      <c r="F217" s="180" t="s">
        <v>1010</v>
      </c>
      <c r="G217" s="145" t="s">
        <v>16</v>
      </c>
      <c r="H217" s="180" t="s">
        <v>957</v>
      </c>
      <c r="I217" s="180" t="s">
        <v>958</v>
      </c>
      <c r="J217" s="180" t="s">
        <v>1011</v>
      </c>
      <c r="K217" s="180" t="s">
        <v>1012</v>
      </c>
      <c r="L217" s="225">
        <v>10</v>
      </c>
      <c r="M217" s="201">
        <v>15000</v>
      </c>
      <c r="N217" s="201">
        <v>8522</v>
      </c>
      <c r="O217" s="74"/>
      <c r="P217" s="74"/>
    </row>
    <row r="218" spans="1:16" s="40" customFormat="1" ht="45" x14ac:dyDescent="0.25">
      <c r="A218" s="140">
        <v>19</v>
      </c>
      <c r="B218" s="15">
        <v>201053774</v>
      </c>
      <c r="C218" s="180" t="s">
        <v>978</v>
      </c>
      <c r="D218" s="180" t="s">
        <v>112</v>
      </c>
      <c r="E218" s="202">
        <v>80</v>
      </c>
      <c r="F218" s="180" t="s">
        <v>1013</v>
      </c>
      <c r="G218" s="145" t="s">
        <v>16</v>
      </c>
      <c r="H218" s="180" t="s">
        <v>980</v>
      </c>
      <c r="I218" s="180" t="s">
        <v>981</v>
      </c>
      <c r="J218" s="180" t="s">
        <v>1014</v>
      </c>
      <c r="K218" s="180" t="s">
        <v>1015</v>
      </c>
      <c r="L218" s="225">
        <v>10</v>
      </c>
      <c r="M218" s="201">
        <v>18500</v>
      </c>
      <c r="N218" s="201">
        <v>14400</v>
      </c>
      <c r="O218" s="74"/>
      <c r="P218" s="74"/>
    </row>
    <row r="219" spans="1:16" s="40" customFormat="1" ht="30" x14ac:dyDescent="0.25">
      <c r="A219" s="140">
        <v>20</v>
      </c>
      <c r="B219" s="15">
        <v>201053774</v>
      </c>
      <c r="C219" s="180" t="s">
        <v>990</v>
      </c>
      <c r="D219" s="180" t="s">
        <v>21</v>
      </c>
      <c r="E219" s="202">
        <v>2</v>
      </c>
      <c r="F219" s="180" t="s">
        <v>1016</v>
      </c>
      <c r="G219" s="145" t="s">
        <v>16</v>
      </c>
      <c r="H219" s="180" t="s">
        <v>980</v>
      </c>
      <c r="I219" s="180" t="s">
        <v>981</v>
      </c>
      <c r="J219" s="180" t="s">
        <v>1017</v>
      </c>
      <c r="K219" s="180" t="s">
        <v>1018</v>
      </c>
      <c r="L219" s="225">
        <v>10</v>
      </c>
      <c r="M219" s="201">
        <v>8400</v>
      </c>
      <c r="N219" s="201">
        <v>6400</v>
      </c>
      <c r="O219" s="74"/>
      <c r="P219" s="74"/>
    </row>
    <row r="220" spans="1:16" s="40" customFormat="1" ht="45" x14ac:dyDescent="0.25">
      <c r="A220" s="140">
        <v>21</v>
      </c>
      <c r="B220" s="15">
        <v>201053774</v>
      </c>
      <c r="C220" s="180" t="s">
        <v>1019</v>
      </c>
      <c r="D220" s="180" t="s">
        <v>59</v>
      </c>
      <c r="E220" s="202">
        <v>12</v>
      </c>
      <c r="F220" s="180" t="s">
        <v>1020</v>
      </c>
      <c r="G220" s="145" t="s">
        <v>16</v>
      </c>
      <c r="H220" s="180" t="s">
        <v>980</v>
      </c>
      <c r="I220" s="180" t="s">
        <v>981</v>
      </c>
      <c r="J220" s="180" t="s">
        <v>1021</v>
      </c>
      <c r="K220" s="180" t="s">
        <v>1022</v>
      </c>
      <c r="L220" s="225">
        <v>10</v>
      </c>
      <c r="M220" s="201">
        <v>12999.995999999999</v>
      </c>
      <c r="N220" s="201">
        <v>8400</v>
      </c>
      <c r="O220" s="74"/>
      <c r="P220" s="74"/>
    </row>
    <row r="221" spans="1:16" s="40" customFormat="1" ht="60.75" thickBot="1" x14ac:dyDescent="0.3">
      <c r="A221" s="140">
        <v>22</v>
      </c>
      <c r="B221" s="15">
        <v>201053774</v>
      </c>
      <c r="C221" s="180" t="s">
        <v>994</v>
      </c>
      <c r="D221" s="180" t="s">
        <v>40</v>
      </c>
      <c r="E221" s="202">
        <v>1</v>
      </c>
      <c r="F221" s="180" t="s">
        <v>1023</v>
      </c>
      <c r="G221" s="145" t="s">
        <v>16</v>
      </c>
      <c r="H221" s="180" t="s">
        <v>980</v>
      </c>
      <c r="I221" s="180" t="s">
        <v>981</v>
      </c>
      <c r="J221" s="180" t="s">
        <v>1024</v>
      </c>
      <c r="K221" s="180" t="s">
        <v>1025</v>
      </c>
      <c r="L221" s="225">
        <v>10</v>
      </c>
      <c r="M221" s="201">
        <v>6500</v>
      </c>
      <c r="N221" s="201">
        <v>3500</v>
      </c>
      <c r="O221" s="74"/>
      <c r="P221" s="74"/>
    </row>
    <row r="222" spans="1:16" s="40" customFormat="1" ht="15.75" thickBot="1" x14ac:dyDescent="0.3">
      <c r="A222" s="17"/>
      <c r="B222" s="18"/>
      <c r="C222" s="18"/>
      <c r="D222" s="18"/>
      <c r="E222" s="98"/>
      <c r="F222" s="103"/>
      <c r="G222" s="31" t="s">
        <v>79</v>
      </c>
      <c r="H222" s="77"/>
      <c r="I222" s="77"/>
      <c r="J222" s="18"/>
      <c r="K222" s="75"/>
      <c r="L222" s="229"/>
      <c r="M222" s="18"/>
      <c r="N222" s="79">
        <f>SUM(N200:N221)</f>
        <v>159603.00001000002</v>
      </c>
    </row>
    <row r="223" spans="1:16" s="40" customFormat="1" ht="15.75" thickBot="1" x14ac:dyDescent="0.3">
      <c r="A223" s="8"/>
      <c r="B223" s="9"/>
      <c r="C223" s="9"/>
      <c r="D223" s="9"/>
      <c r="E223" s="128"/>
      <c r="F223" s="122"/>
      <c r="G223" s="39" t="s">
        <v>58</v>
      </c>
      <c r="H223" s="9"/>
      <c r="I223" s="9"/>
      <c r="J223" s="9"/>
      <c r="K223" s="9"/>
      <c r="L223" s="50"/>
      <c r="M223" s="9"/>
      <c r="N223" s="82">
        <v>0</v>
      </c>
    </row>
    <row r="224" spans="1:16" s="40" customFormat="1" x14ac:dyDescent="0.25">
      <c r="A224" s="163"/>
      <c r="B224" s="163"/>
      <c r="C224" s="163"/>
      <c r="D224" s="163"/>
      <c r="E224" s="164"/>
      <c r="F224" s="165"/>
      <c r="G224" s="142" t="s">
        <v>88</v>
      </c>
      <c r="H224" s="163"/>
      <c r="I224" s="163"/>
      <c r="J224" s="163"/>
      <c r="K224" s="163"/>
      <c r="L224" s="230"/>
      <c r="M224" s="163"/>
      <c r="N224" s="81">
        <v>0</v>
      </c>
    </row>
    <row r="225" spans="1:15" s="40" customFormat="1" ht="15.75" thickBot="1" x14ac:dyDescent="0.3">
      <c r="A225" s="71"/>
      <c r="B225" s="72"/>
      <c r="C225" s="72"/>
      <c r="D225" s="72"/>
      <c r="E225" s="100"/>
      <c r="F225" s="109"/>
      <c r="G225" s="73" t="s">
        <v>95</v>
      </c>
      <c r="H225" s="72"/>
      <c r="I225" s="72"/>
      <c r="J225" s="72"/>
      <c r="K225" s="72"/>
      <c r="L225" s="227"/>
      <c r="M225" s="72"/>
      <c r="N225" s="87">
        <v>0</v>
      </c>
    </row>
    <row r="226" spans="1:15" s="40" customFormat="1" ht="15.75" thickBot="1" x14ac:dyDescent="0.3">
      <c r="A226" s="17"/>
      <c r="B226" s="18"/>
      <c r="C226" s="18"/>
      <c r="D226" s="18"/>
      <c r="E226" s="98"/>
      <c r="F226" s="103"/>
      <c r="G226" s="31" t="s">
        <v>17</v>
      </c>
      <c r="H226" s="18"/>
      <c r="I226" s="18"/>
      <c r="J226" s="18"/>
      <c r="K226" s="18"/>
      <c r="L226" s="63"/>
      <c r="M226" s="18"/>
      <c r="N226" s="79">
        <f>+N222+N223+N224+N225</f>
        <v>159603.00001000002</v>
      </c>
    </row>
    <row r="227" spans="1:15" ht="145.5" customHeight="1" thickBot="1" x14ac:dyDescent="0.3">
      <c r="A227" s="11"/>
      <c r="B227" s="12"/>
      <c r="C227" s="42" t="s">
        <v>90</v>
      </c>
      <c r="D227" s="43"/>
      <c r="E227" s="101"/>
      <c r="F227" s="101"/>
      <c r="G227" s="64" t="s">
        <v>91</v>
      </c>
      <c r="H227" s="43"/>
      <c r="I227" s="43"/>
      <c r="J227" s="43"/>
      <c r="K227" s="43"/>
      <c r="L227" s="231"/>
      <c r="M227" s="18"/>
      <c r="N227" s="79">
        <f>SUM(N11,N20,N30,N198,N226)</f>
        <v>11114730.60479</v>
      </c>
    </row>
    <row r="228" spans="1:15" ht="120.75" thickBot="1" x14ac:dyDescent="0.3">
      <c r="A228" s="124"/>
      <c r="B228" s="28"/>
      <c r="C228" s="44"/>
      <c r="D228" s="44"/>
      <c r="E228" s="102"/>
      <c r="F228" s="102"/>
      <c r="G228" s="65" t="s">
        <v>1026</v>
      </c>
      <c r="H228" s="44"/>
      <c r="I228" s="44"/>
      <c r="J228" s="44"/>
      <c r="K228" s="44"/>
      <c r="L228" s="232"/>
      <c r="M228" s="44"/>
      <c r="N228" s="125"/>
    </row>
    <row r="229" spans="1:15" ht="57.75" thickBot="1" x14ac:dyDescent="0.3">
      <c r="A229" s="45" t="s">
        <v>53</v>
      </c>
      <c r="B229" s="46" t="s">
        <v>1</v>
      </c>
      <c r="C229" s="46" t="s">
        <v>54</v>
      </c>
      <c r="D229" s="46" t="s">
        <v>3</v>
      </c>
      <c r="E229" s="46" t="s">
        <v>55</v>
      </c>
      <c r="F229" s="46" t="s">
        <v>5</v>
      </c>
      <c r="G229" s="66" t="s">
        <v>6</v>
      </c>
      <c r="H229" s="46" t="s">
        <v>7</v>
      </c>
      <c r="I229" s="46"/>
      <c r="J229" s="46" t="s">
        <v>8</v>
      </c>
      <c r="K229" s="46"/>
      <c r="L229" s="66" t="s">
        <v>56</v>
      </c>
      <c r="M229" s="46" t="s">
        <v>99</v>
      </c>
      <c r="N229" s="47" t="s">
        <v>57</v>
      </c>
    </row>
    <row r="230" spans="1:15" ht="15.75" thickBot="1" x14ac:dyDescent="0.3">
      <c r="A230" s="17"/>
      <c r="B230" s="18"/>
      <c r="C230" s="18"/>
      <c r="D230" s="18"/>
      <c r="E230" s="103"/>
      <c r="F230" s="103"/>
      <c r="G230" s="31"/>
      <c r="H230" s="18"/>
      <c r="I230" s="18"/>
      <c r="J230" s="18"/>
      <c r="K230" s="18"/>
      <c r="L230" s="31"/>
      <c r="M230" s="21"/>
      <c r="N230" s="88" t="s">
        <v>43</v>
      </c>
    </row>
    <row r="231" spans="1:15" ht="93.75" customHeight="1" x14ac:dyDescent="0.25">
      <c r="A231" s="203" t="s">
        <v>0</v>
      </c>
      <c r="B231" s="203" t="s">
        <v>1</v>
      </c>
      <c r="C231" s="203" t="s">
        <v>2</v>
      </c>
      <c r="D231" s="203" t="s">
        <v>3</v>
      </c>
      <c r="E231" s="204" t="s">
        <v>4</v>
      </c>
      <c r="F231" s="204" t="s">
        <v>5</v>
      </c>
      <c r="G231" s="205" t="s">
        <v>6</v>
      </c>
      <c r="H231" s="203" t="s">
        <v>185</v>
      </c>
      <c r="I231" s="203" t="s">
        <v>186</v>
      </c>
      <c r="J231" s="203" t="s">
        <v>187</v>
      </c>
      <c r="K231" s="203" t="s">
        <v>188</v>
      </c>
      <c r="L231" s="205" t="s">
        <v>9</v>
      </c>
      <c r="M231" s="203" t="s">
        <v>10</v>
      </c>
      <c r="N231" s="206" t="s">
        <v>11</v>
      </c>
      <c r="O231" s="111"/>
    </row>
    <row r="232" spans="1:15" ht="90" x14ac:dyDescent="0.25">
      <c r="A232" s="140">
        <v>1</v>
      </c>
      <c r="B232" s="180">
        <v>201053774</v>
      </c>
      <c r="C232" s="180" t="s">
        <v>154</v>
      </c>
      <c r="D232" s="180" t="s">
        <v>155</v>
      </c>
      <c r="E232" s="180" t="s">
        <v>68</v>
      </c>
      <c r="F232" s="180" t="s">
        <v>1027</v>
      </c>
      <c r="G232" s="53" t="s">
        <v>16</v>
      </c>
      <c r="H232" s="182" t="s">
        <v>1028</v>
      </c>
      <c r="I232" s="180" t="s">
        <v>1029</v>
      </c>
      <c r="J232" s="180" t="s">
        <v>1030</v>
      </c>
      <c r="K232" s="180" t="s">
        <v>1031</v>
      </c>
      <c r="L232" s="225">
        <v>10</v>
      </c>
      <c r="M232" s="180" t="s">
        <v>119</v>
      </c>
      <c r="N232" s="207">
        <v>27776000</v>
      </c>
    </row>
    <row r="233" spans="1:15" ht="90" x14ac:dyDescent="0.25">
      <c r="A233" s="140">
        <v>2</v>
      </c>
      <c r="B233" s="180">
        <v>201053774</v>
      </c>
      <c r="C233" s="180" t="s">
        <v>169</v>
      </c>
      <c r="D233" s="180" t="s">
        <v>155</v>
      </c>
      <c r="E233" s="180" t="s">
        <v>72</v>
      </c>
      <c r="F233" s="180" t="s">
        <v>1027</v>
      </c>
      <c r="G233" s="53" t="s">
        <v>16</v>
      </c>
      <c r="H233" s="182" t="s">
        <v>1028</v>
      </c>
      <c r="I233" s="180" t="s">
        <v>1029</v>
      </c>
      <c r="J233" s="180" t="s">
        <v>1030</v>
      </c>
      <c r="K233" s="180" t="s">
        <v>1031</v>
      </c>
      <c r="L233" s="225">
        <v>10</v>
      </c>
      <c r="M233" s="180" t="s">
        <v>119</v>
      </c>
      <c r="N233" s="208">
        <v>27776000</v>
      </c>
    </row>
    <row r="234" spans="1:15" ht="90" x14ac:dyDescent="0.25">
      <c r="A234" s="140">
        <v>3</v>
      </c>
      <c r="B234" s="180">
        <v>201053774</v>
      </c>
      <c r="C234" s="180" t="s">
        <v>169</v>
      </c>
      <c r="D234" s="180" t="s">
        <v>155</v>
      </c>
      <c r="E234" s="180" t="s">
        <v>68</v>
      </c>
      <c r="F234" s="180" t="s">
        <v>1027</v>
      </c>
      <c r="G234" s="53" t="s">
        <v>16</v>
      </c>
      <c r="H234" s="182" t="s">
        <v>1028</v>
      </c>
      <c r="I234" s="180" t="s">
        <v>1029</v>
      </c>
      <c r="J234" s="180" t="s">
        <v>1030</v>
      </c>
      <c r="K234" s="180" t="s">
        <v>1031</v>
      </c>
      <c r="L234" s="225">
        <v>10</v>
      </c>
      <c r="M234" s="180" t="s">
        <v>119</v>
      </c>
      <c r="N234" s="208">
        <v>27776000</v>
      </c>
    </row>
    <row r="235" spans="1:15" ht="45" x14ac:dyDescent="0.25">
      <c r="A235" s="140">
        <v>4</v>
      </c>
      <c r="B235" s="180">
        <v>201053774</v>
      </c>
      <c r="C235" s="180" t="s">
        <v>1032</v>
      </c>
      <c r="D235" s="180" t="s">
        <v>1033</v>
      </c>
      <c r="E235" s="180" t="s">
        <v>68</v>
      </c>
      <c r="F235" s="180" t="s">
        <v>1034</v>
      </c>
      <c r="G235" s="53" t="s">
        <v>16</v>
      </c>
      <c r="H235" s="182" t="s">
        <v>1035</v>
      </c>
      <c r="I235" s="180" t="s">
        <v>1036</v>
      </c>
      <c r="J235" s="180" t="s">
        <v>1037</v>
      </c>
      <c r="K235" s="180" t="s">
        <v>1038</v>
      </c>
      <c r="L235" s="225">
        <v>10</v>
      </c>
      <c r="M235" s="180" t="s">
        <v>177</v>
      </c>
      <c r="N235" s="208">
        <v>816256770.24000001</v>
      </c>
    </row>
    <row r="236" spans="1:15" ht="90" x14ac:dyDescent="0.25">
      <c r="A236" s="140">
        <v>5</v>
      </c>
      <c r="B236" s="180">
        <v>201053774</v>
      </c>
      <c r="C236" s="180" t="s">
        <v>154</v>
      </c>
      <c r="D236" s="180" t="s">
        <v>155</v>
      </c>
      <c r="E236" s="180" t="s">
        <v>68</v>
      </c>
      <c r="F236" s="180" t="s">
        <v>1039</v>
      </c>
      <c r="G236" s="53" t="s">
        <v>16</v>
      </c>
      <c r="H236" s="182" t="s">
        <v>1040</v>
      </c>
      <c r="I236" s="180" t="s">
        <v>1041</v>
      </c>
      <c r="J236" s="180" t="s">
        <v>92</v>
      </c>
      <c r="K236" s="180" t="s">
        <v>1038</v>
      </c>
      <c r="L236" s="225">
        <v>10</v>
      </c>
      <c r="M236" s="180" t="s">
        <v>119</v>
      </c>
      <c r="N236" s="208">
        <v>7000000</v>
      </c>
    </row>
    <row r="237" spans="1:15" ht="60" x14ac:dyDescent="0.25">
      <c r="A237" s="140">
        <v>6</v>
      </c>
      <c r="B237" s="180">
        <v>201053774</v>
      </c>
      <c r="C237" s="180" t="s">
        <v>50</v>
      </c>
      <c r="D237" s="180" t="s">
        <v>44</v>
      </c>
      <c r="E237" s="180" t="s">
        <v>68</v>
      </c>
      <c r="F237" s="180" t="s">
        <v>1042</v>
      </c>
      <c r="G237" s="53" t="s">
        <v>16</v>
      </c>
      <c r="H237" s="182" t="s">
        <v>1043</v>
      </c>
      <c r="I237" s="180" t="s">
        <v>1044</v>
      </c>
      <c r="J237" s="180" t="s">
        <v>1045</v>
      </c>
      <c r="K237" s="180" t="s">
        <v>1038</v>
      </c>
      <c r="L237" s="225">
        <v>10</v>
      </c>
      <c r="M237" s="180" t="s">
        <v>119</v>
      </c>
      <c r="N237" s="208">
        <v>1883500</v>
      </c>
    </row>
    <row r="238" spans="1:15" ht="90" x14ac:dyDescent="0.25">
      <c r="A238" s="140">
        <v>7</v>
      </c>
      <c r="B238" s="180">
        <v>201053774</v>
      </c>
      <c r="C238" s="180" t="s">
        <v>154</v>
      </c>
      <c r="D238" s="180" t="s">
        <v>155</v>
      </c>
      <c r="E238" s="180" t="s">
        <v>68</v>
      </c>
      <c r="F238" s="180" t="s">
        <v>1046</v>
      </c>
      <c r="G238" s="53" t="s">
        <v>16</v>
      </c>
      <c r="H238" s="182" t="s">
        <v>1028</v>
      </c>
      <c r="I238" s="180" t="s">
        <v>1029</v>
      </c>
      <c r="J238" s="180" t="s">
        <v>1047</v>
      </c>
      <c r="K238" s="180" t="s">
        <v>1048</v>
      </c>
      <c r="L238" s="225">
        <v>10</v>
      </c>
      <c r="M238" s="180" t="s">
        <v>119</v>
      </c>
      <c r="N238" s="208">
        <v>15680000</v>
      </c>
    </row>
    <row r="239" spans="1:15" ht="60" x14ac:dyDescent="0.25">
      <c r="A239" s="140">
        <v>8</v>
      </c>
      <c r="B239" s="180">
        <v>201053774</v>
      </c>
      <c r="C239" s="180" t="s">
        <v>158</v>
      </c>
      <c r="D239" s="180" t="s">
        <v>60</v>
      </c>
      <c r="E239" s="180" t="s">
        <v>68</v>
      </c>
      <c r="F239" s="180" t="s">
        <v>1049</v>
      </c>
      <c r="G239" s="53" t="s">
        <v>16</v>
      </c>
      <c r="H239" s="182" t="s">
        <v>1050</v>
      </c>
      <c r="I239" s="180" t="s">
        <v>1051</v>
      </c>
      <c r="J239" s="180" t="s">
        <v>1052</v>
      </c>
      <c r="K239" s="180" t="s">
        <v>1048</v>
      </c>
      <c r="L239" s="225">
        <v>10</v>
      </c>
      <c r="M239" s="180" t="s">
        <v>143</v>
      </c>
      <c r="N239" s="208">
        <v>9240000</v>
      </c>
    </row>
    <row r="240" spans="1:15" ht="120" x14ac:dyDescent="0.25">
      <c r="A240" s="140">
        <v>9</v>
      </c>
      <c r="B240" s="180">
        <v>201053774</v>
      </c>
      <c r="C240" s="180" t="s">
        <v>1053</v>
      </c>
      <c r="D240" s="180" t="s">
        <v>20</v>
      </c>
      <c r="E240" s="180" t="s">
        <v>68</v>
      </c>
      <c r="F240" s="180" t="s">
        <v>1054</v>
      </c>
      <c r="G240" s="53" t="s">
        <v>16</v>
      </c>
      <c r="H240" s="182" t="s">
        <v>1055</v>
      </c>
      <c r="I240" s="180" t="s">
        <v>1056</v>
      </c>
      <c r="J240" s="180" t="s">
        <v>1057</v>
      </c>
      <c r="K240" s="180" t="s">
        <v>1058</v>
      </c>
      <c r="L240" s="225">
        <v>10</v>
      </c>
      <c r="M240" s="180" t="s">
        <v>1059</v>
      </c>
      <c r="N240" s="208">
        <v>46144000</v>
      </c>
    </row>
    <row r="241" spans="1:14" ht="60" x14ac:dyDescent="0.25">
      <c r="A241" s="140">
        <v>10</v>
      </c>
      <c r="B241" s="180">
        <v>201053774</v>
      </c>
      <c r="C241" s="180" t="s">
        <v>172</v>
      </c>
      <c r="D241" s="180" t="s">
        <v>41</v>
      </c>
      <c r="E241" s="180" t="s">
        <v>73</v>
      </c>
      <c r="F241" s="180" t="s">
        <v>1060</v>
      </c>
      <c r="G241" s="53" t="s">
        <v>16</v>
      </c>
      <c r="H241" s="182" t="s">
        <v>1061</v>
      </c>
      <c r="I241" s="180" t="s">
        <v>1062</v>
      </c>
      <c r="J241" s="180" t="s">
        <v>1063</v>
      </c>
      <c r="K241" s="180" t="s">
        <v>1064</v>
      </c>
      <c r="L241" s="225">
        <v>10</v>
      </c>
      <c r="M241" s="180" t="s">
        <v>119</v>
      </c>
      <c r="N241" s="208">
        <v>2300000</v>
      </c>
    </row>
    <row r="242" spans="1:14" ht="60" x14ac:dyDescent="0.25">
      <c r="A242" s="140">
        <v>11</v>
      </c>
      <c r="B242" s="180">
        <v>201053774</v>
      </c>
      <c r="C242" s="180" t="s">
        <v>156</v>
      </c>
      <c r="D242" s="180" t="s">
        <v>40</v>
      </c>
      <c r="E242" s="180" t="s">
        <v>68</v>
      </c>
      <c r="F242" s="180" t="s">
        <v>1065</v>
      </c>
      <c r="G242" s="53" t="s">
        <v>16</v>
      </c>
      <c r="H242" s="182" t="s">
        <v>1066</v>
      </c>
      <c r="I242" s="180" t="s">
        <v>1067</v>
      </c>
      <c r="J242" s="180" t="s">
        <v>74</v>
      </c>
      <c r="K242" s="180" t="s">
        <v>1064</v>
      </c>
      <c r="L242" s="225">
        <v>10</v>
      </c>
      <c r="M242" s="180" t="s">
        <v>119</v>
      </c>
      <c r="N242" s="208">
        <v>4500000</v>
      </c>
    </row>
    <row r="243" spans="1:14" ht="60" x14ac:dyDescent="0.25">
      <c r="A243" s="140">
        <v>12</v>
      </c>
      <c r="B243" s="180">
        <v>201053774</v>
      </c>
      <c r="C243" s="180" t="s">
        <v>156</v>
      </c>
      <c r="D243" s="180" t="s">
        <v>40</v>
      </c>
      <c r="E243" s="180" t="s">
        <v>68</v>
      </c>
      <c r="F243" s="180" t="s">
        <v>1068</v>
      </c>
      <c r="G243" s="53" t="s">
        <v>16</v>
      </c>
      <c r="H243" s="182" t="s">
        <v>1066</v>
      </c>
      <c r="I243" s="180" t="s">
        <v>1067</v>
      </c>
      <c r="J243" s="180" t="s">
        <v>72</v>
      </c>
      <c r="K243" s="180" t="s">
        <v>1064</v>
      </c>
      <c r="L243" s="225">
        <v>10</v>
      </c>
      <c r="M243" s="180" t="s">
        <v>119</v>
      </c>
      <c r="N243" s="208">
        <v>2620000</v>
      </c>
    </row>
    <row r="244" spans="1:14" ht="60" x14ac:dyDescent="0.25">
      <c r="A244" s="140">
        <v>13</v>
      </c>
      <c r="B244" s="180">
        <v>201053774</v>
      </c>
      <c r="C244" s="180" t="s">
        <v>156</v>
      </c>
      <c r="D244" s="180" t="s">
        <v>40</v>
      </c>
      <c r="E244" s="180" t="s">
        <v>68</v>
      </c>
      <c r="F244" s="180" t="s">
        <v>1068</v>
      </c>
      <c r="G244" s="53" t="s">
        <v>16</v>
      </c>
      <c r="H244" s="182" t="s">
        <v>1066</v>
      </c>
      <c r="I244" s="180" t="s">
        <v>1067</v>
      </c>
      <c r="J244" s="180" t="s">
        <v>72</v>
      </c>
      <c r="K244" s="180" t="s">
        <v>1064</v>
      </c>
      <c r="L244" s="225">
        <v>10</v>
      </c>
      <c r="M244" s="180" t="s">
        <v>119</v>
      </c>
      <c r="N244" s="208">
        <v>2620000</v>
      </c>
    </row>
    <row r="245" spans="1:14" ht="60" x14ac:dyDescent="0.25">
      <c r="A245" s="140">
        <v>14</v>
      </c>
      <c r="B245" s="180">
        <v>201053774</v>
      </c>
      <c r="C245" s="180" t="s">
        <v>50</v>
      </c>
      <c r="D245" s="180" t="s">
        <v>44</v>
      </c>
      <c r="E245" s="180" t="s">
        <v>68</v>
      </c>
      <c r="F245" s="180" t="s">
        <v>1069</v>
      </c>
      <c r="G245" s="53" t="s">
        <v>16</v>
      </c>
      <c r="H245" s="182" t="s">
        <v>1070</v>
      </c>
      <c r="I245" s="180" t="s">
        <v>1071</v>
      </c>
      <c r="J245" s="180" t="s">
        <v>1072</v>
      </c>
      <c r="K245" s="180" t="s">
        <v>1064</v>
      </c>
      <c r="L245" s="225">
        <v>10</v>
      </c>
      <c r="M245" s="180" t="s">
        <v>119</v>
      </c>
      <c r="N245" s="208">
        <v>7854700</v>
      </c>
    </row>
    <row r="246" spans="1:14" ht="60" x14ac:dyDescent="0.25">
      <c r="A246" s="140">
        <v>15</v>
      </c>
      <c r="B246" s="180">
        <v>201053774</v>
      </c>
      <c r="C246" s="180" t="s">
        <v>50</v>
      </c>
      <c r="D246" s="180" t="s">
        <v>44</v>
      </c>
      <c r="E246" s="180" t="s">
        <v>68</v>
      </c>
      <c r="F246" s="180" t="s">
        <v>1073</v>
      </c>
      <c r="G246" s="53" t="s">
        <v>16</v>
      </c>
      <c r="H246" s="182" t="s">
        <v>1070</v>
      </c>
      <c r="I246" s="180" t="s">
        <v>1071</v>
      </c>
      <c r="J246" s="180" t="s">
        <v>1074</v>
      </c>
      <c r="K246" s="180" t="s">
        <v>1064</v>
      </c>
      <c r="L246" s="225">
        <v>10</v>
      </c>
      <c r="M246" s="180" t="s">
        <v>119</v>
      </c>
      <c r="N246" s="208">
        <v>10213100</v>
      </c>
    </row>
    <row r="247" spans="1:14" ht="30" x14ac:dyDescent="0.25">
      <c r="A247" s="140">
        <v>16</v>
      </c>
      <c r="B247" s="180">
        <v>201053774</v>
      </c>
      <c r="C247" s="180" t="s">
        <v>1075</v>
      </c>
      <c r="D247" s="180" t="s">
        <v>131</v>
      </c>
      <c r="E247" s="180" t="s">
        <v>135</v>
      </c>
      <c r="F247" s="180" t="s">
        <v>1076</v>
      </c>
      <c r="G247" s="53" t="s">
        <v>16</v>
      </c>
      <c r="H247" s="182" t="s">
        <v>1077</v>
      </c>
      <c r="I247" s="180" t="s">
        <v>1078</v>
      </c>
      <c r="J247" s="180" t="s">
        <v>74</v>
      </c>
      <c r="K247" s="180" t="s">
        <v>1064</v>
      </c>
      <c r="L247" s="225">
        <v>10</v>
      </c>
      <c r="M247" s="180" t="s">
        <v>177</v>
      </c>
      <c r="N247" s="208">
        <v>4700000</v>
      </c>
    </row>
    <row r="248" spans="1:14" ht="30" x14ac:dyDescent="0.25">
      <c r="A248" s="140">
        <v>17</v>
      </c>
      <c r="B248" s="180">
        <v>201053774</v>
      </c>
      <c r="C248" s="180" t="s">
        <v>1079</v>
      </c>
      <c r="D248" s="180" t="s">
        <v>131</v>
      </c>
      <c r="E248" s="180" t="s">
        <v>135</v>
      </c>
      <c r="F248" s="180" t="s">
        <v>1076</v>
      </c>
      <c r="G248" s="53" t="s">
        <v>16</v>
      </c>
      <c r="H248" s="182" t="s">
        <v>1077</v>
      </c>
      <c r="I248" s="180" t="s">
        <v>1078</v>
      </c>
      <c r="J248" s="180" t="s">
        <v>74</v>
      </c>
      <c r="K248" s="180" t="s">
        <v>1064</v>
      </c>
      <c r="L248" s="225">
        <v>10</v>
      </c>
      <c r="M248" s="180" t="s">
        <v>177</v>
      </c>
      <c r="N248" s="208">
        <v>4700000</v>
      </c>
    </row>
    <row r="249" spans="1:14" ht="30" x14ac:dyDescent="0.25">
      <c r="A249" s="140">
        <v>18</v>
      </c>
      <c r="B249" s="180">
        <v>201053774</v>
      </c>
      <c r="C249" s="180" t="s">
        <v>1080</v>
      </c>
      <c r="D249" s="180" t="s">
        <v>131</v>
      </c>
      <c r="E249" s="180" t="s">
        <v>135</v>
      </c>
      <c r="F249" s="180" t="s">
        <v>1076</v>
      </c>
      <c r="G249" s="53" t="s">
        <v>16</v>
      </c>
      <c r="H249" s="182" t="s">
        <v>1077</v>
      </c>
      <c r="I249" s="180" t="s">
        <v>1078</v>
      </c>
      <c r="J249" s="180" t="s">
        <v>74</v>
      </c>
      <c r="K249" s="180" t="s">
        <v>1064</v>
      </c>
      <c r="L249" s="225">
        <v>10</v>
      </c>
      <c r="M249" s="180" t="s">
        <v>177</v>
      </c>
      <c r="N249" s="208">
        <v>4700000</v>
      </c>
    </row>
    <row r="250" spans="1:14" ht="60" x14ac:dyDescent="0.25">
      <c r="A250" s="140">
        <v>19</v>
      </c>
      <c r="B250" s="180">
        <v>201053774</v>
      </c>
      <c r="C250" s="180" t="s">
        <v>175</v>
      </c>
      <c r="D250" s="180" t="s">
        <v>149</v>
      </c>
      <c r="E250" s="180" t="s">
        <v>68</v>
      </c>
      <c r="F250" s="180" t="s">
        <v>1081</v>
      </c>
      <c r="G250" s="53" t="s">
        <v>16</v>
      </c>
      <c r="H250" s="182" t="s">
        <v>1082</v>
      </c>
      <c r="I250" s="180" t="s">
        <v>1083</v>
      </c>
      <c r="J250" s="180" t="s">
        <v>1084</v>
      </c>
      <c r="K250" s="180" t="s">
        <v>1085</v>
      </c>
      <c r="L250" s="225">
        <v>10</v>
      </c>
      <c r="M250" s="180" t="s">
        <v>119</v>
      </c>
      <c r="N250" s="208">
        <v>13024000</v>
      </c>
    </row>
    <row r="251" spans="1:14" ht="60" x14ac:dyDescent="0.25">
      <c r="A251" s="140">
        <v>20</v>
      </c>
      <c r="B251" s="180">
        <v>201053774</v>
      </c>
      <c r="C251" s="180" t="s">
        <v>173</v>
      </c>
      <c r="D251" s="180" t="s">
        <v>174</v>
      </c>
      <c r="E251" s="180" t="s">
        <v>68</v>
      </c>
      <c r="F251" s="180" t="s">
        <v>1086</v>
      </c>
      <c r="G251" s="53" t="s">
        <v>16</v>
      </c>
      <c r="H251" s="182" t="s">
        <v>1087</v>
      </c>
      <c r="I251" s="180" t="s">
        <v>177</v>
      </c>
      <c r="J251" s="180" t="s">
        <v>92</v>
      </c>
      <c r="K251" s="180" t="s">
        <v>1088</v>
      </c>
      <c r="L251" s="225">
        <v>10</v>
      </c>
      <c r="M251" s="180" t="s">
        <v>119</v>
      </c>
      <c r="N251" s="208">
        <v>11000000</v>
      </c>
    </row>
    <row r="252" spans="1:14" ht="60" x14ac:dyDescent="0.25">
      <c r="A252" s="140">
        <v>21</v>
      </c>
      <c r="B252" s="180">
        <v>201053774</v>
      </c>
      <c r="C252" s="180" t="s">
        <v>173</v>
      </c>
      <c r="D252" s="180" t="s">
        <v>174</v>
      </c>
      <c r="E252" s="180" t="s">
        <v>68</v>
      </c>
      <c r="F252" s="180" t="s">
        <v>1086</v>
      </c>
      <c r="G252" s="53" t="s">
        <v>16</v>
      </c>
      <c r="H252" s="182" t="s">
        <v>1087</v>
      </c>
      <c r="I252" s="180" t="s">
        <v>177</v>
      </c>
      <c r="J252" s="180" t="s">
        <v>92</v>
      </c>
      <c r="K252" s="180" t="s">
        <v>1088</v>
      </c>
      <c r="L252" s="225">
        <v>10</v>
      </c>
      <c r="M252" s="180" t="s">
        <v>119</v>
      </c>
      <c r="N252" s="208">
        <v>11000000</v>
      </c>
    </row>
    <row r="253" spans="1:14" ht="90" x14ac:dyDescent="0.25">
      <c r="A253" s="140">
        <v>22</v>
      </c>
      <c r="B253" s="180">
        <v>201053774</v>
      </c>
      <c r="C253" s="180" t="s">
        <v>154</v>
      </c>
      <c r="D253" s="180" t="s">
        <v>155</v>
      </c>
      <c r="E253" s="180" t="s">
        <v>68</v>
      </c>
      <c r="F253" s="180" t="s">
        <v>1089</v>
      </c>
      <c r="G253" s="53" t="s">
        <v>16</v>
      </c>
      <c r="H253" s="182" t="s">
        <v>1087</v>
      </c>
      <c r="I253" s="180" t="s">
        <v>177</v>
      </c>
      <c r="J253" s="180" t="s">
        <v>98</v>
      </c>
      <c r="K253" s="180" t="s">
        <v>1088</v>
      </c>
      <c r="L253" s="225">
        <v>10</v>
      </c>
      <c r="M253" s="180" t="s">
        <v>119</v>
      </c>
      <c r="N253" s="208">
        <v>6500000</v>
      </c>
    </row>
    <row r="254" spans="1:14" ht="60" x14ac:dyDescent="0.25">
      <c r="A254" s="140">
        <v>23</v>
      </c>
      <c r="B254" s="180">
        <v>201053774</v>
      </c>
      <c r="C254" s="180" t="s">
        <v>1090</v>
      </c>
      <c r="D254" s="180" t="s">
        <v>21</v>
      </c>
      <c r="E254" s="180" t="s">
        <v>73</v>
      </c>
      <c r="F254" s="180" t="s">
        <v>1091</v>
      </c>
      <c r="G254" s="53" t="s">
        <v>16</v>
      </c>
      <c r="H254" s="182" t="s">
        <v>1092</v>
      </c>
      <c r="I254" s="180" t="s">
        <v>1093</v>
      </c>
      <c r="J254" s="180" t="s">
        <v>1094</v>
      </c>
      <c r="K254" s="180" t="s">
        <v>1088</v>
      </c>
      <c r="L254" s="225">
        <v>10</v>
      </c>
      <c r="M254" s="180" t="s">
        <v>119</v>
      </c>
      <c r="N254" s="208">
        <v>4733600</v>
      </c>
    </row>
    <row r="255" spans="1:14" ht="60" x14ac:dyDescent="0.25">
      <c r="A255" s="140">
        <v>24</v>
      </c>
      <c r="B255" s="180">
        <v>201053774</v>
      </c>
      <c r="C255" s="180" t="s">
        <v>1090</v>
      </c>
      <c r="D255" s="180" t="s">
        <v>21</v>
      </c>
      <c r="E255" s="180" t="s">
        <v>73</v>
      </c>
      <c r="F255" s="180" t="s">
        <v>1091</v>
      </c>
      <c r="G255" s="53" t="s">
        <v>16</v>
      </c>
      <c r="H255" s="182" t="s">
        <v>1092</v>
      </c>
      <c r="I255" s="180" t="s">
        <v>1093</v>
      </c>
      <c r="J255" s="180" t="s">
        <v>1094</v>
      </c>
      <c r="K255" s="180" t="s">
        <v>1088</v>
      </c>
      <c r="L255" s="225">
        <v>10</v>
      </c>
      <c r="M255" s="180" t="s">
        <v>119</v>
      </c>
      <c r="N255" s="208">
        <v>4733600</v>
      </c>
    </row>
    <row r="256" spans="1:14" ht="60" x14ac:dyDescent="0.25">
      <c r="A256" s="140">
        <v>25</v>
      </c>
      <c r="B256" s="180">
        <v>201053774</v>
      </c>
      <c r="C256" s="180" t="s">
        <v>50</v>
      </c>
      <c r="D256" s="180" t="s">
        <v>44</v>
      </c>
      <c r="E256" s="180" t="s">
        <v>68</v>
      </c>
      <c r="F256" s="180" t="s">
        <v>1095</v>
      </c>
      <c r="G256" s="53" t="s">
        <v>16</v>
      </c>
      <c r="H256" s="182" t="s">
        <v>1096</v>
      </c>
      <c r="I256" s="180" t="s">
        <v>1097</v>
      </c>
      <c r="J256" s="180" t="s">
        <v>1098</v>
      </c>
      <c r="K256" s="180" t="s">
        <v>1088</v>
      </c>
      <c r="L256" s="225">
        <v>10</v>
      </c>
      <c r="M256" s="180" t="s">
        <v>119</v>
      </c>
      <c r="N256" s="208">
        <v>15039800</v>
      </c>
    </row>
    <row r="257" spans="1:16" ht="60" x14ac:dyDescent="0.25">
      <c r="A257" s="140">
        <v>26</v>
      </c>
      <c r="B257" s="180">
        <v>201053774</v>
      </c>
      <c r="C257" s="180" t="s">
        <v>50</v>
      </c>
      <c r="D257" s="180" t="s">
        <v>44</v>
      </c>
      <c r="E257" s="180" t="s">
        <v>68</v>
      </c>
      <c r="F257" s="180" t="s">
        <v>1099</v>
      </c>
      <c r="G257" s="53" t="s">
        <v>16</v>
      </c>
      <c r="H257" s="182" t="s">
        <v>1100</v>
      </c>
      <c r="I257" s="180" t="s">
        <v>1101</v>
      </c>
      <c r="J257" s="180" t="s">
        <v>138</v>
      </c>
      <c r="K257" s="180" t="s">
        <v>1088</v>
      </c>
      <c r="L257" s="225">
        <v>10</v>
      </c>
      <c r="M257" s="180" t="s">
        <v>119</v>
      </c>
      <c r="N257" s="208">
        <v>18162000</v>
      </c>
    </row>
    <row r="258" spans="1:16" ht="60" x14ac:dyDescent="0.25">
      <c r="A258" s="140">
        <v>27</v>
      </c>
      <c r="B258" s="180">
        <v>201053774</v>
      </c>
      <c r="C258" s="180" t="s">
        <v>50</v>
      </c>
      <c r="D258" s="180" t="s">
        <v>44</v>
      </c>
      <c r="E258" s="180" t="s">
        <v>68</v>
      </c>
      <c r="F258" s="180" t="s">
        <v>1102</v>
      </c>
      <c r="G258" s="53" t="s">
        <v>16</v>
      </c>
      <c r="H258" s="182" t="s">
        <v>1100</v>
      </c>
      <c r="I258" s="180" t="s">
        <v>1101</v>
      </c>
      <c r="J258" s="180" t="s">
        <v>1103</v>
      </c>
      <c r="K258" s="180" t="s">
        <v>1088</v>
      </c>
      <c r="L258" s="225">
        <v>10</v>
      </c>
      <c r="M258" s="180" t="s">
        <v>119</v>
      </c>
      <c r="N258" s="208">
        <v>8724000</v>
      </c>
    </row>
    <row r="259" spans="1:16" ht="60" x14ac:dyDescent="0.25">
      <c r="A259" s="140">
        <v>28</v>
      </c>
      <c r="B259" s="180">
        <v>201053774</v>
      </c>
      <c r="C259" s="180" t="s">
        <v>50</v>
      </c>
      <c r="D259" s="180" t="s">
        <v>44</v>
      </c>
      <c r="E259" s="180" t="s">
        <v>68</v>
      </c>
      <c r="F259" s="180" t="s">
        <v>1104</v>
      </c>
      <c r="G259" s="53" t="s">
        <v>16</v>
      </c>
      <c r="H259" s="182" t="s">
        <v>1096</v>
      </c>
      <c r="I259" s="180" t="s">
        <v>1097</v>
      </c>
      <c r="J259" s="180" t="s">
        <v>1105</v>
      </c>
      <c r="K259" s="180" t="s">
        <v>1088</v>
      </c>
      <c r="L259" s="225">
        <v>10</v>
      </c>
      <c r="M259" s="180" t="s">
        <v>119</v>
      </c>
      <c r="N259" s="208">
        <v>27822600</v>
      </c>
    </row>
    <row r="260" spans="1:16" ht="45" x14ac:dyDescent="0.25">
      <c r="A260" s="140">
        <v>29</v>
      </c>
      <c r="B260" s="180">
        <v>201053774</v>
      </c>
      <c r="C260" s="180" t="s">
        <v>133</v>
      </c>
      <c r="D260" s="180" t="s">
        <v>132</v>
      </c>
      <c r="E260" s="180" t="s">
        <v>134</v>
      </c>
      <c r="F260" s="180" t="s">
        <v>1106</v>
      </c>
      <c r="G260" s="53" t="s">
        <v>16</v>
      </c>
      <c r="H260" s="182" t="s">
        <v>1107</v>
      </c>
      <c r="I260" s="180" t="s">
        <v>1108</v>
      </c>
      <c r="J260" s="180" t="s">
        <v>1109</v>
      </c>
      <c r="K260" s="180" t="s">
        <v>1110</v>
      </c>
      <c r="L260" s="225">
        <v>10</v>
      </c>
      <c r="M260" s="180" t="s">
        <v>177</v>
      </c>
      <c r="N260" s="208">
        <v>8376000</v>
      </c>
      <c r="P260" s="141"/>
    </row>
    <row r="261" spans="1:16" ht="120" x14ac:dyDescent="0.25">
      <c r="A261" s="140">
        <v>30</v>
      </c>
      <c r="B261" s="180">
        <v>201053774</v>
      </c>
      <c r="C261" s="180" t="s">
        <v>113</v>
      </c>
      <c r="D261" s="180" t="s">
        <v>20</v>
      </c>
      <c r="E261" s="180" t="s">
        <v>68</v>
      </c>
      <c r="F261" s="180" t="s">
        <v>1111</v>
      </c>
      <c r="G261" s="53" t="s">
        <v>16</v>
      </c>
      <c r="H261" s="182" t="s">
        <v>1112</v>
      </c>
      <c r="I261" s="180" t="s">
        <v>1113</v>
      </c>
      <c r="J261" s="180" t="s">
        <v>1114</v>
      </c>
      <c r="K261" s="180" t="s">
        <v>1110</v>
      </c>
      <c r="L261" s="225">
        <v>10</v>
      </c>
      <c r="M261" s="180" t="s">
        <v>140</v>
      </c>
      <c r="N261" s="208">
        <v>65000000</v>
      </c>
    </row>
    <row r="262" spans="1:16" ht="60" x14ac:dyDescent="0.25">
      <c r="A262" s="140">
        <v>31</v>
      </c>
      <c r="B262" s="180">
        <v>201053774</v>
      </c>
      <c r="C262" s="180" t="s">
        <v>1115</v>
      </c>
      <c r="D262" s="180" t="s">
        <v>40</v>
      </c>
      <c r="E262" s="180" t="s">
        <v>1116</v>
      </c>
      <c r="F262" s="180" t="s">
        <v>1117</v>
      </c>
      <c r="G262" s="53" t="s">
        <v>16</v>
      </c>
      <c r="H262" s="182" t="s">
        <v>1118</v>
      </c>
      <c r="I262" s="180" t="s">
        <v>1119</v>
      </c>
      <c r="J262" s="180" t="s">
        <v>1120</v>
      </c>
      <c r="K262" s="180" t="s">
        <v>1121</v>
      </c>
      <c r="L262" s="225">
        <v>10</v>
      </c>
      <c r="M262" s="180" t="s">
        <v>177</v>
      </c>
      <c r="N262" s="208">
        <v>15960000</v>
      </c>
    </row>
    <row r="263" spans="1:16" ht="45" x14ac:dyDescent="0.25">
      <c r="A263" s="140">
        <v>32</v>
      </c>
      <c r="B263" s="180">
        <v>201053774</v>
      </c>
      <c r="C263" s="180" t="s">
        <v>133</v>
      </c>
      <c r="D263" s="180" t="s">
        <v>132</v>
      </c>
      <c r="E263" s="180" t="s">
        <v>134</v>
      </c>
      <c r="F263" s="180" t="s">
        <v>1122</v>
      </c>
      <c r="G263" s="53" t="s">
        <v>16</v>
      </c>
      <c r="H263" s="182" t="s">
        <v>1107</v>
      </c>
      <c r="I263" s="180" t="s">
        <v>1108</v>
      </c>
      <c r="J263" s="180" t="s">
        <v>1109</v>
      </c>
      <c r="K263" s="180" t="s">
        <v>1123</v>
      </c>
      <c r="L263" s="225">
        <v>10</v>
      </c>
      <c r="M263" s="180" t="s">
        <v>177</v>
      </c>
      <c r="N263" s="208">
        <v>8376000</v>
      </c>
    </row>
    <row r="264" spans="1:16" ht="60" x14ac:dyDescent="0.25">
      <c r="A264" s="140">
        <v>33</v>
      </c>
      <c r="B264" s="180">
        <v>201053774</v>
      </c>
      <c r="C264" s="180" t="s">
        <v>171</v>
      </c>
      <c r="D264" s="180" t="s">
        <v>44</v>
      </c>
      <c r="E264" s="180" t="s">
        <v>68</v>
      </c>
      <c r="F264" s="180" t="s">
        <v>1124</v>
      </c>
      <c r="G264" s="53" t="s">
        <v>16</v>
      </c>
      <c r="H264" s="182" t="s">
        <v>1125</v>
      </c>
      <c r="I264" s="180" t="s">
        <v>1126</v>
      </c>
      <c r="J264" s="180" t="s">
        <v>1127</v>
      </c>
      <c r="K264" s="180" t="s">
        <v>1128</v>
      </c>
      <c r="L264" s="225">
        <v>10</v>
      </c>
      <c r="M264" s="180" t="s">
        <v>119</v>
      </c>
      <c r="N264" s="208">
        <v>6206400</v>
      </c>
    </row>
    <row r="265" spans="1:16" ht="90" x14ac:dyDescent="0.25">
      <c r="A265" s="140">
        <v>34</v>
      </c>
      <c r="B265" s="180">
        <v>201053774</v>
      </c>
      <c r="C265" s="180" t="s">
        <v>154</v>
      </c>
      <c r="D265" s="180" t="s">
        <v>155</v>
      </c>
      <c r="E265" s="180" t="s">
        <v>68</v>
      </c>
      <c r="F265" s="180" t="s">
        <v>1129</v>
      </c>
      <c r="G265" s="53" t="s">
        <v>16</v>
      </c>
      <c r="H265" s="182" t="s">
        <v>1028</v>
      </c>
      <c r="I265" s="180" t="s">
        <v>1029</v>
      </c>
      <c r="J265" s="180" t="s">
        <v>1130</v>
      </c>
      <c r="K265" s="180" t="s">
        <v>1128</v>
      </c>
      <c r="L265" s="225">
        <v>10</v>
      </c>
      <c r="M265" s="180" t="s">
        <v>119</v>
      </c>
      <c r="N265" s="208">
        <v>5880000</v>
      </c>
    </row>
    <row r="266" spans="1:16" ht="90" x14ac:dyDescent="0.25">
      <c r="A266" s="140">
        <v>35</v>
      </c>
      <c r="B266" s="180">
        <v>201053774</v>
      </c>
      <c r="C266" s="180" t="s">
        <v>154</v>
      </c>
      <c r="D266" s="180" t="s">
        <v>155</v>
      </c>
      <c r="E266" s="180" t="s">
        <v>68</v>
      </c>
      <c r="F266" s="180" t="s">
        <v>1129</v>
      </c>
      <c r="G266" s="53" t="s">
        <v>16</v>
      </c>
      <c r="H266" s="182" t="s">
        <v>1028</v>
      </c>
      <c r="I266" s="180" t="s">
        <v>1029</v>
      </c>
      <c r="J266" s="180" t="s">
        <v>1130</v>
      </c>
      <c r="K266" s="180" t="s">
        <v>1128</v>
      </c>
      <c r="L266" s="225">
        <v>10</v>
      </c>
      <c r="M266" s="180" t="s">
        <v>119</v>
      </c>
      <c r="N266" s="208">
        <v>5880000</v>
      </c>
    </row>
    <row r="267" spans="1:16" ht="30" x14ac:dyDescent="0.25">
      <c r="A267" s="140">
        <v>36</v>
      </c>
      <c r="B267" s="180">
        <v>201053774</v>
      </c>
      <c r="C267" s="180" t="s">
        <v>1131</v>
      </c>
      <c r="D267" s="180" t="s">
        <v>60</v>
      </c>
      <c r="E267" s="180" t="s">
        <v>68</v>
      </c>
      <c r="F267" s="180" t="s">
        <v>1132</v>
      </c>
      <c r="G267" s="53" t="s">
        <v>16</v>
      </c>
      <c r="H267" s="182" t="s">
        <v>1133</v>
      </c>
      <c r="I267" s="180" t="s">
        <v>1134</v>
      </c>
      <c r="J267" s="180" t="s">
        <v>1135</v>
      </c>
      <c r="K267" s="180" t="s">
        <v>1128</v>
      </c>
      <c r="L267" s="225">
        <v>10</v>
      </c>
      <c r="M267" s="180" t="s">
        <v>177</v>
      </c>
      <c r="N267" s="208">
        <v>10243000</v>
      </c>
    </row>
    <row r="268" spans="1:16" ht="30" x14ac:dyDescent="0.25">
      <c r="A268" s="140">
        <v>37</v>
      </c>
      <c r="B268" s="180">
        <v>201053774</v>
      </c>
      <c r="C268" s="180" t="s">
        <v>1131</v>
      </c>
      <c r="D268" s="180" t="s">
        <v>60</v>
      </c>
      <c r="E268" s="180" t="s">
        <v>68</v>
      </c>
      <c r="F268" s="180" t="s">
        <v>1132</v>
      </c>
      <c r="G268" s="53" t="s">
        <v>16</v>
      </c>
      <c r="H268" s="182" t="s">
        <v>1133</v>
      </c>
      <c r="I268" s="180" t="s">
        <v>1134</v>
      </c>
      <c r="J268" s="180" t="s">
        <v>1135</v>
      </c>
      <c r="K268" s="180" t="s">
        <v>1128</v>
      </c>
      <c r="L268" s="225">
        <v>10</v>
      </c>
      <c r="M268" s="180" t="s">
        <v>177</v>
      </c>
      <c r="N268" s="208">
        <v>10243000</v>
      </c>
    </row>
    <row r="269" spans="1:16" ht="60" x14ac:dyDescent="0.25">
      <c r="A269" s="140">
        <v>38</v>
      </c>
      <c r="B269" s="180">
        <v>201053774</v>
      </c>
      <c r="C269" s="180" t="s">
        <v>50</v>
      </c>
      <c r="D269" s="180" t="s">
        <v>44</v>
      </c>
      <c r="E269" s="180" t="s">
        <v>68</v>
      </c>
      <c r="F269" s="180" t="s">
        <v>1136</v>
      </c>
      <c r="G269" s="53" t="s">
        <v>16</v>
      </c>
      <c r="H269" s="182" t="s">
        <v>1043</v>
      </c>
      <c r="I269" s="180" t="s">
        <v>1044</v>
      </c>
      <c r="J269" s="180" t="s">
        <v>71</v>
      </c>
      <c r="K269" s="180" t="s">
        <v>1137</v>
      </c>
      <c r="L269" s="225">
        <v>10</v>
      </c>
      <c r="M269" s="180" t="s">
        <v>119</v>
      </c>
      <c r="N269" s="208">
        <v>4183000</v>
      </c>
    </row>
    <row r="270" spans="1:16" ht="60" x14ac:dyDescent="0.25">
      <c r="A270" s="140">
        <v>39</v>
      </c>
      <c r="B270" s="180">
        <v>201053774</v>
      </c>
      <c r="C270" s="180" t="s">
        <v>50</v>
      </c>
      <c r="D270" s="180" t="s">
        <v>44</v>
      </c>
      <c r="E270" s="180" t="s">
        <v>68</v>
      </c>
      <c r="F270" s="180" t="s">
        <v>1138</v>
      </c>
      <c r="G270" s="53" t="s">
        <v>16</v>
      </c>
      <c r="H270" s="182" t="s">
        <v>1043</v>
      </c>
      <c r="I270" s="180" t="s">
        <v>1044</v>
      </c>
      <c r="J270" s="180" t="s">
        <v>1105</v>
      </c>
      <c r="K270" s="180" t="s">
        <v>1137</v>
      </c>
      <c r="L270" s="225">
        <v>10</v>
      </c>
      <c r="M270" s="180" t="s">
        <v>119</v>
      </c>
      <c r="N270" s="208">
        <v>3735000</v>
      </c>
    </row>
    <row r="271" spans="1:16" ht="60" x14ac:dyDescent="0.25">
      <c r="A271" s="140">
        <v>40</v>
      </c>
      <c r="B271" s="180">
        <v>201053774</v>
      </c>
      <c r="C271" s="180" t="s">
        <v>50</v>
      </c>
      <c r="D271" s="180" t="s">
        <v>44</v>
      </c>
      <c r="E271" s="180" t="s">
        <v>68</v>
      </c>
      <c r="F271" s="180" t="s">
        <v>1139</v>
      </c>
      <c r="G271" s="53" t="s">
        <v>16</v>
      </c>
      <c r="H271" s="182" t="s">
        <v>1043</v>
      </c>
      <c r="I271" s="180" t="s">
        <v>1044</v>
      </c>
      <c r="J271" s="180" t="s">
        <v>1074</v>
      </c>
      <c r="K271" s="180" t="s">
        <v>1137</v>
      </c>
      <c r="L271" s="225">
        <v>10</v>
      </c>
      <c r="M271" s="180" t="s">
        <v>119</v>
      </c>
      <c r="N271" s="208">
        <v>1159000</v>
      </c>
    </row>
    <row r="272" spans="1:16" ht="90" x14ac:dyDescent="0.25">
      <c r="A272" s="140">
        <v>41</v>
      </c>
      <c r="B272" s="180">
        <v>201053774</v>
      </c>
      <c r="C272" s="180" t="s">
        <v>1140</v>
      </c>
      <c r="D272" s="180" t="s">
        <v>94</v>
      </c>
      <c r="E272" s="180" t="s">
        <v>68</v>
      </c>
      <c r="F272" s="180" t="s">
        <v>1141</v>
      </c>
      <c r="G272" s="53" t="s">
        <v>16</v>
      </c>
      <c r="H272" s="182" t="s">
        <v>1142</v>
      </c>
      <c r="I272" s="180" t="s">
        <v>1143</v>
      </c>
      <c r="J272" s="180" t="s">
        <v>1144</v>
      </c>
      <c r="K272" s="180" t="s">
        <v>1137</v>
      </c>
      <c r="L272" s="225">
        <v>10</v>
      </c>
      <c r="M272" s="180" t="s">
        <v>177</v>
      </c>
      <c r="N272" s="208">
        <v>4754025.47</v>
      </c>
    </row>
    <row r="273" spans="1:14" ht="60" x14ac:dyDescent="0.25">
      <c r="A273" s="140">
        <v>42</v>
      </c>
      <c r="B273" s="180">
        <v>201053774</v>
      </c>
      <c r="C273" s="180" t="s">
        <v>115</v>
      </c>
      <c r="D273" s="180" t="s">
        <v>110</v>
      </c>
      <c r="E273" s="180" t="s">
        <v>68</v>
      </c>
      <c r="F273" s="180" t="s">
        <v>1145</v>
      </c>
      <c r="G273" s="53" t="s">
        <v>16</v>
      </c>
      <c r="H273" s="182" t="s">
        <v>1146</v>
      </c>
      <c r="I273" s="180" t="s">
        <v>1147</v>
      </c>
      <c r="J273" s="180" t="s">
        <v>1148</v>
      </c>
      <c r="K273" s="180" t="s">
        <v>1149</v>
      </c>
      <c r="L273" s="225">
        <v>10</v>
      </c>
      <c r="M273" s="180" t="s">
        <v>177</v>
      </c>
      <c r="N273" s="208">
        <v>10300000</v>
      </c>
    </row>
    <row r="274" spans="1:14" ht="30" x14ac:dyDescent="0.25">
      <c r="A274" s="140">
        <v>43</v>
      </c>
      <c r="B274" s="180">
        <v>201053774</v>
      </c>
      <c r="C274" s="180" t="s">
        <v>116</v>
      </c>
      <c r="D274" s="180" t="s">
        <v>111</v>
      </c>
      <c r="E274" s="180" t="s">
        <v>68</v>
      </c>
      <c r="F274" s="180" t="s">
        <v>1150</v>
      </c>
      <c r="G274" s="53" t="s">
        <v>16</v>
      </c>
      <c r="H274" s="182" t="s">
        <v>1151</v>
      </c>
      <c r="I274" s="180" t="s">
        <v>1152</v>
      </c>
      <c r="J274" s="180" t="s">
        <v>1103</v>
      </c>
      <c r="K274" s="180" t="s">
        <v>1153</v>
      </c>
      <c r="L274" s="225">
        <v>10</v>
      </c>
      <c r="M274" s="180" t="s">
        <v>177</v>
      </c>
      <c r="N274" s="208">
        <v>10150</v>
      </c>
    </row>
    <row r="275" spans="1:14" ht="30" x14ac:dyDescent="0.25">
      <c r="A275" s="140">
        <v>44</v>
      </c>
      <c r="B275" s="180">
        <v>201053774</v>
      </c>
      <c r="C275" s="180" t="s">
        <v>116</v>
      </c>
      <c r="D275" s="180" t="s">
        <v>111</v>
      </c>
      <c r="E275" s="180" t="s">
        <v>68</v>
      </c>
      <c r="F275" s="180" t="s">
        <v>1150</v>
      </c>
      <c r="G275" s="53" t="s">
        <v>16</v>
      </c>
      <c r="H275" s="182" t="s">
        <v>1151</v>
      </c>
      <c r="I275" s="180" t="s">
        <v>1152</v>
      </c>
      <c r="J275" s="180" t="s">
        <v>1103</v>
      </c>
      <c r="K275" s="180" t="s">
        <v>1153</v>
      </c>
      <c r="L275" s="225">
        <v>10</v>
      </c>
      <c r="M275" s="180" t="s">
        <v>177</v>
      </c>
      <c r="N275" s="208">
        <v>10150</v>
      </c>
    </row>
    <row r="276" spans="1:14" ht="60" x14ac:dyDescent="0.25">
      <c r="A276" s="140">
        <v>45</v>
      </c>
      <c r="B276" s="180">
        <v>201053774</v>
      </c>
      <c r="C276" s="180" t="s">
        <v>50</v>
      </c>
      <c r="D276" s="180" t="s">
        <v>44</v>
      </c>
      <c r="E276" s="180" t="s">
        <v>68</v>
      </c>
      <c r="F276" s="180" t="s">
        <v>1154</v>
      </c>
      <c r="G276" s="53" t="s">
        <v>16</v>
      </c>
      <c r="H276" s="182" t="s">
        <v>1155</v>
      </c>
      <c r="I276" s="180" t="s">
        <v>1156</v>
      </c>
      <c r="J276" s="180" t="s">
        <v>134</v>
      </c>
      <c r="K276" s="180" t="s">
        <v>1157</v>
      </c>
      <c r="L276" s="225">
        <v>10</v>
      </c>
      <c r="M276" s="180" t="s">
        <v>119</v>
      </c>
      <c r="N276" s="208">
        <v>9856000</v>
      </c>
    </row>
    <row r="277" spans="1:14" ht="75" x14ac:dyDescent="0.25">
      <c r="A277" s="140">
        <v>46</v>
      </c>
      <c r="B277" s="180">
        <v>201053774</v>
      </c>
      <c r="C277" s="180" t="s">
        <v>1158</v>
      </c>
      <c r="D277" s="180" t="s">
        <v>1159</v>
      </c>
      <c r="E277" s="180" t="s">
        <v>1160</v>
      </c>
      <c r="F277" s="180" t="s">
        <v>1161</v>
      </c>
      <c r="G277" s="53" t="s">
        <v>16</v>
      </c>
      <c r="H277" s="182" t="s">
        <v>1162</v>
      </c>
      <c r="I277" s="180" t="s">
        <v>1163</v>
      </c>
      <c r="J277" s="180" t="s">
        <v>1164</v>
      </c>
      <c r="K277" s="180" t="s">
        <v>1165</v>
      </c>
      <c r="L277" s="225">
        <v>10</v>
      </c>
      <c r="M277" s="180" t="s">
        <v>1059</v>
      </c>
      <c r="N277" s="208">
        <v>56595172.609999999</v>
      </c>
    </row>
    <row r="278" spans="1:14" ht="45" x14ac:dyDescent="0.25">
      <c r="A278" s="140">
        <v>47</v>
      </c>
      <c r="B278" s="180">
        <v>201053774</v>
      </c>
      <c r="C278" s="180" t="s">
        <v>1032</v>
      </c>
      <c r="D278" s="180" t="s">
        <v>1033</v>
      </c>
      <c r="E278" s="180" t="s">
        <v>68</v>
      </c>
      <c r="F278" s="180" t="s">
        <v>1166</v>
      </c>
      <c r="G278" s="53" t="s">
        <v>16</v>
      </c>
      <c r="H278" s="182" t="s">
        <v>1167</v>
      </c>
      <c r="I278" s="180" t="s">
        <v>1168</v>
      </c>
      <c r="J278" s="180" t="s">
        <v>1169</v>
      </c>
      <c r="K278" s="180" t="s">
        <v>1165</v>
      </c>
      <c r="L278" s="225">
        <v>10</v>
      </c>
      <c r="M278" s="180" t="s">
        <v>177</v>
      </c>
      <c r="N278" s="208">
        <v>14491062432</v>
      </c>
    </row>
    <row r="279" spans="1:14" ht="60" x14ac:dyDescent="0.25">
      <c r="A279" s="140">
        <v>48</v>
      </c>
      <c r="B279" s="180">
        <v>201053774</v>
      </c>
      <c r="C279" s="180" t="s">
        <v>1170</v>
      </c>
      <c r="D279" s="180" t="s">
        <v>147</v>
      </c>
      <c r="E279" s="180" t="s">
        <v>72</v>
      </c>
      <c r="F279" s="180" t="s">
        <v>1171</v>
      </c>
      <c r="G279" s="53" t="s">
        <v>16</v>
      </c>
      <c r="H279" s="182" t="s">
        <v>1172</v>
      </c>
      <c r="I279" s="180" t="s">
        <v>177</v>
      </c>
      <c r="J279" s="180" t="s">
        <v>73</v>
      </c>
      <c r="K279" s="180" t="s">
        <v>1165</v>
      </c>
      <c r="L279" s="225">
        <v>10</v>
      </c>
      <c r="M279" s="180" t="s">
        <v>119</v>
      </c>
      <c r="N279" s="208">
        <v>14800000</v>
      </c>
    </row>
    <row r="280" spans="1:14" ht="60" x14ac:dyDescent="0.25">
      <c r="A280" s="140">
        <v>49</v>
      </c>
      <c r="B280" s="180">
        <v>201053774</v>
      </c>
      <c r="C280" s="180" t="s">
        <v>1170</v>
      </c>
      <c r="D280" s="180" t="s">
        <v>147</v>
      </c>
      <c r="E280" s="180" t="s">
        <v>72</v>
      </c>
      <c r="F280" s="180" t="s">
        <v>1171</v>
      </c>
      <c r="G280" s="53" t="s">
        <v>16</v>
      </c>
      <c r="H280" s="182" t="s">
        <v>1172</v>
      </c>
      <c r="I280" s="180" t="s">
        <v>177</v>
      </c>
      <c r="J280" s="180" t="s">
        <v>73</v>
      </c>
      <c r="K280" s="180" t="s">
        <v>1165</v>
      </c>
      <c r="L280" s="225">
        <v>10</v>
      </c>
      <c r="M280" s="180" t="s">
        <v>119</v>
      </c>
      <c r="N280" s="208">
        <v>14800000</v>
      </c>
    </row>
    <row r="281" spans="1:14" ht="60" x14ac:dyDescent="0.25">
      <c r="A281" s="140">
        <v>50</v>
      </c>
      <c r="B281" s="180">
        <v>201053774</v>
      </c>
      <c r="C281" s="180" t="s">
        <v>76</v>
      </c>
      <c r="D281" s="180" t="s">
        <v>42</v>
      </c>
      <c r="E281" s="180" t="s">
        <v>73</v>
      </c>
      <c r="F281" s="180" t="s">
        <v>1173</v>
      </c>
      <c r="G281" s="53" t="s">
        <v>16</v>
      </c>
      <c r="H281" s="182" t="s">
        <v>1172</v>
      </c>
      <c r="I281" s="180" t="s">
        <v>177</v>
      </c>
      <c r="J281" s="180" t="s">
        <v>68</v>
      </c>
      <c r="K281" s="180" t="s">
        <v>1174</v>
      </c>
      <c r="L281" s="225">
        <v>10</v>
      </c>
      <c r="M281" s="180" t="s">
        <v>119</v>
      </c>
      <c r="N281" s="208">
        <v>5000000</v>
      </c>
    </row>
    <row r="282" spans="1:14" ht="60" x14ac:dyDescent="0.25">
      <c r="A282" s="140">
        <v>51</v>
      </c>
      <c r="B282" s="180">
        <v>201053774</v>
      </c>
      <c r="C282" s="180" t="s">
        <v>1115</v>
      </c>
      <c r="D282" s="180" t="s">
        <v>40</v>
      </c>
      <c r="E282" s="180" t="s">
        <v>70</v>
      </c>
      <c r="F282" s="180" t="s">
        <v>1175</v>
      </c>
      <c r="G282" s="53" t="s">
        <v>16</v>
      </c>
      <c r="H282" s="182" t="s">
        <v>1118</v>
      </c>
      <c r="I282" s="180" t="s">
        <v>1119</v>
      </c>
      <c r="J282" s="180" t="s">
        <v>1176</v>
      </c>
      <c r="K282" s="180" t="s">
        <v>1174</v>
      </c>
      <c r="L282" s="225">
        <v>10</v>
      </c>
      <c r="M282" s="180" t="s">
        <v>177</v>
      </c>
      <c r="N282" s="208">
        <v>15882608</v>
      </c>
    </row>
    <row r="283" spans="1:14" ht="60" x14ac:dyDescent="0.25">
      <c r="A283" s="140">
        <v>52</v>
      </c>
      <c r="B283" s="180">
        <v>201053774</v>
      </c>
      <c r="C283" s="180" t="s">
        <v>1115</v>
      </c>
      <c r="D283" s="180" t="s">
        <v>40</v>
      </c>
      <c r="E283" s="180" t="s">
        <v>139</v>
      </c>
      <c r="F283" s="180" t="s">
        <v>1175</v>
      </c>
      <c r="G283" s="53" t="s">
        <v>16</v>
      </c>
      <c r="H283" s="182" t="s">
        <v>1118</v>
      </c>
      <c r="I283" s="180" t="s">
        <v>1119</v>
      </c>
      <c r="J283" s="180" t="s">
        <v>1176</v>
      </c>
      <c r="K283" s="180" t="s">
        <v>1174</v>
      </c>
      <c r="L283" s="225">
        <v>10</v>
      </c>
      <c r="M283" s="180" t="s">
        <v>177</v>
      </c>
      <c r="N283" s="208">
        <v>15882608</v>
      </c>
    </row>
    <row r="284" spans="1:14" ht="120" x14ac:dyDescent="0.25">
      <c r="A284" s="140">
        <v>53</v>
      </c>
      <c r="B284" s="180">
        <v>201053774</v>
      </c>
      <c r="C284" s="180" t="s">
        <v>114</v>
      </c>
      <c r="D284" s="180" t="s">
        <v>20</v>
      </c>
      <c r="E284" s="180" t="s">
        <v>68</v>
      </c>
      <c r="F284" s="180" t="s">
        <v>1177</v>
      </c>
      <c r="G284" s="53" t="s">
        <v>16</v>
      </c>
      <c r="H284" s="182" t="s">
        <v>1178</v>
      </c>
      <c r="I284" s="180" t="s">
        <v>872</v>
      </c>
      <c r="J284" s="180" t="s">
        <v>1179</v>
      </c>
      <c r="K284" s="180" t="s">
        <v>1174</v>
      </c>
      <c r="L284" s="225">
        <v>10</v>
      </c>
      <c r="M284" s="180" t="s">
        <v>140</v>
      </c>
      <c r="N284" s="208">
        <v>2542000</v>
      </c>
    </row>
    <row r="285" spans="1:14" ht="60" x14ac:dyDescent="0.25">
      <c r="A285" s="140">
        <v>54</v>
      </c>
      <c r="B285" s="180">
        <v>201053774</v>
      </c>
      <c r="C285" s="180" t="s">
        <v>50</v>
      </c>
      <c r="D285" s="180" t="s">
        <v>44</v>
      </c>
      <c r="E285" s="180" t="s">
        <v>68</v>
      </c>
      <c r="F285" s="180" t="s">
        <v>1180</v>
      </c>
      <c r="G285" s="53" t="s">
        <v>16</v>
      </c>
      <c r="H285" s="182" t="s">
        <v>1070</v>
      </c>
      <c r="I285" s="180" t="s">
        <v>1071</v>
      </c>
      <c r="J285" s="180" t="s">
        <v>1169</v>
      </c>
      <c r="K285" s="180" t="s">
        <v>1181</v>
      </c>
      <c r="L285" s="225">
        <v>10</v>
      </c>
      <c r="M285" s="180" t="s">
        <v>119</v>
      </c>
      <c r="N285" s="208">
        <v>1214000</v>
      </c>
    </row>
    <row r="286" spans="1:14" ht="60" x14ac:dyDescent="0.25">
      <c r="A286" s="140">
        <v>55</v>
      </c>
      <c r="B286" s="180">
        <v>201053774</v>
      </c>
      <c r="C286" s="180" t="s">
        <v>50</v>
      </c>
      <c r="D286" s="180" t="s">
        <v>44</v>
      </c>
      <c r="E286" s="180" t="s">
        <v>68</v>
      </c>
      <c r="F286" s="180" t="s">
        <v>1182</v>
      </c>
      <c r="G286" s="53" t="s">
        <v>16</v>
      </c>
      <c r="H286" s="182" t="s">
        <v>1070</v>
      </c>
      <c r="I286" s="180" t="s">
        <v>1071</v>
      </c>
      <c r="J286" s="180" t="s">
        <v>1084</v>
      </c>
      <c r="K286" s="180" t="s">
        <v>1181</v>
      </c>
      <c r="L286" s="225">
        <v>10</v>
      </c>
      <c r="M286" s="180" t="s">
        <v>119</v>
      </c>
      <c r="N286" s="208">
        <v>11943800</v>
      </c>
    </row>
    <row r="287" spans="1:14" ht="60" x14ac:dyDescent="0.25">
      <c r="A287" s="140">
        <v>56</v>
      </c>
      <c r="B287" s="180">
        <v>201053774</v>
      </c>
      <c r="C287" s="180" t="s">
        <v>1183</v>
      </c>
      <c r="D287" s="180" t="s">
        <v>36</v>
      </c>
      <c r="E287" s="180" t="s">
        <v>68</v>
      </c>
      <c r="F287" s="180" t="s">
        <v>1184</v>
      </c>
      <c r="G287" s="53" t="s">
        <v>16</v>
      </c>
      <c r="H287" s="182" t="s">
        <v>1185</v>
      </c>
      <c r="I287" s="180" t="s">
        <v>1186</v>
      </c>
      <c r="J287" s="180" t="s">
        <v>1187</v>
      </c>
      <c r="K287" s="180" t="s">
        <v>1181</v>
      </c>
      <c r="L287" s="225">
        <v>10</v>
      </c>
      <c r="M287" s="180" t="s">
        <v>157</v>
      </c>
      <c r="N287" s="208">
        <v>411880000</v>
      </c>
    </row>
    <row r="288" spans="1:14" ht="60" x14ac:dyDescent="0.25">
      <c r="A288" s="140">
        <v>57</v>
      </c>
      <c r="B288" s="180">
        <v>201053774</v>
      </c>
      <c r="C288" s="180" t="s">
        <v>1183</v>
      </c>
      <c r="D288" s="180" t="s">
        <v>36</v>
      </c>
      <c r="E288" s="180" t="s">
        <v>74</v>
      </c>
      <c r="F288" s="180" t="s">
        <v>1184</v>
      </c>
      <c r="G288" s="53" t="s">
        <v>16</v>
      </c>
      <c r="H288" s="182" t="s">
        <v>1185</v>
      </c>
      <c r="I288" s="180" t="s">
        <v>1186</v>
      </c>
      <c r="J288" s="180" t="s">
        <v>1187</v>
      </c>
      <c r="K288" s="180" t="s">
        <v>1181</v>
      </c>
      <c r="L288" s="225">
        <v>10</v>
      </c>
      <c r="M288" s="180" t="s">
        <v>157</v>
      </c>
      <c r="N288" s="208">
        <v>411880000</v>
      </c>
    </row>
    <row r="289" spans="1:14" ht="30" x14ac:dyDescent="0.25">
      <c r="A289" s="140">
        <v>58</v>
      </c>
      <c r="B289" s="180">
        <v>201053774</v>
      </c>
      <c r="C289" s="180" t="s">
        <v>1188</v>
      </c>
      <c r="D289" s="180" t="s">
        <v>149</v>
      </c>
      <c r="E289" s="180" t="s">
        <v>74</v>
      </c>
      <c r="F289" s="180" t="s">
        <v>1189</v>
      </c>
      <c r="G289" s="53" t="s">
        <v>16</v>
      </c>
      <c r="H289" s="182" t="s">
        <v>1028</v>
      </c>
      <c r="I289" s="180" t="s">
        <v>1029</v>
      </c>
      <c r="J289" s="180" t="s">
        <v>1190</v>
      </c>
      <c r="K289" s="180" t="s">
        <v>1191</v>
      </c>
      <c r="L289" s="225">
        <v>10</v>
      </c>
      <c r="M289" s="180" t="s">
        <v>177</v>
      </c>
      <c r="N289" s="208">
        <v>3360000</v>
      </c>
    </row>
    <row r="290" spans="1:14" ht="45" x14ac:dyDescent="0.25">
      <c r="A290" s="140">
        <v>59</v>
      </c>
      <c r="B290" s="180">
        <v>201053774</v>
      </c>
      <c r="C290" s="180" t="s">
        <v>1188</v>
      </c>
      <c r="D290" s="180" t="s">
        <v>149</v>
      </c>
      <c r="E290" s="180" t="s">
        <v>74</v>
      </c>
      <c r="F290" s="180" t="s">
        <v>1192</v>
      </c>
      <c r="G290" s="53" t="s">
        <v>16</v>
      </c>
      <c r="H290" s="182" t="s">
        <v>1193</v>
      </c>
      <c r="I290" s="180" t="s">
        <v>1194</v>
      </c>
      <c r="J290" s="180" t="s">
        <v>1190</v>
      </c>
      <c r="K290" s="180" t="s">
        <v>1191</v>
      </c>
      <c r="L290" s="225">
        <v>10</v>
      </c>
      <c r="M290" s="180" t="s">
        <v>177</v>
      </c>
      <c r="N290" s="208">
        <v>3360000</v>
      </c>
    </row>
    <row r="291" spans="1:14" ht="60" x14ac:dyDescent="0.25">
      <c r="A291" s="140">
        <v>60</v>
      </c>
      <c r="B291" s="180">
        <v>201053774</v>
      </c>
      <c r="C291" s="180" t="s">
        <v>1195</v>
      </c>
      <c r="D291" s="180" t="s">
        <v>26</v>
      </c>
      <c r="E291" s="180" t="s">
        <v>1196</v>
      </c>
      <c r="F291" s="180" t="s">
        <v>1197</v>
      </c>
      <c r="G291" s="53" t="s">
        <v>16</v>
      </c>
      <c r="H291" s="182" t="s">
        <v>1198</v>
      </c>
      <c r="I291" s="180" t="s">
        <v>177</v>
      </c>
      <c r="J291" s="180" t="s">
        <v>1199</v>
      </c>
      <c r="K291" s="180" t="s">
        <v>1191</v>
      </c>
      <c r="L291" s="225">
        <v>10</v>
      </c>
      <c r="M291" s="180" t="s">
        <v>119</v>
      </c>
      <c r="N291" s="208">
        <v>28000000</v>
      </c>
    </row>
    <row r="292" spans="1:14" ht="30" x14ac:dyDescent="0.25">
      <c r="A292" s="140">
        <v>61</v>
      </c>
      <c r="B292" s="180">
        <v>201053774</v>
      </c>
      <c r="C292" s="180" t="s">
        <v>116</v>
      </c>
      <c r="D292" s="180" t="s">
        <v>111</v>
      </c>
      <c r="E292" s="180" t="s">
        <v>68</v>
      </c>
      <c r="F292" s="180" t="s">
        <v>1200</v>
      </c>
      <c r="G292" s="53" t="s">
        <v>16</v>
      </c>
      <c r="H292" s="182" t="s">
        <v>1151</v>
      </c>
      <c r="I292" s="180" t="s">
        <v>1152</v>
      </c>
      <c r="J292" s="180" t="s">
        <v>177</v>
      </c>
      <c r="K292" s="180" t="s">
        <v>1201</v>
      </c>
      <c r="L292" s="225">
        <v>10</v>
      </c>
      <c r="M292" s="180" t="s">
        <v>177</v>
      </c>
      <c r="N292" s="208">
        <v>10150</v>
      </c>
    </row>
    <row r="293" spans="1:14" ht="30" x14ac:dyDescent="0.25">
      <c r="A293" s="140">
        <v>62</v>
      </c>
      <c r="B293" s="180">
        <v>201053774</v>
      </c>
      <c r="C293" s="180" t="s">
        <v>116</v>
      </c>
      <c r="D293" s="180" t="s">
        <v>111</v>
      </c>
      <c r="E293" s="180" t="s">
        <v>68</v>
      </c>
      <c r="F293" s="180" t="s">
        <v>1200</v>
      </c>
      <c r="G293" s="53" t="s">
        <v>16</v>
      </c>
      <c r="H293" s="182" t="s">
        <v>1151</v>
      </c>
      <c r="I293" s="180" t="s">
        <v>1152</v>
      </c>
      <c r="J293" s="180" t="s">
        <v>177</v>
      </c>
      <c r="K293" s="180" t="s">
        <v>1201</v>
      </c>
      <c r="L293" s="225">
        <v>10</v>
      </c>
      <c r="M293" s="180" t="s">
        <v>177</v>
      </c>
      <c r="N293" s="208">
        <v>10150</v>
      </c>
    </row>
    <row r="294" spans="1:14" ht="60" x14ac:dyDescent="0.25">
      <c r="A294" s="140">
        <v>63</v>
      </c>
      <c r="B294" s="180">
        <v>201053774</v>
      </c>
      <c r="C294" s="180" t="s">
        <v>1202</v>
      </c>
      <c r="D294" s="180" t="s">
        <v>27</v>
      </c>
      <c r="E294" s="180" t="s">
        <v>73</v>
      </c>
      <c r="F294" s="180" t="s">
        <v>1203</v>
      </c>
      <c r="G294" s="53" t="s">
        <v>16</v>
      </c>
      <c r="H294" s="182" t="s">
        <v>1193</v>
      </c>
      <c r="I294" s="180" t="s">
        <v>1194</v>
      </c>
      <c r="J294" s="180" t="s">
        <v>1204</v>
      </c>
      <c r="K294" s="180" t="s">
        <v>1205</v>
      </c>
      <c r="L294" s="225">
        <v>10</v>
      </c>
      <c r="M294" s="180" t="s">
        <v>157</v>
      </c>
      <c r="N294" s="208">
        <v>174137600</v>
      </c>
    </row>
    <row r="295" spans="1:14" ht="60" x14ac:dyDescent="0.25">
      <c r="A295" s="140">
        <v>64</v>
      </c>
      <c r="B295" s="180">
        <v>201053774</v>
      </c>
      <c r="C295" s="180" t="s">
        <v>123</v>
      </c>
      <c r="D295" s="180" t="s">
        <v>27</v>
      </c>
      <c r="E295" s="180" t="s">
        <v>73</v>
      </c>
      <c r="F295" s="180" t="s">
        <v>1203</v>
      </c>
      <c r="G295" s="53" t="s">
        <v>16</v>
      </c>
      <c r="H295" s="182" t="s">
        <v>1193</v>
      </c>
      <c r="I295" s="180" t="s">
        <v>1194</v>
      </c>
      <c r="J295" s="180" t="s">
        <v>1204</v>
      </c>
      <c r="K295" s="180" t="s">
        <v>1205</v>
      </c>
      <c r="L295" s="225">
        <v>10</v>
      </c>
      <c r="M295" s="180" t="s">
        <v>157</v>
      </c>
      <c r="N295" s="208">
        <v>174137600</v>
      </c>
    </row>
    <row r="296" spans="1:14" ht="30" x14ac:dyDescent="0.25">
      <c r="A296" s="140">
        <v>65</v>
      </c>
      <c r="B296" s="180">
        <v>201053774</v>
      </c>
      <c r="C296" s="180" t="s">
        <v>1206</v>
      </c>
      <c r="D296" s="180" t="s">
        <v>25</v>
      </c>
      <c r="E296" s="180" t="s">
        <v>139</v>
      </c>
      <c r="F296" s="180" t="s">
        <v>1207</v>
      </c>
      <c r="G296" s="53" t="s">
        <v>16</v>
      </c>
      <c r="H296" s="182" t="s">
        <v>1208</v>
      </c>
      <c r="I296" s="180" t="s">
        <v>1209</v>
      </c>
      <c r="J296" s="180" t="s">
        <v>1210</v>
      </c>
      <c r="K296" s="180" t="s">
        <v>1211</v>
      </c>
      <c r="L296" s="225">
        <v>10</v>
      </c>
      <c r="M296" s="180" t="s">
        <v>177</v>
      </c>
      <c r="N296" s="208">
        <v>7950000</v>
      </c>
    </row>
    <row r="297" spans="1:14" ht="30" x14ac:dyDescent="0.25">
      <c r="A297" s="140">
        <v>66</v>
      </c>
      <c r="B297" s="180">
        <v>201053774</v>
      </c>
      <c r="C297" s="180" t="s">
        <v>1206</v>
      </c>
      <c r="D297" s="180" t="s">
        <v>25</v>
      </c>
      <c r="E297" s="180" t="s">
        <v>1212</v>
      </c>
      <c r="F297" s="180" t="s">
        <v>1207</v>
      </c>
      <c r="G297" s="53" t="s">
        <v>16</v>
      </c>
      <c r="H297" s="182" t="s">
        <v>1208</v>
      </c>
      <c r="I297" s="180" t="s">
        <v>1209</v>
      </c>
      <c r="J297" s="180" t="s">
        <v>1210</v>
      </c>
      <c r="K297" s="180" t="s">
        <v>1211</v>
      </c>
      <c r="L297" s="225">
        <v>10</v>
      </c>
      <c r="M297" s="180" t="s">
        <v>177</v>
      </c>
      <c r="N297" s="208">
        <v>7950000</v>
      </c>
    </row>
    <row r="298" spans="1:14" ht="45" x14ac:dyDescent="0.25">
      <c r="A298" s="140">
        <v>67</v>
      </c>
      <c r="B298" s="180">
        <v>201053774</v>
      </c>
      <c r="C298" s="180" t="s">
        <v>1213</v>
      </c>
      <c r="D298" s="180" t="s">
        <v>110</v>
      </c>
      <c r="E298" s="180" t="s">
        <v>68</v>
      </c>
      <c r="F298" s="180" t="s">
        <v>1214</v>
      </c>
      <c r="G298" s="53" t="s">
        <v>16</v>
      </c>
      <c r="H298" s="182" t="s">
        <v>1215</v>
      </c>
      <c r="I298" s="180" t="s">
        <v>1216</v>
      </c>
      <c r="J298" s="180" t="s">
        <v>1217</v>
      </c>
      <c r="K298" s="180" t="s">
        <v>1218</v>
      </c>
      <c r="L298" s="225">
        <v>10</v>
      </c>
      <c r="M298" s="180" t="s">
        <v>177</v>
      </c>
      <c r="N298" s="208">
        <v>2613000</v>
      </c>
    </row>
    <row r="299" spans="1:14" ht="60" x14ac:dyDescent="0.25">
      <c r="A299" s="140">
        <v>68</v>
      </c>
      <c r="B299" s="180">
        <v>201053774</v>
      </c>
      <c r="C299" s="180" t="s">
        <v>50</v>
      </c>
      <c r="D299" s="180" t="s">
        <v>44</v>
      </c>
      <c r="E299" s="180" t="s">
        <v>68</v>
      </c>
      <c r="F299" s="180" t="s">
        <v>1219</v>
      </c>
      <c r="G299" s="53" t="s">
        <v>16</v>
      </c>
      <c r="H299" s="182" t="s">
        <v>1043</v>
      </c>
      <c r="I299" s="180" t="s">
        <v>1044</v>
      </c>
      <c r="J299" s="180" t="s">
        <v>1220</v>
      </c>
      <c r="K299" s="180" t="s">
        <v>184</v>
      </c>
      <c r="L299" s="225">
        <v>10</v>
      </c>
      <c r="M299" s="180" t="s">
        <v>119</v>
      </c>
      <c r="N299" s="208">
        <v>2597000</v>
      </c>
    </row>
    <row r="300" spans="1:14" ht="60" x14ac:dyDescent="0.25">
      <c r="A300" s="140">
        <v>69</v>
      </c>
      <c r="B300" s="180">
        <v>201053774</v>
      </c>
      <c r="C300" s="180" t="s">
        <v>171</v>
      </c>
      <c r="D300" s="180" t="s">
        <v>44</v>
      </c>
      <c r="E300" s="180" t="s">
        <v>68</v>
      </c>
      <c r="F300" s="180" t="s">
        <v>1221</v>
      </c>
      <c r="G300" s="53" t="s">
        <v>16</v>
      </c>
      <c r="H300" s="182" t="s">
        <v>1155</v>
      </c>
      <c r="I300" s="180" t="s">
        <v>1156</v>
      </c>
      <c r="J300" s="180" t="s">
        <v>67</v>
      </c>
      <c r="K300" s="180" t="s">
        <v>184</v>
      </c>
      <c r="L300" s="225">
        <v>10</v>
      </c>
      <c r="M300" s="180" t="s">
        <v>157</v>
      </c>
      <c r="N300" s="208">
        <v>12088800</v>
      </c>
    </row>
    <row r="301" spans="1:14" ht="30" x14ac:dyDescent="0.25">
      <c r="A301" s="140">
        <v>70</v>
      </c>
      <c r="B301" s="180">
        <v>201053774</v>
      </c>
      <c r="C301" s="180" t="s">
        <v>1222</v>
      </c>
      <c r="D301" s="180" t="s">
        <v>21</v>
      </c>
      <c r="E301" s="180" t="s">
        <v>1223</v>
      </c>
      <c r="F301" s="180" t="s">
        <v>1224</v>
      </c>
      <c r="G301" s="53" t="s">
        <v>16</v>
      </c>
      <c r="H301" s="182" t="s">
        <v>1225</v>
      </c>
      <c r="I301" s="180" t="s">
        <v>1226</v>
      </c>
      <c r="J301" s="180" t="s">
        <v>68</v>
      </c>
      <c r="K301" s="180" t="s">
        <v>1227</v>
      </c>
      <c r="L301" s="225">
        <v>10</v>
      </c>
      <c r="M301" s="180" t="s">
        <v>177</v>
      </c>
      <c r="N301" s="208">
        <v>10012000</v>
      </c>
    </row>
    <row r="302" spans="1:14" ht="30" x14ac:dyDescent="0.25">
      <c r="A302" s="140">
        <v>71</v>
      </c>
      <c r="B302" s="180">
        <v>201053774</v>
      </c>
      <c r="C302" s="180" t="s">
        <v>1222</v>
      </c>
      <c r="D302" s="180" t="s">
        <v>21</v>
      </c>
      <c r="E302" s="180" t="s">
        <v>1228</v>
      </c>
      <c r="F302" s="180" t="s">
        <v>1224</v>
      </c>
      <c r="G302" s="53" t="s">
        <v>16</v>
      </c>
      <c r="H302" s="182" t="s">
        <v>1225</v>
      </c>
      <c r="I302" s="180" t="s">
        <v>1226</v>
      </c>
      <c r="J302" s="180" t="s">
        <v>68</v>
      </c>
      <c r="K302" s="180" t="s">
        <v>1227</v>
      </c>
      <c r="L302" s="225">
        <v>10</v>
      </c>
      <c r="M302" s="180" t="s">
        <v>177</v>
      </c>
      <c r="N302" s="208">
        <v>10012000</v>
      </c>
    </row>
    <row r="303" spans="1:14" ht="30" x14ac:dyDescent="0.25">
      <c r="A303" s="140">
        <v>72</v>
      </c>
      <c r="B303" s="180">
        <v>201053774</v>
      </c>
      <c r="C303" s="180" t="s">
        <v>1222</v>
      </c>
      <c r="D303" s="180" t="s">
        <v>21</v>
      </c>
      <c r="E303" s="180" t="s">
        <v>1229</v>
      </c>
      <c r="F303" s="180" t="s">
        <v>1224</v>
      </c>
      <c r="G303" s="53" t="s">
        <v>16</v>
      </c>
      <c r="H303" s="182" t="s">
        <v>1225</v>
      </c>
      <c r="I303" s="180" t="s">
        <v>1226</v>
      </c>
      <c r="J303" s="180" t="s">
        <v>68</v>
      </c>
      <c r="K303" s="180" t="s">
        <v>1227</v>
      </c>
      <c r="L303" s="225">
        <v>10</v>
      </c>
      <c r="M303" s="180" t="s">
        <v>177</v>
      </c>
      <c r="N303" s="208">
        <v>10012000</v>
      </c>
    </row>
    <row r="304" spans="1:14" ht="30" x14ac:dyDescent="0.25">
      <c r="A304" s="140">
        <v>73</v>
      </c>
      <c r="B304" s="180">
        <v>201053774</v>
      </c>
      <c r="C304" s="180" t="s">
        <v>1222</v>
      </c>
      <c r="D304" s="180" t="s">
        <v>21</v>
      </c>
      <c r="E304" s="180" t="s">
        <v>1084</v>
      </c>
      <c r="F304" s="180" t="s">
        <v>1224</v>
      </c>
      <c r="G304" s="53" t="s">
        <v>16</v>
      </c>
      <c r="H304" s="182" t="s">
        <v>1225</v>
      </c>
      <c r="I304" s="180" t="s">
        <v>1226</v>
      </c>
      <c r="J304" s="180" t="s">
        <v>68</v>
      </c>
      <c r="K304" s="180" t="s">
        <v>1227</v>
      </c>
      <c r="L304" s="225">
        <v>10</v>
      </c>
      <c r="M304" s="180" t="s">
        <v>177</v>
      </c>
      <c r="N304" s="208">
        <v>10012000</v>
      </c>
    </row>
    <row r="305" spans="1:14" ht="120" x14ac:dyDescent="0.25">
      <c r="A305" s="140">
        <v>74</v>
      </c>
      <c r="B305" s="180">
        <v>201053774</v>
      </c>
      <c r="C305" s="180" t="s">
        <v>49</v>
      </c>
      <c r="D305" s="180" t="s">
        <v>20</v>
      </c>
      <c r="E305" s="180" t="s">
        <v>68</v>
      </c>
      <c r="F305" s="180" t="s">
        <v>1230</v>
      </c>
      <c r="G305" s="53" t="s">
        <v>16</v>
      </c>
      <c r="H305" s="182" t="s">
        <v>1231</v>
      </c>
      <c r="I305" s="180" t="s">
        <v>1232</v>
      </c>
      <c r="J305" s="180" t="s">
        <v>1233</v>
      </c>
      <c r="K305" s="180" t="s">
        <v>1227</v>
      </c>
      <c r="L305" s="225">
        <v>10</v>
      </c>
      <c r="M305" s="180" t="s">
        <v>177</v>
      </c>
      <c r="N305" s="208">
        <v>5337630</v>
      </c>
    </row>
    <row r="306" spans="1:14" ht="75" x14ac:dyDescent="0.25">
      <c r="A306" s="140">
        <v>75</v>
      </c>
      <c r="B306" s="180">
        <v>201053774</v>
      </c>
      <c r="C306" s="180" t="s">
        <v>47</v>
      </c>
      <c r="D306" s="180" t="s">
        <v>48</v>
      </c>
      <c r="E306" s="180" t="s">
        <v>68</v>
      </c>
      <c r="F306" s="180" t="s">
        <v>1234</v>
      </c>
      <c r="G306" s="53" t="s">
        <v>16</v>
      </c>
      <c r="H306" s="182" t="s">
        <v>1235</v>
      </c>
      <c r="I306" s="180" t="s">
        <v>1236</v>
      </c>
      <c r="J306" s="180" t="s">
        <v>1237</v>
      </c>
      <c r="K306" s="180" t="s">
        <v>1238</v>
      </c>
      <c r="L306" s="225">
        <v>10</v>
      </c>
      <c r="M306" s="180" t="s">
        <v>177</v>
      </c>
      <c r="N306" s="208">
        <v>14304000</v>
      </c>
    </row>
    <row r="307" spans="1:14" ht="60" x14ac:dyDescent="0.25">
      <c r="A307" s="140">
        <v>76</v>
      </c>
      <c r="B307" s="180">
        <v>201053774</v>
      </c>
      <c r="C307" s="180" t="s">
        <v>45</v>
      </c>
      <c r="D307" s="180" t="s">
        <v>46</v>
      </c>
      <c r="E307" s="180" t="s">
        <v>68</v>
      </c>
      <c r="F307" s="180" t="s">
        <v>1239</v>
      </c>
      <c r="G307" s="53" t="s">
        <v>16</v>
      </c>
      <c r="H307" s="182" t="s">
        <v>1240</v>
      </c>
      <c r="I307" s="180" t="s">
        <v>1241</v>
      </c>
      <c r="J307" s="180" t="s">
        <v>1242</v>
      </c>
      <c r="K307" s="180" t="s">
        <v>1243</v>
      </c>
      <c r="L307" s="225">
        <v>10</v>
      </c>
      <c r="M307" s="180" t="s">
        <v>1244</v>
      </c>
      <c r="N307" s="208">
        <v>500000000</v>
      </c>
    </row>
    <row r="308" spans="1:14" ht="60" x14ac:dyDescent="0.25">
      <c r="A308" s="140">
        <v>77</v>
      </c>
      <c r="B308" s="180">
        <v>201053774</v>
      </c>
      <c r="C308" s="180" t="s">
        <v>45</v>
      </c>
      <c r="D308" s="180" t="s">
        <v>46</v>
      </c>
      <c r="E308" s="180" t="s">
        <v>68</v>
      </c>
      <c r="F308" s="180" t="s">
        <v>1245</v>
      </c>
      <c r="G308" s="53" t="s">
        <v>16</v>
      </c>
      <c r="H308" s="182" t="s">
        <v>1246</v>
      </c>
      <c r="I308" s="180" t="s">
        <v>1247</v>
      </c>
      <c r="J308" s="180" t="s">
        <v>1248</v>
      </c>
      <c r="K308" s="180" t="s">
        <v>1243</v>
      </c>
      <c r="L308" s="225">
        <v>10</v>
      </c>
      <c r="M308" s="180" t="s">
        <v>1244</v>
      </c>
      <c r="N308" s="208">
        <v>600000000</v>
      </c>
    </row>
    <row r="309" spans="1:14" ht="60" x14ac:dyDescent="0.25">
      <c r="A309" s="140">
        <v>78</v>
      </c>
      <c r="B309" s="180">
        <v>201053774</v>
      </c>
      <c r="C309" s="180" t="s">
        <v>45</v>
      </c>
      <c r="D309" s="180" t="s">
        <v>46</v>
      </c>
      <c r="E309" s="180" t="s">
        <v>68</v>
      </c>
      <c r="F309" s="180" t="s">
        <v>1249</v>
      </c>
      <c r="G309" s="53" t="s">
        <v>16</v>
      </c>
      <c r="H309" s="182" t="s">
        <v>1250</v>
      </c>
      <c r="I309" s="180" t="s">
        <v>1251</v>
      </c>
      <c r="J309" s="180" t="s">
        <v>1252</v>
      </c>
      <c r="K309" s="180" t="s">
        <v>1243</v>
      </c>
      <c r="L309" s="225">
        <v>10</v>
      </c>
      <c r="M309" s="180" t="s">
        <v>1253</v>
      </c>
      <c r="N309" s="208">
        <v>500000000</v>
      </c>
    </row>
    <row r="310" spans="1:14" ht="60" x14ac:dyDescent="0.25">
      <c r="A310" s="140">
        <v>79</v>
      </c>
      <c r="B310" s="180">
        <v>201053774</v>
      </c>
      <c r="C310" s="180" t="s">
        <v>45</v>
      </c>
      <c r="D310" s="180" t="s">
        <v>46</v>
      </c>
      <c r="E310" s="180" t="s">
        <v>68</v>
      </c>
      <c r="F310" s="180" t="s">
        <v>1254</v>
      </c>
      <c r="G310" s="53" t="s">
        <v>16</v>
      </c>
      <c r="H310" s="182" t="s">
        <v>1255</v>
      </c>
      <c r="I310" s="180" t="s">
        <v>1256</v>
      </c>
      <c r="J310" s="180" t="s">
        <v>1257</v>
      </c>
      <c r="K310" s="180" t="s">
        <v>1243</v>
      </c>
      <c r="L310" s="225">
        <v>10</v>
      </c>
      <c r="M310" s="180" t="s">
        <v>142</v>
      </c>
      <c r="N310" s="208">
        <v>400000000</v>
      </c>
    </row>
    <row r="311" spans="1:14" ht="60" x14ac:dyDescent="0.25">
      <c r="A311" s="140">
        <v>80</v>
      </c>
      <c r="B311" s="180">
        <v>201053774</v>
      </c>
      <c r="C311" s="180" t="s">
        <v>50</v>
      </c>
      <c r="D311" s="180" t="s">
        <v>44</v>
      </c>
      <c r="E311" s="180" t="s">
        <v>68</v>
      </c>
      <c r="F311" s="180" t="s">
        <v>1258</v>
      </c>
      <c r="G311" s="53" t="s">
        <v>16</v>
      </c>
      <c r="H311" s="182" t="s">
        <v>1259</v>
      </c>
      <c r="I311" s="180" t="s">
        <v>1260</v>
      </c>
      <c r="J311" s="180" t="s">
        <v>1261</v>
      </c>
      <c r="K311" s="180" t="s">
        <v>1262</v>
      </c>
      <c r="L311" s="225">
        <v>10</v>
      </c>
      <c r="M311" s="180" t="s">
        <v>157</v>
      </c>
      <c r="N311" s="208">
        <v>4243000</v>
      </c>
    </row>
    <row r="312" spans="1:14" ht="90" x14ac:dyDescent="0.25">
      <c r="A312" s="140">
        <v>81</v>
      </c>
      <c r="B312" s="180">
        <v>201053774</v>
      </c>
      <c r="C312" s="180" t="s">
        <v>154</v>
      </c>
      <c r="D312" s="180" t="s">
        <v>155</v>
      </c>
      <c r="E312" s="180" t="s">
        <v>68</v>
      </c>
      <c r="F312" s="180" t="s">
        <v>1263</v>
      </c>
      <c r="G312" s="53" t="s">
        <v>16</v>
      </c>
      <c r="H312" s="182" t="s">
        <v>1028</v>
      </c>
      <c r="I312" s="180" t="s">
        <v>1029</v>
      </c>
      <c r="J312" s="180" t="s">
        <v>1264</v>
      </c>
      <c r="K312" s="180" t="s">
        <v>1265</v>
      </c>
      <c r="L312" s="225">
        <v>10</v>
      </c>
      <c r="M312" s="180" t="s">
        <v>119</v>
      </c>
      <c r="N312" s="208">
        <v>20944000</v>
      </c>
    </row>
    <row r="313" spans="1:14" ht="30" x14ac:dyDescent="0.25">
      <c r="A313" s="140">
        <v>82</v>
      </c>
      <c r="B313" s="180">
        <v>201053774</v>
      </c>
      <c r="C313" s="180" t="s">
        <v>87</v>
      </c>
      <c r="D313" s="180" t="s">
        <v>37</v>
      </c>
      <c r="E313" s="180" t="s">
        <v>68</v>
      </c>
      <c r="F313" s="180" t="s">
        <v>1266</v>
      </c>
      <c r="G313" s="53" t="s">
        <v>16</v>
      </c>
      <c r="H313" s="182" t="s">
        <v>1267</v>
      </c>
      <c r="I313" s="180" t="s">
        <v>1268</v>
      </c>
      <c r="J313" s="180" t="s">
        <v>1269</v>
      </c>
      <c r="K313" s="180" t="s">
        <v>1270</v>
      </c>
      <c r="L313" s="225">
        <v>10</v>
      </c>
      <c r="M313" s="180" t="s">
        <v>177</v>
      </c>
      <c r="N313" s="208">
        <v>10689210</v>
      </c>
    </row>
    <row r="314" spans="1:14" ht="30" x14ac:dyDescent="0.25">
      <c r="A314" s="140">
        <v>83</v>
      </c>
      <c r="B314" s="180">
        <v>201053774</v>
      </c>
      <c r="C314" s="180" t="s">
        <v>107</v>
      </c>
      <c r="D314" s="180" t="s">
        <v>28</v>
      </c>
      <c r="E314" s="180" t="s">
        <v>72</v>
      </c>
      <c r="F314" s="180" t="s">
        <v>1271</v>
      </c>
      <c r="G314" s="53" t="s">
        <v>16</v>
      </c>
      <c r="H314" s="182" t="s">
        <v>1272</v>
      </c>
      <c r="I314" s="180" t="s">
        <v>177</v>
      </c>
      <c r="J314" s="180" t="s">
        <v>1273</v>
      </c>
      <c r="K314" s="180" t="s">
        <v>1270</v>
      </c>
      <c r="L314" s="225">
        <v>10</v>
      </c>
      <c r="M314" s="180" t="s">
        <v>177</v>
      </c>
      <c r="N314" s="208">
        <v>1120000</v>
      </c>
    </row>
    <row r="315" spans="1:14" ht="30" x14ac:dyDescent="0.25">
      <c r="A315" s="140">
        <v>84</v>
      </c>
      <c r="B315" s="180">
        <v>201053774</v>
      </c>
      <c r="C315" s="180" t="s">
        <v>107</v>
      </c>
      <c r="D315" s="180" t="s">
        <v>28</v>
      </c>
      <c r="E315" s="180" t="s">
        <v>73</v>
      </c>
      <c r="F315" s="180" t="s">
        <v>1271</v>
      </c>
      <c r="G315" s="53" t="s">
        <v>16</v>
      </c>
      <c r="H315" s="182" t="s">
        <v>1272</v>
      </c>
      <c r="I315" s="180" t="s">
        <v>177</v>
      </c>
      <c r="J315" s="180" t="s">
        <v>1273</v>
      </c>
      <c r="K315" s="180" t="s">
        <v>1270</v>
      </c>
      <c r="L315" s="225">
        <v>10</v>
      </c>
      <c r="M315" s="180" t="s">
        <v>177</v>
      </c>
      <c r="N315" s="208">
        <v>1120000</v>
      </c>
    </row>
    <row r="316" spans="1:14" ht="60" x14ac:dyDescent="0.25">
      <c r="A316" s="140">
        <v>85</v>
      </c>
      <c r="B316" s="180">
        <v>201053774</v>
      </c>
      <c r="C316" s="180" t="s">
        <v>171</v>
      </c>
      <c r="D316" s="180" t="s">
        <v>44</v>
      </c>
      <c r="E316" s="180" t="s">
        <v>68</v>
      </c>
      <c r="F316" s="180" t="s">
        <v>1274</v>
      </c>
      <c r="G316" s="53" t="s">
        <v>16</v>
      </c>
      <c r="H316" s="182" t="s">
        <v>1259</v>
      </c>
      <c r="I316" s="180" t="s">
        <v>1260</v>
      </c>
      <c r="J316" s="180" t="s">
        <v>1261</v>
      </c>
      <c r="K316" s="180" t="s">
        <v>1275</v>
      </c>
      <c r="L316" s="225">
        <v>10</v>
      </c>
      <c r="M316" s="180" t="s">
        <v>119</v>
      </c>
      <c r="N316" s="208">
        <v>4243000</v>
      </c>
    </row>
    <row r="317" spans="1:14" ht="60" x14ac:dyDescent="0.25">
      <c r="A317" s="140">
        <v>86</v>
      </c>
      <c r="B317" s="180">
        <v>201053774</v>
      </c>
      <c r="C317" s="180" t="s">
        <v>171</v>
      </c>
      <c r="D317" s="180" t="s">
        <v>44</v>
      </c>
      <c r="E317" s="180" t="s">
        <v>68</v>
      </c>
      <c r="F317" s="180" t="s">
        <v>1276</v>
      </c>
      <c r="G317" s="53" t="s">
        <v>16</v>
      </c>
      <c r="H317" s="182" t="s">
        <v>1259</v>
      </c>
      <c r="I317" s="180" t="s">
        <v>1260</v>
      </c>
      <c r="J317" s="180" t="s">
        <v>1277</v>
      </c>
      <c r="K317" s="180" t="s">
        <v>1275</v>
      </c>
      <c r="L317" s="225">
        <v>10</v>
      </c>
      <c r="M317" s="180" t="s">
        <v>119</v>
      </c>
      <c r="N317" s="208">
        <v>1779000</v>
      </c>
    </row>
    <row r="318" spans="1:14" ht="60" x14ac:dyDescent="0.25">
      <c r="A318" s="140">
        <v>87</v>
      </c>
      <c r="B318" s="180">
        <v>201053774</v>
      </c>
      <c r="C318" s="180" t="s">
        <v>171</v>
      </c>
      <c r="D318" s="180" t="s">
        <v>44</v>
      </c>
      <c r="E318" s="180" t="s">
        <v>68</v>
      </c>
      <c r="F318" s="180" t="s">
        <v>1278</v>
      </c>
      <c r="G318" s="53" t="s">
        <v>16</v>
      </c>
      <c r="H318" s="182" t="s">
        <v>1259</v>
      </c>
      <c r="I318" s="180" t="s">
        <v>1260</v>
      </c>
      <c r="J318" s="180" t="s">
        <v>1279</v>
      </c>
      <c r="K318" s="180" t="s">
        <v>1275</v>
      </c>
      <c r="L318" s="225">
        <v>10</v>
      </c>
      <c r="M318" s="180" t="s">
        <v>119</v>
      </c>
      <c r="N318" s="208">
        <v>3825500</v>
      </c>
    </row>
    <row r="319" spans="1:14" ht="60" x14ac:dyDescent="0.25">
      <c r="A319" s="140">
        <v>88</v>
      </c>
      <c r="B319" s="180">
        <v>201053774</v>
      </c>
      <c r="C319" s="180" t="s">
        <v>171</v>
      </c>
      <c r="D319" s="180" t="s">
        <v>44</v>
      </c>
      <c r="E319" s="180" t="s">
        <v>68</v>
      </c>
      <c r="F319" s="180" t="s">
        <v>1280</v>
      </c>
      <c r="G319" s="53" t="s">
        <v>16</v>
      </c>
      <c r="H319" s="182" t="s">
        <v>1259</v>
      </c>
      <c r="I319" s="180" t="s">
        <v>1260</v>
      </c>
      <c r="J319" s="180" t="s">
        <v>1279</v>
      </c>
      <c r="K319" s="180" t="s">
        <v>1281</v>
      </c>
      <c r="L319" s="225">
        <v>10</v>
      </c>
      <c r="M319" s="180" t="s">
        <v>119</v>
      </c>
      <c r="N319" s="208">
        <v>3825500</v>
      </c>
    </row>
    <row r="320" spans="1:14" ht="60" x14ac:dyDescent="0.25">
      <c r="A320" s="140">
        <v>89</v>
      </c>
      <c r="B320" s="180">
        <v>201053774</v>
      </c>
      <c r="C320" s="180" t="s">
        <v>171</v>
      </c>
      <c r="D320" s="180" t="s">
        <v>44</v>
      </c>
      <c r="E320" s="180" t="s">
        <v>68</v>
      </c>
      <c r="F320" s="180" t="s">
        <v>1282</v>
      </c>
      <c r="G320" s="53" t="s">
        <v>16</v>
      </c>
      <c r="H320" s="182" t="s">
        <v>1100</v>
      </c>
      <c r="I320" s="180" t="s">
        <v>1101</v>
      </c>
      <c r="J320" s="180" t="s">
        <v>1283</v>
      </c>
      <c r="K320" s="180" t="s">
        <v>1284</v>
      </c>
      <c r="L320" s="225">
        <v>10</v>
      </c>
      <c r="M320" s="180" t="s">
        <v>119</v>
      </c>
      <c r="N320" s="208">
        <v>7884000</v>
      </c>
    </row>
    <row r="321" spans="1:14" ht="60" x14ac:dyDescent="0.25">
      <c r="A321" s="140">
        <v>90</v>
      </c>
      <c r="B321" s="180">
        <v>201053774</v>
      </c>
      <c r="C321" s="180" t="s">
        <v>171</v>
      </c>
      <c r="D321" s="180" t="s">
        <v>44</v>
      </c>
      <c r="E321" s="180" t="s">
        <v>68</v>
      </c>
      <c r="F321" s="180" t="s">
        <v>1285</v>
      </c>
      <c r="G321" s="53" t="s">
        <v>16</v>
      </c>
      <c r="H321" s="182" t="s">
        <v>1155</v>
      </c>
      <c r="I321" s="180" t="s">
        <v>1156</v>
      </c>
      <c r="J321" s="180" t="s">
        <v>1286</v>
      </c>
      <c r="K321" s="180" t="s">
        <v>1284</v>
      </c>
      <c r="L321" s="225">
        <v>10</v>
      </c>
      <c r="M321" s="180" t="s">
        <v>119</v>
      </c>
      <c r="N321" s="208">
        <v>11754600</v>
      </c>
    </row>
    <row r="322" spans="1:14" ht="90" x14ac:dyDescent="0.25">
      <c r="A322" s="140">
        <v>91</v>
      </c>
      <c r="B322" s="180">
        <v>201053774</v>
      </c>
      <c r="C322" s="180" t="s">
        <v>93</v>
      </c>
      <c r="D322" s="180" t="s">
        <v>94</v>
      </c>
      <c r="E322" s="180" t="s">
        <v>68</v>
      </c>
      <c r="F322" s="180" t="s">
        <v>1287</v>
      </c>
      <c r="G322" s="53" t="s">
        <v>16</v>
      </c>
      <c r="H322" s="182" t="s">
        <v>1288</v>
      </c>
      <c r="I322" s="180" t="s">
        <v>1289</v>
      </c>
      <c r="J322" s="180" t="s">
        <v>1290</v>
      </c>
      <c r="K322" s="180" t="s">
        <v>1291</v>
      </c>
      <c r="L322" s="225">
        <v>10</v>
      </c>
      <c r="M322" s="180" t="s">
        <v>177</v>
      </c>
      <c r="N322" s="208">
        <v>37680835.810000002</v>
      </c>
    </row>
    <row r="323" spans="1:14" ht="90" x14ac:dyDescent="0.25">
      <c r="A323" s="140">
        <v>92</v>
      </c>
      <c r="B323" s="180">
        <v>201053774</v>
      </c>
      <c r="C323" s="180" t="s">
        <v>1140</v>
      </c>
      <c r="D323" s="180" t="s">
        <v>94</v>
      </c>
      <c r="E323" s="180" t="s">
        <v>68</v>
      </c>
      <c r="F323" s="180" t="s">
        <v>1292</v>
      </c>
      <c r="G323" s="53" t="s">
        <v>16</v>
      </c>
      <c r="H323" s="182" t="s">
        <v>1142</v>
      </c>
      <c r="I323" s="180" t="s">
        <v>1143</v>
      </c>
      <c r="J323" s="180" t="s">
        <v>1293</v>
      </c>
      <c r="K323" s="180" t="s">
        <v>1294</v>
      </c>
      <c r="L323" s="225">
        <v>10</v>
      </c>
      <c r="M323" s="180" t="s">
        <v>177</v>
      </c>
      <c r="N323" s="208">
        <v>5633254.71</v>
      </c>
    </row>
    <row r="324" spans="1:14" ht="90" x14ac:dyDescent="0.25">
      <c r="A324" s="140">
        <v>93</v>
      </c>
      <c r="B324" s="180">
        <v>201053774</v>
      </c>
      <c r="C324" s="180" t="s">
        <v>170</v>
      </c>
      <c r="D324" s="180" t="s">
        <v>42</v>
      </c>
      <c r="E324" s="180" t="s">
        <v>135</v>
      </c>
      <c r="F324" s="180" t="s">
        <v>1295</v>
      </c>
      <c r="G324" s="53" t="s">
        <v>16</v>
      </c>
      <c r="H324" s="182" t="s">
        <v>1198</v>
      </c>
      <c r="I324" s="180" t="s">
        <v>177</v>
      </c>
      <c r="J324" s="180" t="s">
        <v>1296</v>
      </c>
      <c r="K324" s="180" t="s">
        <v>1294</v>
      </c>
      <c r="L324" s="225">
        <v>10</v>
      </c>
      <c r="M324" s="180" t="s">
        <v>141</v>
      </c>
      <c r="N324" s="208">
        <v>142000000</v>
      </c>
    </row>
    <row r="325" spans="1:14" ht="90" x14ac:dyDescent="0.25">
      <c r="A325" s="140">
        <v>94</v>
      </c>
      <c r="B325" s="180">
        <v>201053774</v>
      </c>
      <c r="C325" s="180" t="s">
        <v>170</v>
      </c>
      <c r="D325" s="180" t="s">
        <v>42</v>
      </c>
      <c r="E325" s="180" t="s">
        <v>135</v>
      </c>
      <c r="F325" s="180" t="s">
        <v>1295</v>
      </c>
      <c r="G325" s="53" t="s">
        <v>16</v>
      </c>
      <c r="H325" s="182" t="s">
        <v>1198</v>
      </c>
      <c r="I325" s="180" t="s">
        <v>177</v>
      </c>
      <c r="J325" s="180" t="s">
        <v>1296</v>
      </c>
      <c r="K325" s="180" t="s">
        <v>1294</v>
      </c>
      <c r="L325" s="225">
        <v>10</v>
      </c>
      <c r="M325" s="180" t="s">
        <v>141</v>
      </c>
      <c r="N325" s="208">
        <v>142000000</v>
      </c>
    </row>
    <row r="326" spans="1:14" ht="90" x14ac:dyDescent="0.25">
      <c r="A326" s="140">
        <v>95</v>
      </c>
      <c r="B326" s="180">
        <v>201053774</v>
      </c>
      <c r="C326" s="180" t="s">
        <v>170</v>
      </c>
      <c r="D326" s="180" t="s">
        <v>42</v>
      </c>
      <c r="E326" s="180" t="s">
        <v>92</v>
      </c>
      <c r="F326" s="180" t="s">
        <v>1295</v>
      </c>
      <c r="G326" s="53" t="s">
        <v>16</v>
      </c>
      <c r="H326" s="182" t="s">
        <v>1198</v>
      </c>
      <c r="I326" s="180" t="s">
        <v>177</v>
      </c>
      <c r="J326" s="180" t="s">
        <v>1296</v>
      </c>
      <c r="K326" s="180" t="s">
        <v>1294</v>
      </c>
      <c r="L326" s="225">
        <v>10</v>
      </c>
      <c r="M326" s="180" t="s">
        <v>141</v>
      </c>
      <c r="N326" s="208">
        <v>142000000</v>
      </c>
    </row>
    <row r="327" spans="1:14" ht="90" x14ac:dyDescent="0.25">
      <c r="A327" s="140">
        <v>96</v>
      </c>
      <c r="B327" s="180">
        <v>201053774</v>
      </c>
      <c r="C327" s="180" t="s">
        <v>170</v>
      </c>
      <c r="D327" s="180" t="s">
        <v>42</v>
      </c>
      <c r="E327" s="180" t="s">
        <v>92</v>
      </c>
      <c r="F327" s="180" t="s">
        <v>1295</v>
      </c>
      <c r="G327" s="53" t="s">
        <v>16</v>
      </c>
      <c r="H327" s="182" t="s">
        <v>1198</v>
      </c>
      <c r="I327" s="180" t="s">
        <v>177</v>
      </c>
      <c r="J327" s="180" t="s">
        <v>1296</v>
      </c>
      <c r="K327" s="180" t="s">
        <v>1294</v>
      </c>
      <c r="L327" s="225">
        <v>10</v>
      </c>
      <c r="M327" s="180" t="s">
        <v>141</v>
      </c>
      <c r="N327" s="208">
        <v>142000000</v>
      </c>
    </row>
    <row r="328" spans="1:14" ht="90" x14ac:dyDescent="0.25">
      <c r="A328" s="140">
        <v>97</v>
      </c>
      <c r="B328" s="180">
        <v>201053774</v>
      </c>
      <c r="C328" s="180" t="s">
        <v>76</v>
      </c>
      <c r="D328" s="180" t="s">
        <v>42</v>
      </c>
      <c r="E328" s="180" t="s">
        <v>67</v>
      </c>
      <c r="F328" s="180" t="s">
        <v>1295</v>
      </c>
      <c r="G328" s="53" t="s">
        <v>16</v>
      </c>
      <c r="H328" s="182" t="s">
        <v>1198</v>
      </c>
      <c r="I328" s="180" t="s">
        <v>177</v>
      </c>
      <c r="J328" s="180" t="s">
        <v>1296</v>
      </c>
      <c r="K328" s="180" t="s">
        <v>1294</v>
      </c>
      <c r="L328" s="225">
        <v>10</v>
      </c>
      <c r="M328" s="180" t="s">
        <v>141</v>
      </c>
      <c r="N328" s="208">
        <v>142000000</v>
      </c>
    </row>
    <row r="329" spans="1:14" ht="90" x14ac:dyDescent="0.25">
      <c r="A329" s="140">
        <v>98</v>
      </c>
      <c r="B329" s="180">
        <v>201053774</v>
      </c>
      <c r="C329" s="180" t="s">
        <v>76</v>
      </c>
      <c r="D329" s="180" t="s">
        <v>42</v>
      </c>
      <c r="E329" s="180" t="s">
        <v>67</v>
      </c>
      <c r="F329" s="180" t="s">
        <v>1295</v>
      </c>
      <c r="G329" s="53" t="s">
        <v>16</v>
      </c>
      <c r="H329" s="182" t="s">
        <v>1198</v>
      </c>
      <c r="I329" s="180" t="s">
        <v>177</v>
      </c>
      <c r="J329" s="180" t="s">
        <v>1296</v>
      </c>
      <c r="K329" s="180" t="s">
        <v>1294</v>
      </c>
      <c r="L329" s="225">
        <v>10</v>
      </c>
      <c r="M329" s="180" t="s">
        <v>141</v>
      </c>
      <c r="N329" s="208">
        <v>142000000</v>
      </c>
    </row>
    <row r="330" spans="1:14" ht="60.75" thickBot="1" x14ac:dyDescent="0.3">
      <c r="A330" s="140">
        <v>99</v>
      </c>
      <c r="B330" s="180">
        <v>201053774</v>
      </c>
      <c r="C330" s="180" t="s">
        <v>1297</v>
      </c>
      <c r="D330" s="180" t="s">
        <v>1298</v>
      </c>
      <c r="E330" s="180" t="s">
        <v>68</v>
      </c>
      <c r="F330" s="180" t="s">
        <v>1299</v>
      </c>
      <c r="G330" s="53" t="s">
        <v>16</v>
      </c>
      <c r="H330" s="182" t="s">
        <v>1300</v>
      </c>
      <c r="I330" s="180" t="s">
        <v>1301</v>
      </c>
      <c r="J330" s="180" t="s">
        <v>1302</v>
      </c>
      <c r="K330" s="180" t="s">
        <v>1303</v>
      </c>
      <c r="L330" s="225">
        <v>10</v>
      </c>
      <c r="M330" s="180" t="s">
        <v>140</v>
      </c>
      <c r="N330" s="208">
        <v>58000</v>
      </c>
    </row>
    <row r="331" spans="1:14" ht="30.75" customHeight="1" thickBot="1" x14ac:dyDescent="0.3">
      <c r="A331" s="89"/>
      <c r="B331" s="67"/>
      <c r="C331" s="67"/>
      <c r="D331" s="67"/>
      <c r="E331" s="48"/>
      <c r="F331" s="23"/>
      <c r="G331" s="67" t="s">
        <v>79</v>
      </c>
      <c r="H331" s="67"/>
      <c r="I331" s="67"/>
      <c r="J331" s="110"/>
      <c r="K331" s="67"/>
      <c r="L331" s="67"/>
      <c r="M331" s="24"/>
      <c r="N331" s="52">
        <f>SUM(N232:N330)</f>
        <v>20210837846.84</v>
      </c>
    </row>
    <row r="332" spans="1:14" ht="30.75" customHeight="1" thickBot="1" x14ac:dyDescent="0.3">
      <c r="A332" s="89"/>
      <c r="B332" s="67"/>
      <c r="C332" s="67"/>
      <c r="D332" s="67"/>
      <c r="E332" s="48"/>
      <c r="F332" s="23"/>
      <c r="G332" s="67" t="s">
        <v>58</v>
      </c>
      <c r="H332" s="67"/>
      <c r="I332" s="67"/>
      <c r="J332" s="110"/>
      <c r="K332" s="110"/>
      <c r="L332" s="110"/>
      <c r="M332" s="22"/>
      <c r="N332" s="52">
        <v>0</v>
      </c>
    </row>
    <row r="333" spans="1:14" ht="30.75" customHeight="1" thickBot="1" x14ac:dyDescent="0.3">
      <c r="A333" s="166"/>
      <c r="B333" s="167"/>
      <c r="C333" s="167"/>
      <c r="D333" s="167"/>
      <c r="E333" s="168"/>
      <c r="F333" s="169"/>
      <c r="G333" s="167" t="s">
        <v>88</v>
      </c>
      <c r="H333" s="167"/>
      <c r="I333" s="167"/>
      <c r="J333" s="170"/>
      <c r="K333" s="167"/>
      <c r="L333" s="166"/>
      <c r="M333" s="171"/>
      <c r="N333" s="81">
        <v>0</v>
      </c>
    </row>
    <row r="334" spans="1:14" ht="30.75" customHeight="1" thickBot="1" x14ac:dyDescent="0.3">
      <c r="A334" s="57"/>
      <c r="B334" s="51"/>
      <c r="C334" s="58"/>
      <c r="D334" s="58"/>
      <c r="E334" s="99"/>
      <c r="F334" s="99"/>
      <c r="G334" s="31" t="s">
        <v>95</v>
      </c>
      <c r="H334" s="58"/>
      <c r="I334" s="58"/>
      <c r="J334" s="58"/>
      <c r="K334" s="58"/>
      <c r="L334" s="59"/>
      <c r="M334" s="58"/>
      <c r="N334" s="79">
        <v>0</v>
      </c>
    </row>
    <row r="335" spans="1:14" ht="105" customHeight="1" thickBot="1" x14ac:dyDescent="0.3">
      <c r="A335" s="54"/>
      <c r="B335" s="49"/>
      <c r="C335" s="49"/>
      <c r="D335" s="49"/>
      <c r="E335" s="55"/>
      <c r="F335" s="49"/>
      <c r="G335" s="68" t="s">
        <v>51</v>
      </c>
      <c r="H335" s="49"/>
      <c r="I335" s="49"/>
      <c r="J335" s="27"/>
      <c r="K335" s="49"/>
      <c r="L335" s="68"/>
      <c r="M335" s="49"/>
      <c r="N335" s="56">
        <f>SUM(N334,N333,N332,N331)</f>
        <v>20210837846.84</v>
      </c>
    </row>
    <row r="336" spans="1:14" ht="150.75" thickBot="1" x14ac:dyDescent="0.3">
      <c r="A336" s="124"/>
      <c r="B336" s="28"/>
      <c r="C336" s="44"/>
      <c r="D336" s="44"/>
      <c r="E336" s="102"/>
      <c r="F336" s="102"/>
      <c r="G336" s="65" t="s">
        <v>1304</v>
      </c>
      <c r="H336" s="44"/>
      <c r="I336" s="44"/>
      <c r="J336" s="44"/>
      <c r="K336" s="44"/>
      <c r="L336" s="232"/>
      <c r="M336" s="44"/>
      <c r="N336" s="125"/>
    </row>
    <row r="337" spans="1:14" ht="57.75" thickBot="1" x14ac:dyDescent="0.3">
      <c r="A337" s="220" t="s">
        <v>53</v>
      </c>
      <c r="B337" s="217" t="s">
        <v>1</v>
      </c>
      <c r="C337" s="3" t="s">
        <v>54</v>
      </c>
      <c r="D337" s="217" t="s">
        <v>3</v>
      </c>
      <c r="E337" s="90" t="s">
        <v>4</v>
      </c>
      <c r="F337" s="217" t="s">
        <v>5</v>
      </c>
      <c r="G337" s="218" t="s">
        <v>6</v>
      </c>
      <c r="H337" s="3" t="s">
        <v>185</v>
      </c>
      <c r="I337" s="3" t="s">
        <v>186</v>
      </c>
      <c r="J337" s="3" t="s">
        <v>187</v>
      </c>
      <c r="K337" s="3" t="s">
        <v>188</v>
      </c>
      <c r="L337" s="218" t="s">
        <v>56</v>
      </c>
      <c r="M337" s="217" t="s">
        <v>99</v>
      </c>
      <c r="N337" s="219" t="s">
        <v>57</v>
      </c>
    </row>
    <row r="338" spans="1:14" ht="15.75" thickBot="1" x14ac:dyDescent="0.3">
      <c r="A338" s="209"/>
      <c r="B338" s="210"/>
      <c r="C338" s="210"/>
      <c r="D338" s="210"/>
      <c r="E338" s="211"/>
      <c r="F338" s="211"/>
      <c r="G338" s="212"/>
      <c r="H338" s="213"/>
      <c r="I338" s="213"/>
      <c r="J338" s="210"/>
      <c r="K338" s="210"/>
      <c r="L338" s="212"/>
      <c r="M338" s="214"/>
      <c r="N338" s="215" t="s">
        <v>1305</v>
      </c>
    </row>
    <row r="339" spans="1:14" ht="30" x14ac:dyDescent="0.25">
      <c r="A339" s="140">
        <v>1</v>
      </c>
      <c r="B339" s="15">
        <v>201053774</v>
      </c>
      <c r="C339" s="216" t="s">
        <v>1306</v>
      </c>
      <c r="D339" s="216" t="s">
        <v>1306</v>
      </c>
      <c r="E339" s="216" t="s">
        <v>1307</v>
      </c>
      <c r="F339" s="216" t="s">
        <v>1308</v>
      </c>
      <c r="G339" s="145" t="s">
        <v>16</v>
      </c>
      <c r="H339" s="216" t="s">
        <v>1309</v>
      </c>
      <c r="I339" s="216" t="s">
        <v>1310</v>
      </c>
      <c r="J339" s="216" t="s">
        <v>1311</v>
      </c>
      <c r="K339" s="216" t="s">
        <v>1312</v>
      </c>
      <c r="L339" s="225">
        <v>10</v>
      </c>
      <c r="M339" s="143"/>
      <c r="N339" s="201">
        <v>99730.2</v>
      </c>
    </row>
    <row r="340" spans="1:14" ht="30" x14ac:dyDescent="0.25">
      <c r="A340" s="140">
        <v>2</v>
      </c>
      <c r="B340" s="15">
        <v>201053774</v>
      </c>
      <c r="C340" s="216" t="s">
        <v>1306</v>
      </c>
      <c r="D340" s="216" t="s">
        <v>1306</v>
      </c>
      <c r="E340" s="216" t="s">
        <v>1313</v>
      </c>
      <c r="F340" s="216" t="s">
        <v>1314</v>
      </c>
      <c r="G340" s="145" t="s">
        <v>16</v>
      </c>
      <c r="H340" s="216" t="s">
        <v>1309</v>
      </c>
      <c r="I340" s="216" t="s">
        <v>1310</v>
      </c>
      <c r="J340" s="216" t="s">
        <v>1315</v>
      </c>
      <c r="K340" s="216" t="s">
        <v>1312</v>
      </c>
      <c r="L340" s="225">
        <v>10</v>
      </c>
      <c r="M340" s="143"/>
      <c r="N340" s="201">
        <v>2083.5</v>
      </c>
    </row>
    <row r="341" spans="1:14" ht="30" x14ac:dyDescent="0.25">
      <c r="A341" s="140">
        <v>3</v>
      </c>
      <c r="B341" s="15">
        <v>201053774</v>
      </c>
      <c r="C341" s="216" t="s">
        <v>1316</v>
      </c>
      <c r="D341" s="216" t="s">
        <v>1316</v>
      </c>
      <c r="E341" s="216" t="s">
        <v>72</v>
      </c>
      <c r="F341" s="216" t="s">
        <v>1317</v>
      </c>
      <c r="G341" s="145" t="s">
        <v>16</v>
      </c>
      <c r="H341" s="216" t="s">
        <v>1318</v>
      </c>
      <c r="I341" s="216" t="s">
        <v>1319</v>
      </c>
      <c r="J341" s="216" t="s">
        <v>1320</v>
      </c>
      <c r="K341" s="216" t="s">
        <v>1321</v>
      </c>
      <c r="L341" s="225">
        <v>10</v>
      </c>
      <c r="M341" s="143"/>
      <c r="N341" s="201">
        <v>170800</v>
      </c>
    </row>
    <row r="342" spans="1:14" ht="30" x14ac:dyDescent="0.25">
      <c r="A342" s="140">
        <v>4</v>
      </c>
      <c r="B342" s="15">
        <v>201053774</v>
      </c>
      <c r="C342" s="216" t="s">
        <v>1322</v>
      </c>
      <c r="D342" s="216" t="s">
        <v>1322</v>
      </c>
      <c r="E342" s="216" t="s">
        <v>1323</v>
      </c>
      <c r="F342" s="216" t="s">
        <v>1324</v>
      </c>
      <c r="G342" s="145" t="s">
        <v>16</v>
      </c>
      <c r="H342" s="216" t="s">
        <v>1325</v>
      </c>
      <c r="I342" s="216" t="s">
        <v>1326</v>
      </c>
      <c r="J342" s="216" t="s">
        <v>1327</v>
      </c>
      <c r="K342" s="216" t="s">
        <v>1328</v>
      </c>
      <c r="L342" s="225">
        <v>10</v>
      </c>
      <c r="M342" s="143"/>
      <c r="N342" s="201">
        <v>14400</v>
      </c>
    </row>
    <row r="343" spans="1:14" ht="30" x14ac:dyDescent="0.25">
      <c r="A343" s="140">
        <v>5</v>
      </c>
      <c r="B343" s="15">
        <v>201053774</v>
      </c>
      <c r="C343" s="216" t="s">
        <v>108</v>
      </c>
      <c r="D343" s="216" t="s">
        <v>108</v>
      </c>
      <c r="E343" s="216" t="s">
        <v>73</v>
      </c>
      <c r="F343" s="216" t="s">
        <v>1329</v>
      </c>
      <c r="G343" s="145" t="s">
        <v>16</v>
      </c>
      <c r="H343" s="216" t="s">
        <v>1330</v>
      </c>
      <c r="I343" s="216" t="s">
        <v>1209</v>
      </c>
      <c r="J343" s="216" t="s">
        <v>1331</v>
      </c>
      <c r="K343" s="216" t="s">
        <v>1332</v>
      </c>
      <c r="L343" s="225">
        <v>10</v>
      </c>
      <c r="M343" s="143"/>
      <c r="N343" s="201">
        <v>240</v>
      </c>
    </row>
    <row r="344" spans="1:14" ht="30" x14ac:dyDescent="0.25">
      <c r="A344" s="140">
        <v>6</v>
      </c>
      <c r="B344" s="15">
        <v>201053774</v>
      </c>
      <c r="C344" s="216" t="s">
        <v>108</v>
      </c>
      <c r="D344" s="216" t="s">
        <v>108</v>
      </c>
      <c r="E344" s="216" t="s">
        <v>1105</v>
      </c>
      <c r="F344" s="216" t="s">
        <v>1333</v>
      </c>
      <c r="G344" s="145" t="s">
        <v>16</v>
      </c>
      <c r="H344" s="216" t="s">
        <v>1330</v>
      </c>
      <c r="I344" s="216" t="s">
        <v>1209</v>
      </c>
      <c r="J344" s="216" t="s">
        <v>1334</v>
      </c>
      <c r="K344" s="216" t="s">
        <v>1335</v>
      </c>
      <c r="L344" s="225">
        <v>10</v>
      </c>
      <c r="M344" s="143"/>
      <c r="N344" s="201">
        <v>2277</v>
      </c>
    </row>
    <row r="345" spans="1:14" ht="30" x14ac:dyDescent="0.25">
      <c r="A345" s="140">
        <v>7</v>
      </c>
      <c r="B345" s="15">
        <v>201053774</v>
      </c>
      <c r="C345" s="216" t="s">
        <v>121</v>
      </c>
      <c r="D345" s="216" t="s">
        <v>121</v>
      </c>
      <c r="E345" s="216" t="s">
        <v>135</v>
      </c>
      <c r="F345" s="216" t="s">
        <v>1336</v>
      </c>
      <c r="G345" s="145" t="s">
        <v>16</v>
      </c>
      <c r="H345" s="216" t="s">
        <v>1337</v>
      </c>
      <c r="I345" s="216" t="s">
        <v>1338</v>
      </c>
      <c r="J345" s="216" t="s">
        <v>1339</v>
      </c>
      <c r="K345" s="216" t="s">
        <v>1340</v>
      </c>
      <c r="L345" s="225">
        <v>10</v>
      </c>
      <c r="M345" s="143"/>
      <c r="N345" s="201">
        <v>297.08</v>
      </c>
    </row>
    <row r="346" spans="1:14" ht="30" x14ac:dyDescent="0.25">
      <c r="A346" s="140">
        <v>8</v>
      </c>
      <c r="B346" s="15">
        <v>201053774</v>
      </c>
      <c r="C346" s="216" t="s">
        <v>1341</v>
      </c>
      <c r="D346" s="216" t="s">
        <v>1341</v>
      </c>
      <c r="E346" s="216" t="s">
        <v>97</v>
      </c>
      <c r="F346" s="216" t="s">
        <v>1342</v>
      </c>
      <c r="G346" s="145" t="s">
        <v>16</v>
      </c>
      <c r="H346" s="216" t="s">
        <v>1343</v>
      </c>
      <c r="I346" s="216" t="s">
        <v>1344</v>
      </c>
      <c r="J346" s="216" t="s">
        <v>1345</v>
      </c>
      <c r="K346" s="216" t="s">
        <v>1346</v>
      </c>
      <c r="L346" s="225">
        <v>10</v>
      </c>
      <c r="M346" s="143"/>
      <c r="N346" s="201">
        <v>78400</v>
      </c>
    </row>
    <row r="347" spans="1:14" ht="30" x14ac:dyDescent="0.25">
      <c r="A347" s="140">
        <v>9</v>
      </c>
      <c r="B347" s="15">
        <v>201053774</v>
      </c>
      <c r="C347" s="216" t="s">
        <v>108</v>
      </c>
      <c r="D347" s="216" t="s">
        <v>108</v>
      </c>
      <c r="E347" s="216" t="s">
        <v>134</v>
      </c>
      <c r="F347" s="216" t="s">
        <v>1347</v>
      </c>
      <c r="G347" s="145" t="s">
        <v>16</v>
      </c>
      <c r="H347" s="216" t="s">
        <v>1330</v>
      </c>
      <c r="I347" s="216" t="s">
        <v>1209</v>
      </c>
      <c r="J347" s="216" t="s">
        <v>1348</v>
      </c>
      <c r="K347" s="216" t="s">
        <v>1349</v>
      </c>
      <c r="L347" s="225">
        <v>10</v>
      </c>
      <c r="M347" s="143"/>
      <c r="N347" s="201">
        <v>1440</v>
      </c>
    </row>
    <row r="348" spans="1:14" ht="30" x14ac:dyDescent="0.25">
      <c r="A348" s="140">
        <v>10</v>
      </c>
      <c r="B348" s="15">
        <v>201053774</v>
      </c>
      <c r="C348" s="216" t="s">
        <v>1350</v>
      </c>
      <c r="D348" s="216" t="s">
        <v>1350</v>
      </c>
      <c r="E348" s="216" t="s">
        <v>1351</v>
      </c>
      <c r="F348" s="216" t="s">
        <v>1352</v>
      </c>
      <c r="G348" s="145" t="s">
        <v>16</v>
      </c>
      <c r="H348" s="216" t="s">
        <v>1353</v>
      </c>
      <c r="I348" s="216" t="s">
        <v>1354</v>
      </c>
      <c r="J348" s="216" t="s">
        <v>1355</v>
      </c>
      <c r="K348" s="216" t="s">
        <v>1356</v>
      </c>
      <c r="L348" s="225">
        <v>10</v>
      </c>
      <c r="M348" s="143"/>
      <c r="N348" s="201">
        <v>8100</v>
      </c>
    </row>
    <row r="349" spans="1:14" ht="30" x14ac:dyDescent="0.25">
      <c r="A349" s="140">
        <v>11</v>
      </c>
      <c r="B349" s="15">
        <v>201053774</v>
      </c>
      <c r="C349" s="216" t="s">
        <v>89</v>
      </c>
      <c r="D349" s="216" t="s">
        <v>89</v>
      </c>
      <c r="E349" s="216" t="s">
        <v>70</v>
      </c>
      <c r="F349" s="216" t="s">
        <v>1357</v>
      </c>
      <c r="G349" s="145" t="s">
        <v>16</v>
      </c>
      <c r="H349" s="216" t="s">
        <v>1358</v>
      </c>
      <c r="I349" s="216" t="s">
        <v>1359</v>
      </c>
      <c r="J349" s="216" t="s">
        <v>1360</v>
      </c>
      <c r="K349" s="216" t="s">
        <v>1361</v>
      </c>
      <c r="L349" s="225">
        <v>10</v>
      </c>
      <c r="M349" s="143"/>
      <c r="N349" s="201">
        <v>2700</v>
      </c>
    </row>
    <row r="350" spans="1:14" ht="30" x14ac:dyDescent="0.25">
      <c r="A350" s="140">
        <v>12</v>
      </c>
      <c r="B350" s="15">
        <v>201053774</v>
      </c>
      <c r="C350" s="216" t="s">
        <v>1362</v>
      </c>
      <c r="D350" s="216" t="s">
        <v>1362</v>
      </c>
      <c r="E350" s="216" t="s">
        <v>1363</v>
      </c>
      <c r="F350" s="216" t="s">
        <v>1364</v>
      </c>
      <c r="G350" s="145" t="s">
        <v>16</v>
      </c>
      <c r="H350" s="216" t="s">
        <v>1365</v>
      </c>
      <c r="I350" s="216" t="s">
        <v>1366</v>
      </c>
      <c r="J350" s="216" t="s">
        <v>1367</v>
      </c>
      <c r="K350" s="216" t="s">
        <v>1368</v>
      </c>
      <c r="L350" s="225">
        <v>10</v>
      </c>
      <c r="M350" s="143"/>
      <c r="N350" s="201">
        <v>60048.3</v>
      </c>
    </row>
    <row r="351" spans="1:14" ht="30" x14ac:dyDescent="0.25">
      <c r="A351" s="140">
        <v>13</v>
      </c>
      <c r="B351" s="15">
        <v>201053774</v>
      </c>
      <c r="C351" s="216" t="s">
        <v>1369</v>
      </c>
      <c r="D351" s="216" t="s">
        <v>1369</v>
      </c>
      <c r="E351" s="216" t="s">
        <v>1370</v>
      </c>
      <c r="F351" s="216" t="s">
        <v>1371</v>
      </c>
      <c r="G351" s="145" t="s">
        <v>16</v>
      </c>
      <c r="H351" s="216" t="s">
        <v>1372</v>
      </c>
      <c r="I351" s="216" t="s">
        <v>1373</v>
      </c>
      <c r="J351" s="216" t="s">
        <v>1374</v>
      </c>
      <c r="K351" s="216" t="s">
        <v>1375</v>
      </c>
      <c r="L351" s="225">
        <v>10</v>
      </c>
      <c r="M351" s="143"/>
      <c r="N351" s="201">
        <v>145000</v>
      </c>
    </row>
    <row r="352" spans="1:14" ht="30" x14ac:dyDescent="0.25">
      <c r="A352" s="140">
        <v>14</v>
      </c>
      <c r="B352" s="15">
        <v>201053774</v>
      </c>
      <c r="C352" s="216" t="s">
        <v>1376</v>
      </c>
      <c r="D352" s="216" t="s">
        <v>1376</v>
      </c>
      <c r="E352" s="216" t="s">
        <v>92</v>
      </c>
      <c r="F352" s="216" t="s">
        <v>1377</v>
      </c>
      <c r="G352" s="145" t="s">
        <v>16</v>
      </c>
      <c r="H352" s="216" t="s">
        <v>1330</v>
      </c>
      <c r="I352" s="216" t="s">
        <v>1209</v>
      </c>
      <c r="J352" s="216" t="s">
        <v>1378</v>
      </c>
      <c r="K352" s="216" t="s">
        <v>1379</v>
      </c>
      <c r="L352" s="225">
        <v>10</v>
      </c>
      <c r="M352" s="143"/>
      <c r="N352" s="201">
        <v>4750</v>
      </c>
    </row>
    <row r="353" spans="1:14" ht="30" x14ac:dyDescent="0.25">
      <c r="A353" s="140">
        <v>15</v>
      </c>
      <c r="B353" s="15">
        <v>201053774</v>
      </c>
      <c r="C353" s="216" t="s">
        <v>52</v>
      </c>
      <c r="D353" s="216" t="s">
        <v>52</v>
      </c>
      <c r="E353" s="216" t="s">
        <v>137</v>
      </c>
      <c r="F353" s="216" t="s">
        <v>1380</v>
      </c>
      <c r="G353" s="145" t="s">
        <v>16</v>
      </c>
      <c r="H353" s="216" t="s">
        <v>1381</v>
      </c>
      <c r="I353" s="216" t="s">
        <v>1382</v>
      </c>
      <c r="J353" s="216" t="s">
        <v>1383</v>
      </c>
      <c r="K353" s="216" t="s">
        <v>1384</v>
      </c>
      <c r="L353" s="225">
        <v>10</v>
      </c>
      <c r="M353" s="143"/>
      <c r="N353" s="201">
        <v>6300</v>
      </c>
    </row>
    <row r="354" spans="1:14" ht="30" x14ac:dyDescent="0.25">
      <c r="A354" s="140">
        <v>16</v>
      </c>
      <c r="B354" s="15">
        <v>201053774</v>
      </c>
      <c r="C354" s="216" t="s">
        <v>1385</v>
      </c>
      <c r="D354" s="216" t="s">
        <v>1385</v>
      </c>
      <c r="E354" s="216" t="s">
        <v>73</v>
      </c>
      <c r="F354" s="216" t="s">
        <v>1386</v>
      </c>
      <c r="G354" s="145" t="s">
        <v>16</v>
      </c>
      <c r="H354" s="216" t="s">
        <v>730</v>
      </c>
      <c r="I354" s="216" t="s">
        <v>731</v>
      </c>
      <c r="J354" s="216" t="s">
        <v>1387</v>
      </c>
      <c r="K354" s="216" t="s">
        <v>1388</v>
      </c>
      <c r="L354" s="225">
        <v>10</v>
      </c>
      <c r="M354" s="143"/>
      <c r="N354" s="201">
        <v>2880</v>
      </c>
    </row>
    <row r="355" spans="1:14" ht="30" x14ac:dyDescent="0.25">
      <c r="A355" s="140">
        <v>17</v>
      </c>
      <c r="B355" s="15">
        <v>201053774</v>
      </c>
      <c r="C355" s="216" t="s">
        <v>1389</v>
      </c>
      <c r="D355" s="216" t="s">
        <v>1389</v>
      </c>
      <c r="E355" s="216" t="s">
        <v>1390</v>
      </c>
      <c r="F355" s="216" t="s">
        <v>1391</v>
      </c>
      <c r="G355" s="145" t="s">
        <v>16</v>
      </c>
      <c r="H355" s="216" t="s">
        <v>306</v>
      </c>
      <c r="I355" s="216" t="s">
        <v>307</v>
      </c>
      <c r="J355" s="216" t="s">
        <v>1392</v>
      </c>
      <c r="K355" s="216" t="s">
        <v>1393</v>
      </c>
      <c r="L355" s="225">
        <v>10</v>
      </c>
      <c r="M355" s="143"/>
      <c r="N355" s="201">
        <v>440</v>
      </c>
    </row>
    <row r="356" spans="1:14" ht="30" x14ac:dyDescent="0.25">
      <c r="A356" s="140">
        <v>18</v>
      </c>
      <c r="B356" s="15">
        <v>201053774</v>
      </c>
      <c r="C356" s="216" t="s">
        <v>1394</v>
      </c>
      <c r="D356" s="216" t="s">
        <v>1394</v>
      </c>
      <c r="E356" s="216" t="s">
        <v>118</v>
      </c>
      <c r="F356" s="216" t="s">
        <v>1395</v>
      </c>
      <c r="G356" s="145" t="s">
        <v>16</v>
      </c>
      <c r="H356" s="216" t="s">
        <v>1396</v>
      </c>
      <c r="I356" s="216" t="s">
        <v>686</v>
      </c>
      <c r="J356" s="216" t="s">
        <v>1397</v>
      </c>
      <c r="K356" s="216" t="s">
        <v>1398</v>
      </c>
      <c r="L356" s="225">
        <v>10</v>
      </c>
      <c r="M356" s="143"/>
      <c r="N356" s="201">
        <v>599.6</v>
      </c>
    </row>
    <row r="357" spans="1:14" ht="30" x14ac:dyDescent="0.25">
      <c r="A357" s="140">
        <v>19</v>
      </c>
      <c r="B357" s="15">
        <v>201053774</v>
      </c>
      <c r="C357" s="216" t="s">
        <v>1399</v>
      </c>
      <c r="D357" s="216" t="s">
        <v>1399</v>
      </c>
      <c r="E357" s="216" t="s">
        <v>135</v>
      </c>
      <c r="F357" s="216" t="s">
        <v>1400</v>
      </c>
      <c r="G357" s="145" t="s">
        <v>16</v>
      </c>
      <c r="H357" s="216" t="s">
        <v>1401</v>
      </c>
      <c r="I357" s="216" t="s">
        <v>1402</v>
      </c>
      <c r="J357" s="216" t="s">
        <v>1403</v>
      </c>
      <c r="K357" s="216" t="s">
        <v>1404</v>
      </c>
      <c r="L357" s="225">
        <v>10</v>
      </c>
      <c r="M357" s="143"/>
      <c r="N357" s="201">
        <v>664</v>
      </c>
    </row>
    <row r="358" spans="1:14" ht="30" x14ac:dyDescent="0.25">
      <c r="A358" s="140">
        <v>20</v>
      </c>
      <c r="B358" s="15">
        <v>201053774</v>
      </c>
      <c r="C358" s="216" t="s">
        <v>1405</v>
      </c>
      <c r="D358" s="216" t="s">
        <v>1405</v>
      </c>
      <c r="E358" s="216" t="s">
        <v>1406</v>
      </c>
      <c r="F358" s="216" t="s">
        <v>1407</v>
      </c>
      <c r="G358" s="145" t="s">
        <v>16</v>
      </c>
      <c r="H358" s="216" t="s">
        <v>1408</v>
      </c>
      <c r="I358" s="216" t="s">
        <v>1409</v>
      </c>
      <c r="J358" s="216" t="s">
        <v>1410</v>
      </c>
      <c r="K358" s="216" t="s">
        <v>1411</v>
      </c>
      <c r="L358" s="225">
        <v>10</v>
      </c>
      <c r="M358" s="143"/>
      <c r="N358" s="201">
        <v>1529.915</v>
      </c>
    </row>
    <row r="359" spans="1:14" ht="30" x14ac:dyDescent="0.25">
      <c r="A359" s="140">
        <v>21</v>
      </c>
      <c r="B359" s="15">
        <v>201053774</v>
      </c>
      <c r="C359" s="216" t="s">
        <v>1412</v>
      </c>
      <c r="D359" s="216" t="s">
        <v>1412</v>
      </c>
      <c r="E359" s="216" t="s">
        <v>68</v>
      </c>
      <c r="F359" s="216" t="s">
        <v>1413</v>
      </c>
      <c r="G359" s="145" t="s">
        <v>16</v>
      </c>
      <c r="H359" s="216" t="s">
        <v>1414</v>
      </c>
      <c r="I359" s="216" t="s">
        <v>1415</v>
      </c>
      <c r="J359" s="216" t="s">
        <v>1416</v>
      </c>
      <c r="K359" s="216" t="s">
        <v>1417</v>
      </c>
      <c r="L359" s="225">
        <v>10</v>
      </c>
      <c r="M359" s="143"/>
      <c r="N359" s="201">
        <v>7395</v>
      </c>
    </row>
    <row r="360" spans="1:14" ht="30" x14ac:dyDescent="0.25">
      <c r="A360" s="140">
        <v>22</v>
      </c>
      <c r="B360" s="15">
        <v>201053774</v>
      </c>
      <c r="C360" s="216" t="s">
        <v>1418</v>
      </c>
      <c r="D360" s="216" t="s">
        <v>1418</v>
      </c>
      <c r="E360" s="216" t="s">
        <v>74</v>
      </c>
      <c r="F360" s="216" t="s">
        <v>1419</v>
      </c>
      <c r="G360" s="145" t="s">
        <v>16</v>
      </c>
      <c r="H360" s="216" t="s">
        <v>1420</v>
      </c>
      <c r="I360" s="216" t="s">
        <v>1421</v>
      </c>
      <c r="J360" s="216" t="s">
        <v>1422</v>
      </c>
      <c r="K360" s="216" t="s">
        <v>1423</v>
      </c>
      <c r="L360" s="225">
        <v>10</v>
      </c>
      <c r="M360" s="143"/>
      <c r="N360" s="201">
        <v>7050</v>
      </c>
    </row>
    <row r="361" spans="1:14" ht="30" x14ac:dyDescent="0.25">
      <c r="A361" s="140">
        <v>23</v>
      </c>
      <c r="B361" s="15">
        <v>201053774</v>
      </c>
      <c r="C361" s="216" t="s">
        <v>1424</v>
      </c>
      <c r="D361" s="216" t="s">
        <v>1424</v>
      </c>
      <c r="E361" s="216" t="s">
        <v>69</v>
      </c>
      <c r="F361" s="216" t="s">
        <v>1425</v>
      </c>
      <c r="G361" s="145" t="s">
        <v>16</v>
      </c>
      <c r="H361" s="216" t="s">
        <v>1426</v>
      </c>
      <c r="I361" s="216" t="s">
        <v>581</v>
      </c>
      <c r="J361" s="216" t="s">
        <v>1427</v>
      </c>
      <c r="K361" s="216" t="s">
        <v>1428</v>
      </c>
      <c r="L361" s="225">
        <v>10</v>
      </c>
      <c r="M361" s="143"/>
      <c r="N361" s="201">
        <v>8000</v>
      </c>
    </row>
    <row r="362" spans="1:14" ht="30" x14ac:dyDescent="0.25">
      <c r="A362" s="140">
        <v>24</v>
      </c>
      <c r="B362" s="15">
        <v>201053774</v>
      </c>
      <c r="C362" s="216" t="s">
        <v>108</v>
      </c>
      <c r="D362" s="216" t="s">
        <v>108</v>
      </c>
      <c r="E362" s="216" t="s">
        <v>68</v>
      </c>
      <c r="F362" s="216" t="s">
        <v>1429</v>
      </c>
      <c r="G362" s="145" t="s">
        <v>16</v>
      </c>
      <c r="H362" s="216" t="s">
        <v>1330</v>
      </c>
      <c r="I362" s="216" t="s">
        <v>1209</v>
      </c>
      <c r="J362" s="216" t="s">
        <v>1430</v>
      </c>
      <c r="K362" s="216" t="s">
        <v>1431</v>
      </c>
      <c r="L362" s="225">
        <v>10</v>
      </c>
      <c r="M362" s="143"/>
      <c r="N362" s="201">
        <v>99</v>
      </c>
    </row>
    <row r="363" spans="1:14" ht="30" x14ac:dyDescent="0.25">
      <c r="A363" s="140">
        <v>25</v>
      </c>
      <c r="B363" s="15">
        <v>201053774</v>
      </c>
      <c r="C363" s="216" t="s">
        <v>1432</v>
      </c>
      <c r="D363" s="216" t="s">
        <v>1432</v>
      </c>
      <c r="E363" s="216" t="s">
        <v>73</v>
      </c>
      <c r="F363" s="216" t="s">
        <v>1433</v>
      </c>
      <c r="G363" s="145" t="s">
        <v>16</v>
      </c>
      <c r="H363" s="216" t="s">
        <v>1434</v>
      </c>
      <c r="I363" s="216" t="s">
        <v>1435</v>
      </c>
      <c r="J363" s="216" t="s">
        <v>1436</v>
      </c>
      <c r="K363" s="216" t="s">
        <v>1437</v>
      </c>
      <c r="L363" s="225">
        <v>10</v>
      </c>
      <c r="M363" s="143"/>
      <c r="N363" s="201">
        <v>18380</v>
      </c>
    </row>
    <row r="364" spans="1:14" ht="30" x14ac:dyDescent="0.25">
      <c r="A364" s="140">
        <v>26</v>
      </c>
      <c r="B364" s="15">
        <v>201053774</v>
      </c>
      <c r="C364" s="216" t="s">
        <v>1432</v>
      </c>
      <c r="D364" s="216" t="s">
        <v>1432</v>
      </c>
      <c r="E364" s="216" t="s">
        <v>73</v>
      </c>
      <c r="F364" s="216" t="s">
        <v>1438</v>
      </c>
      <c r="G364" s="145" t="s">
        <v>16</v>
      </c>
      <c r="H364" s="216" t="s">
        <v>1439</v>
      </c>
      <c r="I364" s="216" t="s">
        <v>1440</v>
      </c>
      <c r="J364" s="216" t="s">
        <v>1441</v>
      </c>
      <c r="K364" s="216" t="s">
        <v>1442</v>
      </c>
      <c r="L364" s="225">
        <v>10</v>
      </c>
      <c r="M364" s="143"/>
      <c r="N364" s="201">
        <v>11080</v>
      </c>
    </row>
    <row r="365" spans="1:14" ht="30" x14ac:dyDescent="0.25">
      <c r="A365" s="140">
        <v>27</v>
      </c>
      <c r="B365" s="15">
        <v>201053774</v>
      </c>
      <c r="C365" s="216" t="s">
        <v>1432</v>
      </c>
      <c r="D365" s="216" t="s">
        <v>1432</v>
      </c>
      <c r="E365" s="216" t="s">
        <v>67</v>
      </c>
      <c r="F365" s="216" t="s">
        <v>1443</v>
      </c>
      <c r="G365" s="145" t="s">
        <v>16</v>
      </c>
      <c r="H365" s="216" t="s">
        <v>1444</v>
      </c>
      <c r="I365" s="216" t="s">
        <v>1445</v>
      </c>
      <c r="J365" s="216" t="s">
        <v>1446</v>
      </c>
      <c r="K365" s="216" t="s">
        <v>1447</v>
      </c>
      <c r="L365" s="225">
        <v>10</v>
      </c>
      <c r="M365" s="143"/>
      <c r="N365" s="201">
        <v>39500</v>
      </c>
    </row>
    <row r="366" spans="1:14" ht="30" x14ac:dyDescent="0.25">
      <c r="A366" s="140">
        <v>28</v>
      </c>
      <c r="B366" s="15">
        <v>201053774</v>
      </c>
      <c r="C366" s="216" t="s">
        <v>108</v>
      </c>
      <c r="D366" s="216" t="s">
        <v>108</v>
      </c>
      <c r="E366" s="216" t="s">
        <v>1313</v>
      </c>
      <c r="F366" s="216" t="s">
        <v>1448</v>
      </c>
      <c r="G366" s="145" t="s">
        <v>16</v>
      </c>
      <c r="H366" s="216" t="s">
        <v>1330</v>
      </c>
      <c r="I366" s="216" t="s">
        <v>1209</v>
      </c>
      <c r="J366" s="216" t="s">
        <v>1449</v>
      </c>
      <c r="K366" s="216" t="s">
        <v>1450</v>
      </c>
      <c r="L366" s="225">
        <v>10</v>
      </c>
      <c r="M366" s="143"/>
      <c r="N366" s="201">
        <v>1800</v>
      </c>
    </row>
    <row r="367" spans="1:14" ht="30" x14ac:dyDescent="0.25">
      <c r="A367" s="140">
        <v>29</v>
      </c>
      <c r="B367" s="15">
        <v>201053774</v>
      </c>
      <c r="C367" s="216" t="s">
        <v>1399</v>
      </c>
      <c r="D367" s="216" t="s">
        <v>1399</v>
      </c>
      <c r="E367" s="216" t="s">
        <v>118</v>
      </c>
      <c r="F367" s="216" t="s">
        <v>1451</v>
      </c>
      <c r="G367" s="145" t="s">
        <v>16</v>
      </c>
      <c r="H367" s="216" t="s">
        <v>1401</v>
      </c>
      <c r="I367" s="216" t="s">
        <v>1402</v>
      </c>
      <c r="J367" s="216" t="s">
        <v>1452</v>
      </c>
      <c r="K367" s="216" t="s">
        <v>1453</v>
      </c>
      <c r="L367" s="225">
        <v>10</v>
      </c>
      <c r="M367" s="143"/>
      <c r="N367" s="201">
        <v>8580</v>
      </c>
    </row>
    <row r="368" spans="1:14" ht="30" x14ac:dyDescent="0.25">
      <c r="A368" s="140">
        <v>30</v>
      </c>
      <c r="B368" s="15">
        <v>201053774</v>
      </c>
      <c r="C368" s="216" t="s">
        <v>1454</v>
      </c>
      <c r="D368" s="216" t="s">
        <v>1454</v>
      </c>
      <c r="E368" s="216" t="s">
        <v>69</v>
      </c>
      <c r="F368" s="216" t="s">
        <v>1455</v>
      </c>
      <c r="G368" s="145" t="s">
        <v>16</v>
      </c>
      <c r="H368" s="216" t="s">
        <v>1456</v>
      </c>
      <c r="I368" s="216" t="s">
        <v>1457</v>
      </c>
      <c r="J368" s="216" t="s">
        <v>1458</v>
      </c>
      <c r="K368" s="216" t="s">
        <v>1459</v>
      </c>
      <c r="L368" s="225">
        <v>10</v>
      </c>
      <c r="M368" s="143"/>
      <c r="N368" s="201">
        <v>6200</v>
      </c>
    </row>
    <row r="369" spans="1:14" ht="30" x14ac:dyDescent="0.25">
      <c r="A369" s="140">
        <v>31</v>
      </c>
      <c r="B369" s="15">
        <v>201053774</v>
      </c>
      <c r="C369" s="216" t="s">
        <v>1460</v>
      </c>
      <c r="D369" s="216" t="s">
        <v>1460</v>
      </c>
      <c r="E369" s="216" t="s">
        <v>1461</v>
      </c>
      <c r="F369" s="216" t="s">
        <v>1462</v>
      </c>
      <c r="G369" s="145" t="s">
        <v>16</v>
      </c>
      <c r="H369" s="216" t="s">
        <v>1456</v>
      </c>
      <c r="I369" s="216" t="s">
        <v>1457</v>
      </c>
      <c r="J369" s="216" t="s">
        <v>1463</v>
      </c>
      <c r="K369" s="216" t="s">
        <v>1464</v>
      </c>
      <c r="L369" s="225">
        <v>10</v>
      </c>
      <c r="M369" s="143"/>
      <c r="N369" s="201">
        <v>6000</v>
      </c>
    </row>
    <row r="370" spans="1:14" ht="30" x14ac:dyDescent="0.25">
      <c r="A370" s="140">
        <v>32</v>
      </c>
      <c r="B370" s="15">
        <v>201053774</v>
      </c>
      <c r="C370" s="216" t="s">
        <v>108</v>
      </c>
      <c r="D370" s="216" t="s">
        <v>108</v>
      </c>
      <c r="E370" s="216" t="s">
        <v>68</v>
      </c>
      <c r="F370" s="216" t="s">
        <v>1465</v>
      </c>
      <c r="G370" s="145" t="s">
        <v>16</v>
      </c>
      <c r="H370" s="216" t="s">
        <v>1330</v>
      </c>
      <c r="I370" s="216" t="s">
        <v>1209</v>
      </c>
      <c r="J370" s="216" t="s">
        <v>1466</v>
      </c>
      <c r="K370" s="216" t="s">
        <v>1467</v>
      </c>
      <c r="L370" s="225">
        <v>10</v>
      </c>
      <c r="M370" s="143"/>
      <c r="N370" s="201">
        <v>99</v>
      </c>
    </row>
    <row r="371" spans="1:14" ht="30" x14ac:dyDescent="0.25">
      <c r="A371" s="140">
        <v>33</v>
      </c>
      <c r="B371" s="15">
        <v>201053774</v>
      </c>
      <c r="C371" s="216" t="s">
        <v>176</v>
      </c>
      <c r="D371" s="216" t="s">
        <v>176</v>
      </c>
      <c r="E371" s="216" t="s">
        <v>139</v>
      </c>
      <c r="F371" s="216" t="s">
        <v>1468</v>
      </c>
      <c r="G371" s="145" t="s">
        <v>16</v>
      </c>
      <c r="H371" s="216" t="s">
        <v>1330</v>
      </c>
      <c r="I371" s="216" t="s">
        <v>1209</v>
      </c>
      <c r="J371" s="216" t="s">
        <v>1469</v>
      </c>
      <c r="K371" s="216" t="s">
        <v>1470</v>
      </c>
      <c r="L371" s="225">
        <v>10</v>
      </c>
      <c r="M371" s="143"/>
      <c r="N371" s="201">
        <v>11215</v>
      </c>
    </row>
    <row r="372" spans="1:14" ht="30" x14ac:dyDescent="0.25">
      <c r="A372" s="140">
        <v>34</v>
      </c>
      <c r="B372" s="15">
        <v>201053774</v>
      </c>
      <c r="C372" s="216" t="s">
        <v>176</v>
      </c>
      <c r="D372" s="216" t="s">
        <v>176</v>
      </c>
      <c r="E372" s="216" t="s">
        <v>139</v>
      </c>
      <c r="F372" s="216" t="s">
        <v>1471</v>
      </c>
      <c r="G372" s="145" t="s">
        <v>16</v>
      </c>
      <c r="H372" s="216" t="s">
        <v>1330</v>
      </c>
      <c r="I372" s="216" t="s">
        <v>1209</v>
      </c>
      <c r="J372" s="216" t="s">
        <v>1472</v>
      </c>
      <c r="K372" s="216" t="s">
        <v>1473</v>
      </c>
      <c r="L372" s="225">
        <v>10</v>
      </c>
      <c r="M372" s="143"/>
      <c r="N372" s="201">
        <v>11350</v>
      </c>
    </row>
    <row r="373" spans="1:14" ht="30" x14ac:dyDescent="0.25">
      <c r="A373" s="140">
        <v>35</v>
      </c>
      <c r="B373" s="15">
        <v>201053774</v>
      </c>
      <c r="C373" s="216" t="s">
        <v>1474</v>
      </c>
      <c r="D373" s="216" t="s">
        <v>1474</v>
      </c>
      <c r="E373" s="216" t="s">
        <v>139</v>
      </c>
      <c r="F373" s="216" t="s">
        <v>1475</v>
      </c>
      <c r="G373" s="145" t="s">
        <v>16</v>
      </c>
      <c r="H373" s="216" t="s">
        <v>1325</v>
      </c>
      <c r="I373" s="216" t="s">
        <v>1326</v>
      </c>
      <c r="J373" s="216" t="s">
        <v>1476</v>
      </c>
      <c r="K373" s="216" t="s">
        <v>1477</v>
      </c>
      <c r="L373" s="225">
        <v>10</v>
      </c>
      <c r="M373" s="143"/>
      <c r="N373" s="201">
        <v>644</v>
      </c>
    </row>
    <row r="374" spans="1:14" ht="30" x14ac:dyDescent="0.25">
      <c r="A374" s="140">
        <v>36</v>
      </c>
      <c r="B374" s="15">
        <v>201053774</v>
      </c>
      <c r="C374" s="216" t="s">
        <v>1474</v>
      </c>
      <c r="D374" s="216" t="s">
        <v>1474</v>
      </c>
      <c r="E374" s="216" t="s">
        <v>137</v>
      </c>
      <c r="F374" s="216" t="s">
        <v>1478</v>
      </c>
      <c r="G374" s="145" t="s">
        <v>16</v>
      </c>
      <c r="H374" s="216" t="s">
        <v>1325</v>
      </c>
      <c r="I374" s="216" t="s">
        <v>1326</v>
      </c>
      <c r="J374" s="216" t="s">
        <v>1479</v>
      </c>
      <c r="K374" s="216" t="s">
        <v>1480</v>
      </c>
      <c r="L374" s="225">
        <v>10</v>
      </c>
      <c r="M374" s="143"/>
      <c r="N374" s="201">
        <v>2000</v>
      </c>
    </row>
    <row r="375" spans="1:14" ht="30" x14ac:dyDescent="0.25">
      <c r="A375" s="140">
        <v>37</v>
      </c>
      <c r="B375" s="15">
        <v>201053774</v>
      </c>
      <c r="C375" s="216" t="s">
        <v>129</v>
      </c>
      <c r="D375" s="216" t="s">
        <v>129</v>
      </c>
      <c r="E375" s="216" t="s">
        <v>72</v>
      </c>
      <c r="F375" s="216" t="s">
        <v>1481</v>
      </c>
      <c r="G375" s="145" t="s">
        <v>16</v>
      </c>
      <c r="H375" s="216" t="s">
        <v>1482</v>
      </c>
      <c r="I375" s="216" t="s">
        <v>1483</v>
      </c>
      <c r="J375" s="216" t="s">
        <v>1484</v>
      </c>
      <c r="K375" s="216" t="s">
        <v>1485</v>
      </c>
      <c r="L375" s="225">
        <v>10</v>
      </c>
      <c r="M375" s="143"/>
      <c r="N375" s="201">
        <v>20000</v>
      </c>
    </row>
    <row r="376" spans="1:14" ht="30" x14ac:dyDescent="0.25">
      <c r="A376" s="140">
        <v>38</v>
      </c>
      <c r="B376" s="15">
        <v>201053774</v>
      </c>
      <c r="C376" s="216" t="s">
        <v>1486</v>
      </c>
      <c r="D376" s="216" t="s">
        <v>1486</v>
      </c>
      <c r="E376" s="216" t="s">
        <v>137</v>
      </c>
      <c r="F376" s="216" t="s">
        <v>1487</v>
      </c>
      <c r="G376" s="145" t="s">
        <v>16</v>
      </c>
      <c r="H376" s="216" t="s">
        <v>1330</v>
      </c>
      <c r="I376" s="216" t="s">
        <v>1209</v>
      </c>
      <c r="J376" s="216" t="s">
        <v>1488</v>
      </c>
      <c r="K376" s="216" t="s">
        <v>1489</v>
      </c>
      <c r="L376" s="225">
        <v>10</v>
      </c>
      <c r="M376" s="143"/>
      <c r="N376" s="201">
        <v>31000</v>
      </c>
    </row>
    <row r="377" spans="1:14" ht="30" x14ac:dyDescent="0.25">
      <c r="A377" s="140">
        <v>39</v>
      </c>
      <c r="B377" s="15">
        <v>201053774</v>
      </c>
      <c r="C377" s="216" t="s">
        <v>108</v>
      </c>
      <c r="D377" s="216" t="s">
        <v>108</v>
      </c>
      <c r="E377" s="216" t="s">
        <v>67</v>
      </c>
      <c r="F377" s="216" t="s">
        <v>1490</v>
      </c>
      <c r="G377" s="145" t="s">
        <v>16</v>
      </c>
      <c r="H377" s="216" t="s">
        <v>1330</v>
      </c>
      <c r="I377" s="216" t="s">
        <v>1209</v>
      </c>
      <c r="J377" s="216" t="s">
        <v>1491</v>
      </c>
      <c r="K377" s="216" t="s">
        <v>1492</v>
      </c>
      <c r="L377" s="225">
        <v>10</v>
      </c>
      <c r="M377" s="143"/>
      <c r="N377" s="201">
        <v>600</v>
      </c>
    </row>
    <row r="378" spans="1:14" ht="30" x14ac:dyDescent="0.25">
      <c r="A378" s="140">
        <v>40</v>
      </c>
      <c r="B378" s="15">
        <v>201053774</v>
      </c>
      <c r="C378" s="216" t="s">
        <v>108</v>
      </c>
      <c r="D378" s="216" t="s">
        <v>108</v>
      </c>
      <c r="E378" s="216" t="s">
        <v>68</v>
      </c>
      <c r="F378" s="216" t="s">
        <v>1493</v>
      </c>
      <c r="G378" s="145" t="s">
        <v>16</v>
      </c>
      <c r="H378" s="216" t="s">
        <v>1330</v>
      </c>
      <c r="I378" s="216" t="s">
        <v>1209</v>
      </c>
      <c r="J378" s="216" t="s">
        <v>1494</v>
      </c>
      <c r="K378" s="216" t="s">
        <v>1495</v>
      </c>
      <c r="L378" s="225">
        <v>10</v>
      </c>
      <c r="M378" s="143"/>
      <c r="N378" s="201">
        <v>99</v>
      </c>
    </row>
    <row r="379" spans="1:14" ht="30" x14ac:dyDescent="0.25">
      <c r="A379" s="140">
        <v>41</v>
      </c>
      <c r="B379" s="15">
        <v>201053774</v>
      </c>
      <c r="C379" s="216" t="s">
        <v>108</v>
      </c>
      <c r="D379" s="216" t="s">
        <v>108</v>
      </c>
      <c r="E379" s="216" t="s">
        <v>1496</v>
      </c>
      <c r="F379" s="216" t="s">
        <v>1497</v>
      </c>
      <c r="G379" s="145" t="s">
        <v>16</v>
      </c>
      <c r="H379" s="216" t="s">
        <v>1330</v>
      </c>
      <c r="I379" s="216" t="s">
        <v>1209</v>
      </c>
      <c r="J379" s="216" t="s">
        <v>1498</v>
      </c>
      <c r="K379" s="216" t="s">
        <v>1499</v>
      </c>
      <c r="L379" s="225">
        <v>10</v>
      </c>
      <c r="M379" s="143"/>
      <c r="N379" s="201">
        <v>2160</v>
      </c>
    </row>
    <row r="380" spans="1:14" ht="30" x14ac:dyDescent="0.25">
      <c r="A380" s="140">
        <v>42</v>
      </c>
      <c r="B380" s="15">
        <v>201053774</v>
      </c>
      <c r="C380" s="216" t="s">
        <v>1486</v>
      </c>
      <c r="D380" s="216" t="s">
        <v>1486</v>
      </c>
      <c r="E380" s="216" t="s">
        <v>1500</v>
      </c>
      <c r="F380" s="216" t="s">
        <v>1501</v>
      </c>
      <c r="G380" s="145" t="s">
        <v>16</v>
      </c>
      <c r="H380" s="216" t="s">
        <v>1330</v>
      </c>
      <c r="I380" s="216" t="s">
        <v>1209</v>
      </c>
      <c r="J380" s="216" t="s">
        <v>1502</v>
      </c>
      <c r="K380" s="216" t="s">
        <v>1503</v>
      </c>
      <c r="L380" s="225">
        <v>10</v>
      </c>
      <c r="M380" s="143"/>
      <c r="N380" s="201">
        <v>8745</v>
      </c>
    </row>
    <row r="381" spans="1:14" ht="30" x14ac:dyDescent="0.25">
      <c r="A381" s="140">
        <v>43</v>
      </c>
      <c r="B381" s="15">
        <v>201053774</v>
      </c>
      <c r="C381" s="216" t="s">
        <v>1504</v>
      </c>
      <c r="D381" s="216" t="s">
        <v>1504</v>
      </c>
      <c r="E381" s="216" t="s">
        <v>117</v>
      </c>
      <c r="F381" s="216" t="s">
        <v>1505</v>
      </c>
      <c r="G381" s="145" t="s">
        <v>16</v>
      </c>
      <c r="H381" s="216" t="s">
        <v>1506</v>
      </c>
      <c r="I381" s="216" t="s">
        <v>1507</v>
      </c>
      <c r="J381" s="216" t="s">
        <v>1508</v>
      </c>
      <c r="K381" s="216" t="s">
        <v>1509</v>
      </c>
      <c r="L381" s="225">
        <v>10</v>
      </c>
      <c r="M381" s="143"/>
      <c r="N381" s="201">
        <v>107500</v>
      </c>
    </row>
    <row r="382" spans="1:14" ht="30" x14ac:dyDescent="0.25">
      <c r="A382" s="140">
        <v>44</v>
      </c>
      <c r="B382" s="15">
        <v>201053774</v>
      </c>
      <c r="C382" s="216" t="s">
        <v>1510</v>
      </c>
      <c r="D382" s="216" t="s">
        <v>1510</v>
      </c>
      <c r="E382" s="216" t="s">
        <v>139</v>
      </c>
      <c r="F382" s="216" t="s">
        <v>1511</v>
      </c>
      <c r="G382" s="145" t="s">
        <v>16</v>
      </c>
      <c r="H382" s="216" t="s">
        <v>306</v>
      </c>
      <c r="I382" s="216" t="s">
        <v>307</v>
      </c>
      <c r="J382" s="216" t="s">
        <v>1512</v>
      </c>
      <c r="K382" s="216" t="s">
        <v>1513</v>
      </c>
      <c r="L382" s="225">
        <v>10</v>
      </c>
      <c r="M382" s="143"/>
      <c r="N382" s="201">
        <v>1250</v>
      </c>
    </row>
    <row r="383" spans="1:14" ht="30" x14ac:dyDescent="0.25">
      <c r="A383" s="140">
        <v>45</v>
      </c>
      <c r="B383" s="15">
        <v>201053774</v>
      </c>
      <c r="C383" s="216" t="s">
        <v>108</v>
      </c>
      <c r="D383" s="216" t="s">
        <v>108</v>
      </c>
      <c r="E383" s="216" t="s">
        <v>68</v>
      </c>
      <c r="F383" s="216" t="s">
        <v>1514</v>
      </c>
      <c r="G383" s="145" t="s">
        <v>16</v>
      </c>
      <c r="H383" s="216" t="s">
        <v>1330</v>
      </c>
      <c r="I383" s="216" t="s">
        <v>1209</v>
      </c>
      <c r="J383" s="216" t="s">
        <v>1515</v>
      </c>
      <c r="K383" s="216" t="s">
        <v>1516</v>
      </c>
      <c r="L383" s="225">
        <v>10</v>
      </c>
      <c r="M383" s="143"/>
      <c r="N383" s="201">
        <v>120</v>
      </c>
    </row>
    <row r="384" spans="1:14" ht="30" x14ac:dyDescent="0.25">
      <c r="A384" s="140">
        <v>46</v>
      </c>
      <c r="B384" s="15">
        <v>201053774</v>
      </c>
      <c r="C384" s="216" t="s">
        <v>108</v>
      </c>
      <c r="D384" s="216" t="s">
        <v>108</v>
      </c>
      <c r="E384" s="216" t="s">
        <v>1496</v>
      </c>
      <c r="F384" s="216" t="s">
        <v>1517</v>
      </c>
      <c r="G384" s="145" t="s">
        <v>16</v>
      </c>
      <c r="H384" s="216" t="s">
        <v>1330</v>
      </c>
      <c r="I384" s="216" t="s">
        <v>1209</v>
      </c>
      <c r="J384" s="216" t="s">
        <v>1518</v>
      </c>
      <c r="K384" s="216" t="s">
        <v>1519</v>
      </c>
      <c r="L384" s="225">
        <v>10</v>
      </c>
      <c r="M384" s="143"/>
      <c r="N384" s="201">
        <v>2160</v>
      </c>
    </row>
    <row r="385" spans="1:14" ht="135" x14ac:dyDescent="0.25">
      <c r="A385" s="140">
        <v>47</v>
      </c>
      <c r="B385" s="15">
        <v>201053774</v>
      </c>
      <c r="C385" s="216" t="s">
        <v>49</v>
      </c>
      <c r="D385" s="216" t="s">
        <v>49</v>
      </c>
      <c r="E385" s="216" t="s">
        <v>68</v>
      </c>
      <c r="F385" s="216" t="s">
        <v>1520</v>
      </c>
      <c r="G385" s="145" t="s">
        <v>16</v>
      </c>
      <c r="H385" s="216" t="s">
        <v>1521</v>
      </c>
      <c r="I385" s="216" t="s">
        <v>1522</v>
      </c>
      <c r="J385" s="216" t="s">
        <v>1523</v>
      </c>
      <c r="K385" s="216" t="s">
        <v>1524</v>
      </c>
      <c r="L385" s="225">
        <v>10</v>
      </c>
      <c r="M385" s="143"/>
      <c r="N385" s="201">
        <v>40000</v>
      </c>
    </row>
    <row r="386" spans="1:14" ht="60.75" thickBot="1" x14ac:dyDescent="0.3">
      <c r="A386" s="140">
        <v>48</v>
      </c>
      <c r="B386" s="15">
        <v>201053774</v>
      </c>
      <c r="C386" s="216" t="s">
        <v>1053</v>
      </c>
      <c r="D386" s="216" t="s">
        <v>1053</v>
      </c>
      <c r="E386" s="216" t="s">
        <v>68</v>
      </c>
      <c r="F386" s="216" t="s">
        <v>1525</v>
      </c>
      <c r="G386" s="145" t="s">
        <v>16</v>
      </c>
      <c r="H386" s="216" t="s">
        <v>1526</v>
      </c>
      <c r="I386" s="216" t="s">
        <v>1056</v>
      </c>
      <c r="J386" s="216" t="s">
        <v>1527</v>
      </c>
      <c r="K386" s="216" t="s">
        <v>1528</v>
      </c>
      <c r="L386" s="225">
        <v>10</v>
      </c>
      <c r="M386" s="143"/>
      <c r="N386" s="201">
        <v>46144</v>
      </c>
    </row>
    <row r="387" spans="1:14" ht="15.75" thickBot="1" x14ac:dyDescent="0.3">
      <c r="A387" s="89"/>
      <c r="B387" s="67"/>
      <c r="C387" s="67"/>
      <c r="D387" s="67"/>
      <c r="E387" s="48"/>
      <c r="F387" s="23"/>
      <c r="G387" s="67" t="s">
        <v>79</v>
      </c>
      <c r="H387" s="67"/>
      <c r="I387" s="67"/>
      <c r="J387" s="110"/>
      <c r="K387" s="67"/>
      <c r="L387" s="67"/>
      <c r="M387" s="24"/>
      <c r="N387" s="52">
        <f>SUM(N339:N386)</f>
        <v>1001849.5950000001</v>
      </c>
    </row>
    <row r="388" spans="1:14" ht="15.75" thickBot="1" x14ac:dyDescent="0.3">
      <c r="A388" s="89"/>
      <c r="B388" s="67"/>
      <c r="C388" s="67"/>
      <c r="D388" s="67"/>
      <c r="E388" s="48"/>
      <c r="F388" s="23"/>
      <c r="G388" s="67" t="s">
        <v>58</v>
      </c>
      <c r="H388" s="67"/>
      <c r="I388" s="67"/>
      <c r="J388" s="110"/>
      <c r="K388" s="110"/>
      <c r="L388" s="110"/>
      <c r="M388" s="22"/>
      <c r="N388" s="52">
        <v>0</v>
      </c>
    </row>
    <row r="389" spans="1:14" ht="15.75" thickBot="1" x14ac:dyDescent="0.3">
      <c r="A389" s="166"/>
      <c r="B389" s="167"/>
      <c r="C389" s="167"/>
      <c r="D389" s="167"/>
      <c r="E389" s="168"/>
      <c r="F389" s="169"/>
      <c r="G389" s="167" t="s">
        <v>88</v>
      </c>
      <c r="H389" s="167"/>
      <c r="I389" s="167"/>
      <c r="J389" s="170"/>
      <c r="K389" s="167"/>
      <c r="L389" s="166"/>
      <c r="M389" s="171"/>
      <c r="N389" s="81">
        <v>0</v>
      </c>
    </row>
    <row r="390" spans="1:14" ht="15.75" thickBot="1" x14ac:dyDescent="0.3">
      <c r="A390" s="57"/>
      <c r="B390" s="51"/>
      <c r="C390" s="58"/>
      <c r="D390" s="58"/>
      <c r="E390" s="99"/>
      <c r="F390" s="99"/>
      <c r="G390" s="31" t="s">
        <v>95</v>
      </c>
      <c r="H390" s="58"/>
      <c r="I390" s="58"/>
      <c r="J390" s="58"/>
      <c r="K390" s="58"/>
      <c r="L390" s="59"/>
      <c r="M390" s="58"/>
      <c r="N390" s="79">
        <v>0</v>
      </c>
    </row>
    <row r="391" spans="1:14" ht="100.5" thickBot="1" x14ac:dyDescent="0.3">
      <c r="A391" s="54"/>
      <c r="B391" s="49"/>
      <c r="C391" s="49"/>
      <c r="D391" s="49"/>
      <c r="E391" s="55"/>
      <c r="F391" s="49"/>
      <c r="G391" s="68" t="s">
        <v>1529</v>
      </c>
      <c r="H391" s="49"/>
      <c r="I391" s="49"/>
      <c r="J391" s="27"/>
      <c r="K391" s="49"/>
      <c r="L391" s="68"/>
      <c r="M391" s="49"/>
      <c r="N391" s="56">
        <f>SUM(N390,N389,N388,N387)</f>
        <v>1001849.5950000001</v>
      </c>
    </row>
    <row r="392" spans="1:14" ht="150.75" thickBot="1" x14ac:dyDescent="0.3">
      <c r="A392" s="124"/>
      <c r="B392" s="28"/>
      <c r="C392" s="44"/>
      <c r="D392" s="44"/>
      <c r="E392" s="102"/>
      <c r="F392" s="102"/>
      <c r="G392" s="65" t="s">
        <v>1530</v>
      </c>
      <c r="H392" s="44"/>
      <c r="I392" s="44"/>
      <c r="J392" s="44"/>
      <c r="K392" s="44"/>
      <c r="L392" s="232"/>
      <c r="M392" s="44"/>
      <c r="N392" s="125"/>
    </row>
    <row r="393" spans="1:14" ht="57.75" thickBot="1" x14ac:dyDescent="0.3">
      <c r="A393" s="220" t="s">
        <v>53</v>
      </c>
      <c r="B393" s="217" t="s">
        <v>1</v>
      </c>
      <c r="C393" s="3" t="s">
        <v>54</v>
      </c>
      <c r="D393" s="217" t="s">
        <v>3</v>
      </c>
      <c r="E393" s="90" t="s">
        <v>4</v>
      </c>
      <c r="F393" s="217" t="s">
        <v>5</v>
      </c>
      <c r="G393" s="218" t="s">
        <v>6</v>
      </c>
      <c r="H393" s="3" t="s">
        <v>185</v>
      </c>
      <c r="I393" s="3" t="s">
        <v>186</v>
      </c>
      <c r="J393" s="3" t="s">
        <v>187</v>
      </c>
      <c r="K393" s="3" t="s">
        <v>188</v>
      </c>
      <c r="L393" s="218" t="s">
        <v>56</v>
      </c>
      <c r="M393" s="217" t="s">
        <v>99</v>
      </c>
      <c r="N393" s="219" t="s">
        <v>57</v>
      </c>
    </row>
    <row r="394" spans="1:14" ht="15.75" thickBot="1" x14ac:dyDescent="0.3">
      <c r="A394" s="209"/>
      <c r="B394" s="210"/>
      <c r="C394" s="210"/>
      <c r="D394" s="210"/>
      <c r="E394" s="211"/>
      <c r="F394" s="211"/>
      <c r="G394" s="212"/>
      <c r="H394" s="213"/>
      <c r="I394" s="213"/>
      <c r="J394" s="210"/>
      <c r="K394" s="210"/>
      <c r="L394" s="212"/>
      <c r="M394" s="214"/>
      <c r="N394" s="215" t="s">
        <v>1305</v>
      </c>
    </row>
    <row r="395" spans="1:14" ht="30" x14ac:dyDescent="0.25">
      <c r="A395" s="140">
        <v>1</v>
      </c>
      <c r="B395" s="221">
        <v>201053774</v>
      </c>
      <c r="C395" s="216" t="s">
        <v>1531</v>
      </c>
      <c r="D395" s="216" t="s">
        <v>1531</v>
      </c>
      <c r="E395" s="140" t="s">
        <v>68</v>
      </c>
      <c r="F395" s="222" t="s">
        <v>1532</v>
      </c>
      <c r="G395" s="145" t="s">
        <v>16</v>
      </c>
      <c r="H395" s="216" t="s">
        <v>1533</v>
      </c>
      <c r="I395" s="221">
        <v>201053774</v>
      </c>
      <c r="J395" s="222" t="s">
        <v>1534</v>
      </c>
      <c r="K395" s="222" t="s">
        <v>1535</v>
      </c>
      <c r="L395" s="225">
        <v>10</v>
      </c>
      <c r="M395" s="143"/>
      <c r="N395" s="223">
        <v>2500</v>
      </c>
    </row>
    <row r="396" spans="1:14" ht="30" x14ac:dyDescent="0.25">
      <c r="A396" s="140">
        <v>2</v>
      </c>
      <c r="B396" s="221">
        <v>201053774</v>
      </c>
      <c r="C396" s="216" t="s">
        <v>1536</v>
      </c>
      <c r="D396" s="216" t="s">
        <v>1536</v>
      </c>
      <c r="E396" s="140" t="s">
        <v>135</v>
      </c>
      <c r="F396" s="222" t="s">
        <v>1537</v>
      </c>
      <c r="G396" s="145" t="s">
        <v>16</v>
      </c>
      <c r="H396" s="216" t="s">
        <v>1538</v>
      </c>
      <c r="I396" s="221">
        <v>201053774</v>
      </c>
      <c r="J396" s="222" t="s">
        <v>1539</v>
      </c>
      <c r="K396" s="222" t="s">
        <v>1540</v>
      </c>
      <c r="L396" s="225">
        <v>10</v>
      </c>
      <c r="M396" s="143"/>
      <c r="N396" s="223">
        <v>2500</v>
      </c>
    </row>
    <row r="397" spans="1:14" ht="30" x14ac:dyDescent="0.25">
      <c r="A397" s="140">
        <v>3</v>
      </c>
      <c r="B397" s="221">
        <v>201053774</v>
      </c>
      <c r="C397" s="216" t="s">
        <v>1541</v>
      </c>
      <c r="D397" s="216" t="s">
        <v>1541</v>
      </c>
      <c r="E397" s="140" t="s">
        <v>136</v>
      </c>
      <c r="F397" s="222" t="s">
        <v>1542</v>
      </c>
      <c r="G397" s="145" t="s">
        <v>16</v>
      </c>
      <c r="H397" s="216" t="s">
        <v>1538</v>
      </c>
      <c r="I397" s="221">
        <v>201053774</v>
      </c>
      <c r="J397" s="222" t="s">
        <v>1543</v>
      </c>
      <c r="K397" s="222" t="s">
        <v>1540</v>
      </c>
      <c r="L397" s="225">
        <v>10</v>
      </c>
      <c r="M397" s="143"/>
      <c r="N397" s="223">
        <v>2500</v>
      </c>
    </row>
    <row r="398" spans="1:14" ht="30" x14ac:dyDescent="0.25">
      <c r="A398" s="140">
        <v>4</v>
      </c>
      <c r="B398" s="221">
        <v>201053774</v>
      </c>
      <c r="C398" s="216" t="s">
        <v>1541</v>
      </c>
      <c r="D398" s="216" t="s">
        <v>1541</v>
      </c>
      <c r="E398" s="140" t="s">
        <v>74</v>
      </c>
      <c r="F398" s="222" t="s">
        <v>1544</v>
      </c>
      <c r="G398" s="145" t="s">
        <v>16</v>
      </c>
      <c r="H398" s="216" t="s">
        <v>1538</v>
      </c>
      <c r="I398" s="221">
        <v>201053774</v>
      </c>
      <c r="J398" s="222" t="s">
        <v>1545</v>
      </c>
      <c r="K398" s="222" t="s">
        <v>1546</v>
      </c>
      <c r="L398" s="225">
        <v>10</v>
      </c>
      <c r="M398" s="143"/>
      <c r="N398" s="223">
        <v>2500</v>
      </c>
    </row>
    <row r="399" spans="1:14" ht="30" x14ac:dyDescent="0.25">
      <c r="A399" s="140">
        <v>5</v>
      </c>
      <c r="B399" s="221">
        <v>201053774</v>
      </c>
      <c r="C399" s="216" t="s">
        <v>1536</v>
      </c>
      <c r="D399" s="216" t="s">
        <v>1536</v>
      </c>
      <c r="E399" s="140" t="s">
        <v>135</v>
      </c>
      <c r="F399" s="222" t="s">
        <v>1547</v>
      </c>
      <c r="G399" s="145" t="s">
        <v>16</v>
      </c>
      <c r="H399" s="216" t="s">
        <v>1538</v>
      </c>
      <c r="I399" s="221">
        <v>201053774</v>
      </c>
      <c r="J399" s="222" t="s">
        <v>1548</v>
      </c>
      <c r="K399" s="222" t="s">
        <v>1546</v>
      </c>
      <c r="L399" s="225">
        <v>10</v>
      </c>
      <c r="M399" s="143"/>
      <c r="N399" s="223">
        <v>2500</v>
      </c>
    </row>
    <row r="400" spans="1:14" ht="30" x14ac:dyDescent="0.25">
      <c r="A400" s="140">
        <v>6</v>
      </c>
      <c r="B400" s="221">
        <v>201053774</v>
      </c>
      <c r="C400" s="216" t="s">
        <v>166</v>
      </c>
      <c r="D400" s="216" t="s">
        <v>166</v>
      </c>
      <c r="E400" s="140" t="s">
        <v>67</v>
      </c>
      <c r="F400" s="222" t="s">
        <v>1549</v>
      </c>
      <c r="G400" s="145" t="s">
        <v>16</v>
      </c>
      <c r="H400" s="216" t="s">
        <v>1550</v>
      </c>
      <c r="I400" s="221">
        <v>201053774</v>
      </c>
      <c r="J400" s="222" t="s">
        <v>1551</v>
      </c>
      <c r="K400" s="222" t="s">
        <v>1552</v>
      </c>
      <c r="L400" s="225">
        <v>10</v>
      </c>
      <c r="M400" s="143"/>
      <c r="N400" s="223">
        <v>2500</v>
      </c>
    </row>
    <row r="401" spans="1:14" ht="30" x14ac:dyDescent="0.25">
      <c r="A401" s="140">
        <v>7</v>
      </c>
      <c r="B401" s="221">
        <v>201053774</v>
      </c>
      <c r="C401" s="216" t="s">
        <v>166</v>
      </c>
      <c r="D401" s="216" t="s">
        <v>166</v>
      </c>
      <c r="E401" s="140" t="s">
        <v>67</v>
      </c>
      <c r="F401" s="222" t="s">
        <v>1553</v>
      </c>
      <c r="G401" s="145" t="s">
        <v>16</v>
      </c>
      <c r="H401" s="216" t="s">
        <v>1554</v>
      </c>
      <c r="I401" s="221">
        <v>201053774</v>
      </c>
      <c r="J401" s="222" t="s">
        <v>1555</v>
      </c>
      <c r="K401" s="222" t="s">
        <v>1556</v>
      </c>
      <c r="L401" s="225">
        <v>10</v>
      </c>
      <c r="M401" s="143"/>
      <c r="N401" s="223">
        <v>2500</v>
      </c>
    </row>
    <row r="402" spans="1:14" ht="30" x14ac:dyDescent="0.25">
      <c r="A402" s="140">
        <v>8</v>
      </c>
      <c r="B402" s="221">
        <v>201053774</v>
      </c>
      <c r="C402" s="216" t="s">
        <v>1557</v>
      </c>
      <c r="D402" s="216" t="s">
        <v>1557</v>
      </c>
      <c r="E402" s="140" t="s">
        <v>135</v>
      </c>
      <c r="F402" s="222" t="s">
        <v>1558</v>
      </c>
      <c r="G402" s="145" t="s">
        <v>16</v>
      </c>
      <c r="H402" s="216" t="s">
        <v>1559</v>
      </c>
      <c r="I402" s="221">
        <v>201053774</v>
      </c>
      <c r="J402" s="222" t="s">
        <v>1560</v>
      </c>
      <c r="K402" s="222" t="s">
        <v>1561</v>
      </c>
      <c r="L402" s="225">
        <v>10</v>
      </c>
      <c r="M402" s="143"/>
      <c r="N402" s="223">
        <v>2500</v>
      </c>
    </row>
    <row r="403" spans="1:14" ht="30" x14ac:dyDescent="0.25">
      <c r="A403" s="140">
        <v>9</v>
      </c>
      <c r="B403" s="221">
        <v>201053774</v>
      </c>
      <c r="C403" s="216" t="s">
        <v>1562</v>
      </c>
      <c r="D403" s="216" t="s">
        <v>1562</v>
      </c>
      <c r="E403" s="140" t="s">
        <v>68</v>
      </c>
      <c r="F403" s="222" t="s">
        <v>1563</v>
      </c>
      <c r="G403" s="145" t="s">
        <v>16</v>
      </c>
      <c r="H403" s="216" t="s">
        <v>1564</v>
      </c>
      <c r="I403" s="221">
        <v>201053774</v>
      </c>
      <c r="J403" s="222" t="s">
        <v>1565</v>
      </c>
      <c r="K403" s="222" t="s">
        <v>1561</v>
      </c>
      <c r="L403" s="225">
        <v>10</v>
      </c>
      <c r="M403" s="143"/>
      <c r="N403" s="223">
        <v>2500</v>
      </c>
    </row>
    <row r="404" spans="1:14" ht="30" x14ac:dyDescent="0.25">
      <c r="A404" s="140">
        <v>10</v>
      </c>
      <c r="B404" s="221">
        <v>201053774</v>
      </c>
      <c r="C404" s="216" t="s">
        <v>39</v>
      </c>
      <c r="D404" s="216" t="s">
        <v>39</v>
      </c>
      <c r="E404" s="140" t="s">
        <v>137</v>
      </c>
      <c r="F404" s="222" t="s">
        <v>1566</v>
      </c>
      <c r="G404" s="145" t="s">
        <v>16</v>
      </c>
      <c r="H404" s="216" t="s">
        <v>1567</v>
      </c>
      <c r="I404" s="221">
        <v>201053774</v>
      </c>
      <c r="J404" s="222" t="s">
        <v>1568</v>
      </c>
      <c r="K404" s="222" t="s">
        <v>1561</v>
      </c>
      <c r="L404" s="225">
        <v>10</v>
      </c>
      <c r="M404" s="143"/>
      <c r="N404" s="223">
        <v>2500</v>
      </c>
    </row>
    <row r="405" spans="1:14" ht="30" x14ac:dyDescent="0.25">
      <c r="A405" s="140">
        <v>11</v>
      </c>
      <c r="B405" s="221">
        <v>201053774</v>
      </c>
      <c r="C405" s="216" t="s">
        <v>1562</v>
      </c>
      <c r="D405" s="216" t="s">
        <v>1562</v>
      </c>
      <c r="E405" s="140" t="s">
        <v>74</v>
      </c>
      <c r="F405" s="222" t="s">
        <v>1569</v>
      </c>
      <c r="G405" s="145" t="s">
        <v>16</v>
      </c>
      <c r="H405" s="216" t="s">
        <v>1570</v>
      </c>
      <c r="I405" s="221">
        <v>201053774</v>
      </c>
      <c r="J405" s="222" t="s">
        <v>1571</v>
      </c>
      <c r="K405" s="222" t="s">
        <v>1561</v>
      </c>
      <c r="L405" s="225">
        <v>10</v>
      </c>
      <c r="M405" s="143"/>
      <c r="N405" s="223">
        <v>2500</v>
      </c>
    </row>
    <row r="406" spans="1:14" ht="30" x14ac:dyDescent="0.25">
      <c r="A406" s="140">
        <v>12</v>
      </c>
      <c r="B406" s="221">
        <v>201053774</v>
      </c>
      <c r="C406" s="216" t="s">
        <v>1572</v>
      </c>
      <c r="D406" s="216" t="s">
        <v>1572</v>
      </c>
      <c r="E406" s="140" t="s">
        <v>73</v>
      </c>
      <c r="F406" s="222" t="s">
        <v>1573</v>
      </c>
      <c r="G406" s="145" t="s">
        <v>16</v>
      </c>
      <c r="H406" s="216" t="s">
        <v>1567</v>
      </c>
      <c r="I406" s="221">
        <v>201053774</v>
      </c>
      <c r="J406" s="222" t="s">
        <v>1574</v>
      </c>
      <c r="K406" s="222" t="s">
        <v>1561</v>
      </c>
      <c r="L406" s="225">
        <v>10</v>
      </c>
      <c r="M406" s="143"/>
      <c r="N406" s="223">
        <v>2500</v>
      </c>
    </row>
    <row r="407" spans="1:14" ht="60" x14ac:dyDescent="0.25">
      <c r="A407" s="140">
        <v>13</v>
      </c>
      <c r="B407" s="221">
        <v>201053774</v>
      </c>
      <c r="C407" s="216" t="s">
        <v>1575</v>
      </c>
      <c r="D407" s="216" t="s">
        <v>1575</v>
      </c>
      <c r="E407" s="140" t="s">
        <v>137</v>
      </c>
      <c r="F407" s="222" t="s">
        <v>1576</v>
      </c>
      <c r="G407" s="145" t="s">
        <v>16</v>
      </c>
      <c r="H407" s="216" t="s">
        <v>1577</v>
      </c>
      <c r="I407" s="221">
        <v>201053774</v>
      </c>
      <c r="J407" s="222" t="s">
        <v>1578</v>
      </c>
      <c r="K407" s="222" t="s">
        <v>1561</v>
      </c>
      <c r="L407" s="225">
        <v>10</v>
      </c>
      <c r="M407" s="143"/>
      <c r="N407" s="223">
        <v>2500</v>
      </c>
    </row>
    <row r="408" spans="1:14" ht="30" x14ac:dyDescent="0.25">
      <c r="A408" s="140">
        <v>14</v>
      </c>
      <c r="B408" s="221">
        <v>201053774</v>
      </c>
      <c r="C408" s="216" t="s">
        <v>1579</v>
      </c>
      <c r="D408" s="216" t="s">
        <v>1579</v>
      </c>
      <c r="E408" s="140" t="s">
        <v>73</v>
      </c>
      <c r="F408" s="222" t="s">
        <v>1580</v>
      </c>
      <c r="G408" s="145" t="s">
        <v>16</v>
      </c>
      <c r="H408" s="216" t="s">
        <v>1567</v>
      </c>
      <c r="I408" s="221">
        <v>201053774</v>
      </c>
      <c r="J408" s="222" t="s">
        <v>1581</v>
      </c>
      <c r="K408" s="222" t="s">
        <v>1561</v>
      </c>
      <c r="L408" s="225">
        <v>10</v>
      </c>
      <c r="M408" s="143"/>
      <c r="N408" s="223">
        <v>2500</v>
      </c>
    </row>
    <row r="409" spans="1:14" ht="30" x14ac:dyDescent="0.25">
      <c r="A409" s="140">
        <v>15</v>
      </c>
      <c r="B409" s="221">
        <v>201053774</v>
      </c>
      <c r="C409" s="216" t="s">
        <v>1582</v>
      </c>
      <c r="D409" s="216" t="s">
        <v>1582</v>
      </c>
      <c r="E409" s="140" t="s">
        <v>68</v>
      </c>
      <c r="F409" s="222" t="s">
        <v>1583</v>
      </c>
      <c r="G409" s="145" t="s">
        <v>16</v>
      </c>
      <c r="H409" s="216" t="s">
        <v>1567</v>
      </c>
      <c r="I409" s="221">
        <v>201053774</v>
      </c>
      <c r="J409" s="222" t="s">
        <v>1584</v>
      </c>
      <c r="K409" s="222" t="s">
        <v>1561</v>
      </c>
      <c r="L409" s="225">
        <v>10</v>
      </c>
      <c r="M409" s="143"/>
      <c r="N409" s="223">
        <v>2500</v>
      </c>
    </row>
    <row r="410" spans="1:14" ht="30.75" thickBot="1" x14ac:dyDescent="0.3">
      <c r="A410" s="140">
        <v>16</v>
      </c>
      <c r="B410" s="221">
        <v>201053774</v>
      </c>
      <c r="C410" s="216" t="s">
        <v>1585</v>
      </c>
      <c r="D410" s="216" t="s">
        <v>1585</v>
      </c>
      <c r="E410" s="140" t="s">
        <v>73</v>
      </c>
      <c r="F410" s="222" t="s">
        <v>1586</v>
      </c>
      <c r="G410" s="145" t="s">
        <v>16</v>
      </c>
      <c r="H410" s="216" t="s">
        <v>1567</v>
      </c>
      <c r="I410" s="221">
        <v>201053774</v>
      </c>
      <c r="J410" s="222" t="s">
        <v>1587</v>
      </c>
      <c r="K410" s="222" t="s">
        <v>1561</v>
      </c>
      <c r="L410" s="225">
        <v>10</v>
      </c>
      <c r="M410" s="143"/>
      <c r="N410" s="223">
        <v>2500</v>
      </c>
    </row>
    <row r="411" spans="1:14" ht="15.75" thickBot="1" x14ac:dyDescent="0.3">
      <c r="A411" s="89"/>
      <c r="B411" s="67"/>
      <c r="C411" s="67"/>
      <c r="D411" s="67"/>
      <c r="E411" s="48"/>
      <c r="F411" s="23"/>
      <c r="G411" s="67" t="s">
        <v>79</v>
      </c>
      <c r="H411" s="67"/>
      <c r="I411" s="67"/>
      <c r="J411" s="110"/>
      <c r="K411" s="67"/>
      <c r="L411" s="67"/>
      <c r="M411" s="24"/>
      <c r="N411" s="52">
        <f>SUM(N395:N410)</f>
        <v>40000</v>
      </c>
    </row>
    <row r="412" spans="1:14" ht="15.75" thickBot="1" x14ac:dyDescent="0.3">
      <c r="A412" s="89"/>
      <c r="B412" s="67"/>
      <c r="C412" s="67"/>
      <c r="D412" s="67"/>
      <c r="E412" s="48"/>
      <c r="F412" s="23"/>
      <c r="G412" s="67" t="s">
        <v>58</v>
      </c>
      <c r="H412" s="67"/>
      <c r="I412" s="67"/>
      <c r="J412" s="110"/>
      <c r="K412" s="110"/>
      <c r="L412" s="110"/>
      <c r="M412" s="22"/>
      <c r="N412" s="52">
        <v>0</v>
      </c>
    </row>
    <row r="413" spans="1:14" ht="15.75" thickBot="1" x14ac:dyDescent="0.3">
      <c r="A413" s="166"/>
      <c r="B413" s="167"/>
      <c r="C413" s="167"/>
      <c r="D413" s="167"/>
      <c r="E413" s="168"/>
      <c r="F413" s="169"/>
      <c r="G413" s="167" t="s">
        <v>88</v>
      </c>
      <c r="H413" s="167"/>
      <c r="I413" s="167"/>
      <c r="J413" s="170"/>
      <c r="K413" s="167"/>
      <c r="L413" s="166"/>
      <c r="M413" s="171"/>
      <c r="N413" s="81">
        <v>0</v>
      </c>
    </row>
    <row r="414" spans="1:14" ht="15.75" thickBot="1" x14ac:dyDescent="0.3">
      <c r="A414" s="57"/>
      <c r="B414" s="51"/>
      <c r="C414" s="58"/>
      <c r="D414" s="58"/>
      <c r="E414" s="99"/>
      <c r="F414" s="99"/>
      <c r="G414" s="31" t="s">
        <v>95</v>
      </c>
      <c r="H414" s="58"/>
      <c r="I414" s="58"/>
      <c r="J414" s="58"/>
      <c r="K414" s="58"/>
      <c r="L414" s="59"/>
      <c r="M414" s="58"/>
      <c r="N414" s="79">
        <v>0</v>
      </c>
    </row>
    <row r="415" spans="1:14" ht="100.5" thickBot="1" x14ac:dyDescent="0.3">
      <c r="A415" s="54"/>
      <c r="B415" s="49"/>
      <c r="C415" s="49"/>
      <c r="D415" s="49"/>
      <c r="E415" s="55"/>
      <c r="F415" s="49"/>
      <c r="G415" s="68" t="s">
        <v>1588</v>
      </c>
      <c r="H415" s="49"/>
      <c r="I415" s="49"/>
      <c r="J415" s="27"/>
      <c r="K415" s="49"/>
      <c r="L415" s="68"/>
      <c r="M415" s="49"/>
      <c r="N415" s="56">
        <f>SUM(N414,N413,N412,N411)</f>
        <v>40000</v>
      </c>
    </row>
  </sheetData>
  <autoFilter ref="A4:Q27" xr:uid="{FA6EF572-9D3A-41C1-9DA3-2734A6AA9C4C}"/>
  <pageMargins left="0.21" right="0.21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5395-530B-42A9-AA74-1652BAAE9B4C}">
  <dimension ref="A2:P415"/>
  <sheetViews>
    <sheetView zoomScale="70" zoomScaleNormal="70" workbookViewId="0">
      <pane xSplit="8" ySplit="11" topLeftCell="I12" activePane="bottomRight" state="frozen"/>
      <selection pane="topRight" activeCell="I1" sqref="I1"/>
      <selection pane="bottomLeft" activeCell="A15" sqref="A15"/>
      <selection pane="bottomRight" activeCell="L7" sqref="L7"/>
    </sheetView>
  </sheetViews>
  <sheetFormatPr defaultRowHeight="15" x14ac:dyDescent="0.25"/>
  <cols>
    <col min="1" max="1" width="7.140625" style="1" customWidth="1"/>
    <col min="2" max="2" width="11.85546875" style="1" customWidth="1"/>
    <col min="3" max="3" width="34.28515625" style="1" customWidth="1"/>
    <col min="4" max="4" width="27.5703125" style="1" customWidth="1"/>
    <col min="5" max="5" width="17.140625" style="78" customWidth="1"/>
    <col min="6" max="6" width="17.7109375" style="78" customWidth="1"/>
    <col min="7" max="7" width="23.85546875" style="60" customWidth="1"/>
    <col min="8" max="9" width="30.28515625" style="1" customWidth="1"/>
    <col min="10" max="11" width="12.28515625" style="1" customWidth="1"/>
    <col min="12" max="12" width="16.42578125" style="60" customWidth="1"/>
    <col min="13" max="13" width="20.28515625" style="1" bestFit="1" customWidth="1"/>
    <col min="14" max="14" width="24.42578125" style="78" customWidth="1"/>
    <col min="15" max="16" width="12" bestFit="1" customWidth="1"/>
    <col min="17" max="17" width="22" customWidth="1"/>
  </cols>
  <sheetData>
    <row r="2" spans="1:14" ht="15.75" thickBot="1" x14ac:dyDescent="0.3"/>
    <row r="3" spans="1:14" ht="87.75" customHeight="1" thickBot="1" x14ac:dyDescent="0.3">
      <c r="A3" s="235" t="s">
        <v>1600</v>
      </c>
      <c r="B3" s="236" t="s">
        <v>1601</v>
      </c>
      <c r="C3" s="236" t="s">
        <v>1602</v>
      </c>
      <c r="D3" s="236" t="s">
        <v>1603</v>
      </c>
      <c r="E3" s="236" t="s">
        <v>1604</v>
      </c>
      <c r="F3" s="236" t="s">
        <v>1605</v>
      </c>
      <c r="G3" s="236" t="s">
        <v>1606</v>
      </c>
      <c r="H3" s="236" t="s">
        <v>1638</v>
      </c>
      <c r="I3" s="236" t="s">
        <v>1637</v>
      </c>
      <c r="J3" s="236" t="s">
        <v>1636</v>
      </c>
      <c r="K3" s="236" t="s">
        <v>1635</v>
      </c>
      <c r="L3" s="236" t="s">
        <v>1607</v>
      </c>
      <c r="M3" s="236" t="s">
        <v>10</v>
      </c>
      <c r="N3" s="236" t="s">
        <v>11</v>
      </c>
    </row>
    <row r="4" spans="1:14" ht="24.75" thickBot="1" x14ac:dyDescent="0.3">
      <c r="A4" s="4"/>
      <c r="B4" s="5"/>
      <c r="C4" s="5"/>
      <c r="D4" s="5"/>
      <c r="E4" s="91" t="s">
        <v>12</v>
      </c>
      <c r="F4" s="104"/>
      <c r="G4" s="62"/>
      <c r="H4" s="5"/>
      <c r="I4" s="5"/>
      <c r="J4" s="5"/>
      <c r="K4" s="5"/>
      <c r="L4" s="6" t="s">
        <v>13</v>
      </c>
      <c r="M4" s="7" t="s">
        <v>14</v>
      </c>
      <c r="N4" s="84" t="s">
        <v>14</v>
      </c>
    </row>
    <row r="5" spans="1:14" ht="15.75" thickBot="1" x14ac:dyDescent="0.3">
      <c r="A5" s="8">
        <v>1</v>
      </c>
      <c r="B5" s="9">
        <v>2</v>
      </c>
      <c r="C5" s="9">
        <v>3</v>
      </c>
      <c r="D5" s="9">
        <v>4</v>
      </c>
      <c r="E5" s="92">
        <v>5</v>
      </c>
      <c r="F5" s="105">
        <v>6</v>
      </c>
      <c r="G5" s="50">
        <v>7</v>
      </c>
      <c r="H5" s="9">
        <v>8</v>
      </c>
      <c r="I5" s="9"/>
      <c r="J5" s="9">
        <v>9</v>
      </c>
      <c r="K5" s="9"/>
      <c r="L5" s="50">
        <v>10</v>
      </c>
      <c r="M5" s="9">
        <v>11</v>
      </c>
      <c r="N5" s="85">
        <v>12</v>
      </c>
    </row>
    <row r="6" spans="1:14" ht="15.75" thickBot="1" x14ac:dyDescent="0.3">
      <c r="A6" s="11"/>
      <c r="B6" s="12"/>
      <c r="C6" s="12"/>
      <c r="D6" s="12"/>
      <c r="E6" s="93"/>
      <c r="F6" s="93"/>
      <c r="G6" s="31" t="s">
        <v>15</v>
      </c>
      <c r="H6" s="12"/>
      <c r="I6" s="12"/>
      <c r="J6" s="12"/>
      <c r="K6" s="12"/>
      <c r="L6" s="31"/>
      <c r="M6" s="12"/>
      <c r="N6" s="86"/>
    </row>
    <row r="7" spans="1:14" ht="30.75" thickBot="1" x14ac:dyDescent="0.3">
      <c r="A7" s="32"/>
      <c r="B7" s="51">
        <v>201053774</v>
      </c>
      <c r="C7" s="14"/>
      <c r="D7" s="14"/>
      <c r="E7" s="94"/>
      <c r="F7" s="106"/>
      <c r="G7" s="63" t="s">
        <v>16</v>
      </c>
      <c r="H7" s="14"/>
      <c r="I7" s="14"/>
      <c r="J7" s="33"/>
      <c r="K7" s="33"/>
      <c r="L7" s="35"/>
      <c r="M7" s="34"/>
      <c r="N7" s="80"/>
    </row>
    <row r="8" spans="1:14" ht="15.75" thickBot="1" x14ac:dyDescent="0.3">
      <c r="A8" s="11"/>
      <c r="B8" s="12"/>
      <c r="C8" s="12"/>
      <c r="D8" s="12"/>
      <c r="E8" s="95"/>
      <c r="F8" s="93"/>
      <c r="G8" s="31" t="s">
        <v>79</v>
      </c>
      <c r="H8" s="12"/>
      <c r="I8" s="12"/>
      <c r="J8" s="12"/>
      <c r="K8" s="12"/>
      <c r="L8" s="31"/>
      <c r="M8" s="31"/>
      <c r="N8" s="79">
        <f>+N7</f>
        <v>0</v>
      </c>
    </row>
    <row r="9" spans="1:14" ht="15.75" thickBot="1" x14ac:dyDescent="0.3">
      <c r="A9" s="13">
        <v>1</v>
      </c>
      <c r="B9" s="51"/>
      <c r="C9" s="14"/>
      <c r="D9" s="29"/>
      <c r="E9" s="94"/>
      <c r="F9" s="106"/>
      <c r="G9" s="63"/>
      <c r="H9" s="14"/>
      <c r="I9" s="176"/>
      <c r="J9" s="36"/>
      <c r="K9" s="36"/>
      <c r="L9" s="224"/>
      <c r="M9" s="30"/>
      <c r="N9" s="80"/>
    </row>
    <row r="10" spans="1:14" ht="15.75" thickBot="1" x14ac:dyDescent="0.3">
      <c r="A10" s="16">
        <v>2</v>
      </c>
      <c r="B10" s="15"/>
      <c r="C10" s="15"/>
      <c r="D10" s="15"/>
      <c r="E10" s="113"/>
      <c r="F10" s="25"/>
      <c r="G10" s="35"/>
      <c r="H10" s="69"/>
      <c r="I10" s="177"/>
      <c r="J10" s="70"/>
      <c r="K10" s="70"/>
      <c r="L10" s="26"/>
      <c r="M10" s="30"/>
      <c r="N10" s="123"/>
    </row>
    <row r="11" spans="1:14" ht="15.75" thickBot="1" x14ac:dyDescent="0.3">
      <c r="A11" s="17"/>
      <c r="B11" s="18"/>
      <c r="C11" s="18"/>
      <c r="D11" s="18"/>
      <c r="E11" s="98"/>
      <c r="F11" s="103"/>
      <c r="G11" s="31" t="s">
        <v>17</v>
      </c>
      <c r="H11" s="18"/>
      <c r="I11" s="18"/>
      <c r="J11" s="18"/>
      <c r="K11" s="18"/>
      <c r="L11" s="31"/>
      <c r="M11" s="147"/>
      <c r="N11" s="79">
        <f>+N8</f>
        <v>0</v>
      </c>
    </row>
    <row r="12" spans="1:14" ht="30" x14ac:dyDescent="0.25">
      <c r="A12" s="37"/>
      <c r="B12" s="38"/>
      <c r="C12" s="38"/>
      <c r="D12" s="38"/>
      <c r="E12" s="172"/>
      <c r="F12" s="107"/>
      <c r="G12" s="39" t="s">
        <v>18</v>
      </c>
      <c r="H12" s="38"/>
      <c r="I12" s="38"/>
      <c r="J12" s="38"/>
      <c r="K12" s="38"/>
      <c r="L12" s="39"/>
      <c r="M12" s="38"/>
      <c r="N12" s="173"/>
    </row>
    <row r="13" spans="1:14" ht="114.75" customHeight="1" x14ac:dyDescent="0.25">
      <c r="A13" s="174">
        <v>1</v>
      </c>
      <c r="B13" s="15">
        <v>201053774</v>
      </c>
      <c r="C13" s="180" t="s">
        <v>1589</v>
      </c>
      <c r="D13" s="180" t="s">
        <v>20</v>
      </c>
      <c r="E13" s="175"/>
      <c r="F13" s="126" t="s">
        <v>189</v>
      </c>
      <c r="G13" s="192" t="s">
        <v>16</v>
      </c>
      <c r="H13" s="126" t="s">
        <v>180</v>
      </c>
      <c r="I13" s="126">
        <v>300979799</v>
      </c>
      <c r="J13" s="233" t="s">
        <v>1595</v>
      </c>
      <c r="K13" s="126" t="s">
        <v>183</v>
      </c>
      <c r="L13" s="26">
        <v>90</v>
      </c>
      <c r="M13" s="117">
        <v>1895000</v>
      </c>
      <c r="N13" s="117">
        <v>1811680.64</v>
      </c>
    </row>
    <row r="14" spans="1:14" ht="129" customHeight="1" x14ac:dyDescent="0.25">
      <c r="A14" s="174">
        <v>2</v>
      </c>
      <c r="B14" s="15">
        <v>201053774</v>
      </c>
      <c r="C14" s="180" t="s">
        <v>1590</v>
      </c>
      <c r="D14" s="180" t="s">
        <v>1591</v>
      </c>
      <c r="E14" s="179"/>
      <c r="F14" s="146" t="s">
        <v>190</v>
      </c>
      <c r="G14" s="192" t="s">
        <v>16</v>
      </c>
      <c r="H14" s="146" t="s">
        <v>178</v>
      </c>
      <c r="I14" s="146" t="s">
        <v>181</v>
      </c>
      <c r="J14" s="233" t="s">
        <v>73</v>
      </c>
      <c r="K14" s="146" t="s">
        <v>183</v>
      </c>
      <c r="L14" s="230">
        <v>60</v>
      </c>
      <c r="M14" s="120">
        <v>427960.63</v>
      </c>
      <c r="N14" s="120">
        <v>336000</v>
      </c>
    </row>
    <row r="15" spans="1:14" ht="54" customHeight="1" x14ac:dyDescent="0.25">
      <c r="A15" s="174">
        <v>3</v>
      </c>
      <c r="B15" s="15">
        <v>201053774</v>
      </c>
      <c r="C15" s="180" t="s">
        <v>1592</v>
      </c>
      <c r="D15" s="180" t="s">
        <v>1593</v>
      </c>
      <c r="E15" s="181"/>
      <c r="F15" s="182" t="s">
        <v>191</v>
      </c>
      <c r="G15" s="192" t="s">
        <v>16</v>
      </c>
      <c r="H15" s="182" t="s">
        <v>179</v>
      </c>
      <c r="I15" s="182" t="s">
        <v>182</v>
      </c>
      <c r="J15" s="233" t="s">
        <v>1594</v>
      </c>
      <c r="K15" s="182" t="s">
        <v>184</v>
      </c>
      <c r="L15" s="192">
        <v>45</v>
      </c>
      <c r="M15" s="120">
        <v>684588.4</v>
      </c>
      <c r="N15" s="184">
        <v>554516.47999999998</v>
      </c>
    </row>
    <row r="16" spans="1:14" ht="36" customHeight="1" x14ac:dyDescent="0.25">
      <c r="A16" s="129"/>
      <c r="B16" s="129"/>
      <c r="C16" s="185"/>
      <c r="D16" s="185"/>
      <c r="E16" s="186"/>
      <c r="F16" s="187"/>
      <c r="G16" s="183" t="s">
        <v>79</v>
      </c>
      <c r="H16" s="185"/>
      <c r="I16" s="185"/>
      <c r="J16" s="185"/>
      <c r="K16" s="185"/>
      <c r="L16" s="183"/>
      <c r="M16" s="185"/>
      <c r="N16" s="188">
        <f>SUM(N13:N15)</f>
        <v>2702197.1199999996</v>
      </c>
    </row>
    <row r="17" spans="1:14" x14ac:dyDescent="0.25">
      <c r="A17" s="129"/>
      <c r="B17" s="129"/>
      <c r="C17" s="185"/>
      <c r="D17" s="185"/>
      <c r="E17" s="186"/>
      <c r="F17" s="187"/>
      <c r="G17" s="183" t="s">
        <v>58</v>
      </c>
      <c r="H17" s="185"/>
      <c r="I17" s="185"/>
      <c r="J17" s="185"/>
      <c r="K17" s="185"/>
      <c r="L17" s="183"/>
      <c r="M17" s="185"/>
      <c r="N17" s="188">
        <v>0</v>
      </c>
    </row>
    <row r="18" spans="1:14" x14ac:dyDescent="0.25">
      <c r="A18" s="152"/>
      <c r="B18" s="152"/>
      <c r="C18" s="185"/>
      <c r="D18" s="185"/>
      <c r="E18" s="186"/>
      <c r="F18" s="187"/>
      <c r="G18" s="183" t="s">
        <v>88</v>
      </c>
      <c r="H18" s="185"/>
      <c r="I18" s="185"/>
      <c r="J18" s="185"/>
      <c r="K18" s="185"/>
      <c r="L18" s="183"/>
      <c r="M18" s="185"/>
      <c r="N18" s="188">
        <v>0</v>
      </c>
    </row>
    <row r="19" spans="1:14" x14ac:dyDescent="0.25">
      <c r="A19" s="152"/>
      <c r="B19" s="155"/>
      <c r="C19" s="185"/>
      <c r="D19" s="185"/>
      <c r="E19" s="186"/>
      <c r="F19" s="189"/>
      <c r="G19" s="183" t="s">
        <v>95</v>
      </c>
      <c r="H19" s="185"/>
      <c r="I19" s="185"/>
      <c r="J19" s="185"/>
      <c r="K19" s="185"/>
      <c r="L19" s="183"/>
      <c r="M19" s="185"/>
      <c r="N19" s="188">
        <v>0</v>
      </c>
    </row>
    <row r="20" spans="1:14" x14ac:dyDescent="0.25">
      <c r="A20" s="129"/>
      <c r="B20" s="129"/>
      <c r="C20" s="185"/>
      <c r="D20" s="185"/>
      <c r="E20" s="186"/>
      <c r="F20" s="187"/>
      <c r="G20" s="183" t="s">
        <v>17</v>
      </c>
      <c r="H20" s="185"/>
      <c r="I20" s="185"/>
      <c r="J20" s="185"/>
      <c r="K20" s="185"/>
      <c r="L20" s="183"/>
      <c r="M20" s="190"/>
      <c r="N20" s="188">
        <f>SUM(N16,N17,N18,N19)</f>
        <v>2702197.1199999996</v>
      </c>
    </row>
    <row r="21" spans="1:14" ht="45" x14ac:dyDescent="0.25">
      <c r="A21" s="32"/>
      <c r="B21" s="10"/>
      <c r="C21" s="193"/>
      <c r="D21" s="193"/>
      <c r="E21" s="194"/>
      <c r="F21" s="195"/>
      <c r="G21" s="196" t="s">
        <v>19</v>
      </c>
      <c r="H21" s="197"/>
      <c r="I21" s="197"/>
      <c r="J21" s="197"/>
      <c r="K21" s="197"/>
      <c r="L21" s="196"/>
      <c r="M21" s="197"/>
      <c r="N21" s="198"/>
    </row>
    <row r="22" spans="1:14" ht="75" x14ac:dyDescent="0.25">
      <c r="A22" s="70">
        <v>13</v>
      </c>
      <c r="B22" s="140">
        <v>201053774</v>
      </c>
      <c r="C22" s="180" t="s">
        <v>20</v>
      </c>
      <c r="D22" s="190"/>
      <c r="E22" s="191"/>
      <c r="F22" s="180">
        <v>26121007390949</v>
      </c>
      <c r="G22" s="192" t="s">
        <v>16</v>
      </c>
      <c r="H22" s="180" t="s">
        <v>195</v>
      </c>
      <c r="I22" s="199">
        <v>304343622</v>
      </c>
      <c r="J22" s="144" t="s">
        <v>199</v>
      </c>
      <c r="K22" s="234" t="s">
        <v>1596</v>
      </c>
      <c r="L22" s="192">
        <v>10</v>
      </c>
      <c r="M22" s="200"/>
      <c r="N22" s="201">
        <v>1426962.2169600001</v>
      </c>
    </row>
    <row r="23" spans="1:14" ht="75" x14ac:dyDescent="0.25">
      <c r="A23" s="70">
        <v>14</v>
      </c>
      <c r="B23" s="140">
        <v>201053774</v>
      </c>
      <c r="C23" s="180" t="s">
        <v>20</v>
      </c>
      <c r="D23" s="190"/>
      <c r="E23" s="191"/>
      <c r="F23" s="180" t="s">
        <v>192</v>
      </c>
      <c r="G23" s="192" t="s">
        <v>16</v>
      </c>
      <c r="H23" s="180" t="s">
        <v>196</v>
      </c>
      <c r="I23" s="199">
        <v>205257991</v>
      </c>
      <c r="J23" s="144" t="s">
        <v>200</v>
      </c>
      <c r="K23" s="234" t="s">
        <v>1597</v>
      </c>
      <c r="L23" s="192">
        <v>10</v>
      </c>
      <c r="M23" s="200"/>
      <c r="N23" s="201">
        <v>624865.22560000001</v>
      </c>
    </row>
    <row r="24" spans="1:14" ht="45" x14ac:dyDescent="0.25">
      <c r="A24" s="70"/>
      <c r="B24" s="140">
        <v>201053774</v>
      </c>
      <c r="C24" s="180" t="s">
        <v>27</v>
      </c>
      <c r="D24" s="190"/>
      <c r="E24" s="191"/>
      <c r="F24" s="180" t="s">
        <v>193</v>
      </c>
      <c r="G24" s="192" t="s">
        <v>16</v>
      </c>
      <c r="H24" s="180" t="s">
        <v>197</v>
      </c>
      <c r="I24" s="199">
        <v>300979799</v>
      </c>
      <c r="J24" s="144" t="s">
        <v>201</v>
      </c>
      <c r="K24" s="234" t="s">
        <v>1598</v>
      </c>
      <c r="L24" s="192">
        <v>10</v>
      </c>
      <c r="M24" s="200"/>
      <c r="N24" s="201">
        <v>1783720.96</v>
      </c>
    </row>
    <row r="25" spans="1:14" ht="75" x14ac:dyDescent="0.25">
      <c r="A25" s="70">
        <v>15</v>
      </c>
      <c r="B25" s="140">
        <v>201053774</v>
      </c>
      <c r="C25" s="180" t="s">
        <v>20</v>
      </c>
      <c r="D25" s="15"/>
      <c r="E25" s="97"/>
      <c r="F25" s="180" t="s">
        <v>194</v>
      </c>
      <c r="G25" s="26" t="s">
        <v>16</v>
      </c>
      <c r="H25" s="180" t="s">
        <v>198</v>
      </c>
      <c r="I25" s="130">
        <v>307459404</v>
      </c>
      <c r="J25" s="144" t="s">
        <v>202</v>
      </c>
      <c r="K25" s="234" t="s">
        <v>1599</v>
      </c>
      <c r="L25" s="26">
        <v>10</v>
      </c>
      <c r="M25" s="150"/>
      <c r="N25" s="201">
        <v>1583769.6000000001</v>
      </c>
    </row>
    <row r="26" spans="1:14" x14ac:dyDescent="0.25">
      <c r="A26" s="8"/>
      <c r="B26" s="9"/>
      <c r="C26" s="9"/>
      <c r="D26" s="9"/>
      <c r="E26" s="128"/>
      <c r="F26" s="105"/>
      <c r="G26" s="50" t="s">
        <v>79</v>
      </c>
      <c r="H26" s="9"/>
      <c r="I26" s="9"/>
      <c r="J26" s="9"/>
      <c r="K26" s="9"/>
      <c r="L26" s="50"/>
      <c r="M26" s="9"/>
      <c r="N26" s="82">
        <f>SUM(N22:N25)</f>
        <v>5419318.0025600009</v>
      </c>
    </row>
    <row r="27" spans="1:14" ht="15.75" thickBot="1" x14ac:dyDescent="0.3">
      <c r="A27" s="71"/>
      <c r="B27" s="72"/>
      <c r="C27" s="72"/>
      <c r="D27" s="72"/>
      <c r="E27" s="100"/>
      <c r="F27" s="109"/>
      <c r="G27" s="73" t="s">
        <v>58</v>
      </c>
      <c r="H27" s="72"/>
      <c r="I27" s="72"/>
      <c r="J27" s="72"/>
      <c r="K27" s="72"/>
      <c r="L27" s="73"/>
      <c r="M27" s="72"/>
      <c r="N27" s="87">
        <v>0</v>
      </c>
    </row>
    <row r="28" spans="1:14" ht="15.75" thickBot="1" x14ac:dyDescent="0.3">
      <c r="A28" s="19"/>
      <c r="B28" s="18"/>
      <c r="C28" s="18"/>
      <c r="D28" s="18"/>
      <c r="E28" s="98"/>
      <c r="F28" s="103"/>
      <c r="G28" s="31" t="s">
        <v>88</v>
      </c>
      <c r="H28" s="18"/>
      <c r="I28" s="18"/>
      <c r="J28" s="18"/>
      <c r="K28" s="18"/>
      <c r="L28" s="31"/>
      <c r="M28" s="18"/>
      <c r="N28" s="79">
        <v>0</v>
      </c>
    </row>
    <row r="29" spans="1:14" ht="15.75" thickBot="1" x14ac:dyDescent="0.3">
      <c r="A29" s="152"/>
      <c r="B29" s="153"/>
      <c r="C29" s="153"/>
      <c r="D29" s="153"/>
      <c r="E29" s="156"/>
      <c r="F29" s="154"/>
      <c r="G29" s="148" t="s">
        <v>95</v>
      </c>
      <c r="H29" s="153"/>
      <c r="I29" s="153"/>
      <c r="J29" s="153"/>
      <c r="K29" s="153"/>
      <c r="L29" s="148"/>
      <c r="M29" s="153"/>
      <c r="N29" s="149">
        <v>0</v>
      </c>
    </row>
    <row r="30" spans="1:14" ht="15.75" thickBot="1" x14ac:dyDescent="0.3">
      <c r="A30" s="151"/>
      <c r="B30" s="157"/>
      <c r="C30" s="157"/>
      <c r="D30" s="157"/>
      <c r="E30" s="158"/>
      <c r="F30" s="159"/>
      <c r="G30" s="160" t="s">
        <v>17</v>
      </c>
      <c r="H30" s="157"/>
      <c r="I30" s="157"/>
      <c r="J30" s="157"/>
      <c r="K30" s="157"/>
      <c r="L30" s="160"/>
      <c r="M30" s="161"/>
      <c r="N30" s="162">
        <f>+N26+N27+N28+N29</f>
        <v>5419318.0025600009</v>
      </c>
    </row>
    <row r="31" spans="1:14" ht="15.75" thickBot="1" x14ac:dyDescent="0.3">
      <c r="A31" s="17"/>
      <c r="B31" s="18"/>
      <c r="C31" s="18"/>
      <c r="D31" s="18"/>
      <c r="E31" s="98"/>
      <c r="F31" s="103"/>
      <c r="G31" s="31" t="s">
        <v>31</v>
      </c>
      <c r="H31" s="18"/>
      <c r="I31" s="18"/>
      <c r="J31" s="18"/>
      <c r="K31" s="18"/>
      <c r="L31" s="31"/>
      <c r="M31" s="18"/>
      <c r="N31" s="86"/>
    </row>
    <row r="32" spans="1:14" ht="45" x14ac:dyDescent="0.25">
      <c r="A32" s="140">
        <v>1</v>
      </c>
      <c r="B32" s="15">
        <v>201053774</v>
      </c>
      <c r="C32" s="180" t="s">
        <v>203</v>
      </c>
      <c r="D32" s="180" t="s">
        <v>27</v>
      </c>
      <c r="E32" s="202">
        <v>1</v>
      </c>
      <c r="F32" s="180" t="s">
        <v>255</v>
      </c>
      <c r="G32" s="145" t="s">
        <v>16</v>
      </c>
      <c r="H32" s="180" t="s">
        <v>256</v>
      </c>
      <c r="I32" s="180" t="s">
        <v>257</v>
      </c>
      <c r="J32" s="180" t="s">
        <v>258</v>
      </c>
      <c r="K32" s="180" t="s">
        <v>259</v>
      </c>
      <c r="L32" s="225">
        <v>10</v>
      </c>
      <c r="M32" s="201">
        <v>7223.1109999999999</v>
      </c>
      <c r="N32" s="201">
        <v>4999.9989999999998</v>
      </c>
    </row>
    <row r="33" spans="1:14" ht="30" x14ac:dyDescent="0.25">
      <c r="A33" s="140">
        <v>2</v>
      </c>
      <c r="B33" s="15">
        <v>201053774</v>
      </c>
      <c r="C33" s="180" t="s">
        <v>65</v>
      </c>
      <c r="D33" s="180" t="s">
        <v>30</v>
      </c>
      <c r="E33" s="202">
        <v>4</v>
      </c>
      <c r="F33" s="180" t="s">
        <v>260</v>
      </c>
      <c r="G33" s="145" t="s">
        <v>16</v>
      </c>
      <c r="H33" s="180" t="s">
        <v>261</v>
      </c>
      <c r="I33" s="180" t="s">
        <v>262</v>
      </c>
      <c r="J33" s="180" t="s">
        <v>263</v>
      </c>
      <c r="K33" s="180" t="s">
        <v>264</v>
      </c>
      <c r="L33" s="225">
        <v>10</v>
      </c>
      <c r="M33" s="201">
        <v>12400</v>
      </c>
      <c r="N33" s="201">
        <v>8396</v>
      </c>
    </row>
    <row r="34" spans="1:14" ht="45" x14ac:dyDescent="0.25">
      <c r="A34" s="140">
        <v>3</v>
      </c>
      <c r="B34" s="15">
        <v>201053774</v>
      </c>
      <c r="C34" s="180" t="s">
        <v>204</v>
      </c>
      <c r="D34" s="180" t="s">
        <v>29</v>
      </c>
      <c r="E34" s="202">
        <v>8</v>
      </c>
      <c r="F34" s="180" t="s">
        <v>265</v>
      </c>
      <c r="G34" s="145" t="s">
        <v>16</v>
      </c>
      <c r="H34" s="180" t="s">
        <v>266</v>
      </c>
      <c r="I34" s="180" t="s">
        <v>267</v>
      </c>
      <c r="J34" s="180" t="s">
        <v>268</v>
      </c>
      <c r="K34" s="180" t="s">
        <v>269</v>
      </c>
      <c r="L34" s="225">
        <v>10</v>
      </c>
      <c r="M34" s="201">
        <v>80000</v>
      </c>
      <c r="N34" s="201">
        <v>64000</v>
      </c>
    </row>
    <row r="35" spans="1:14" ht="30" x14ac:dyDescent="0.25">
      <c r="A35" s="140">
        <v>4</v>
      </c>
      <c r="B35" s="15">
        <v>201053774</v>
      </c>
      <c r="C35" s="180" t="s">
        <v>32</v>
      </c>
      <c r="D35" s="180" t="s">
        <v>23</v>
      </c>
      <c r="E35" s="202">
        <v>300</v>
      </c>
      <c r="F35" s="180" t="s">
        <v>270</v>
      </c>
      <c r="G35" s="145" t="s">
        <v>16</v>
      </c>
      <c r="H35" s="180" t="s">
        <v>271</v>
      </c>
      <c r="I35" s="180" t="s">
        <v>272</v>
      </c>
      <c r="J35" s="180" t="s">
        <v>273</v>
      </c>
      <c r="K35" s="180" t="s">
        <v>274</v>
      </c>
      <c r="L35" s="225">
        <v>10</v>
      </c>
      <c r="M35" s="201">
        <v>21000</v>
      </c>
      <c r="N35" s="201">
        <v>16800.003000000001</v>
      </c>
    </row>
    <row r="36" spans="1:14" ht="30" x14ac:dyDescent="0.25">
      <c r="A36" s="140">
        <v>5</v>
      </c>
      <c r="B36" s="15">
        <v>201053774</v>
      </c>
      <c r="C36" s="180" t="s">
        <v>32</v>
      </c>
      <c r="D36" s="180" t="s">
        <v>23</v>
      </c>
      <c r="E36" s="202">
        <v>300</v>
      </c>
      <c r="F36" s="180" t="s">
        <v>275</v>
      </c>
      <c r="G36" s="145" t="s">
        <v>16</v>
      </c>
      <c r="H36" s="180" t="s">
        <v>276</v>
      </c>
      <c r="I36" s="180" t="s">
        <v>277</v>
      </c>
      <c r="J36" s="180" t="s">
        <v>278</v>
      </c>
      <c r="K36" s="180" t="s">
        <v>279</v>
      </c>
      <c r="L36" s="225">
        <v>10</v>
      </c>
      <c r="M36" s="201">
        <v>13500</v>
      </c>
      <c r="N36" s="201">
        <v>11850</v>
      </c>
    </row>
    <row r="37" spans="1:14" ht="30" x14ac:dyDescent="0.25">
      <c r="A37" s="140">
        <v>6</v>
      </c>
      <c r="B37" s="15">
        <v>201053774</v>
      </c>
      <c r="C37" s="180" t="s">
        <v>205</v>
      </c>
      <c r="D37" s="180" t="s">
        <v>22</v>
      </c>
      <c r="E37" s="202">
        <v>100</v>
      </c>
      <c r="F37" s="180" t="s">
        <v>280</v>
      </c>
      <c r="G37" s="145" t="s">
        <v>16</v>
      </c>
      <c r="H37" s="180" t="s">
        <v>281</v>
      </c>
      <c r="I37" s="180" t="s">
        <v>282</v>
      </c>
      <c r="J37" s="180" t="s">
        <v>283</v>
      </c>
      <c r="K37" s="180" t="s">
        <v>284</v>
      </c>
      <c r="L37" s="225">
        <v>10</v>
      </c>
      <c r="M37" s="201">
        <v>3000</v>
      </c>
      <c r="N37" s="201">
        <v>2088.4</v>
      </c>
    </row>
    <row r="38" spans="1:14" ht="30" x14ac:dyDescent="0.25">
      <c r="A38" s="140">
        <v>7</v>
      </c>
      <c r="B38" s="15">
        <v>201053774</v>
      </c>
      <c r="C38" s="180" t="s">
        <v>153</v>
      </c>
      <c r="D38" s="180" t="s">
        <v>23</v>
      </c>
      <c r="E38" s="202">
        <v>500</v>
      </c>
      <c r="F38" s="180" t="s">
        <v>285</v>
      </c>
      <c r="G38" s="145" t="s">
        <v>16</v>
      </c>
      <c r="H38" s="180" t="s">
        <v>286</v>
      </c>
      <c r="I38" s="180" t="s">
        <v>287</v>
      </c>
      <c r="J38" s="180" t="s">
        <v>288</v>
      </c>
      <c r="K38" s="180" t="s">
        <v>289</v>
      </c>
      <c r="L38" s="225">
        <v>10</v>
      </c>
      <c r="M38" s="201">
        <v>500</v>
      </c>
      <c r="N38" s="201">
        <v>249.5</v>
      </c>
    </row>
    <row r="39" spans="1:14" ht="30" x14ac:dyDescent="0.25">
      <c r="A39" s="140">
        <v>8</v>
      </c>
      <c r="B39" s="15">
        <v>201053774</v>
      </c>
      <c r="C39" s="180" t="s">
        <v>206</v>
      </c>
      <c r="D39" s="180" t="s">
        <v>22</v>
      </c>
      <c r="E39" s="202">
        <v>60</v>
      </c>
      <c r="F39" s="180" t="s">
        <v>290</v>
      </c>
      <c r="G39" s="145" t="s">
        <v>16</v>
      </c>
      <c r="H39" s="180" t="s">
        <v>291</v>
      </c>
      <c r="I39" s="180" t="s">
        <v>292</v>
      </c>
      <c r="J39" s="180" t="s">
        <v>293</v>
      </c>
      <c r="K39" s="180" t="s">
        <v>294</v>
      </c>
      <c r="L39" s="225">
        <v>10</v>
      </c>
      <c r="M39" s="201">
        <v>3600</v>
      </c>
      <c r="N39" s="201">
        <v>3000</v>
      </c>
    </row>
    <row r="40" spans="1:14" ht="30" x14ac:dyDescent="0.25">
      <c r="A40" s="140">
        <v>9</v>
      </c>
      <c r="B40" s="15">
        <v>201053774</v>
      </c>
      <c r="C40" s="180" t="s">
        <v>168</v>
      </c>
      <c r="D40" s="180" t="s">
        <v>22</v>
      </c>
      <c r="E40" s="202">
        <v>1</v>
      </c>
      <c r="F40" s="180" t="s">
        <v>295</v>
      </c>
      <c r="G40" s="145" t="s">
        <v>16</v>
      </c>
      <c r="H40" s="180" t="s">
        <v>296</v>
      </c>
      <c r="I40" s="180" t="s">
        <v>297</v>
      </c>
      <c r="J40" s="180" t="s">
        <v>298</v>
      </c>
      <c r="K40" s="180" t="s">
        <v>299</v>
      </c>
      <c r="L40" s="225">
        <v>10</v>
      </c>
      <c r="M40" s="201">
        <v>10000</v>
      </c>
      <c r="N40" s="201">
        <v>4999.99</v>
      </c>
    </row>
    <row r="41" spans="1:14" ht="30" x14ac:dyDescent="0.25">
      <c r="A41" s="140">
        <v>10</v>
      </c>
      <c r="B41" s="15">
        <v>201053774</v>
      </c>
      <c r="C41" s="180" t="s">
        <v>39</v>
      </c>
      <c r="D41" s="180" t="s">
        <v>24</v>
      </c>
      <c r="E41" s="202">
        <v>3000</v>
      </c>
      <c r="F41" s="180" t="s">
        <v>300</v>
      </c>
      <c r="G41" s="145" t="s">
        <v>16</v>
      </c>
      <c r="H41" s="180" t="s">
        <v>301</v>
      </c>
      <c r="I41" s="180" t="s">
        <v>302</v>
      </c>
      <c r="J41" s="180" t="s">
        <v>303</v>
      </c>
      <c r="K41" s="180" t="s">
        <v>304</v>
      </c>
      <c r="L41" s="225">
        <v>10</v>
      </c>
      <c r="M41" s="201">
        <v>15000</v>
      </c>
      <c r="N41" s="201">
        <v>8631</v>
      </c>
    </row>
    <row r="42" spans="1:14" ht="30" x14ac:dyDescent="0.25">
      <c r="A42" s="140">
        <v>11</v>
      </c>
      <c r="B42" s="15">
        <v>201053774</v>
      </c>
      <c r="C42" s="180" t="s">
        <v>207</v>
      </c>
      <c r="D42" s="180" t="s">
        <v>22</v>
      </c>
      <c r="E42" s="202">
        <v>500</v>
      </c>
      <c r="F42" s="180" t="s">
        <v>305</v>
      </c>
      <c r="G42" s="145" t="s">
        <v>16</v>
      </c>
      <c r="H42" s="180" t="s">
        <v>306</v>
      </c>
      <c r="I42" s="180" t="s">
        <v>307</v>
      </c>
      <c r="J42" s="180" t="s">
        <v>308</v>
      </c>
      <c r="K42" s="180" t="s">
        <v>309</v>
      </c>
      <c r="L42" s="225">
        <v>10</v>
      </c>
      <c r="M42" s="201">
        <v>3250</v>
      </c>
      <c r="N42" s="201">
        <v>1966.5</v>
      </c>
    </row>
    <row r="43" spans="1:14" ht="45" x14ac:dyDescent="0.25">
      <c r="A43" s="140">
        <v>12</v>
      </c>
      <c r="B43" s="15">
        <v>201053774</v>
      </c>
      <c r="C43" s="180" t="s">
        <v>208</v>
      </c>
      <c r="D43" s="180" t="s">
        <v>26</v>
      </c>
      <c r="E43" s="202">
        <v>500</v>
      </c>
      <c r="F43" s="180" t="s">
        <v>310</v>
      </c>
      <c r="G43" s="145" t="s">
        <v>16</v>
      </c>
      <c r="H43" s="180" t="s">
        <v>311</v>
      </c>
      <c r="I43" s="180" t="s">
        <v>312</v>
      </c>
      <c r="J43" s="180" t="s">
        <v>313</v>
      </c>
      <c r="K43" s="180" t="s">
        <v>314</v>
      </c>
      <c r="L43" s="225">
        <v>10</v>
      </c>
      <c r="M43" s="201">
        <v>1250</v>
      </c>
      <c r="N43" s="201">
        <v>732.5</v>
      </c>
    </row>
    <row r="44" spans="1:14" ht="45" x14ac:dyDescent="0.25">
      <c r="A44" s="140">
        <v>13</v>
      </c>
      <c r="B44" s="15">
        <v>201053774</v>
      </c>
      <c r="C44" s="180" t="s">
        <v>208</v>
      </c>
      <c r="D44" s="180" t="s">
        <v>26</v>
      </c>
      <c r="E44" s="202">
        <v>1000</v>
      </c>
      <c r="F44" s="180" t="s">
        <v>315</v>
      </c>
      <c r="G44" s="145" t="s">
        <v>16</v>
      </c>
      <c r="H44" s="180" t="s">
        <v>306</v>
      </c>
      <c r="I44" s="180" t="s">
        <v>307</v>
      </c>
      <c r="J44" s="180" t="s">
        <v>316</v>
      </c>
      <c r="K44" s="180" t="s">
        <v>317</v>
      </c>
      <c r="L44" s="225">
        <v>10</v>
      </c>
      <c r="M44" s="201">
        <v>4000</v>
      </c>
      <c r="N44" s="201">
        <v>1894</v>
      </c>
    </row>
    <row r="45" spans="1:14" ht="30" x14ac:dyDescent="0.25">
      <c r="A45" s="140">
        <v>14</v>
      </c>
      <c r="B45" s="15">
        <v>201053774</v>
      </c>
      <c r="C45" s="180" t="s">
        <v>64</v>
      </c>
      <c r="D45" s="180" t="s">
        <v>25</v>
      </c>
      <c r="E45" s="202">
        <v>200</v>
      </c>
      <c r="F45" s="180" t="s">
        <v>318</v>
      </c>
      <c r="G45" s="145" t="s">
        <v>16</v>
      </c>
      <c r="H45" s="180" t="s">
        <v>306</v>
      </c>
      <c r="I45" s="180" t="s">
        <v>307</v>
      </c>
      <c r="J45" s="180" t="s">
        <v>319</v>
      </c>
      <c r="K45" s="180" t="s">
        <v>320</v>
      </c>
      <c r="L45" s="225">
        <v>10</v>
      </c>
      <c r="M45" s="201">
        <v>6000</v>
      </c>
      <c r="N45" s="201">
        <v>3120</v>
      </c>
    </row>
    <row r="46" spans="1:14" ht="45" x14ac:dyDescent="0.25">
      <c r="A46" s="140">
        <v>15</v>
      </c>
      <c r="B46" s="15">
        <v>201053774</v>
      </c>
      <c r="C46" s="180" t="s">
        <v>125</v>
      </c>
      <c r="D46" s="180" t="s">
        <v>26</v>
      </c>
      <c r="E46" s="202">
        <v>100</v>
      </c>
      <c r="F46" s="180" t="s">
        <v>321</v>
      </c>
      <c r="G46" s="145" t="s">
        <v>16</v>
      </c>
      <c r="H46" s="180" t="s">
        <v>306</v>
      </c>
      <c r="I46" s="180" t="s">
        <v>307</v>
      </c>
      <c r="J46" s="180" t="s">
        <v>322</v>
      </c>
      <c r="K46" s="180" t="s">
        <v>323</v>
      </c>
      <c r="L46" s="225">
        <v>10</v>
      </c>
      <c r="M46" s="201">
        <v>3000</v>
      </c>
      <c r="N46" s="201">
        <v>1895</v>
      </c>
    </row>
    <row r="47" spans="1:14" ht="30" x14ac:dyDescent="0.25">
      <c r="A47" s="140">
        <v>16</v>
      </c>
      <c r="B47" s="15">
        <v>201053774</v>
      </c>
      <c r="C47" s="180" t="s">
        <v>130</v>
      </c>
      <c r="D47" s="180" t="s">
        <v>22</v>
      </c>
      <c r="E47" s="202">
        <v>300</v>
      </c>
      <c r="F47" s="180" t="s">
        <v>324</v>
      </c>
      <c r="G47" s="145" t="s">
        <v>16</v>
      </c>
      <c r="H47" s="180" t="s">
        <v>306</v>
      </c>
      <c r="I47" s="180" t="s">
        <v>307</v>
      </c>
      <c r="J47" s="180" t="s">
        <v>325</v>
      </c>
      <c r="K47" s="180" t="s">
        <v>326</v>
      </c>
      <c r="L47" s="225">
        <v>10</v>
      </c>
      <c r="M47" s="201">
        <v>2550</v>
      </c>
      <c r="N47" s="201">
        <v>1391.4</v>
      </c>
    </row>
    <row r="48" spans="1:14" ht="30" x14ac:dyDescent="0.25">
      <c r="A48" s="140">
        <v>17</v>
      </c>
      <c r="B48" s="15">
        <v>201053774</v>
      </c>
      <c r="C48" s="180" t="s">
        <v>130</v>
      </c>
      <c r="D48" s="180" t="s">
        <v>22</v>
      </c>
      <c r="E48" s="202">
        <v>300</v>
      </c>
      <c r="F48" s="180" t="s">
        <v>327</v>
      </c>
      <c r="G48" s="145" t="s">
        <v>16</v>
      </c>
      <c r="H48" s="180" t="s">
        <v>301</v>
      </c>
      <c r="I48" s="180" t="s">
        <v>302</v>
      </c>
      <c r="J48" s="180" t="s">
        <v>328</v>
      </c>
      <c r="K48" s="180" t="s">
        <v>329</v>
      </c>
      <c r="L48" s="225">
        <v>10</v>
      </c>
      <c r="M48" s="201">
        <v>3600</v>
      </c>
      <c r="N48" s="201">
        <v>2093.1</v>
      </c>
    </row>
    <row r="49" spans="1:14" ht="30" x14ac:dyDescent="0.25">
      <c r="A49" s="140">
        <v>18</v>
      </c>
      <c r="B49" s="15">
        <v>201053774</v>
      </c>
      <c r="C49" s="180" t="s">
        <v>209</v>
      </c>
      <c r="D49" s="180" t="s">
        <v>23</v>
      </c>
      <c r="E49" s="202">
        <v>500</v>
      </c>
      <c r="F49" s="180" t="s">
        <v>330</v>
      </c>
      <c r="G49" s="145" t="s">
        <v>16</v>
      </c>
      <c r="H49" s="180" t="s">
        <v>306</v>
      </c>
      <c r="I49" s="180" t="s">
        <v>307</v>
      </c>
      <c r="J49" s="180" t="s">
        <v>331</v>
      </c>
      <c r="K49" s="180" t="s">
        <v>332</v>
      </c>
      <c r="L49" s="225">
        <v>10</v>
      </c>
      <c r="M49" s="201">
        <v>3500</v>
      </c>
      <c r="N49" s="201">
        <v>1945</v>
      </c>
    </row>
    <row r="50" spans="1:14" ht="30" x14ac:dyDescent="0.25">
      <c r="A50" s="140">
        <v>19</v>
      </c>
      <c r="B50" s="15">
        <v>201053774</v>
      </c>
      <c r="C50" s="180" t="s">
        <v>209</v>
      </c>
      <c r="D50" s="180" t="s">
        <v>23</v>
      </c>
      <c r="E50" s="202">
        <v>500</v>
      </c>
      <c r="F50" s="180" t="s">
        <v>333</v>
      </c>
      <c r="G50" s="145" t="s">
        <v>16</v>
      </c>
      <c r="H50" s="180" t="s">
        <v>306</v>
      </c>
      <c r="I50" s="180" t="s">
        <v>307</v>
      </c>
      <c r="J50" s="180" t="s">
        <v>334</v>
      </c>
      <c r="K50" s="180" t="s">
        <v>332</v>
      </c>
      <c r="L50" s="225">
        <v>10</v>
      </c>
      <c r="M50" s="201">
        <v>6000</v>
      </c>
      <c r="N50" s="201">
        <v>3200</v>
      </c>
    </row>
    <row r="51" spans="1:14" ht="30" x14ac:dyDescent="0.25">
      <c r="A51" s="140">
        <v>20</v>
      </c>
      <c r="B51" s="15">
        <v>201053774</v>
      </c>
      <c r="C51" s="180" t="s">
        <v>146</v>
      </c>
      <c r="D51" s="180" t="s">
        <v>24</v>
      </c>
      <c r="E51" s="202">
        <v>50</v>
      </c>
      <c r="F51" s="180" t="s">
        <v>335</v>
      </c>
      <c r="G51" s="145" t="s">
        <v>16</v>
      </c>
      <c r="H51" s="180" t="s">
        <v>306</v>
      </c>
      <c r="I51" s="180" t="s">
        <v>307</v>
      </c>
      <c r="J51" s="180" t="s">
        <v>336</v>
      </c>
      <c r="K51" s="180" t="s">
        <v>337</v>
      </c>
      <c r="L51" s="225">
        <v>10</v>
      </c>
      <c r="M51" s="201">
        <v>200</v>
      </c>
      <c r="N51" s="201">
        <v>120</v>
      </c>
    </row>
    <row r="52" spans="1:14" ht="30" x14ac:dyDescent="0.25">
      <c r="A52" s="140">
        <v>21</v>
      </c>
      <c r="B52" s="15">
        <v>201053774</v>
      </c>
      <c r="C52" s="180" t="s">
        <v>210</v>
      </c>
      <c r="D52" s="180" t="s">
        <v>23</v>
      </c>
      <c r="E52" s="202">
        <v>1000</v>
      </c>
      <c r="F52" s="180" t="s">
        <v>338</v>
      </c>
      <c r="G52" s="145" t="s">
        <v>16</v>
      </c>
      <c r="H52" s="180" t="s">
        <v>306</v>
      </c>
      <c r="I52" s="180" t="s">
        <v>307</v>
      </c>
      <c r="J52" s="180" t="s">
        <v>339</v>
      </c>
      <c r="K52" s="180" t="s">
        <v>340</v>
      </c>
      <c r="L52" s="225">
        <v>10</v>
      </c>
      <c r="M52" s="201">
        <v>23000</v>
      </c>
      <c r="N52" s="201">
        <v>12900</v>
      </c>
    </row>
    <row r="53" spans="1:14" ht="45" x14ac:dyDescent="0.25">
      <c r="A53" s="140">
        <v>22</v>
      </c>
      <c r="B53" s="15">
        <v>201053774</v>
      </c>
      <c r="C53" s="180" t="s">
        <v>159</v>
      </c>
      <c r="D53" s="180" t="s">
        <v>26</v>
      </c>
      <c r="E53" s="202">
        <v>100</v>
      </c>
      <c r="F53" s="180" t="s">
        <v>341</v>
      </c>
      <c r="G53" s="145" t="s">
        <v>16</v>
      </c>
      <c r="H53" s="180" t="s">
        <v>306</v>
      </c>
      <c r="I53" s="180" t="s">
        <v>307</v>
      </c>
      <c r="J53" s="180" t="s">
        <v>342</v>
      </c>
      <c r="K53" s="180" t="s">
        <v>343</v>
      </c>
      <c r="L53" s="225">
        <v>10</v>
      </c>
      <c r="M53" s="201">
        <v>1850</v>
      </c>
      <c r="N53" s="201">
        <v>1100</v>
      </c>
    </row>
    <row r="54" spans="1:14" ht="30" x14ac:dyDescent="0.25">
      <c r="A54" s="140">
        <v>23</v>
      </c>
      <c r="B54" s="15">
        <v>201053774</v>
      </c>
      <c r="C54" s="180" t="s">
        <v>39</v>
      </c>
      <c r="D54" s="180" t="s">
        <v>24</v>
      </c>
      <c r="E54" s="202">
        <v>500</v>
      </c>
      <c r="F54" s="180" t="s">
        <v>344</v>
      </c>
      <c r="G54" s="145" t="s">
        <v>16</v>
      </c>
      <c r="H54" s="180" t="s">
        <v>306</v>
      </c>
      <c r="I54" s="180" t="s">
        <v>307</v>
      </c>
      <c r="J54" s="180" t="s">
        <v>345</v>
      </c>
      <c r="K54" s="180" t="s">
        <v>346</v>
      </c>
      <c r="L54" s="225">
        <v>10</v>
      </c>
      <c r="M54" s="201">
        <v>7000</v>
      </c>
      <c r="N54" s="201">
        <v>4650</v>
      </c>
    </row>
    <row r="55" spans="1:14" ht="30" x14ac:dyDescent="0.25">
      <c r="A55" s="140">
        <v>24</v>
      </c>
      <c r="B55" s="15">
        <v>201053774</v>
      </c>
      <c r="C55" s="180" t="s">
        <v>39</v>
      </c>
      <c r="D55" s="180" t="s">
        <v>24</v>
      </c>
      <c r="E55" s="202">
        <v>200</v>
      </c>
      <c r="F55" s="180" t="s">
        <v>347</v>
      </c>
      <c r="G55" s="145" t="s">
        <v>16</v>
      </c>
      <c r="H55" s="180" t="s">
        <v>311</v>
      </c>
      <c r="I55" s="180" t="s">
        <v>312</v>
      </c>
      <c r="J55" s="180" t="s">
        <v>348</v>
      </c>
      <c r="K55" s="180" t="s">
        <v>349</v>
      </c>
      <c r="L55" s="225">
        <v>10</v>
      </c>
      <c r="M55" s="201">
        <v>7000</v>
      </c>
      <c r="N55" s="201">
        <v>4104.4799999999996</v>
      </c>
    </row>
    <row r="56" spans="1:14" ht="30" x14ac:dyDescent="0.25">
      <c r="A56" s="140">
        <v>25</v>
      </c>
      <c r="B56" s="15">
        <v>201053774</v>
      </c>
      <c r="C56" s="180" t="s">
        <v>211</v>
      </c>
      <c r="D56" s="180" t="s">
        <v>25</v>
      </c>
      <c r="E56" s="202">
        <v>200</v>
      </c>
      <c r="F56" s="180" t="s">
        <v>350</v>
      </c>
      <c r="G56" s="145" t="s">
        <v>16</v>
      </c>
      <c r="H56" s="180" t="s">
        <v>306</v>
      </c>
      <c r="I56" s="180" t="s">
        <v>307</v>
      </c>
      <c r="J56" s="180" t="s">
        <v>351</v>
      </c>
      <c r="K56" s="180" t="s">
        <v>352</v>
      </c>
      <c r="L56" s="225">
        <v>10</v>
      </c>
      <c r="M56" s="201">
        <v>5000</v>
      </c>
      <c r="N56" s="201">
        <v>2400</v>
      </c>
    </row>
    <row r="57" spans="1:14" ht="30" x14ac:dyDescent="0.25">
      <c r="A57" s="140">
        <v>26</v>
      </c>
      <c r="B57" s="15">
        <v>201053774</v>
      </c>
      <c r="C57" s="180" t="s">
        <v>212</v>
      </c>
      <c r="D57" s="180" t="s">
        <v>24</v>
      </c>
      <c r="E57" s="202">
        <v>2000</v>
      </c>
      <c r="F57" s="180" t="s">
        <v>353</v>
      </c>
      <c r="G57" s="145" t="s">
        <v>16</v>
      </c>
      <c r="H57" s="180" t="s">
        <v>311</v>
      </c>
      <c r="I57" s="180" t="s">
        <v>312</v>
      </c>
      <c r="J57" s="180" t="s">
        <v>354</v>
      </c>
      <c r="K57" s="180" t="s">
        <v>355</v>
      </c>
      <c r="L57" s="225">
        <v>10</v>
      </c>
      <c r="M57" s="201">
        <v>5000</v>
      </c>
      <c r="N57" s="201">
        <v>1666</v>
      </c>
    </row>
    <row r="58" spans="1:14" ht="30" x14ac:dyDescent="0.25">
      <c r="A58" s="140">
        <v>27</v>
      </c>
      <c r="B58" s="15">
        <v>201053774</v>
      </c>
      <c r="C58" s="180" t="s">
        <v>84</v>
      </c>
      <c r="D58" s="180" t="s">
        <v>35</v>
      </c>
      <c r="E58" s="202">
        <v>100</v>
      </c>
      <c r="F58" s="180" t="s">
        <v>356</v>
      </c>
      <c r="G58" s="145" t="s">
        <v>16</v>
      </c>
      <c r="H58" s="180" t="s">
        <v>357</v>
      </c>
      <c r="I58" s="180" t="s">
        <v>358</v>
      </c>
      <c r="J58" s="180" t="s">
        <v>359</v>
      </c>
      <c r="K58" s="180" t="s">
        <v>360</v>
      </c>
      <c r="L58" s="225">
        <v>10</v>
      </c>
      <c r="M58" s="201">
        <v>28000</v>
      </c>
      <c r="N58" s="201">
        <v>24900</v>
      </c>
    </row>
    <row r="59" spans="1:14" ht="30" x14ac:dyDescent="0.25">
      <c r="A59" s="140">
        <v>28</v>
      </c>
      <c r="B59" s="15">
        <v>201053774</v>
      </c>
      <c r="C59" s="180" t="s">
        <v>39</v>
      </c>
      <c r="D59" s="180" t="s">
        <v>24</v>
      </c>
      <c r="E59" s="202">
        <v>1000</v>
      </c>
      <c r="F59" s="180" t="s">
        <v>361</v>
      </c>
      <c r="G59" s="145" t="s">
        <v>16</v>
      </c>
      <c r="H59" s="180" t="s">
        <v>306</v>
      </c>
      <c r="I59" s="180" t="s">
        <v>307</v>
      </c>
      <c r="J59" s="180" t="s">
        <v>362</v>
      </c>
      <c r="K59" s="180" t="s">
        <v>363</v>
      </c>
      <c r="L59" s="225">
        <v>10</v>
      </c>
      <c r="M59" s="201">
        <v>3500</v>
      </c>
      <c r="N59" s="201">
        <v>2100</v>
      </c>
    </row>
    <row r="60" spans="1:14" ht="30" x14ac:dyDescent="0.25">
      <c r="A60" s="140">
        <v>29</v>
      </c>
      <c r="B60" s="15">
        <v>201053774</v>
      </c>
      <c r="C60" s="180" t="s">
        <v>39</v>
      </c>
      <c r="D60" s="180" t="s">
        <v>24</v>
      </c>
      <c r="E60" s="202">
        <v>1000</v>
      </c>
      <c r="F60" s="180" t="s">
        <v>364</v>
      </c>
      <c r="G60" s="145" t="s">
        <v>16</v>
      </c>
      <c r="H60" s="180" t="s">
        <v>306</v>
      </c>
      <c r="I60" s="180" t="s">
        <v>307</v>
      </c>
      <c r="J60" s="180" t="s">
        <v>365</v>
      </c>
      <c r="K60" s="180" t="s">
        <v>366</v>
      </c>
      <c r="L60" s="225">
        <v>10</v>
      </c>
      <c r="M60" s="201">
        <v>3500</v>
      </c>
      <c r="N60" s="201">
        <v>2100</v>
      </c>
    </row>
    <row r="61" spans="1:14" ht="30" x14ac:dyDescent="0.25">
      <c r="A61" s="140">
        <v>30</v>
      </c>
      <c r="B61" s="15">
        <v>201053774</v>
      </c>
      <c r="C61" s="180" t="s">
        <v>64</v>
      </c>
      <c r="D61" s="180" t="s">
        <v>25</v>
      </c>
      <c r="E61" s="202">
        <v>200</v>
      </c>
      <c r="F61" s="180" t="s">
        <v>367</v>
      </c>
      <c r="G61" s="145" t="s">
        <v>16</v>
      </c>
      <c r="H61" s="180" t="s">
        <v>311</v>
      </c>
      <c r="I61" s="180" t="s">
        <v>312</v>
      </c>
      <c r="J61" s="180" t="s">
        <v>368</v>
      </c>
      <c r="K61" s="180" t="s">
        <v>369</v>
      </c>
      <c r="L61" s="225">
        <v>10</v>
      </c>
      <c r="M61" s="201">
        <v>500</v>
      </c>
      <c r="N61" s="201">
        <v>214.4</v>
      </c>
    </row>
    <row r="62" spans="1:14" ht="45" x14ac:dyDescent="0.25">
      <c r="A62" s="140">
        <v>31</v>
      </c>
      <c r="B62" s="15">
        <v>201053774</v>
      </c>
      <c r="C62" s="180" t="s">
        <v>125</v>
      </c>
      <c r="D62" s="180" t="s">
        <v>26</v>
      </c>
      <c r="E62" s="202">
        <v>200</v>
      </c>
      <c r="F62" s="180" t="s">
        <v>370</v>
      </c>
      <c r="G62" s="145" t="s">
        <v>16</v>
      </c>
      <c r="H62" s="180" t="s">
        <v>311</v>
      </c>
      <c r="I62" s="180" t="s">
        <v>312</v>
      </c>
      <c r="J62" s="180" t="s">
        <v>371</v>
      </c>
      <c r="K62" s="180" t="s">
        <v>372</v>
      </c>
      <c r="L62" s="225">
        <v>10</v>
      </c>
      <c r="M62" s="201">
        <v>6400</v>
      </c>
      <c r="N62" s="201">
        <v>3768.6</v>
      </c>
    </row>
    <row r="63" spans="1:14" ht="30" x14ac:dyDescent="0.25">
      <c r="A63" s="140">
        <v>32</v>
      </c>
      <c r="B63" s="15">
        <v>201053774</v>
      </c>
      <c r="C63" s="180" t="s">
        <v>148</v>
      </c>
      <c r="D63" s="180" t="s">
        <v>149</v>
      </c>
      <c r="E63" s="202">
        <v>1</v>
      </c>
      <c r="F63" s="180" t="s">
        <v>373</v>
      </c>
      <c r="G63" s="145" t="s">
        <v>16</v>
      </c>
      <c r="H63" s="180" t="s">
        <v>374</v>
      </c>
      <c r="I63" s="180" t="s">
        <v>375</v>
      </c>
      <c r="J63" s="180" t="s">
        <v>376</v>
      </c>
      <c r="K63" s="180" t="s">
        <v>377</v>
      </c>
      <c r="L63" s="225">
        <v>10</v>
      </c>
      <c r="M63" s="201">
        <v>533610</v>
      </c>
      <c r="N63" s="201">
        <v>508200</v>
      </c>
    </row>
    <row r="64" spans="1:14" ht="30" x14ac:dyDescent="0.25">
      <c r="A64" s="140">
        <v>33</v>
      </c>
      <c r="B64" s="15">
        <v>201053774</v>
      </c>
      <c r="C64" s="180" t="s">
        <v>148</v>
      </c>
      <c r="D64" s="180" t="s">
        <v>149</v>
      </c>
      <c r="E64" s="202">
        <v>1</v>
      </c>
      <c r="F64" s="180" t="s">
        <v>378</v>
      </c>
      <c r="G64" s="145" t="s">
        <v>16</v>
      </c>
      <c r="H64" s="180" t="s">
        <v>374</v>
      </c>
      <c r="I64" s="180" t="s">
        <v>375</v>
      </c>
      <c r="J64" s="180" t="s">
        <v>379</v>
      </c>
      <c r="K64" s="180" t="s">
        <v>380</v>
      </c>
      <c r="L64" s="225">
        <v>10</v>
      </c>
      <c r="M64" s="201">
        <v>799144.5</v>
      </c>
      <c r="N64" s="201">
        <v>761090</v>
      </c>
    </row>
    <row r="65" spans="1:14" ht="30" x14ac:dyDescent="0.25">
      <c r="A65" s="140">
        <v>34</v>
      </c>
      <c r="B65" s="15">
        <v>201053774</v>
      </c>
      <c r="C65" s="180" t="s">
        <v>213</v>
      </c>
      <c r="D65" s="180" t="s">
        <v>22</v>
      </c>
      <c r="E65" s="202">
        <v>800</v>
      </c>
      <c r="F65" s="180" t="s">
        <v>381</v>
      </c>
      <c r="G65" s="145" t="s">
        <v>16</v>
      </c>
      <c r="H65" s="180" t="s">
        <v>382</v>
      </c>
      <c r="I65" s="180" t="s">
        <v>383</v>
      </c>
      <c r="J65" s="180" t="s">
        <v>384</v>
      </c>
      <c r="K65" s="180" t="s">
        <v>385</v>
      </c>
      <c r="L65" s="225">
        <v>10</v>
      </c>
      <c r="M65" s="201">
        <v>9600</v>
      </c>
      <c r="N65" s="201">
        <v>4977.6000000000004</v>
      </c>
    </row>
    <row r="66" spans="1:14" ht="30" x14ac:dyDescent="0.25">
      <c r="A66" s="140">
        <v>35</v>
      </c>
      <c r="B66" s="15">
        <v>201053774</v>
      </c>
      <c r="C66" s="180" t="s">
        <v>81</v>
      </c>
      <c r="D66" s="180" t="s">
        <v>23</v>
      </c>
      <c r="E66" s="202">
        <v>4000</v>
      </c>
      <c r="F66" s="180" t="s">
        <v>386</v>
      </c>
      <c r="G66" s="145" t="s">
        <v>16</v>
      </c>
      <c r="H66" s="180" t="s">
        <v>387</v>
      </c>
      <c r="I66" s="180" t="s">
        <v>388</v>
      </c>
      <c r="J66" s="180" t="s">
        <v>389</v>
      </c>
      <c r="K66" s="180" t="s">
        <v>390</v>
      </c>
      <c r="L66" s="225">
        <v>10</v>
      </c>
      <c r="M66" s="201">
        <v>68000</v>
      </c>
      <c r="N66" s="201">
        <v>44000</v>
      </c>
    </row>
    <row r="67" spans="1:14" ht="30" x14ac:dyDescent="0.25">
      <c r="A67" s="140">
        <v>36</v>
      </c>
      <c r="B67" s="15">
        <v>201053774</v>
      </c>
      <c r="C67" s="180" t="s">
        <v>161</v>
      </c>
      <c r="D67" s="180" t="s">
        <v>23</v>
      </c>
      <c r="E67" s="202">
        <v>900</v>
      </c>
      <c r="F67" s="180" t="s">
        <v>391</v>
      </c>
      <c r="G67" s="145" t="s">
        <v>16</v>
      </c>
      <c r="H67" s="180" t="s">
        <v>392</v>
      </c>
      <c r="I67" s="180" t="s">
        <v>393</v>
      </c>
      <c r="J67" s="180" t="s">
        <v>394</v>
      </c>
      <c r="K67" s="180" t="s">
        <v>294</v>
      </c>
      <c r="L67" s="225">
        <v>10</v>
      </c>
      <c r="M67" s="201">
        <v>10800</v>
      </c>
      <c r="N67" s="201">
        <v>8064</v>
      </c>
    </row>
    <row r="68" spans="1:14" ht="30" x14ac:dyDescent="0.25">
      <c r="A68" s="140">
        <v>37</v>
      </c>
      <c r="B68" s="15">
        <v>201053774</v>
      </c>
      <c r="C68" s="180" t="s">
        <v>214</v>
      </c>
      <c r="D68" s="180" t="s">
        <v>22</v>
      </c>
      <c r="E68" s="202">
        <v>850</v>
      </c>
      <c r="F68" s="180" t="s">
        <v>395</v>
      </c>
      <c r="G68" s="145" t="s">
        <v>16</v>
      </c>
      <c r="H68" s="180" t="s">
        <v>396</v>
      </c>
      <c r="I68" s="180" t="s">
        <v>397</v>
      </c>
      <c r="J68" s="180" t="s">
        <v>398</v>
      </c>
      <c r="K68" s="180" t="s">
        <v>399</v>
      </c>
      <c r="L68" s="225">
        <v>10</v>
      </c>
      <c r="M68" s="201">
        <v>17850</v>
      </c>
      <c r="N68" s="201">
        <v>9167.25</v>
      </c>
    </row>
    <row r="69" spans="1:14" ht="30" x14ac:dyDescent="0.25">
      <c r="A69" s="140">
        <v>38</v>
      </c>
      <c r="B69" s="15">
        <v>201053774</v>
      </c>
      <c r="C69" s="180" t="s">
        <v>215</v>
      </c>
      <c r="D69" s="180" t="s">
        <v>25</v>
      </c>
      <c r="E69" s="202">
        <v>300</v>
      </c>
      <c r="F69" s="180" t="s">
        <v>400</v>
      </c>
      <c r="G69" s="145" t="s">
        <v>16</v>
      </c>
      <c r="H69" s="180" t="s">
        <v>401</v>
      </c>
      <c r="I69" s="180" t="s">
        <v>402</v>
      </c>
      <c r="J69" s="180" t="s">
        <v>403</v>
      </c>
      <c r="K69" s="180" t="s">
        <v>404</v>
      </c>
      <c r="L69" s="225">
        <v>10</v>
      </c>
      <c r="M69" s="201">
        <v>3000</v>
      </c>
      <c r="N69" s="201">
        <v>1170</v>
      </c>
    </row>
    <row r="70" spans="1:14" ht="30" x14ac:dyDescent="0.25">
      <c r="A70" s="140">
        <v>39</v>
      </c>
      <c r="B70" s="15">
        <v>201053774</v>
      </c>
      <c r="C70" s="180" t="s">
        <v>216</v>
      </c>
      <c r="D70" s="180" t="s">
        <v>22</v>
      </c>
      <c r="E70" s="202">
        <v>200</v>
      </c>
      <c r="F70" s="180" t="s">
        <v>405</v>
      </c>
      <c r="G70" s="145" t="s">
        <v>16</v>
      </c>
      <c r="H70" s="180" t="s">
        <v>396</v>
      </c>
      <c r="I70" s="180" t="s">
        <v>397</v>
      </c>
      <c r="J70" s="180" t="s">
        <v>406</v>
      </c>
      <c r="K70" s="180" t="s">
        <v>407</v>
      </c>
      <c r="L70" s="225">
        <v>10</v>
      </c>
      <c r="M70" s="201">
        <v>7000</v>
      </c>
      <c r="N70" s="201">
        <v>4595</v>
      </c>
    </row>
    <row r="71" spans="1:14" ht="30" x14ac:dyDescent="0.25">
      <c r="A71" s="140">
        <v>40</v>
      </c>
      <c r="B71" s="15">
        <v>201053774</v>
      </c>
      <c r="C71" s="180" t="s">
        <v>78</v>
      </c>
      <c r="D71" s="180" t="s">
        <v>25</v>
      </c>
      <c r="E71" s="202">
        <v>50</v>
      </c>
      <c r="F71" s="180" t="s">
        <v>408</v>
      </c>
      <c r="G71" s="145" t="s">
        <v>16</v>
      </c>
      <c r="H71" s="180" t="s">
        <v>409</v>
      </c>
      <c r="I71" s="180" t="s">
        <v>410</v>
      </c>
      <c r="J71" s="180" t="s">
        <v>411</v>
      </c>
      <c r="K71" s="180" t="s">
        <v>412</v>
      </c>
      <c r="L71" s="225">
        <v>10</v>
      </c>
      <c r="M71" s="201">
        <v>497.5</v>
      </c>
      <c r="N71" s="201">
        <v>225</v>
      </c>
    </row>
    <row r="72" spans="1:14" ht="30" x14ac:dyDescent="0.25">
      <c r="A72" s="140">
        <v>41</v>
      </c>
      <c r="B72" s="15">
        <v>201053774</v>
      </c>
      <c r="C72" s="180" t="s">
        <v>164</v>
      </c>
      <c r="D72" s="180" t="s">
        <v>30</v>
      </c>
      <c r="E72" s="202">
        <v>2</v>
      </c>
      <c r="F72" s="180" t="s">
        <v>413</v>
      </c>
      <c r="G72" s="145" t="s">
        <v>16</v>
      </c>
      <c r="H72" s="180" t="s">
        <v>414</v>
      </c>
      <c r="I72" s="180" t="s">
        <v>415</v>
      </c>
      <c r="J72" s="180" t="s">
        <v>416</v>
      </c>
      <c r="K72" s="180" t="s">
        <v>264</v>
      </c>
      <c r="L72" s="225">
        <v>10</v>
      </c>
      <c r="M72" s="201">
        <v>4000</v>
      </c>
      <c r="N72" s="201">
        <v>2999.998</v>
      </c>
    </row>
    <row r="73" spans="1:14" ht="30" x14ac:dyDescent="0.25">
      <c r="A73" s="140">
        <v>42</v>
      </c>
      <c r="B73" s="15">
        <v>201053774</v>
      </c>
      <c r="C73" s="180" t="s">
        <v>122</v>
      </c>
      <c r="D73" s="180" t="s">
        <v>30</v>
      </c>
      <c r="E73" s="202">
        <v>1000</v>
      </c>
      <c r="F73" s="180" t="s">
        <v>417</v>
      </c>
      <c r="G73" s="145" t="s">
        <v>16</v>
      </c>
      <c r="H73" s="180" t="s">
        <v>418</v>
      </c>
      <c r="I73" s="180" t="s">
        <v>419</v>
      </c>
      <c r="J73" s="180" t="s">
        <v>420</v>
      </c>
      <c r="K73" s="180" t="s">
        <v>421</v>
      </c>
      <c r="L73" s="225">
        <v>10</v>
      </c>
      <c r="M73" s="201">
        <v>22100</v>
      </c>
      <c r="N73" s="201">
        <v>13666</v>
      </c>
    </row>
    <row r="74" spans="1:14" ht="30" x14ac:dyDescent="0.25">
      <c r="A74" s="140">
        <v>43</v>
      </c>
      <c r="B74" s="15">
        <v>201053774</v>
      </c>
      <c r="C74" s="180" t="s">
        <v>217</v>
      </c>
      <c r="D74" s="180" t="s">
        <v>22</v>
      </c>
      <c r="E74" s="202">
        <v>300</v>
      </c>
      <c r="F74" s="180" t="s">
        <v>422</v>
      </c>
      <c r="G74" s="145" t="s">
        <v>16</v>
      </c>
      <c r="H74" s="180" t="s">
        <v>423</v>
      </c>
      <c r="I74" s="180" t="s">
        <v>424</v>
      </c>
      <c r="J74" s="180" t="s">
        <v>425</v>
      </c>
      <c r="K74" s="180" t="s">
        <v>426</v>
      </c>
      <c r="L74" s="225">
        <v>10</v>
      </c>
      <c r="M74" s="201">
        <v>4200</v>
      </c>
      <c r="N74" s="201">
        <v>2069.6999999999998</v>
      </c>
    </row>
    <row r="75" spans="1:14" ht="30" x14ac:dyDescent="0.25">
      <c r="A75" s="140">
        <v>44</v>
      </c>
      <c r="B75" s="15">
        <v>201053774</v>
      </c>
      <c r="C75" s="180" t="s">
        <v>218</v>
      </c>
      <c r="D75" s="180" t="s">
        <v>30</v>
      </c>
      <c r="E75" s="202">
        <v>50</v>
      </c>
      <c r="F75" s="180" t="s">
        <v>427</v>
      </c>
      <c r="G75" s="145" t="s">
        <v>16</v>
      </c>
      <c r="H75" s="180" t="s">
        <v>428</v>
      </c>
      <c r="I75" s="180" t="s">
        <v>429</v>
      </c>
      <c r="J75" s="180" t="s">
        <v>430</v>
      </c>
      <c r="K75" s="180" t="s">
        <v>431</v>
      </c>
      <c r="L75" s="225">
        <v>10</v>
      </c>
      <c r="M75" s="201">
        <v>1855</v>
      </c>
      <c r="N75" s="201">
        <v>1230</v>
      </c>
    </row>
    <row r="76" spans="1:14" ht="45" x14ac:dyDescent="0.25">
      <c r="A76" s="140">
        <v>45</v>
      </c>
      <c r="B76" s="15">
        <v>201053774</v>
      </c>
      <c r="C76" s="180" t="s">
        <v>83</v>
      </c>
      <c r="D76" s="180" t="s">
        <v>27</v>
      </c>
      <c r="E76" s="202">
        <v>2</v>
      </c>
      <c r="F76" s="180" t="s">
        <v>432</v>
      </c>
      <c r="G76" s="145" t="s">
        <v>16</v>
      </c>
      <c r="H76" s="180" t="s">
        <v>433</v>
      </c>
      <c r="I76" s="180" t="s">
        <v>434</v>
      </c>
      <c r="J76" s="180" t="s">
        <v>435</v>
      </c>
      <c r="K76" s="180" t="s">
        <v>436</v>
      </c>
      <c r="L76" s="225">
        <v>10</v>
      </c>
      <c r="M76" s="201">
        <v>23000</v>
      </c>
      <c r="N76" s="201">
        <v>17800</v>
      </c>
    </row>
    <row r="77" spans="1:14" ht="45" x14ac:dyDescent="0.25">
      <c r="A77" s="140">
        <v>46</v>
      </c>
      <c r="B77" s="15">
        <v>201053774</v>
      </c>
      <c r="C77" s="180" t="s">
        <v>219</v>
      </c>
      <c r="D77" s="180" t="s">
        <v>26</v>
      </c>
      <c r="E77" s="202">
        <v>1</v>
      </c>
      <c r="F77" s="180" t="s">
        <v>437</v>
      </c>
      <c r="G77" s="145" t="s">
        <v>16</v>
      </c>
      <c r="H77" s="180" t="s">
        <v>438</v>
      </c>
      <c r="I77" s="180" t="s">
        <v>439</v>
      </c>
      <c r="J77" s="180" t="s">
        <v>440</v>
      </c>
      <c r="K77" s="180" t="s">
        <v>441</v>
      </c>
      <c r="L77" s="225">
        <v>10</v>
      </c>
      <c r="M77" s="201">
        <v>1000</v>
      </c>
      <c r="N77" s="201">
        <v>800.00000999999997</v>
      </c>
    </row>
    <row r="78" spans="1:14" ht="45" x14ac:dyDescent="0.25">
      <c r="A78" s="140">
        <v>47</v>
      </c>
      <c r="B78" s="15">
        <v>201053774</v>
      </c>
      <c r="C78" s="180" t="s">
        <v>220</v>
      </c>
      <c r="D78" s="180" t="s">
        <v>29</v>
      </c>
      <c r="E78" s="202">
        <v>1</v>
      </c>
      <c r="F78" s="180" t="s">
        <v>442</v>
      </c>
      <c r="G78" s="145" t="s">
        <v>16</v>
      </c>
      <c r="H78" s="180" t="s">
        <v>443</v>
      </c>
      <c r="I78" s="180" t="s">
        <v>444</v>
      </c>
      <c r="J78" s="180" t="s">
        <v>445</v>
      </c>
      <c r="K78" s="180" t="s">
        <v>446</v>
      </c>
      <c r="L78" s="225">
        <v>10</v>
      </c>
      <c r="M78" s="201">
        <v>13800</v>
      </c>
      <c r="N78" s="201">
        <v>9380</v>
      </c>
    </row>
    <row r="79" spans="1:14" ht="45" x14ac:dyDescent="0.25">
      <c r="A79" s="140">
        <v>48</v>
      </c>
      <c r="B79" s="15">
        <v>201053774</v>
      </c>
      <c r="C79" s="180" t="s">
        <v>63</v>
      </c>
      <c r="D79" s="180" t="s">
        <v>28</v>
      </c>
      <c r="E79" s="202">
        <v>1</v>
      </c>
      <c r="F79" s="180" t="s">
        <v>447</v>
      </c>
      <c r="G79" s="145" t="s">
        <v>16</v>
      </c>
      <c r="H79" s="180" t="s">
        <v>448</v>
      </c>
      <c r="I79" s="180" t="s">
        <v>449</v>
      </c>
      <c r="J79" s="180" t="s">
        <v>450</v>
      </c>
      <c r="K79" s="180" t="s">
        <v>451</v>
      </c>
      <c r="L79" s="225">
        <v>10</v>
      </c>
      <c r="M79" s="201">
        <v>3500</v>
      </c>
      <c r="N79" s="201">
        <v>2850</v>
      </c>
    </row>
    <row r="80" spans="1:14" ht="30" x14ac:dyDescent="0.25">
      <c r="A80" s="140">
        <v>49</v>
      </c>
      <c r="B80" s="15">
        <v>201053774</v>
      </c>
      <c r="C80" s="180" t="s">
        <v>221</v>
      </c>
      <c r="D80" s="180" t="s">
        <v>36</v>
      </c>
      <c r="E80" s="202">
        <v>3</v>
      </c>
      <c r="F80" s="180" t="s">
        <v>452</v>
      </c>
      <c r="G80" s="145" t="s">
        <v>16</v>
      </c>
      <c r="H80" s="180" t="s">
        <v>453</v>
      </c>
      <c r="I80" s="180" t="s">
        <v>454</v>
      </c>
      <c r="J80" s="180" t="s">
        <v>455</v>
      </c>
      <c r="K80" s="180" t="s">
        <v>456</v>
      </c>
      <c r="L80" s="225">
        <v>10</v>
      </c>
      <c r="M80" s="201">
        <v>6003</v>
      </c>
      <c r="N80" s="201">
        <v>6003</v>
      </c>
    </row>
    <row r="81" spans="1:14" ht="30" x14ac:dyDescent="0.25">
      <c r="A81" s="140">
        <v>50</v>
      </c>
      <c r="B81" s="15">
        <v>201053774</v>
      </c>
      <c r="C81" s="180" t="s">
        <v>105</v>
      </c>
      <c r="D81" s="180" t="s">
        <v>22</v>
      </c>
      <c r="E81" s="202">
        <v>160</v>
      </c>
      <c r="F81" s="180" t="s">
        <v>457</v>
      </c>
      <c r="G81" s="145" t="s">
        <v>16</v>
      </c>
      <c r="H81" s="180" t="s">
        <v>458</v>
      </c>
      <c r="I81" s="180" t="s">
        <v>459</v>
      </c>
      <c r="J81" s="180" t="s">
        <v>460</v>
      </c>
      <c r="K81" s="180" t="s">
        <v>461</v>
      </c>
      <c r="L81" s="225">
        <v>10</v>
      </c>
      <c r="M81" s="201">
        <v>4800</v>
      </c>
      <c r="N81" s="201">
        <v>1760</v>
      </c>
    </row>
    <row r="82" spans="1:14" ht="45" x14ac:dyDescent="0.25">
      <c r="A82" s="140">
        <v>51</v>
      </c>
      <c r="B82" s="15">
        <v>201053774</v>
      </c>
      <c r="C82" s="180" t="s">
        <v>128</v>
      </c>
      <c r="D82" s="180" t="s">
        <v>36</v>
      </c>
      <c r="E82" s="202">
        <v>2</v>
      </c>
      <c r="F82" s="180" t="s">
        <v>462</v>
      </c>
      <c r="G82" s="145" t="s">
        <v>16</v>
      </c>
      <c r="H82" s="180" t="s">
        <v>463</v>
      </c>
      <c r="I82" s="180" t="s">
        <v>464</v>
      </c>
      <c r="J82" s="180" t="s">
        <v>465</v>
      </c>
      <c r="K82" s="180" t="s">
        <v>466</v>
      </c>
      <c r="L82" s="225">
        <v>10</v>
      </c>
      <c r="M82" s="201">
        <v>20600</v>
      </c>
      <c r="N82" s="201">
        <v>19950</v>
      </c>
    </row>
    <row r="83" spans="1:14" ht="30" x14ac:dyDescent="0.25">
      <c r="A83" s="140">
        <v>52</v>
      </c>
      <c r="B83" s="15">
        <v>201053774</v>
      </c>
      <c r="C83" s="180" t="s">
        <v>165</v>
      </c>
      <c r="D83" s="180" t="s">
        <v>30</v>
      </c>
      <c r="E83" s="202">
        <v>5</v>
      </c>
      <c r="F83" s="180" t="s">
        <v>467</v>
      </c>
      <c r="G83" s="145" t="s">
        <v>16</v>
      </c>
      <c r="H83" s="180" t="s">
        <v>468</v>
      </c>
      <c r="I83" s="180" t="s">
        <v>469</v>
      </c>
      <c r="J83" s="180" t="s">
        <v>470</v>
      </c>
      <c r="K83" s="180" t="s">
        <v>471</v>
      </c>
      <c r="L83" s="225">
        <v>10</v>
      </c>
      <c r="M83" s="201">
        <v>440</v>
      </c>
      <c r="N83" s="201">
        <v>279.95</v>
      </c>
    </row>
    <row r="84" spans="1:14" ht="45" x14ac:dyDescent="0.25">
      <c r="A84" s="140">
        <v>53</v>
      </c>
      <c r="B84" s="15">
        <v>201053774</v>
      </c>
      <c r="C84" s="180" t="s">
        <v>123</v>
      </c>
      <c r="D84" s="180" t="s">
        <v>27</v>
      </c>
      <c r="E84" s="202">
        <v>100</v>
      </c>
      <c r="F84" s="180" t="s">
        <v>472</v>
      </c>
      <c r="G84" s="145" t="s">
        <v>16</v>
      </c>
      <c r="H84" s="180" t="s">
        <v>473</v>
      </c>
      <c r="I84" s="180" t="s">
        <v>474</v>
      </c>
      <c r="J84" s="180" t="s">
        <v>475</v>
      </c>
      <c r="K84" s="180" t="s">
        <v>471</v>
      </c>
      <c r="L84" s="225">
        <v>10</v>
      </c>
      <c r="M84" s="201">
        <v>5700</v>
      </c>
      <c r="N84" s="201">
        <v>2836</v>
      </c>
    </row>
    <row r="85" spans="1:14" ht="30" x14ac:dyDescent="0.25">
      <c r="A85" s="140">
        <v>54</v>
      </c>
      <c r="B85" s="15">
        <v>201053774</v>
      </c>
      <c r="C85" s="180" t="s">
        <v>222</v>
      </c>
      <c r="D85" s="180" t="s">
        <v>22</v>
      </c>
      <c r="E85" s="202">
        <v>150</v>
      </c>
      <c r="F85" s="180" t="s">
        <v>476</v>
      </c>
      <c r="G85" s="145" t="s">
        <v>16</v>
      </c>
      <c r="H85" s="180" t="s">
        <v>477</v>
      </c>
      <c r="I85" s="180" t="s">
        <v>478</v>
      </c>
      <c r="J85" s="180" t="s">
        <v>479</v>
      </c>
      <c r="K85" s="180" t="s">
        <v>480</v>
      </c>
      <c r="L85" s="225">
        <v>10</v>
      </c>
      <c r="M85" s="201">
        <v>6750</v>
      </c>
      <c r="N85" s="201">
        <v>4200</v>
      </c>
    </row>
    <row r="86" spans="1:14" ht="30" x14ac:dyDescent="0.25">
      <c r="A86" s="140">
        <v>55</v>
      </c>
      <c r="B86" s="15">
        <v>201053774</v>
      </c>
      <c r="C86" s="180" t="s">
        <v>223</v>
      </c>
      <c r="D86" s="180" t="s">
        <v>22</v>
      </c>
      <c r="E86" s="202">
        <v>30</v>
      </c>
      <c r="F86" s="180" t="s">
        <v>481</v>
      </c>
      <c r="G86" s="145" t="s">
        <v>16</v>
      </c>
      <c r="H86" s="180" t="s">
        <v>482</v>
      </c>
      <c r="I86" s="180" t="s">
        <v>483</v>
      </c>
      <c r="J86" s="180" t="s">
        <v>484</v>
      </c>
      <c r="K86" s="180" t="s">
        <v>485</v>
      </c>
      <c r="L86" s="225">
        <v>10</v>
      </c>
      <c r="M86" s="201">
        <v>930</v>
      </c>
      <c r="N86" s="201">
        <v>690</v>
      </c>
    </row>
    <row r="87" spans="1:14" ht="30" x14ac:dyDescent="0.25">
      <c r="A87" s="140">
        <v>56</v>
      </c>
      <c r="B87" s="15">
        <v>201053774</v>
      </c>
      <c r="C87" s="180" t="s">
        <v>206</v>
      </c>
      <c r="D87" s="180" t="s">
        <v>22</v>
      </c>
      <c r="E87" s="202">
        <v>60</v>
      </c>
      <c r="F87" s="180" t="s">
        <v>486</v>
      </c>
      <c r="G87" s="145" t="s">
        <v>16</v>
      </c>
      <c r="H87" s="180" t="s">
        <v>487</v>
      </c>
      <c r="I87" s="180" t="s">
        <v>488</v>
      </c>
      <c r="J87" s="180" t="s">
        <v>489</v>
      </c>
      <c r="K87" s="180" t="s">
        <v>490</v>
      </c>
      <c r="L87" s="225">
        <v>10</v>
      </c>
      <c r="M87" s="201">
        <v>3600</v>
      </c>
      <c r="N87" s="201">
        <v>2880</v>
      </c>
    </row>
    <row r="88" spans="1:14" ht="30" x14ac:dyDescent="0.25">
      <c r="A88" s="140">
        <v>57</v>
      </c>
      <c r="B88" s="15">
        <v>201053774</v>
      </c>
      <c r="C88" s="180" t="s">
        <v>222</v>
      </c>
      <c r="D88" s="180" t="s">
        <v>22</v>
      </c>
      <c r="E88" s="202">
        <v>200</v>
      </c>
      <c r="F88" s="180" t="s">
        <v>491</v>
      </c>
      <c r="G88" s="145" t="s">
        <v>16</v>
      </c>
      <c r="H88" s="180" t="s">
        <v>492</v>
      </c>
      <c r="I88" s="180" t="s">
        <v>493</v>
      </c>
      <c r="J88" s="180" t="s">
        <v>494</v>
      </c>
      <c r="K88" s="180" t="s">
        <v>495</v>
      </c>
      <c r="L88" s="225">
        <v>10</v>
      </c>
      <c r="M88" s="201">
        <v>7000</v>
      </c>
      <c r="N88" s="201">
        <v>3260</v>
      </c>
    </row>
    <row r="89" spans="1:14" ht="30" x14ac:dyDescent="0.25">
      <c r="A89" s="140">
        <v>58</v>
      </c>
      <c r="B89" s="15">
        <v>201053774</v>
      </c>
      <c r="C89" s="180" t="s">
        <v>224</v>
      </c>
      <c r="D89" s="180" t="s">
        <v>22</v>
      </c>
      <c r="E89" s="202">
        <v>160</v>
      </c>
      <c r="F89" s="180" t="s">
        <v>496</v>
      </c>
      <c r="G89" s="145" t="s">
        <v>16</v>
      </c>
      <c r="H89" s="180" t="s">
        <v>497</v>
      </c>
      <c r="I89" s="180" t="s">
        <v>498</v>
      </c>
      <c r="J89" s="180" t="s">
        <v>499</v>
      </c>
      <c r="K89" s="180" t="s">
        <v>500</v>
      </c>
      <c r="L89" s="225">
        <v>10</v>
      </c>
      <c r="M89" s="201">
        <v>3840</v>
      </c>
      <c r="N89" s="201">
        <v>1472</v>
      </c>
    </row>
    <row r="90" spans="1:14" ht="45" x14ac:dyDescent="0.25">
      <c r="A90" s="140">
        <v>59</v>
      </c>
      <c r="B90" s="15">
        <v>201053774</v>
      </c>
      <c r="C90" s="180" t="s">
        <v>151</v>
      </c>
      <c r="D90" s="180" t="s">
        <v>27</v>
      </c>
      <c r="E90" s="202">
        <v>2</v>
      </c>
      <c r="F90" s="180" t="s">
        <v>501</v>
      </c>
      <c r="G90" s="145" t="s">
        <v>16</v>
      </c>
      <c r="H90" s="180" t="s">
        <v>502</v>
      </c>
      <c r="I90" s="180" t="s">
        <v>503</v>
      </c>
      <c r="J90" s="180" t="s">
        <v>504</v>
      </c>
      <c r="K90" s="180" t="s">
        <v>505</v>
      </c>
      <c r="L90" s="225">
        <v>10</v>
      </c>
      <c r="M90" s="201">
        <v>3600</v>
      </c>
      <c r="N90" s="201">
        <v>2222.2220000000002</v>
      </c>
    </row>
    <row r="91" spans="1:14" ht="30" x14ac:dyDescent="0.25">
      <c r="A91" s="140">
        <v>60</v>
      </c>
      <c r="B91" s="15">
        <v>201053774</v>
      </c>
      <c r="C91" s="180" t="s">
        <v>105</v>
      </c>
      <c r="D91" s="180" t="s">
        <v>22</v>
      </c>
      <c r="E91" s="202">
        <v>3000</v>
      </c>
      <c r="F91" s="180" t="s">
        <v>506</v>
      </c>
      <c r="G91" s="145" t="s">
        <v>16</v>
      </c>
      <c r="H91" s="180" t="s">
        <v>507</v>
      </c>
      <c r="I91" s="180" t="s">
        <v>508</v>
      </c>
      <c r="J91" s="180" t="s">
        <v>509</v>
      </c>
      <c r="K91" s="180" t="s">
        <v>510</v>
      </c>
      <c r="L91" s="225">
        <v>10</v>
      </c>
      <c r="M91" s="201">
        <v>49500</v>
      </c>
      <c r="N91" s="201">
        <v>28485</v>
      </c>
    </row>
    <row r="92" spans="1:14" ht="45" x14ac:dyDescent="0.25">
      <c r="A92" s="140">
        <v>61</v>
      </c>
      <c r="B92" s="15">
        <v>201053774</v>
      </c>
      <c r="C92" s="180" t="s">
        <v>225</v>
      </c>
      <c r="D92" s="180" t="s">
        <v>27</v>
      </c>
      <c r="E92" s="202">
        <v>1</v>
      </c>
      <c r="F92" s="180" t="s">
        <v>511</v>
      </c>
      <c r="G92" s="145" t="s">
        <v>16</v>
      </c>
      <c r="H92" s="180" t="s">
        <v>512</v>
      </c>
      <c r="I92" s="180" t="s">
        <v>513</v>
      </c>
      <c r="J92" s="180" t="s">
        <v>514</v>
      </c>
      <c r="K92" s="180" t="s">
        <v>515</v>
      </c>
      <c r="L92" s="225">
        <v>10</v>
      </c>
      <c r="M92" s="201">
        <v>25000</v>
      </c>
      <c r="N92" s="201">
        <v>16778</v>
      </c>
    </row>
    <row r="93" spans="1:14" ht="45" x14ac:dyDescent="0.25">
      <c r="A93" s="140">
        <v>62</v>
      </c>
      <c r="B93" s="15">
        <v>201053774</v>
      </c>
      <c r="C93" s="180" t="s">
        <v>82</v>
      </c>
      <c r="D93" s="180" t="s">
        <v>27</v>
      </c>
      <c r="E93" s="202">
        <v>1</v>
      </c>
      <c r="F93" s="180" t="s">
        <v>516</v>
      </c>
      <c r="G93" s="145" t="s">
        <v>16</v>
      </c>
      <c r="H93" s="180" t="s">
        <v>517</v>
      </c>
      <c r="I93" s="180" t="s">
        <v>518</v>
      </c>
      <c r="J93" s="180" t="s">
        <v>519</v>
      </c>
      <c r="K93" s="180" t="s">
        <v>520</v>
      </c>
      <c r="L93" s="225">
        <v>10</v>
      </c>
      <c r="M93" s="201">
        <v>39225</v>
      </c>
      <c r="N93" s="201">
        <v>29477</v>
      </c>
    </row>
    <row r="94" spans="1:14" ht="45" x14ac:dyDescent="0.25">
      <c r="A94" s="140">
        <v>63</v>
      </c>
      <c r="B94" s="15">
        <v>201053774</v>
      </c>
      <c r="C94" s="180" t="s">
        <v>226</v>
      </c>
      <c r="D94" s="180" t="s">
        <v>26</v>
      </c>
      <c r="E94" s="202">
        <v>1</v>
      </c>
      <c r="F94" s="180" t="s">
        <v>521</v>
      </c>
      <c r="G94" s="145" t="s">
        <v>16</v>
      </c>
      <c r="H94" s="180" t="s">
        <v>438</v>
      </c>
      <c r="I94" s="180" t="s">
        <v>439</v>
      </c>
      <c r="J94" s="180" t="s">
        <v>522</v>
      </c>
      <c r="K94" s="180" t="s">
        <v>523</v>
      </c>
      <c r="L94" s="225">
        <v>10</v>
      </c>
      <c r="M94" s="201">
        <v>65000</v>
      </c>
      <c r="N94" s="201">
        <v>62000</v>
      </c>
    </row>
    <row r="95" spans="1:14" ht="45" x14ac:dyDescent="0.25">
      <c r="A95" s="140">
        <v>64</v>
      </c>
      <c r="B95" s="15">
        <v>201053774</v>
      </c>
      <c r="C95" s="180" t="s">
        <v>124</v>
      </c>
      <c r="D95" s="180" t="s">
        <v>26</v>
      </c>
      <c r="E95" s="202">
        <v>1</v>
      </c>
      <c r="F95" s="180" t="s">
        <v>524</v>
      </c>
      <c r="G95" s="145" t="s">
        <v>16</v>
      </c>
      <c r="H95" s="180" t="s">
        <v>281</v>
      </c>
      <c r="I95" s="180" t="s">
        <v>282</v>
      </c>
      <c r="J95" s="180" t="s">
        <v>525</v>
      </c>
      <c r="K95" s="180" t="s">
        <v>526</v>
      </c>
      <c r="L95" s="225">
        <v>10</v>
      </c>
      <c r="M95" s="201">
        <v>310</v>
      </c>
      <c r="N95" s="201">
        <v>206.08</v>
      </c>
    </row>
    <row r="96" spans="1:14" ht="45" x14ac:dyDescent="0.25">
      <c r="A96" s="140">
        <v>65</v>
      </c>
      <c r="B96" s="15">
        <v>201053774</v>
      </c>
      <c r="C96" s="180" t="s">
        <v>227</v>
      </c>
      <c r="D96" s="180" t="s">
        <v>29</v>
      </c>
      <c r="E96" s="202">
        <v>1</v>
      </c>
      <c r="F96" s="180" t="s">
        <v>527</v>
      </c>
      <c r="G96" s="145" t="s">
        <v>16</v>
      </c>
      <c r="H96" s="180" t="s">
        <v>311</v>
      </c>
      <c r="I96" s="180" t="s">
        <v>312</v>
      </c>
      <c r="J96" s="180" t="s">
        <v>528</v>
      </c>
      <c r="K96" s="180" t="s">
        <v>529</v>
      </c>
      <c r="L96" s="225">
        <v>10</v>
      </c>
      <c r="M96" s="201">
        <v>1500</v>
      </c>
      <c r="N96" s="201">
        <v>961.97</v>
      </c>
    </row>
    <row r="97" spans="1:14" ht="30" x14ac:dyDescent="0.25">
      <c r="A97" s="140">
        <v>66</v>
      </c>
      <c r="B97" s="15">
        <v>201053774</v>
      </c>
      <c r="C97" s="180" t="s">
        <v>103</v>
      </c>
      <c r="D97" s="180" t="s">
        <v>28</v>
      </c>
      <c r="E97" s="202">
        <v>10</v>
      </c>
      <c r="F97" s="180" t="s">
        <v>530</v>
      </c>
      <c r="G97" s="145" t="s">
        <v>16</v>
      </c>
      <c r="H97" s="180" t="s">
        <v>531</v>
      </c>
      <c r="I97" s="180" t="s">
        <v>532</v>
      </c>
      <c r="J97" s="180" t="s">
        <v>533</v>
      </c>
      <c r="K97" s="180" t="s">
        <v>534</v>
      </c>
      <c r="L97" s="225">
        <v>10</v>
      </c>
      <c r="M97" s="201">
        <v>900</v>
      </c>
      <c r="N97" s="201">
        <v>600</v>
      </c>
    </row>
    <row r="98" spans="1:14" ht="45" x14ac:dyDescent="0.25">
      <c r="A98" s="140">
        <v>67</v>
      </c>
      <c r="B98" s="15">
        <v>201053774</v>
      </c>
      <c r="C98" s="180" t="s">
        <v>159</v>
      </c>
      <c r="D98" s="180" t="s">
        <v>26</v>
      </c>
      <c r="E98" s="202">
        <v>200</v>
      </c>
      <c r="F98" s="180" t="s">
        <v>535</v>
      </c>
      <c r="G98" s="145" t="s">
        <v>16</v>
      </c>
      <c r="H98" s="180" t="s">
        <v>281</v>
      </c>
      <c r="I98" s="180" t="s">
        <v>282</v>
      </c>
      <c r="J98" s="180" t="s">
        <v>536</v>
      </c>
      <c r="K98" s="180" t="s">
        <v>537</v>
      </c>
      <c r="L98" s="225">
        <v>10</v>
      </c>
      <c r="M98" s="201">
        <v>2200</v>
      </c>
      <c r="N98" s="201">
        <v>1344</v>
      </c>
    </row>
    <row r="99" spans="1:14" ht="60" x14ac:dyDescent="0.25">
      <c r="A99" s="140">
        <v>68</v>
      </c>
      <c r="B99" s="15">
        <v>201053774</v>
      </c>
      <c r="C99" s="180" t="s">
        <v>103</v>
      </c>
      <c r="D99" s="180" t="s">
        <v>28</v>
      </c>
      <c r="E99" s="202">
        <v>24</v>
      </c>
      <c r="F99" s="180" t="s">
        <v>538</v>
      </c>
      <c r="G99" s="145" t="s">
        <v>16</v>
      </c>
      <c r="H99" s="180" t="s">
        <v>539</v>
      </c>
      <c r="I99" s="180" t="s">
        <v>540</v>
      </c>
      <c r="J99" s="180" t="s">
        <v>541</v>
      </c>
      <c r="K99" s="180" t="s">
        <v>542</v>
      </c>
      <c r="L99" s="225">
        <v>10</v>
      </c>
      <c r="M99" s="201">
        <v>13920</v>
      </c>
      <c r="N99" s="201">
        <v>11280</v>
      </c>
    </row>
    <row r="100" spans="1:14" ht="30" x14ac:dyDescent="0.25">
      <c r="A100" s="140">
        <v>69</v>
      </c>
      <c r="B100" s="15">
        <v>201053774</v>
      </c>
      <c r="C100" s="180" t="s">
        <v>150</v>
      </c>
      <c r="D100" s="180" t="s">
        <v>30</v>
      </c>
      <c r="E100" s="202">
        <v>200</v>
      </c>
      <c r="F100" s="180" t="s">
        <v>543</v>
      </c>
      <c r="G100" s="145" t="s">
        <v>16</v>
      </c>
      <c r="H100" s="180" t="s">
        <v>544</v>
      </c>
      <c r="I100" s="180" t="s">
        <v>545</v>
      </c>
      <c r="J100" s="180" t="s">
        <v>546</v>
      </c>
      <c r="K100" s="180" t="s">
        <v>547</v>
      </c>
      <c r="L100" s="225">
        <v>10</v>
      </c>
      <c r="M100" s="201">
        <v>3400</v>
      </c>
      <c r="N100" s="201">
        <v>599.6</v>
      </c>
    </row>
    <row r="101" spans="1:14" ht="30" x14ac:dyDescent="0.25">
      <c r="A101" s="140">
        <v>70</v>
      </c>
      <c r="B101" s="15">
        <v>201053774</v>
      </c>
      <c r="C101" s="180" t="s">
        <v>150</v>
      </c>
      <c r="D101" s="180" t="s">
        <v>30</v>
      </c>
      <c r="E101" s="202">
        <v>200</v>
      </c>
      <c r="F101" s="180" t="s">
        <v>548</v>
      </c>
      <c r="G101" s="145" t="s">
        <v>16</v>
      </c>
      <c r="H101" s="180" t="s">
        <v>544</v>
      </c>
      <c r="I101" s="180" t="s">
        <v>545</v>
      </c>
      <c r="J101" s="180" t="s">
        <v>549</v>
      </c>
      <c r="K101" s="180" t="s">
        <v>550</v>
      </c>
      <c r="L101" s="225">
        <v>10</v>
      </c>
      <c r="M101" s="201">
        <v>3000</v>
      </c>
      <c r="N101" s="201">
        <v>579.79999999999995</v>
      </c>
    </row>
    <row r="102" spans="1:14" ht="45" x14ac:dyDescent="0.25">
      <c r="A102" s="140">
        <v>71</v>
      </c>
      <c r="B102" s="15">
        <v>201053774</v>
      </c>
      <c r="C102" s="180" t="s">
        <v>63</v>
      </c>
      <c r="D102" s="180" t="s">
        <v>28</v>
      </c>
      <c r="E102" s="202">
        <v>1</v>
      </c>
      <c r="F102" s="180" t="s">
        <v>551</v>
      </c>
      <c r="G102" s="145" t="s">
        <v>16</v>
      </c>
      <c r="H102" s="180" t="s">
        <v>448</v>
      </c>
      <c r="I102" s="180" t="s">
        <v>449</v>
      </c>
      <c r="J102" s="180" t="s">
        <v>552</v>
      </c>
      <c r="K102" s="180" t="s">
        <v>553</v>
      </c>
      <c r="L102" s="225">
        <v>10</v>
      </c>
      <c r="M102" s="201">
        <v>5000</v>
      </c>
      <c r="N102" s="201">
        <v>4250</v>
      </c>
    </row>
    <row r="103" spans="1:14" ht="30" x14ac:dyDescent="0.25">
      <c r="A103" s="140">
        <v>72</v>
      </c>
      <c r="B103" s="15">
        <v>201053774</v>
      </c>
      <c r="C103" s="180" t="s">
        <v>33</v>
      </c>
      <c r="D103" s="180" t="s">
        <v>34</v>
      </c>
      <c r="E103" s="202">
        <v>5000</v>
      </c>
      <c r="F103" s="180" t="s">
        <v>554</v>
      </c>
      <c r="G103" s="145" t="s">
        <v>16</v>
      </c>
      <c r="H103" s="180" t="s">
        <v>555</v>
      </c>
      <c r="I103" s="180" t="s">
        <v>556</v>
      </c>
      <c r="J103" s="180" t="s">
        <v>557</v>
      </c>
      <c r="K103" s="180" t="s">
        <v>558</v>
      </c>
      <c r="L103" s="225">
        <v>10</v>
      </c>
      <c r="M103" s="201">
        <v>32400</v>
      </c>
      <c r="N103" s="201">
        <v>32400</v>
      </c>
    </row>
    <row r="104" spans="1:14" ht="30" x14ac:dyDescent="0.25">
      <c r="A104" s="140">
        <v>73</v>
      </c>
      <c r="B104" s="15">
        <v>201053774</v>
      </c>
      <c r="C104" s="180" t="s">
        <v>228</v>
      </c>
      <c r="D104" s="180" t="s">
        <v>120</v>
      </c>
      <c r="E104" s="202">
        <v>60</v>
      </c>
      <c r="F104" s="180" t="s">
        <v>559</v>
      </c>
      <c r="G104" s="145" t="s">
        <v>16</v>
      </c>
      <c r="H104" s="180" t="s">
        <v>560</v>
      </c>
      <c r="I104" s="180" t="s">
        <v>561</v>
      </c>
      <c r="J104" s="180" t="s">
        <v>562</v>
      </c>
      <c r="K104" s="180" t="s">
        <v>563</v>
      </c>
      <c r="L104" s="225">
        <v>10</v>
      </c>
      <c r="M104" s="201">
        <v>1080</v>
      </c>
      <c r="N104" s="201">
        <v>864</v>
      </c>
    </row>
    <row r="105" spans="1:14" ht="30" x14ac:dyDescent="0.25">
      <c r="A105" s="140">
        <v>74</v>
      </c>
      <c r="B105" s="15">
        <v>201053774</v>
      </c>
      <c r="C105" s="180" t="s">
        <v>229</v>
      </c>
      <c r="D105" s="180" t="s">
        <v>25</v>
      </c>
      <c r="E105" s="202">
        <v>1</v>
      </c>
      <c r="F105" s="180" t="s">
        <v>564</v>
      </c>
      <c r="G105" s="145" t="s">
        <v>16</v>
      </c>
      <c r="H105" s="180" t="s">
        <v>565</v>
      </c>
      <c r="I105" s="180" t="s">
        <v>566</v>
      </c>
      <c r="J105" s="180" t="s">
        <v>567</v>
      </c>
      <c r="K105" s="180" t="s">
        <v>568</v>
      </c>
      <c r="L105" s="225">
        <v>10</v>
      </c>
      <c r="M105" s="201">
        <v>2500</v>
      </c>
      <c r="N105" s="201">
        <v>1400</v>
      </c>
    </row>
    <row r="106" spans="1:14" ht="30" x14ac:dyDescent="0.25">
      <c r="A106" s="140">
        <v>75</v>
      </c>
      <c r="B106" s="15">
        <v>201053774</v>
      </c>
      <c r="C106" s="180" t="s">
        <v>230</v>
      </c>
      <c r="D106" s="180" t="s">
        <v>24</v>
      </c>
      <c r="E106" s="202">
        <v>10</v>
      </c>
      <c r="F106" s="180" t="s">
        <v>569</v>
      </c>
      <c r="G106" s="145" t="s">
        <v>16</v>
      </c>
      <c r="H106" s="180" t="s">
        <v>570</v>
      </c>
      <c r="I106" s="180" t="s">
        <v>571</v>
      </c>
      <c r="J106" s="180" t="s">
        <v>572</v>
      </c>
      <c r="K106" s="180" t="s">
        <v>573</v>
      </c>
      <c r="L106" s="225">
        <v>10</v>
      </c>
      <c r="M106" s="201">
        <v>390</v>
      </c>
      <c r="N106" s="201">
        <v>299.98</v>
      </c>
    </row>
    <row r="107" spans="1:14" ht="30" x14ac:dyDescent="0.25">
      <c r="A107" s="140">
        <v>76</v>
      </c>
      <c r="B107" s="15">
        <v>201053774</v>
      </c>
      <c r="C107" s="180" t="s">
        <v>144</v>
      </c>
      <c r="D107" s="180" t="s">
        <v>23</v>
      </c>
      <c r="E107" s="202">
        <v>80000</v>
      </c>
      <c r="F107" s="180" t="s">
        <v>574</v>
      </c>
      <c r="G107" s="145" t="s">
        <v>16</v>
      </c>
      <c r="H107" s="180" t="s">
        <v>575</v>
      </c>
      <c r="I107" s="180" t="s">
        <v>576</v>
      </c>
      <c r="J107" s="180" t="s">
        <v>577</v>
      </c>
      <c r="K107" s="180" t="s">
        <v>578</v>
      </c>
      <c r="L107" s="225">
        <v>10</v>
      </c>
      <c r="M107" s="201">
        <v>5200</v>
      </c>
      <c r="N107" s="201">
        <v>2640</v>
      </c>
    </row>
    <row r="108" spans="1:14" ht="30" x14ac:dyDescent="0.25">
      <c r="A108" s="140">
        <v>77</v>
      </c>
      <c r="B108" s="15">
        <v>201053774</v>
      </c>
      <c r="C108" s="180" t="s">
        <v>145</v>
      </c>
      <c r="D108" s="180" t="s">
        <v>23</v>
      </c>
      <c r="E108" s="202">
        <v>800000</v>
      </c>
      <c r="F108" s="180" t="s">
        <v>579</v>
      </c>
      <c r="G108" s="145" t="s">
        <v>16</v>
      </c>
      <c r="H108" s="180" t="s">
        <v>580</v>
      </c>
      <c r="I108" s="180" t="s">
        <v>581</v>
      </c>
      <c r="J108" s="180" t="s">
        <v>582</v>
      </c>
      <c r="K108" s="180" t="s">
        <v>583</v>
      </c>
      <c r="L108" s="225">
        <v>10</v>
      </c>
      <c r="M108" s="201">
        <v>28000</v>
      </c>
      <c r="N108" s="201">
        <v>10400</v>
      </c>
    </row>
    <row r="109" spans="1:14" ht="30" x14ac:dyDescent="0.25">
      <c r="A109" s="140">
        <v>78</v>
      </c>
      <c r="B109" s="15">
        <v>201053774</v>
      </c>
      <c r="C109" s="180" t="s">
        <v>145</v>
      </c>
      <c r="D109" s="180" t="s">
        <v>23</v>
      </c>
      <c r="E109" s="202">
        <v>280000</v>
      </c>
      <c r="F109" s="180" t="s">
        <v>584</v>
      </c>
      <c r="G109" s="145" t="s">
        <v>16</v>
      </c>
      <c r="H109" s="180" t="s">
        <v>585</v>
      </c>
      <c r="I109" s="180" t="s">
        <v>586</v>
      </c>
      <c r="J109" s="180" t="s">
        <v>587</v>
      </c>
      <c r="K109" s="180" t="s">
        <v>588</v>
      </c>
      <c r="L109" s="225">
        <v>10</v>
      </c>
      <c r="M109" s="201">
        <v>9800</v>
      </c>
      <c r="N109" s="201">
        <v>3360</v>
      </c>
    </row>
    <row r="110" spans="1:14" ht="30" x14ac:dyDescent="0.25">
      <c r="A110" s="140">
        <v>79</v>
      </c>
      <c r="B110" s="15">
        <v>201053774</v>
      </c>
      <c r="C110" s="180" t="s">
        <v>144</v>
      </c>
      <c r="D110" s="180" t="s">
        <v>23</v>
      </c>
      <c r="E110" s="202">
        <v>75000</v>
      </c>
      <c r="F110" s="180" t="s">
        <v>589</v>
      </c>
      <c r="G110" s="145" t="s">
        <v>16</v>
      </c>
      <c r="H110" s="180" t="s">
        <v>585</v>
      </c>
      <c r="I110" s="180" t="s">
        <v>586</v>
      </c>
      <c r="J110" s="180" t="s">
        <v>590</v>
      </c>
      <c r="K110" s="180" t="s">
        <v>591</v>
      </c>
      <c r="L110" s="225">
        <v>10</v>
      </c>
      <c r="M110" s="201">
        <v>4875</v>
      </c>
      <c r="N110" s="201">
        <v>1950</v>
      </c>
    </row>
    <row r="111" spans="1:14" ht="45" x14ac:dyDescent="0.25">
      <c r="A111" s="140">
        <v>80</v>
      </c>
      <c r="B111" s="15">
        <v>201053774</v>
      </c>
      <c r="C111" s="180" t="s">
        <v>203</v>
      </c>
      <c r="D111" s="180" t="s">
        <v>27</v>
      </c>
      <c r="E111" s="202">
        <v>1</v>
      </c>
      <c r="F111" s="180" t="s">
        <v>592</v>
      </c>
      <c r="G111" s="145" t="s">
        <v>16</v>
      </c>
      <c r="H111" s="180" t="s">
        <v>593</v>
      </c>
      <c r="I111" s="180" t="s">
        <v>594</v>
      </c>
      <c r="J111" s="180" t="s">
        <v>595</v>
      </c>
      <c r="K111" s="180" t="s">
        <v>596</v>
      </c>
      <c r="L111" s="225">
        <v>10</v>
      </c>
      <c r="M111" s="201">
        <v>7223.1109999999999</v>
      </c>
      <c r="N111" s="201">
        <v>5500</v>
      </c>
    </row>
    <row r="112" spans="1:14" ht="30" x14ac:dyDescent="0.25">
      <c r="A112" s="140">
        <v>81</v>
      </c>
      <c r="B112" s="15">
        <v>201053774</v>
      </c>
      <c r="C112" s="180" t="s">
        <v>75</v>
      </c>
      <c r="D112" s="180" t="s">
        <v>23</v>
      </c>
      <c r="E112" s="202">
        <v>4300</v>
      </c>
      <c r="F112" s="180" t="s">
        <v>597</v>
      </c>
      <c r="G112" s="145" t="s">
        <v>16</v>
      </c>
      <c r="H112" s="180" t="s">
        <v>575</v>
      </c>
      <c r="I112" s="180" t="s">
        <v>576</v>
      </c>
      <c r="J112" s="180" t="s">
        <v>598</v>
      </c>
      <c r="K112" s="180" t="s">
        <v>599</v>
      </c>
      <c r="L112" s="225">
        <v>10</v>
      </c>
      <c r="M112" s="201">
        <v>817</v>
      </c>
      <c r="N112" s="201">
        <v>301</v>
      </c>
    </row>
    <row r="113" spans="1:14" ht="30" x14ac:dyDescent="0.25">
      <c r="A113" s="140">
        <v>82</v>
      </c>
      <c r="B113" s="15">
        <v>201053774</v>
      </c>
      <c r="C113" s="180" t="s">
        <v>75</v>
      </c>
      <c r="D113" s="180" t="s">
        <v>23</v>
      </c>
      <c r="E113" s="202">
        <v>15000</v>
      </c>
      <c r="F113" s="180" t="s">
        <v>600</v>
      </c>
      <c r="G113" s="145" t="s">
        <v>16</v>
      </c>
      <c r="H113" s="180" t="s">
        <v>575</v>
      </c>
      <c r="I113" s="180" t="s">
        <v>576</v>
      </c>
      <c r="J113" s="180" t="s">
        <v>601</v>
      </c>
      <c r="K113" s="180" t="s">
        <v>602</v>
      </c>
      <c r="L113" s="225">
        <v>10</v>
      </c>
      <c r="M113" s="201">
        <v>4350</v>
      </c>
      <c r="N113" s="201">
        <v>1725</v>
      </c>
    </row>
    <row r="114" spans="1:14" ht="30" x14ac:dyDescent="0.25">
      <c r="A114" s="140">
        <v>83</v>
      </c>
      <c r="B114" s="15">
        <v>201053774</v>
      </c>
      <c r="C114" s="180" t="s">
        <v>231</v>
      </c>
      <c r="D114" s="180" t="s">
        <v>23</v>
      </c>
      <c r="E114" s="202">
        <v>100</v>
      </c>
      <c r="F114" s="180" t="s">
        <v>603</v>
      </c>
      <c r="G114" s="145" t="s">
        <v>16</v>
      </c>
      <c r="H114" s="180" t="s">
        <v>604</v>
      </c>
      <c r="I114" s="180" t="s">
        <v>605</v>
      </c>
      <c r="J114" s="180" t="s">
        <v>606</v>
      </c>
      <c r="K114" s="180" t="s">
        <v>607</v>
      </c>
      <c r="L114" s="225">
        <v>10</v>
      </c>
      <c r="M114" s="201">
        <v>3000</v>
      </c>
      <c r="N114" s="201">
        <v>2450</v>
      </c>
    </row>
    <row r="115" spans="1:14" ht="30" x14ac:dyDescent="0.25">
      <c r="A115" s="140">
        <v>84</v>
      </c>
      <c r="B115" s="15">
        <v>201053774</v>
      </c>
      <c r="C115" s="180" t="s">
        <v>32</v>
      </c>
      <c r="D115" s="180" t="s">
        <v>23</v>
      </c>
      <c r="E115" s="202">
        <v>20</v>
      </c>
      <c r="F115" s="180" t="s">
        <v>608</v>
      </c>
      <c r="G115" s="145" t="s">
        <v>16</v>
      </c>
      <c r="H115" s="180" t="s">
        <v>609</v>
      </c>
      <c r="I115" s="180" t="s">
        <v>610</v>
      </c>
      <c r="J115" s="180" t="s">
        <v>611</v>
      </c>
      <c r="K115" s="180" t="s">
        <v>612</v>
      </c>
      <c r="L115" s="225">
        <v>10</v>
      </c>
      <c r="M115" s="201">
        <v>2500</v>
      </c>
      <c r="N115" s="201">
        <v>1200</v>
      </c>
    </row>
    <row r="116" spans="1:14" ht="30" x14ac:dyDescent="0.25">
      <c r="A116" s="140">
        <v>85</v>
      </c>
      <c r="B116" s="15">
        <v>201053774</v>
      </c>
      <c r="C116" s="180" t="s">
        <v>232</v>
      </c>
      <c r="D116" s="180" t="s">
        <v>25</v>
      </c>
      <c r="E116" s="202">
        <v>60</v>
      </c>
      <c r="F116" s="180" t="s">
        <v>613</v>
      </c>
      <c r="G116" s="145" t="s">
        <v>16</v>
      </c>
      <c r="H116" s="180" t="s">
        <v>614</v>
      </c>
      <c r="I116" s="180" t="s">
        <v>615</v>
      </c>
      <c r="J116" s="180" t="s">
        <v>616</v>
      </c>
      <c r="K116" s="180" t="s">
        <v>617</v>
      </c>
      <c r="L116" s="225">
        <v>10</v>
      </c>
      <c r="M116" s="201">
        <v>4500</v>
      </c>
      <c r="N116" s="201">
        <v>2568</v>
      </c>
    </row>
    <row r="117" spans="1:14" ht="30" x14ac:dyDescent="0.25">
      <c r="A117" s="140">
        <v>86</v>
      </c>
      <c r="B117" s="15">
        <v>201053774</v>
      </c>
      <c r="C117" s="180" t="s">
        <v>127</v>
      </c>
      <c r="D117" s="180" t="s">
        <v>120</v>
      </c>
      <c r="E117" s="202">
        <v>10</v>
      </c>
      <c r="F117" s="180" t="s">
        <v>618</v>
      </c>
      <c r="G117" s="145" t="s">
        <v>16</v>
      </c>
      <c r="H117" s="180" t="s">
        <v>619</v>
      </c>
      <c r="I117" s="180" t="s">
        <v>620</v>
      </c>
      <c r="J117" s="180" t="s">
        <v>621</v>
      </c>
      <c r="K117" s="180" t="s">
        <v>622</v>
      </c>
      <c r="L117" s="225">
        <v>10</v>
      </c>
      <c r="M117" s="201">
        <v>950</v>
      </c>
      <c r="N117" s="201">
        <v>654.70000000000005</v>
      </c>
    </row>
    <row r="118" spans="1:14" ht="30" x14ac:dyDescent="0.25">
      <c r="A118" s="140">
        <v>87</v>
      </c>
      <c r="B118" s="15">
        <v>201053774</v>
      </c>
      <c r="C118" s="180" t="s">
        <v>89</v>
      </c>
      <c r="D118" s="180" t="s">
        <v>23</v>
      </c>
      <c r="E118" s="202">
        <v>150</v>
      </c>
      <c r="F118" s="180" t="s">
        <v>623</v>
      </c>
      <c r="G118" s="145" t="s">
        <v>16</v>
      </c>
      <c r="H118" s="180" t="s">
        <v>624</v>
      </c>
      <c r="I118" s="180" t="s">
        <v>625</v>
      </c>
      <c r="J118" s="180" t="s">
        <v>626</v>
      </c>
      <c r="K118" s="180" t="s">
        <v>627</v>
      </c>
      <c r="L118" s="225">
        <v>10</v>
      </c>
      <c r="M118" s="201">
        <v>3300</v>
      </c>
      <c r="N118" s="201">
        <v>1933.5</v>
      </c>
    </row>
    <row r="119" spans="1:14" ht="60" x14ac:dyDescent="0.25">
      <c r="A119" s="140">
        <v>88</v>
      </c>
      <c r="B119" s="15">
        <v>201053774</v>
      </c>
      <c r="C119" s="180" t="s">
        <v>233</v>
      </c>
      <c r="D119" s="180" t="s">
        <v>40</v>
      </c>
      <c r="E119" s="202">
        <v>87</v>
      </c>
      <c r="F119" s="180" t="s">
        <v>628</v>
      </c>
      <c r="G119" s="145" t="s">
        <v>16</v>
      </c>
      <c r="H119" s="180" t="s">
        <v>629</v>
      </c>
      <c r="I119" s="180" t="s">
        <v>630</v>
      </c>
      <c r="J119" s="180" t="s">
        <v>631</v>
      </c>
      <c r="K119" s="180" t="s">
        <v>632</v>
      </c>
      <c r="L119" s="225">
        <v>10</v>
      </c>
      <c r="M119" s="201">
        <v>7830</v>
      </c>
      <c r="N119" s="201">
        <v>3479.913</v>
      </c>
    </row>
    <row r="120" spans="1:14" ht="30" x14ac:dyDescent="0.25">
      <c r="A120" s="140">
        <v>89</v>
      </c>
      <c r="B120" s="15">
        <v>201053774</v>
      </c>
      <c r="C120" s="180" t="s">
        <v>144</v>
      </c>
      <c r="D120" s="180" t="s">
        <v>23</v>
      </c>
      <c r="E120" s="202">
        <v>55000</v>
      </c>
      <c r="F120" s="180" t="s">
        <v>633</v>
      </c>
      <c r="G120" s="145" t="s">
        <v>16</v>
      </c>
      <c r="H120" s="180" t="s">
        <v>614</v>
      </c>
      <c r="I120" s="180" t="s">
        <v>615</v>
      </c>
      <c r="J120" s="180" t="s">
        <v>634</v>
      </c>
      <c r="K120" s="180" t="s">
        <v>635</v>
      </c>
      <c r="L120" s="225">
        <v>10</v>
      </c>
      <c r="M120" s="201">
        <v>3575</v>
      </c>
      <c r="N120" s="201">
        <v>1760</v>
      </c>
    </row>
    <row r="121" spans="1:14" ht="30" x14ac:dyDescent="0.25">
      <c r="A121" s="140">
        <v>90</v>
      </c>
      <c r="B121" s="15">
        <v>201053774</v>
      </c>
      <c r="C121" s="180" t="s">
        <v>234</v>
      </c>
      <c r="D121" s="180" t="s">
        <v>23</v>
      </c>
      <c r="E121" s="202">
        <v>600</v>
      </c>
      <c r="F121" s="180" t="s">
        <v>636</v>
      </c>
      <c r="G121" s="145" t="s">
        <v>16</v>
      </c>
      <c r="H121" s="180" t="s">
        <v>637</v>
      </c>
      <c r="I121" s="180" t="s">
        <v>638</v>
      </c>
      <c r="J121" s="180" t="s">
        <v>639</v>
      </c>
      <c r="K121" s="180" t="s">
        <v>640</v>
      </c>
      <c r="L121" s="225">
        <v>10</v>
      </c>
      <c r="M121" s="201">
        <v>600</v>
      </c>
      <c r="N121" s="201">
        <v>360</v>
      </c>
    </row>
    <row r="122" spans="1:14" ht="45" x14ac:dyDescent="0.25">
      <c r="A122" s="140">
        <v>91</v>
      </c>
      <c r="B122" s="15">
        <v>201053774</v>
      </c>
      <c r="C122" s="180" t="s">
        <v>101</v>
      </c>
      <c r="D122" s="180" t="s">
        <v>26</v>
      </c>
      <c r="E122" s="202">
        <v>150</v>
      </c>
      <c r="F122" s="180" t="s">
        <v>641</v>
      </c>
      <c r="G122" s="145" t="s">
        <v>16</v>
      </c>
      <c r="H122" s="180" t="s">
        <v>619</v>
      </c>
      <c r="I122" s="180" t="s">
        <v>620</v>
      </c>
      <c r="J122" s="180" t="s">
        <v>642</v>
      </c>
      <c r="K122" s="180" t="s">
        <v>643</v>
      </c>
      <c r="L122" s="225">
        <v>10</v>
      </c>
      <c r="M122" s="201">
        <v>6300</v>
      </c>
      <c r="N122" s="201">
        <v>5230.5</v>
      </c>
    </row>
    <row r="123" spans="1:14" ht="30" x14ac:dyDescent="0.25">
      <c r="A123" s="140">
        <v>92</v>
      </c>
      <c r="B123" s="15">
        <v>201053774</v>
      </c>
      <c r="C123" s="180" t="s">
        <v>163</v>
      </c>
      <c r="D123" s="180" t="s">
        <v>21</v>
      </c>
      <c r="E123" s="202">
        <v>20000</v>
      </c>
      <c r="F123" s="180" t="s">
        <v>644</v>
      </c>
      <c r="G123" s="145" t="s">
        <v>16</v>
      </c>
      <c r="H123" s="180" t="s">
        <v>645</v>
      </c>
      <c r="I123" s="180" t="s">
        <v>646</v>
      </c>
      <c r="J123" s="180" t="s">
        <v>647</v>
      </c>
      <c r="K123" s="180" t="s">
        <v>648</v>
      </c>
      <c r="L123" s="225">
        <v>10</v>
      </c>
      <c r="M123" s="201">
        <v>4900</v>
      </c>
      <c r="N123" s="201">
        <v>3180</v>
      </c>
    </row>
    <row r="124" spans="1:14" ht="45" x14ac:dyDescent="0.25">
      <c r="A124" s="140">
        <v>93</v>
      </c>
      <c r="B124" s="15">
        <v>201053774</v>
      </c>
      <c r="C124" s="180" t="s">
        <v>235</v>
      </c>
      <c r="D124" s="180" t="s">
        <v>27</v>
      </c>
      <c r="E124" s="202">
        <v>1</v>
      </c>
      <c r="F124" s="180" t="s">
        <v>649</v>
      </c>
      <c r="G124" s="145" t="s">
        <v>16</v>
      </c>
      <c r="H124" s="180" t="s">
        <v>650</v>
      </c>
      <c r="I124" s="180" t="s">
        <v>651</v>
      </c>
      <c r="J124" s="180" t="s">
        <v>652</v>
      </c>
      <c r="K124" s="180" t="s">
        <v>653</v>
      </c>
      <c r="L124" s="225">
        <v>10</v>
      </c>
      <c r="M124" s="201">
        <v>4636.8</v>
      </c>
      <c r="N124" s="201">
        <v>3400</v>
      </c>
    </row>
    <row r="125" spans="1:14" ht="30" x14ac:dyDescent="0.25">
      <c r="A125" s="140">
        <v>94</v>
      </c>
      <c r="B125" s="15">
        <v>201053774</v>
      </c>
      <c r="C125" s="180" t="s">
        <v>205</v>
      </c>
      <c r="D125" s="180" t="s">
        <v>22</v>
      </c>
      <c r="E125" s="202">
        <v>100</v>
      </c>
      <c r="F125" s="180" t="s">
        <v>654</v>
      </c>
      <c r="G125" s="145" t="s">
        <v>16</v>
      </c>
      <c r="H125" s="180" t="s">
        <v>281</v>
      </c>
      <c r="I125" s="180" t="s">
        <v>282</v>
      </c>
      <c r="J125" s="180" t="s">
        <v>655</v>
      </c>
      <c r="K125" s="180" t="s">
        <v>656</v>
      </c>
      <c r="L125" s="225">
        <v>10</v>
      </c>
      <c r="M125" s="201">
        <v>3000</v>
      </c>
      <c r="N125" s="201">
        <v>1998.8</v>
      </c>
    </row>
    <row r="126" spans="1:14" ht="30" x14ac:dyDescent="0.25">
      <c r="A126" s="140">
        <v>95</v>
      </c>
      <c r="B126" s="15">
        <v>201053774</v>
      </c>
      <c r="C126" s="180" t="s">
        <v>86</v>
      </c>
      <c r="D126" s="180" t="s">
        <v>23</v>
      </c>
      <c r="E126" s="202">
        <v>100</v>
      </c>
      <c r="F126" s="180" t="s">
        <v>657</v>
      </c>
      <c r="G126" s="145" t="s">
        <v>16</v>
      </c>
      <c r="H126" s="180" t="s">
        <v>658</v>
      </c>
      <c r="I126" s="180" t="s">
        <v>659</v>
      </c>
      <c r="J126" s="180" t="s">
        <v>660</v>
      </c>
      <c r="K126" s="180" t="s">
        <v>661</v>
      </c>
      <c r="L126" s="225">
        <v>10</v>
      </c>
      <c r="M126" s="201">
        <v>3300</v>
      </c>
      <c r="N126" s="201">
        <v>1344</v>
      </c>
    </row>
    <row r="127" spans="1:14" ht="30" x14ac:dyDescent="0.25">
      <c r="A127" s="140">
        <v>96</v>
      </c>
      <c r="B127" s="15">
        <v>201053774</v>
      </c>
      <c r="C127" s="180" t="s">
        <v>39</v>
      </c>
      <c r="D127" s="180" t="s">
        <v>24</v>
      </c>
      <c r="E127" s="202">
        <v>100</v>
      </c>
      <c r="F127" s="180" t="s">
        <v>662</v>
      </c>
      <c r="G127" s="145" t="s">
        <v>16</v>
      </c>
      <c r="H127" s="180" t="s">
        <v>663</v>
      </c>
      <c r="I127" s="180" t="s">
        <v>664</v>
      </c>
      <c r="J127" s="180" t="s">
        <v>665</v>
      </c>
      <c r="K127" s="180" t="s">
        <v>666</v>
      </c>
      <c r="L127" s="225">
        <v>10</v>
      </c>
      <c r="M127" s="201">
        <v>2500</v>
      </c>
      <c r="N127" s="201">
        <v>800</v>
      </c>
    </row>
    <row r="128" spans="1:14" ht="30" x14ac:dyDescent="0.25">
      <c r="A128" s="140">
        <v>97</v>
      </c>
      <c r="B128" s="15">
        <v>201053774</v>
      </c>
      <c r="C128" s="180" t="s">
        <v>100</v>
      </c>
      <c r="D128" s="180" t="s">
        <v>23</v>
      </c>
      <c r="E128" s="202">
        <v>100</v>
      </c>
      <c r="F128" s="180" t="s">
        <v>667</v>
      </c>
      <c r="G128" s="145" t="s">
        <v>16</v>
      </c>
      <c r="H128" s="180" t="s">
        <v>658</v>
      </c>
      <c r="I128" s="180" t="s">
        <v>659</v>
      </c>
      <c r="J128" s="180" t="s">
        <v>668</v>
      </c>
      <c r="K128" s="180" t="s">
        <v>666</v>
      </c>
      <c r="L128" s="225">
        <v>10</v>
      </c>
      <c r="M128" s="201">
        <v>2400</v>
      </c>
      <c r="N128" s="201">
        <v>1120</v>
      </c>
    </row>
    <row r="129" spans="1:14" ht="45" x14ac:dyDescent="0.25">
      <c r="A129" s="140">
        <v>98</v>
      </c>
      <c r="B129" s="15">
        <v>201053774</v>
      </c>
      <c r="C129" s="180" t="s">
        <v>236</v>
      </c>
      <c r="D129" s="180" t="s">
        <v>26</v>
      </c>
      <c r="E129" s="202">
        <v>100</v>
      </c>
      <c r="F129" s="180" t="s">
        <v>669</v>
      </c>
      <c r="G129" s="145" t="s">
        <v>16</v>
      </c>
      <c r="H129" s="180" t="s">
        <v>670</v>
      </c>
      <c r="I129" s="180" t="s">
        <v>671</v>
      </c>
      <c r="J129" s="180" t="s">
        <v>672</v>
      </c>
      <c r="K129" s="180" t="s">
        <v>673</v>
      </c>
      <c r="L129" s="225">
        <v>10</v>
      </c>
      <c r="M129" s="201">
        <v>3500</v>
      </c>
      <c r="N129" s="201">
        <v>3200</v>
      </c>
    </row>
    <row r="130" spans="1:14" ht="30" x14ac:dyDescent="0.25">
      <c r="A130" s="140">
        <v>99</v>
      </c>
      <c r="B130" s="15">
        <v>201053774</v>
      </c>
      <c r="C130" s="180" t="s">
        <v>212</v>
      </c>
      <c r="D130" s="180" t="s">
        <v>24</v>
      </c>
      <c r="E130" s="202">
        <v>100</v>
      </c>
      <c r="F130" s="180" t="s">
        <v>674</v>
      </c>
      <c r="G130" s="145" t="s">
        <v>16</v>
      </c>
      <c r="H130" s="180" t="s">
        <v>675</v>
      </c>
      <c r="I130" s="180" t="s">
        <v>676</v>
      </c>
      <c r="J130" s="180" t="s">
        <v>677</v>
      </c>
      <c r="K130" s="180" t="s">
        <v>678</v>
      </c>
      <c r="L130" s="225">
        <v>10</v>
      </c>
      <c r="M130" s="201">
        <v>1300</v>
      </c>
      <c r="N130" s="201">
        <v>700</v>
      </c>
    </row>
    <row r="131" spans="1:14" ht="60" x14ac:dyDescent="0.25">
      <c r="A131" s="140">
        <v>100</v>
      </c>
      <c r="B131" s="15">
        <v>201053774</v>
      </c>
      <c r="C131" s="180" t="s">
        <v>237</v>
      </c>
      <c r="D131" s="180" t="s">
        <v>40</v>
      </c>
      <c r="E131" s="202">
        <v>100</v>
      </c>
      <c r="F131" s="180" t="s">
        <v>679</v>
      </c>
      <c r="G131" s="145" t="s">
        <v>16</v>
      </c>
      <c r="H131" s="180" t="s">
        <v>680</v>
      </c>
      <c r="I131" s="180" t="s">
        <v>681</v>
      </c>
      <c r="J131" s="180" t="s">
        <v>682</v>
      </c>
      <c r="K131" s="180" t="s">
        <v>683</v>
      </c>
      <c r="L131" s="225">
        <v>10</v>
      </c>
      <c r="M131" s="201">
        <v>3200</v>
      </c>
      <c r="N131" s="201">
        <v>1800</v>
      </c>
    </row>
    <row r="132" spans="1:14" ht="30" x14ac:dyDescent="0.25">
      <c r="A132" s="140">
        <v>101</v>
      </c>
      <c r="B132" s="15">
        <v>201053774</v>
      </c>
      <c r="C132" s="180" t="s">
        <v>153</v>
      </c>
      <c r="D132" s="180" t="s">
        <v>23</v>
      </c>
      <c r="E132" s="202">
        <v>500</v>
      </c>
      <c r="F132" s="180" t="s">
        <v>684</v>
      </c>
      <c r="G132" s="145" t="s">
        <v>16</v>
      </c>
      <c r="H132" s="180" t="s">
        <v>685</v>
      </c>
      <c r="I132" s="180" t="s">
        <v>686</v>
      </c>
      <c r="J132" s="180" t="s">
        <v>687</v>
      </c>
      <c r="K132" s="180" t="s">
        <v>688</v>
      </c>
      <c r="L132" s="225">
        <v>10</v>
      </c>
      <c r="M132" s="201">
        <v>500</v>
      </c>
      <c r="N132" s="201">
        <v>249.5</v>
      </c>
    </row>
    <row r="133" spans="1:14" ht="30" x14ac:dyDescent="0.25">
      <c r="A133" s="140">
        <v>102</v>
      </c>
      <c r="B133" s="15">
        <v>201053774</v>
      </c>
      <c r="C133" s="180" t="s">
        <v>209</v>
      </c>
      <c r="D133" s="180" t="s">
        <v>23</v>
      </c>
      <c r="E133" s="202">
        <v>20</v>
      </c>
      <c r="F133" s="180" t="s">
        <v>689</v>
      </c>
      <c r="G133" s="145" t="s">
        <v>16</v>
      </c>
      <c r="H133" s="180" t="s">
        <v>690</v>
      </c>
      <c r="I133" s="180" t="s">
        <v>691</v>
      </c>
      <c r="J133" s="180" t="s">
        <v>692</v>
      </c>
      <c r="K133" s="180" t="s">
        <v>693</v>
      </c>
      <c r="L133" s="225">
        <v>10</v>
      </c>
      <c r="M133" s="201">
        <v>240</v>
      </c>
      <c r="N133" s="201">
        <v>133.33320000000001</v>
      </c>
    </row>
    <row r="134" spans="1:14" ht="30" x14ac:dyDescent="0.25">
      <c r="A134" s="140">
        <v>103</v>
      </c>
      <c r="B134" s="15">
        <v>201053774</v>
      </c>
      <c r="C134" s="180" t="s">
        <v>205</v>
      </c>
      <c r="D134" s="180" t="s">
        <v>22</v>
      </c>
      <c r="E134" s="202">
        <v>50</v>
      </c>
      <c r="F134" s="180" t="s">
        <v>694</v>
      </c>
      <c r="G134" s="145" t="s">
        <v>16</v>
      </c>
      <c r="H134" s="180" t="s">
        <v>311</v>
      </c>
      <c r="I134" s="180" t="s">
        <v>312</v>
      </c>
      <c r="J134" s="180" t="s">
        <v>695</v>
      </c>
      <c r="K134" s="180" t="s">
        <v>696</v>
      </c>
      <c r="L134" s="225">
        <v>10</v>
      </c>
      <c r="M134" s="201">
        <v>1000</v>
      </c>
      <c r="N134" s="201">
        <v>576.54999999999995</v>
      </c>
    </row>
    <row r="135" spans="1:14" ht="30" x14ac:dyDescent="0.25">
      <c r="A135" s="140">
        <v>104</v>
      </c>
      <c r="B135" s="15">
        <v>201053774</v>
      </c>
      <c r="C135" s="180" t="s">
        <v>39</v>
      </c>
      <c r="D135" s="180" t="s">
        <v>24</v>
      </c>
      <c r="E135" s="202">
        <v>500</v>
      </c>
      <c r="F135" s="180" t="s">
        <v>697</v>
      </c>
      <c r="G135" s="145" t="s">
        <v>16</v>
      </c>
      <c r="H135" s="180" t="s">
        <v>698</v>
      </c>
      <c r="I135" s="180" t="s">
        <v>699</v>
      </c>
      <c r="J135" s="180" t="s">
        <v>700</v>
      </c>
      <c r="K135" s="180" t="s">
        <v>701</v>
      </c>
      <c r="L135" s="225">
        <v>10</v>
      </c>
      <c r="M135" s="201">
        <v>1250</v>
      </c>
      <c r="N135" s="201">
        <v>699.5</v>
      </c>
    </row>
    <row r="136" spans="1:14" ht="30" x14ac:dyDescent="0.25">
      <c r="A136" s="140">
        <v>105</v>
      </c>
      <c r="B136" s="15">
        <v>201053774</v>
      </c>
      <c r="C136" s="180" t="s">
        <v>238</v>
      </c>
      <c r="D136" s="180" t="s">
        <v>147</v>
      </c>
      <c r="E136" s="202">
        <v>100</v>
      </c>
      <c r="F136" s="180" t="s">
        <v>702</v>
      </c>
      <c r="G136" s="145" t="s">
        <v>16</v>
      </c>
      <c r="H136" s="180" t="s">
        <v>670</v>
      </c>
      <c r="I136" s="180" t="s">
        <v>671</v>
      </c>
      <c r="J136" s="180" t="s">
        <v>703</v>
      </c>
      <c r="K136" s="180" t="s">
        <v>704</v>
      </c>
      <c r="L136" s="225">
        <v>10</v>
      </c>
      <c r="M136" s="201">
        <v>4050</v>
      </c>
      <c r="N136" s="201">
        <v>3650</v>
      </c>
    </row>
    <row r="137" spans="1:14" ht="30" x14ac:dyDescent="0.25">
      <c r="A137" s="140">
        <v>106</v>
      </c>
      <c r="B137" s="15">
        <v>201053774</v>
      </c>
      <c r="C137" s="180" t="s">
        <v>65</v>
      </c>
      <c r="D137" s="180" t="s">
        <v>30</v>
      </c>
      <c r="E137" s="202">
        <v>4</v>
      </c>
      <c r="F137" s="180" t="s">
        <v>705</v>
      </c>
      <c r="G137" s="145" t="s">
        <v>16</v>
      </c>
      <c r="H137" s="180" t="s">
        <v>706</v>
      </c>
      <c r="I137" s="180" t="s">
        <v>707</v>
      </c>
      <c r="J137" s="180" t="s">
        <v>708</v>
      </c>
      <c r="K137" s="180" t="s">
        <v>709</v>
      </c>
      <c r="L137" s="225">
        <v>10</v>
      </c>
      <c r="M137" s="201">
        <v>12400</v>
      </c>
      <c r="N137" s="201">
        <v>9780</v>
      </c>
    </row>
    <row r="138" spans="1:14" ht="30" x14ac:dyDescent="0.25">
      <c r="A138" s="140">
        <v>107</v>
      </c>
      <c r="B138" s="15">
        <v>201053774</v>
      </c>
      <c r="C138" s="180" t="s">
        <v>239</v>
      </c>
      <c r="D138" s="180" t="s">
        <v>22</v>
      </c>
      <c r="E138" s="202">
        <v>48</v>
      </c>
      <c r="F138" s="180" t="s">
        <v>710</v>
      </c>
      <c r="G138" s="145" t="s">
        <v>16</v>
      </c>
      <c r="H138" s="180" t="s">
        <v>711</v>
      </c>
      <c r="I138" s="180" t="s">
        <v>712</v>
      </c>
      <c r="J138" s="180" t="s">
        <v>713</v>
      </c>
      <c r="K138" s="180" t="s">
        <v>714</v>
      </c>
      <c r="L138" s="225">
        <v>10</v>
      </c>
      <c r="M138" s="201">
        <v>7200</v>
      </c>
      <c r="N138" s="201">
        <v>3120</v>
      </c>
    </row>
    <row r="139" spans="1:14" ht="30" x14ac:dyDescent="0.25">
      <c r="A139" s="140">
        <v>108</v>
      </c>
      <c r="B139" s="15">
        <v>201053774</v>
      </c>
      <c r="C139" s="180" t="s">
        <v>32</v>
      </c>
      <c r="D139" s="180" t="s">
        <v>23</v>
      </c>
      <c r="E139" s="202">
        <v>300</v>
      </c>
      <c r="F139" s="180" t="s">
        <v>715</v>
      </c>
      <c r="G139" s="145" t="s">
        <v>16</v>
      </c>
      <c r="H139" s="180" t="s">
        <v>716</v>
      </c>
      <c r="I139" s="180" t="s">
        <v>717</v>
      </c>
      <c r="J139" s="180" t="s">
        <v>718</v>
      </c>
      <c r="K139" s="180" t="s">
        <v>719</v>
      </c>
      <c r="L139" s="225">
        <v>10</v>
      </c>
      <c r="M139" s="201">
        <v>13500</v>
      </c>
      <c r="N139" s="201">
        <v>11760</v>
      </c>
    </row>
    <row r="140" spans="1:14" ht="45" x14ac:dyDescent="0.25">
      <c r="A140" s="140">
        <v>109</v>
      </c>
      <c r="B140" s="15">
        <v>201053774</v>
      </c>
      <c r="C140" s="180" t="s">
        <v>63</v>
      </c>
      <c r="D140" s="180" t="s">
        <v>28</v>
      </c>
      <c r="E140" s="202">
        <v>1</v>
      </c>
      <c r="F140" s="180" t="s">
        <v>720</v>
      </c>
      <c r="G140" s="145" t="s">
        <v>16</v>
      </c>
      <c r="H140" s="180" t="s">
        <v>448</v>
      </c>
      <c r="I140" s="180" t="s">
        <v>449</v>
      </c>
      <c r="J140" s="180" t="s">
        <v>721</v>
      </c>
      <c r="K140" s="180" t="s">
        <v>722</v>
      </c>
      <c r="L140" s="225">
        <v>10</v>
      </c>
      <c r="M140" s="201">
        <v>3500</v>
      </c>
      <c r="N140" s="201">
        <v>2745</v>
      </c>
    </row>
    <row r="141" spans="1:14" ht="30" x14ac:dyDescent="0.25">
      <c r="A141" s="140">
        <v>110</v>
      </c>
      <c r="B141" s="15">
        <v>201053774</v>
      </c>
      <c r="C141" s="180" t="s">
        <v>39</v>
      </c>
      <c r="D141" s="180" t="s">
        <v>24</v>
      </c>
      <c r="E141" s="202">
        <v>900</v>
      </c>
      <c r="F141" s="180" t="s">
        <v>723</v>
      </c>
      <c r="G141" s="145" t="s">
        <v>16</v>
      </c>
      <c r="H141" s="180" t="s">
        <v>675</v>
      </c>
      <c r="I141" s="180" t="s">
        <v>676</v>
      </c>
      <c r="J141" s="180" t="s">
        <v>724</v>
      </c>
      <c r="K141" s="180" t="s">
        <v>725</v>
      </c>
      <c r="L141" s="225">
        <v>10</v>
      </c>
      <c r="M141" s="201">
        <v>3600</v>
      </c>
      <c r="N141" s="201">
        <v>898.2</v>
      </c>
    </row>
    <row r="142" spans="1:14" ht="30" x14ac:dyDescent="0.25">
      <c r="A142" s="140">
        <v>111</v>
      </c>
      <c r="B142" s="15">
        <v>201053774</v>
      </c>
      <c r="C142" s="180" t="s">
        <v>146</v>
      </c>
      <c r="D142" s="180" t="s">
        <v>24</v>
      </c>
      <c r="E142" s="202">
        <v>900</v>
      </c>
      <c r="F142" s="180" t="s">
        <v>726</v>
      </c>
      <c r="G142" s="145" t="s">
        <v>16</v>
      </c>
      <c r="H142" s="180" t="s">
        <v>311</v>
      </c>
      <c r="I142" s="180" t="s">
        <v>312</v>
      </c>
      <c r="J142" s="180" t="s">
        <v>727</v>
      </c>
      <c r="K142" s="180" t="s">
        <v>728</v>
      </c>
      <c r="L142" s="225">
        <v>10</v>
      </c>
      <c r="M142" s="201">
        <v>6300</v>
      </c>
      <c r="N142" s="201">
        <v>2043</v>
      </c>
    </row>
    <row r="143" spans="1:14" ht="30" x14ac:dyDescent="0.25">
      <c r="A143" s="140">
        <v>112</v>
      </c>
      <c r="B143" s="15">
        <v>201053774</v>
      </c>
      <c r="C143" s="180" t="s">
        <v>126</v>
      </c>
      <c r="D143" s="180" t="s">
        <v>24</v>
      </c>
      <c r="E143" s="202">
        <v>500</v>
      </c>
      <c r="F143" s="180" t="s">
        <v>729</v>
      </c>
      <c r="G143" s="145" t="s">
        <v>16</v>
      </c>
      <c r="H143" s="180" t="s">
        <v>730</v>
      </c>
      <c r="I143" s="180" t="s">
        <v>731</v>
      </c>
      <c r="J143" s="180" t="s">
        <v>732</v>
      </c>
      <c r="K143" s="180" t="s">
        <v>733</v>
      </c>
      <c r="L143" s="225">
        <v>10</v>
      </c>
      <c r="M143" s="201">
        <v>7500</v>
      </c>
      <c r="N143" s="201">
        <v>4200</v>
      </c>
    </row>
    <row r="144" spans="1:14" ht="30" x14ac:dyDescent="0.25">
      <c r="A144" s="140">
        <v>113</v>
      </c>
      <c r="B144" s="15">
        <v>201053774</v>
      </c>
      <c r="C144" s="180" t="s">
        <v>145</v>
      </c>
      <c r="D144" s="180" t="s">
        <v>23</v>
      </c>
      <c r="E144" s="202">
        <v>1000000</v>
      </c>
      <c r="F144" s="180" t="s">
        <v>734</v>
      </c>
      <c r="G144" s="145" t="s">
        <v>16</v>
      </c>
      <c r="H144" s="180" t="s">
        <v>685</v>
      </c>
      <c r="I144" s="180" t="s">
        <v>686</v>
      </c>
      <c r="J144" s="180" t="s">
        <v>735</v>
      </c>
      <c r="K144" s="180" t="s">
        <v>736</v>
      </c>
      <c r="L144" s="225">
        <v>10</v>
      </c>
      <c r="M144" s="201">
        <v>45000</v>
      </c>
      <c r="N144" s="201">
        <v>14990</v>
      </c>
    </row>
    <row r="145" spans="1:14" ht="30" x14ac:dyDescent="0.25">
      <c r="A145" s="140">
        <v>114</v>
      </c>
      <c r="B145" s="15">
        <v>201053774</v>
      </c>
      <c r="C145" s="180" t="s">
        <v>145</v>
      </c>
      <c r="D145" s="180" t="s">
        <v>23</v>
      </c>
      <c r="E145" s="202">
        <v>1000000</v>
      </c>
      <c r="F145" s="180" t="s">
        <v>737</v>
      </c>
      <c r="G145" s="145" t="s">
        <v>16</v>
      </c>
      <c r="H145" s="180" t="s">
        <v>738</v>
      </c>
      <c r="I145" s="180" t="s">
        <v>739</v>
      </c>
      <c r="J145" s="180" t="s">
        <v>740</v>
      </c>
      <c r="K145" s="180" t="s">
        <v>736</v>
      </c>
      <c r="L145" s="225">
        <v>10</v>
      </c>
      <c r="M145" s="201">
        <v>45000</v>
      </c>
      <c r="N145" s="201">
        <v>16000</v>
      </c>
    </row>
    <row r="146" spans="1:14" ht="30" x14ac:dyDescent="0.25">
      <c r="A146" s="140">
        <v>115</v>
      </c>
      <c r="B146" s="15">
        <v>201053774</v>
      </c>
      <c r="C146" s="180" t="s">
        <v>145</v>
      </c>
      <c r="D146" s="180" t="s">
        <v>23</v>
      </c>
      <c r="E146" s="202">
        <v>1000000</v>
      </c>
      <c r="F146" s="180" t="s">
        <v>741</v>
      </c>
      <c r="G146" s="145" t="s">
        <v>16</v>
      </c>
      <c r="H146" s="180" t="s">
        <v>685</v>
      </c>
      <c r="I146" s="180" t="s">
        <v>686</v>
      </c>
      <c r="J146" s="180" t="s">
        <v>742</v>
      </c>
      <c r="K146" s="180" t="s">
        <v>736</v>
      </c>
      <c r="L146" s="225">
        <v>10</v>
      </c>
      <c r="M146" s="201">
        <v>45000</v>
      </c>
      <c r="N146" s="201">
        <v>12990</v>
      </c>
    </row>
    <row r="147" spans="1:14" ht="30" x14ac:dyDescent="0.25">
      <c r="A147" s="140">
        <v>116</v>
      </c>
      <c r="B147" s="15">
        <v>201053774</v>
      </c>
      <c r="C147" s="180" t="s">
        <v>145</v>
      </c>
      <c r="D147" s="180" t="s">
        <v>23</v>
      </c>
      <c r="E147" s="202">
        <v>2000000</v>
      </c>
      <c r="F147" s="180" t="s">
        <v>743</v>
      </c>
      <c r="G147" s="145" t="s">
        <v>16</v>
      </c>
      <c r="H147" s="180" t="s">
        <v>580</v>
      </c>
      <c r="I147" s="180" t="s">
        <v>581</v>
      </c>
      <c r="J147" s="180" t="s">
        <v>744</v>
      </c>
      <c r="K147" s="180" t="s">
        <v>745</v>
      </c>
      <c r="L147" s="225">
        <v>10</v>
      </c>
      <c r="M147" s="201">
        <v>90000</v>
      </c>
      <c r="N147" s="201">
        <v>26000</v>
      </c>
    </row>
    <row r="148" spans="1:14" ht="30" x14ac:dyDescent="0.25">
      <c r="A148" s="140">
        <v>117</v>
      </c>
      <c r="B148" s="15">
        <v>201053774</v>
      </c>
      <c r="C148" s="180" t="s">
        <v>145</v>
      </c>
      <c r="D148" s="180" t="s">
        <v>23</v>
      </c>
      <c r="E148" s="202">
        <v>300000</v>
      </c>
      <c r="F148" s="180" t="s">
        <v>746</v>
      </c>
      <c r="G148" s="145" t="s">
        <v>16</v>
      </c>
      <c r="H148" s="180" t="s">
        <v>580</v>
      </c>
      <c r="I148" s="180" t="s">
        <v>581</v>
      </c>
      <c r="J148" s="180" t="s">
        <v>747</v>
      </c>
      <c r="K148" s="180" t="s">
        <v>745</v>
      </c>
      <c r="L148" s="225">
        <v>10</v>
      </c>
      <c r="M148" s="201">
        <v>13500</v>
      </c>
      <c r="N148" s="201">
        <v>3900</v>
      </c>
    </row>
    <row r="149" spans="1:14" ht="30" x14ac:dyDescent="0.25">
      <c r="A149" s="140">
        <v>118</v>
      </c>
      <c r="B149" s="15">
        <v>201053774</v>
      </c>
      <c r="C149" s="180" t="s">
        <v>145</v>
      </c>
      <c r="D149" s="180" t="s">
        <v>23</v>
      </c>
      <c r="E149" s="202">
        <v>300000</v>
      </c>
      <c r="F149" s="180" t="s">
        <v>748</v>
      </c>
      <c r="G149" s="145" t="s">
        <v>16</v>
      </c>
      <c r="H149" s="180" t="s">
        <v>580</v>
      </c>
      <c r="I149" s="180" t="s">
        <v>581</v>
      </c>
      <c r="J149" s="180" t="s">
        <v>749</v>
      </c>
      <c r="K149" s="180" t="s">
        <v>750</v>
      </c>
      <c r="L149" s="225">
        <v>10</v>
      </c>
      <c r="M149" s="201">
        <v>13500</v>
      </c>
      <c r="N149" s="201">
        <v>3900</v>
      </c>
    </row>
    <row r="150" spans="1:14" ht="30" x14ac:dyDescent="0.25">
      <c r="A150" s="140">
        <v>119</v>
      </c>
      <c r="B150" s="15">
        <v>201053774</v>
      </c>
      <c r="C150" s="180" t="s">
        <v>144</v>
      </c>
      <c r="D150" s="180" t="s">
        <v>23</v>
      </c>
      <c r="E150" s="202">
        <v>150000</v>
      </c>
      <c r="F150" s="180" t="s">
        <v>751</v>
      </c>
      <c r="G150" s="145" t="s">
        <v>16</v>
      </c>
      <c r="H150" s="180" t="s">
        <v>580</v>
      </c>
      <c r="I150" s="180" t="s">
        <v>581</v>
      </c>
      <c r="J150" s="180" t="s">
        <v>752</v>
      </c>
      <c r="K150" s="180" t="s">
        <v>753</v>
      </c>
      <c r="L150" s="225">
        <v>10</v>
      </c>
      <c r="M150" s="201">
        <v>9750</v>
      </c>
      <c r="N150" s="201">
        <v>4800</v>
      </c>
    </row>
    <row r="151" spans="1:14" ht="30" x14ac:dyDescent="0.25">
      <c r="A151" s="140">
        <v>120</v>
      </c>
      <c r="B151" s="15">
        <v>201053774</v>
      </c>
      <c r="C151" s="180" t="s">
        <v>144</v>
      </c>
      <c r="D151" s="180" t="s">
        <v>23</v>
      </c>
      <c r="E151" s="202">
        <v>200000</v>
      </c>
      <c r="F151" s="180" t="s">
        <v>754</v>
      </c>
      <c r="G151" s="145" t="s">
        <v>16</v>
      </c>
      <c r="H151" s="180" t="s">
        <v>580</v>
      </c>
      <c r="I151" s="180" t="s">
        <v>581</v>
      </c>
      <c r="J151" s="180" t="s">
        <v>755</v>
      </c>
      <c r="K151" s="180" t="s">
        <v>756</v>
      </c>
      <c r="L151" s="225">
        <v>10</v>
      </c>
      <c r="M151" s="201">
        <v>13000</v>
      </c>
      <c r="N151" s="201">
        <v>6000</v>
      </c>
    </row>
    <row r="152" spans="1:14" ht="30" x14ac:dyDescent="0.25">
      <c r="A152" s="140">
        <v>121</v>
      </c>
      <c r="B152" s="15">
        <v>201053774</v>
      </c>
      <c r="C152" s="180" t="s">
        <v>144</v>
      </c>
      <c r="D152" s="180" t="s">
        <v>23</v>
      </c>
      <c r="E152" s="202">
        <v>100000</v>
      </c>
      <c r="F152" s="180" t="s">
        <v>757</v>
      </c>
      <c r="G152" s="145" t="s">
        <v>16</v>
      </c>
      <c r="H152" s="180" t="s">
        <v>580</v>
      </c>
      <c r="I152" s="180" t="s">
        <v>581</v>
      </c>
      <c r="J152" s="180" t="s">
        <v>758</v>
      </c>
      <c r="K152" s="180" t="s">
        <v>759</v>
      </c>
      <c r="L152" s="225">
        <v>10</v>
      </c>
      <c r="M152" s="201">
        <v>6500</v>
      </c>
      <c r="N152" s="201">
        <v>3000</v>
      </c>
    </row>
    <row r="153" spans="1:14" ht="30" x14ac:dyDescent="0.25">
      <c r="A153" s="140">
        <v>122</v>
      </c>
      <c r="B153" s="15">
        <v>201053774</v>
      </c>
      <c r="C153" s="180" t="s">
        <v>144</v>
      </c>
      <c r="D153" s="180" t="s">
        <v>23</v>
      </c>
      <c r="E153" s="202">
        <v>200000</v>
      </c>
      <c r="F153" s="180" t="s">
        <v>760</v>
      </c>
      <c r="G153" s="145" t="s">
        <v>16</v>
      </c>
      <c r="H153" s="180" t="s">
        <v>685</v>
      </c>
      <c r="I153" s="180" t="s">
        <v>686</v>
      </c>
      <c r="J153" s="180" t="s">
        <v>761</v>
      </c>
      <c r="K153" s="180" t="s">
        <v>759</v>
      </c>
      <c r="L153" s="225">
        <v>10</v>
      </c>
      <c r="M153" s="201">
        <v>13000</v>
      </c>
      <c r="N153" s="201">
        <v>5998</v>
      </c>
    </row>
    <row r="154" spans="1:14" ht="30" x14ac:dyDescent="0.25">
      <c r="A154" s="140">
        <v>123</v>
      </c>
      <c r="B154" s="15">
        <v>201053774</v>
      </c>
      <c r="C154" s="180" t="s">
        <v>144</v>
      </c>
      <c r="D154" s="180" t="s">
        <v>23</v>
      </c>
      <c r="E154" s="202">
        <v>200000</v>
      </c>
      <c r="F154" s="180" t="s">
        <v>762</v>
      </c>
      <c r="G154" s="145" t="s">
        <v>16</v>
      </c>
      <c r="H154" s="180" t="s">
        <v>580</v>
      </c>
      <c r="I154" s="180" t="s">
        <v>581</v>
      </c>
      <c r="J154" s="180" t="s">
        <v>763</v>
      </c>
      <c r="K154" s="180" t="s">
        <v>759</v>
      </c>
      <c r="L154" s="225">
        <v>10</v>
      </c>
      <c r="M154" s="201">
        <v>13000</v>
      </c>
      <c r="N154" s="201">
        <v>6000</v>
      </c>
    </row>
    <row r="155" spans="1:14" ht="30" x14ac:dyDescent="0.25">
      <c r="A155" s="140">
        <v>124</v>
      </c>
      <c r="B155" s="15">
        <v>201053774</v>
      </c>
      <c r="C155" s="180" t="s">
        <v>144</v>
      </c>
      <c r="D155" s="180" t="s">
        <v>23</v>
      </c>
      <c r="E155" s="202">
        <v>100000</v>
      </c>
      <c r="F155" s="180" t="s">
        <v>764</v>
      </c>
      <c r="G155" s="145" t="s">
        <v>16</v>
      </c>
      <c r="H155" s="180" t="s">
        <v>580</v>
      </c>
      <c r="I155" s="180" t="s">
        <v>581</v>
      </c>
      <c r="J155" s="180" t="s">
        <v>765</v>
      </c>
      <c r="K155" s="180" t="s">
        <v>759</v>
      </c>
      <c r="L155" s="225">
        <v>10</v>
      </c>
      <c r="M155" s="201">
        <v>6500</v>
      </c>
      <c r="N155" s="201">
        <v>3000</v>
      </c>
    </row>
    <row r="156" spans="1:14" ht="30" x14ac:dyDescent="0.25">
      <c r="A156" s="140">
        <v>125</v>
      </c>
      <c r="B156" s="15">
        <v>201053774</v>
      </c>
      <c r="C156" s="180" t="s">
        <v>144</v>
      </c>
      <c r="D156" s="180" t="s">
        <v>23</v>
      </c>
      <c r="E156" s="202">
        <v>400000</v>
      </c>
      <c r="F156" s="180" t="s">
        <v>766</v>
      </c>
      <c r="G156" s="145" t="s">
        <v>16</v>
      </c>
      <c r="H156" s="180" t="s">
        <v>580</v>
      </c>
      <c r="I156" s="180" t="s">
        <v>581</v>
      </c>
      <c r="J156" s="180" t="s">
        <v>767</v>
      </c>
      <c r="K156" s="180" t="s">
        <v>768</v>
      </c>
      <c r="L156" s="225">
        <v>10</v>
      </c>
      <c r="M156" s="201">
        <v>24000</v>
      </c>
      <c r="N156" s="201">
        <v>11200</v>
      </c>
    </row>
    <row r="157" spans="1:14" ht="30" x14ac:dyDescent="0.25">
      <c r="A157" s="140">
        <v>126</v>
      </c>
      <c r="B157" s="15">
        <v>201053774</v>
      </c>
      <c r="C157" s="180" t="s">
        <v>75</v>
      </c>
      <c r="D157" s="180" t="s">
        <v>23</v>
      </c>
      <c r="E157" s="202">
        <v>12000</v>
      </c>
      <c r="F157" s="180" t="s">
        <v>769</v>
      </c>
      <c r="G157" s="145" t="s">
        <v>16</v>
      </c>
      <c r="H157" s="180" t="s">
        <v>770</v>
      </c>
      <c r="I157" s="180" t="s">
        <v>771</v>
      </c>
      <c r="J157" s="180" t="s">
        <v>772</v>
      </c>
      <c r="K157" s="180" t="s">
        <v>768</v>
      </c>
      <c r="L157" s="225">
        <v>10</v>
      </c>
      <c r="M157" s="201">
        <v>3480</v>
      </c>
      <c r="N157" s="201">
        <v>1332</v>
      </c>
    </row>
    <row r="158" spans="1:14" ht="60" x14ac:dyDescent="0.25">
      <c r="A158" s="140">
        <v>127</v>
      </c>
      <c r="B158" s="15">
        <v>201053774</v>
      </c>
      <c r="C158" s="180" t="s">
        <v>233</v>
      </c>
      <c r="D158" s="180" t="s">
        <v>40</v>
      </c>
      <c r="E158" s="202">
        <v>150</v>
      </c>
      <c r="F158" s="180" t="s">
        <v>773</v>
      </c>
      <c r="G158" s="145" t="s">
        <v>16</v>
      </c>
      <c r="H158" s="180" t="s">
        <v>629</v>
      </c>
      <c r="I158" s="180" t="s">
        <v>630</v>
      </c>
      <c r="J158" s="180" t="s">
        <v>774</v>
      </c>
      <c r="K158" s="180" t="s">
        <v>775</v>
      </c>
      <c r="L158" s="225">
        <v>10</v>
      </c>
      <c r="M158" s="201">
        <v>13500</v>
      </c>
      <c r="N158" s="201">
        <v>5715</v>
      </c>
    </row>
    <row r="159" spans="1:14" ht="45" x14ac:dyDescent="0.25">
      <c r="A159" s="140">
        <v>128</v>
      </c>
      <c r="B159" s="15">
        <v>201053774</v>
      </c>
      <c r="C159" s="180" t="s">
        <v>101</v>
      </c>
      <c r="D159" s="180" t="s">
        <v>26</v>
      </c>
      <c r="E159" s="202">
        <v>1000</v>
      </c>
      <c r="F159" s="180" t="s">
        <v>776</v>
      </c>
      <c r="G159" s="145" t="s">
        <v>16</v>
      </c>
      <c r="H159" s="180" t="s">
        <v>730</v>
      </c>
      <c r="I159" s="180" t="s">
        <v>731</v>
      </c>
      <c r="J159" s="180" t="s">
        <v>777</v>
      </c>
      <c r="K159" s="180" t="s">
        <v>778</v>
      </c>
      <c r="L159" s="225">
        <v>10</v>
      </c>
      <c r="M159" s="201">
        <v>42000</v>
      </c>
      <c r="N159" s="201">
        <v>33000</v>
      </c>
    </row>
    <row r="160" spans="1:14" ht="45" x14ac:dyDescent="0.25">
      <c r="A160" s="140">
        <v>129</v>
      </c>
      <c r="B160" s="15">
        <v>201053774</v>
      </c>
      <c r="C160" s="180" t="s">
        <v>240</v>
      </c>
      <c r="D160" s="180" t="s">
        <v>27</v>
      </c>
      <c r="E160" s="202">
        <v>10</v>
      </c>
      <c r="F160" s="180" t="s">
        <v>779</v>
      </c>
      <c r="G160" s="145" t="s">
        <v>16</v>
      </c>
      <c r="H160" s="180" t="s">
        <v>780</v>
      </c>
      <c r="I160" s="180" t="s">
        <v>781</v>
      </c>
      <c r="J160" s="180" t="s">
        <v>782</v>
      </c>
      <c r="K160" s="180" t="s">
        <v>783</v>
      </c>
      <c r="L160" s="225">
        <v>10</v>
      </c>
      <c r="M160" s="201">
        <v>55000</v>
      </c>
      <c r="N160" s="201">
        <v>47500</v>
      </c>
    </row>
    <row r="161" spans="1:14" ht="30" x14ac:dyDescent="0.25">
      <c r="A161" s="140">
        <v>130</v>
      </c>
      <c r="B161" s="15">
        <v>201053774</v>
      </c>
      <c r="C161" s="180" t="s">
        <v>232</v>
      </c>
      <c r="D161" s="180" t="s">
        <v>25</v>
      </c>
      <c r="E161" s="202">
        <v>500</v>
      </c>
      <c r="F161" s="180" t="s">
        <v>784</v>
      </c>
      <c r="G161" s="145" t="s">
        <v>16</v>
      </c>
      <c r="H161" s="180" t="s">
        <v>614</v>
      </c>
      <c r="I161" s="180" t="s">
        <v>615</v>
      </c>
      <c r="J161" s="180" t="s">
        <v>785</v>
      </c>
      <c r="K161" s="180" t="s">
        <v>786</v>
      </c>
      <c r="L161" s="225">
        <v>10</v>
      </c>
      <c r="M161" s="201">
        <v>37500</v>
      </c>
      <c r="N161" s="201">
        <v>19700</v>
      </c>
    </row>
    <row r="162" spans="1:14" ht="30" x14ac:dyDescent="0.25">
      <c r="A162" s="140">
        <v>131</v>
      </c>
      <c r="B162" s="15">
        <v>201053774</v>
      </c>
      <c r="C162" s="180" t="s">
        <v>241</v>
      </c>
      <c r="D162" s="180" t="s">
        <v>30</v>
      </c>
      <c r="E162" s="202">
        <v>1</v>
      </c>
      <c r="F162" s="180" t="s">
        <v>787</v>
      </c>
      <c r="G162" s="145" t="s">
        <v>16</v>
      </c>
      <c r="H162" s="180" t="s">
        <v>788</v>
      </c>
      <c r="I162" s="180" t="s">
        <v>789</v>
      </c>
      <c r="J162" s="180" t="s">
        <v>790</v>
      </c>
      <c r="K162" s="180" t="s">
        <v>791</v>
      </c>
      <c r="L162" s="225">
        <v>10</v>
      </c>
      <c r="M162" s="201">
        <v>1800</v>
      </c>
      <c r="N162" s="201">
        <v>539</v>
      </c>
    </row>
    <row r="163" spans="1:14" ht="30" x14ac:dyDescent="0.25">
      <c r="A163" s="140">
        <v>132</v>
      </c>
      <c r="B163" s="15">
        <v>201053774</v>
      </c>
      <c r="C163" s="180" t="s">
        <v>160</v>
      </c>
      <c r="D163" s="180" t="s">
        <v>131</v>
      </c>
      <c r="E163" s="202">
        <v>1</v>
      </c>
      <c r="F163" s="180" t="s">
        <v>792</v>
      </c>
      <c r="G163" s="145" t="s">
        <v>16</v>
      </c>
      <c r="H163" s="180" t="s">
        <v>793</v>
      </c>
      <c r="I163" s="180" t="s">
        <v>794</v>
      </c>
      <c r="J163" s="180" t="s">
        <v>795</v>
      </c>
      <c r="K163" s="180" t="s">
        <v>796</v>
      </c>
      <c r="L163" s="225">
        <v>10</v>
      </c>
      <c r="M163" s="201">
        <v>1600</v>
      </c>
      <c r="N163" s="201">
        <v>1270</v>
      </c>
    </row>
    <row r="164" spans="1:14" ht="45" x14ac:dyDescent="0.25">
      <c r="A164" s="140">
        <v>133</v>
      </c>
      <c r="B164" s="15">
        <v>201053774</v>
      </c>
      <c r="C164" s="180" t="s">
        <v>152</v>
      </c>
      <c r="D164" s="180" t="s">
        <v>27</v>
      </c>
      <c r="E164" s="202">
        <v>1</v>
      </c>
      <c r="F164" s="180" t="s">
        <v>797</v>
      </c>
      <c r="G164" s="145" t="s">
        <v>16</v>
      </c>
      <c r="H164" s="180" t="s">
        <v>798</v>
      </c>
      <c r="I164" s="180" t="s">
        <v>799</v>
      </c>
      <c r="J164" s="180" t="s">
        <v>800</v>
      </c>
      <c r="K164" s="180" t="s">
        <v>801</v>
      </c>
      <c r="L164" s="225">
        <v>10</v>
      </c>
      <c r="M164" s="201">
        <v>3900</v>
      </c>
      <c r="N164" s="201">
        <v>2696</v>
      </c>
    </row>
    <row r="165" spans="1:14" ht="45" x14ac:dyDescent="0.25">
      <c r="A165" s="140">
        <v>134</v>
      </c>
      <c r="B165" s="15">
        <v>201053774</v>
      </c>
      <c r="C165" s="180" t="s">
        <v>162</v>
      </c>
      <c r="D165" s="180" t="s">
        <v>27</v>
      </c>
      <c r="E165" s="202">
        <v>1</v>
      </c>
      <c r="F165" s="180" t="s">
        <v>802</v>
      </c>
      <c r="G165" s="145" t="s">
        <v>16</v>
      </c>
      <c r="H165" s="180" t="s">
        <v>803</v>
      </c>
      <c r="I165" s="180" t="s">
        <v>804</v>
      </c>
      <c r="J165" s="180" t="s">
        <v>805</v>
      </c>
      <c r="K165" s="180" t="s">
        <v>806</v>
      </c>
      <c r="L165" s="225">
        <v>10</v>
      </c>
      <c r="M165" s="201">
        <v>900</v>
      </c>
      <c r="N165" s="201">
        <v>650</v>
      </c>
    </row>
    <row r="166" spans="1:14" ht="30" x14ac:dyDescent="0.25">
      <c r="A166" s="140">
        <v>135</v>
      </c>
      <c r="B166" s="15">
        <v>201053774</v>
      </c>
      <c r="C166" s="180" t="s">
        <v>167</v>
      </c>
      <c r="D166" s="180" t="s">
        <v>30</v>
      </c>
      <c r="E166" s="202">
        <v>3</v>
      </c>
      <c r="F166" s="180" t="s">
        <v>807</v>
      </c>
      <c r="G166" s="145" t="s">
        <v>16</v>
      </c>
      <c r="H166" s="180" t="s">
        <v>808</v>
      </c>
      <c r="I166" s="180" t="s">
        <v>809</v>
      </c>
      <c r="J166" s="180" t="s">
        <v>810</v>
      </c>
      <c r="K166" s="180" t="s">
        <v>811</v>
      </c>
      <c r="L166" s="225">
        <v>10</v>
      </c>
      <c r="M166" s="201">
        <v>5100</v>
      </c>
      <c r="N166" s="201">
        <v>2970</v>
      </c>
    </row>
    <row r="167" spans="1:14" ht="45" x14ac:dyDescent="0.25">
      <c r="A167" s="140">
        <v>136</v>
      </c>
      <c r="B167" s="15">
        <v>201053774</v>
      </c>
      <c r="C167" s="180" t="s">
        <v>242</v>
      </c>
      <c r="D167" s="180" t="s">
        <v>29</v>
      </c>
      <c r="E167" s="202">
        <v>1</v>
      </c>
      <c r="F167" s="180" t="s">
        <v>812</v>
      </c>
      <c r="G167" s="145" t="s">
        <v>16</v>
      </c>
      <c r="H167" s="180" t="s">
        <v>813</v>
      </c>
      <c r="I167" s="180" t="s">
        <v>814</v>
      </c>
      <c r="J167" s="180" t="s">
        <v>815</v>
      </c>
      <c r="K167" s="180" t="s">
        <v>816</v>
      </c>
      <c r="L167" s="225">
        <v>10</v>
      </c>
      <c r="M167" s="201">
        <v>5000</v>
      </c>
      <c r="N167" s="201">
        <v>2300</v>
      </c>
    </row>
    <row r="168" spans="1:14" ht="30" x14ac:dyDescent="0.25">
      <c r="A168" s="140">
        <v>137</v>
      </c>
      <c r="B168" s="15">
        <v>201053774</v>
      </c>
      <c r="C168" s="180" t="s">
        <v>243</v>
      </c>
      <c r="D168" s="180" t="s">
        <v>23</v>
      </c>
      <c r="E168" s="202">
        <v>30</v>
      </c>
      <c r="F168" s="180" t="s">
        <v>817</v>
      </c>
      <c r="G168" s="145" t="s">
        <v>16</v>
      </c>
      <c r="H168" s="180" t="s">
        <v>575</v>
      </c>
      <c r="I168" s="180" t="s">
        <v>576</v>
      </c>
      <c r="J168" s="180" t="s">
        <v>818</v>
      </c>
      <c r="K168" s="180" t="s">
        <v>819</v>
      </c>
      <c r="L168" s="225">
        <v>10</v>
      </c>
      <c r="M168" s="201">
        <v>1050</v>
      </c>
      <c r="N168" s="201">
        <v>645</v>
      </c>
    </row>
    <row r="169" spans="1:14" ht="30" x14ac:dyDescent="0.25">
      <c r="A169" s="140">
        <v>138</v>
      </c>
      <c r="B169" s="15">
        <v>201053774</v>
      </c>
      <c r="C169" s="180" t="s">
        <v>144</v>
      </c>
      <c r="D169" s="180" t="s">
        <v>23</v>
      </c>
      <c r="E169" s="202">
        <v>300000</v>
      </c>
      <c r="F169" s="180" t="s">
        <v>820</v>
      </c>
      <c r="G169" s="145" t="s">
        <v>16</v>
      </c>
      <c r="H169" s="180" t="s">
        <v>580</v>
      </c>
      <c r="I169" s="180" t="s">
        <v>581</v>
      </c>
      <c r="J169" s="180" t="s">
        <v>821</v>
      </c>
      <c r="K169" s="180" t="s">
        <v>822</v>
      </c>
      <c r="L169" s="225">
        <v>10</v>
      </c>
      <c r="M169" s="201">
        <v>19500</v>
      </c>
      <c r="N169" s="201">
        <v>9600</v>
      </c>
    </row>
    <row r="170" spans="1:14" ht="45" x14ac:dyDescent="0.25">
      <c r="A170" s="140">
        <v>139</v>
      </c>
      <c r="B170" s="15">
        <v>201053774</v>
      </c>
      <c r="C170" s="180" t="s">
        <v>244</v>
      </c>
      <c r="D170" s="180" t="s">
        <v>26</v>
      </c>
      <c r="E170" s="202">
        <v>1</v>
      </c>
      <c r="F170" s="180" t="s">
        <v>823</v>
      </c>
      <c r="G170" s="145" t="s">
        <v>16</v>
      </c>
      <c r="H170" s="180" t="s">
        <v>824</v>
      </c>
      <c r="I170" s="180" t="s">
        <v>825</v>
      </c>
      <c r="J170" s="180" t="s">
        <v>826</v>
      </c>
      <c r="K170" s="180" t="s">
        <v>827</v>
      </c>
      <c r="L170" s="225">
        <v>10</v>
      </c>
      <c r="M170" s="201">
        <v>20200</v>
      </c>
      <c r="N170" s="201">
        <v>15787</v>
      </c>
    </row>
    <row r="171" spans="1:14" ht="45" x14ac:dyDescent="0.25">
      <c r="A171" s="140">
        <v>140</v>
      </c>
      <c r="B171" s="15">
        <v>201053774</v>
      </c>
      <c r="C171" s="180" t="s">
        <v>204</v>
      </c>
      <c r="D171" s="180" t="s">
        <v>29</v>
      </c>
      <c r="E171" s="202">
        <v>8</v>
      </c>
      <c r="F171" s="180" t="s">
        <v>828</v>
      </c>
      <c r="G171" s="145" t="s">
        <v>16</v>
      </c>
      <c r="H171" s="180" t="s">
        <v>829</v>
      </c>
      <c r="I171" s="180" t="s">
        <v>830</v>
      </c>
      <c r="J171" s="180" t="s">
        <v>831</v>
      </c>
      <c r="K171" s="180" t="s">
        <v>832</v>
      </c>
      <c r="L171" s="225">
        <v>10</v>
      </c>
      <c r="M171" s="201">
        <v>80000</v>
      </c>
      <c r="N171" s="201">
        <v>72000</v>
      </c>
    </row>
    <row r="172" spans="1:14" ht="45" x14ac:dyDescent="0.25">
      <c r="A172" s="140">
        <v>141</v>
      </c>
      <c r="B172" s="15">
        <v>201053774</v>
      </c>
      <c r="C172" s="180" t="s">
        <v>245</v>
      </c>
      <c r="D172" s="180" t="s">
        <v>29</v>
      </c>
      <c r="E172" s="202">
        <v>1</v>
      </c>
      <c r="F172" s="180" t="s">
        <v>833</v>
      </c>
      <c r="G172" s="145" t="s">
        <v>16</v>
      </c>
      <c r="H172" s="180" t="s">
        <v>834</v>
      </c>
      <c r="I172" s="180" t="s">
        <v>835</v>
      </c>
      <c r="J172" s="180" t="s">
        <v>836</v>
      </c>
      <c r="K172" s="180" t="s">
        <v>837</v>
      </c>
      <c r="L172" s="225">
        <v>10</v>
      </c>
      <c r="M172" s="201">
        <v>157000</v>
      </c>
      <c r="N172" s="201">
        <v>136890</v>
      </c>
    </row>
    <row r="173" spans="1:14" ht="45" x14ac:dyDescent="0.25">
      <c r="A173" s="140">
        <v>142</v>
      </c>
      <c r="B173" s="15">
        <v>201053774</v>
      </c>
      <c r="C173" s="180" t="s">
        <v>246</v>
      </c>
      <c r="D173" s="180" t="s">
        <v>29</v>
      </c>
      <c r="E173" s="202">
        <v>1</v>
      </c>
      <c r="F173" s="180" t="s">
        <v>838</v>
      </c>
      <c r="G173" s="145" t="s">
        <v>16</v>
      </c>
      <c r="H173" s="180" t="s">
        <v>834</v>
      </c>
      <c r="I173" s="180" t="s">
        <v>835</v>
      </c>
      <c r="J173" s="180" t="s">
        <v>839</v>
      </c>
      <c r="K173" s="180" t="s">
        <v>840</v>
      </c>
      <c r="L173" s="225">
        <v>10</v>
      </c>
      <c r="M173" s="201">
        <v>20000</v>
      </c>
      <c r="N173" s="201">
        <v>14789</v>
      </c>
    </row>
    <row r="174" spans="1:14" ht="30" x14ac:dyDescent="0.25">
      <c r="A174" s="140">
        <v>143</v>
      </c>
      <c r="B174" s="15">
        <v>201053774</v>
      </c>
      <c r="C174" s="180" t="s">
        <v>247</v>
      </c>
      <c r="D174" s="180" t="s">
        <v>34</v>
      </c>
      <c r="E174" s="202">
        <v>900</v>
      </c>
      <c r="F174" s="180" t="s">
        <v>841</v>
      </c>
      <c r="G174" s="145" t="s">
        <v>16</v>
      </c>
      <c r="H174" s="180" t="s">
        <v>842</v>
      </c>
      <c r="I174" s="180" t="s">
        <v>843</v>
      </c>
      <c r="J174" s="180" t="s">
        <v>844</v>
      </c>
      <c r="K174" s="180" t="s">
        <v>845</v>
      </c>
      <c r="L174" s="225">
        <v>10</v>
      </c>
      <c r="M174" s="201">
        <v>3060</v>
      </c>
      <c r="N174" s="201">
        <v>1152</v>
      </c>
    </row>
    <row r="175" spans="1:14" ht="120" x14ac:dyDescent="0.25">
      <c r="A175" s="140">
        <v>144</v>
      </c>
      <c r="B175" s="15">
        <v>201053774</v>
      </c>
      <c r="C175" s="180" t="s">
        <v>114</v>
      </c>
      <c r="D175" s="180" t="s">
        <v>20</v>
      </c>
      <c r="E175" s="202">
        <v>1</v>
      </c>
      <c r="F175" s="180" t="s">
        <v>846</v>
      </c>
      <c r="G175" s="145" t="s">
        <v>16</v>
      </c>
      <c r="H175" s="180" t="s">
        <v>847</v>
      </c>
      <c r="I175" s="180" t="s">
        <v>848</v>
      </c>
      <c r="J175" s="180" t="s">
        <v>849</v>
      </c>
      <c r="K175" s="180" t="s">
        <v>850</v>
      </c>
      <c r="L175" s="225">
        <v>10</v>
      </c>
      <c r="M175" s="201">
        <v>122602.765</v>
      </c>
      <c r="N175" s="201">
        <v>106611.1</v>
      </c>
    </row>
    <row r="176" spans="1:14" ht="45" x14ac:dyDescent="0.25">
      <c r="A176" s="140">
        <v>145</v>
      </c>
      <c r="B176" s="15">
        <v>201053774</v>
      </c>
      <c r="C176" s="180" t="s">
        <v>83</v>
      </c>
      <c r="D176" s="180" t="s">
        <v>27</v>
      </c>
      <c r="E176" s="202">
        <v>5</v>
      </c>
      <c r="F176" s="180" t="s">
        <v>851</v>
      </c>
      <c r="G176" s="145" t="s">
        <v>16</v>
      </c>
      <c r="H176" s="180" t="s">
        <v>852</v>
      </c>
      <c r="I176" s="180" t="s">
        <v>853</v>
      </c>
      <c r="J176" s="180" t="s">
        <v>854</v>
      </c>
      <c r="K176" s="180" t="s">
        <v>855</v>
      </c>
      <c r="L176" s="225">
        <v>10</v>
      </c>
      <c r="M176" s="201">
        <v>35000</v>
      </c>
      <c r="N176" s="201">
        <v>32499.994999999999</v>
      </c>
    </row>
    <row r="177" spans="1:14" ht="30" x14ac:dyDescent="0.25">
      <c r="A177" s="140">
        <v>146</v>
      </c>
      <c r="B177" s="15">
        <v>201053774</v>
      </c>
      <c r="C177" s="180" t="s">
        <v>248</v>
      </c>
      <c r="D177" s="180" t="s">
        <v>856</v>
      </c>
      <c r="E177" s="202">
        <v>2</v>
      </c>
      <c r="F177" s="180" t="s">
        <v>857</v>
      </c>
      <c r="G177" s="145" t="s">
        <v>16</v>
      </c>
      <c r="H177" s="180" t="s">
        <v>858</v>
      </c>
      <c r="I177" s="180" t="s">
        <v>859</v>
      </c>
      <c r="J177" s="180" t="s">
        <v>860</v>
      </c>
      <c r="K177" s="180" t="s">
        <v>861</v>
      </c>
      <c r="L177" s="225">
        <v>10</v>
      </c>
      <c r="M177" s="201">
        <v>13000</v>
      </c>
      <c r="N177" s="201">
        <v>12900</v>
      </c>
    </row>
    <row r="178" spans="1:14" ht="45" x14ac:dyDescent="0.25">
      <c r="A178" s="140">
        <v>147</v>
      </c>
      <c r="B178" s="15">
        <v>201053774</v>
      </c>
      <c r="C178" s="180" t="s">
        <v>61</v>
      </c>
      <c r="D178" s="180" t="s">
        <v>27</v>
      </c>
      <c r="E178" s="202">
        <v>1</v>
      </c>
      <c r="F178" s="180" t="s">
        <v>862</v>
      </c>
      <c r="G178" s="145" t="s">
        <v>16</v>
      </c>
      <c r="H178" s="180" t="s">
        <v>502</v>
      </c>
      <c r="I178" s="180" t="s">
        <v>503</v>
      </c>
      <c r="J178" s="180" t="s">
        <v>863</v>
      </c>
      <c r="K178" s="180" t="s">
        <v>864</v>
      </c>
      <c r="L178" s="225">
        <v>10</v>
      </c>
      <c r="M178" s="201">
        <v>69455</v>
      </c>
      <c r="N178" s="201">
        <v>53222</v>
      </c>
    </row>
    <row r="179" spans="1:14" ht="30" x14ac:dyDescent="0.25">
      <c r="A179" s="140">
        <v>148</v>
      </c>
      <c r="B179" s="15">
        <v>201053774</v>
      </c>
      <c r="C179" s="180" t="s">
        <v>249</v>
      </c>
      <c r="D179" s="180" t="s">
        <v>21</v>
      </c>
      <c r="E179" s="202">
        <v>128</v>
      </c>
      <c r="F179" s="180" t="s">
        <v>865</v>
      </c>
      <c r="G179" s="145" t="s">
        <v>16</v>
      </c>
      <c r="H179" s="180" t="s">
        <v>866</v>
      </c>
      <c r="I179" s="180" t="s">
        <v>867</v>
      </c>
      <c r="J179" s="180" t="s">
        <v>868</v>
      </c>
      <c r="K179" s="180" t="s">
        <v>869</v>
      </c>
      <c r="L179" s="225">
        <v>10</v>
      </c>
      <c r="M179" s="201">
        <v>51200</v>
      </c>
      <c r="N179" s="201">
        <v>29427.200000000001</v>
      </c>
    </row>
    <row r="180" spans="1:14" ht="45" x14ac:dyDescent="0.25">
      <c r="A180" s="140">
        <v>149</v>
      </c>
      <c r="B180" s="15">
        <v>201053774</v>
      </c>
      <c r="C180" s="180" t="s">
        <v>63</v>
      </c>
      <c r="D180" s="180" t="s">
        <v>28</v>
      </c>
      <c r="E180" s="202">
        <v>1</v>
      </c>
      <c r="F180" s="180" t="s">
        <v>870</v>
      </c>
      <c r="G180" s="145" t="s">
        <v>16</v>
      </c>
      <c r="H180" s="180" t="s">
        <v>871</v>
      </c>
      <c r="I180" s="180" t="s">
        <v>872</v>
      </c>
      <c r="J180" s="180" t="s">
        <v>873</v>
      </c>
      <c r="K180" s="180" t="s">
        <v>874</v>
      </c>
      <c r="L180" s="225">
        <v>10</v>
      </c>
      <c r="M180" s="201">
        <v>11439</v>
      </c>
      <c r="N180" s="201">
        <v>11439</v>
      </c>
    </row>
    <row r="181" spans="1:14" ht="45" x14ac:dyDescent="0.25">
      <c r="A181" s="140">
        <v>150</v>
      </c>
      <c r="B181" s="15">
        <v>201053774</v>
      </c>
      <c r="C181" s="180" t="s">
        <v>38</v>
      </c>
      <c r="D181" s="180" t="s">
        <v>27</v>
      </c>
      <c r="E181" s="202">
        <v>5</v>
      </c>
      <c r="F181" s="180" t="s">
        <v>875</v>
      </c>
      <c r="G181" s="145" t="s">
        <v>16</v>
      </c>
      <c r="H181" s="180" t="s">
        <v>876</v>
      </c>
      <c r="I181" s="180" t="s">
        <v>877</v>
      </c>
      <c r="J181" s="180" t="s">
        <v>878</v>
      </c>
      <c r="K181" s="180" t="s">
        <v>879</v>
      </c>
      <c r="L181" s="225">
        <v>10</v>
      </c>
      <c r="M181" s="201">
        <v>27500</v>
      </c>
      <c r="N181" s="201">
        <v>22500</v>
      </c>
    </row>
    <row r="182" spans="1:14" ht="30" x14ac:dyDescent="0.25">
      <c r="A182" s="140">
        <v>151</v>
      </c>
      <c r="B182" s="15">
        <v>201053774</v>
      </c>
      <c r="C182" s="180" t="s">
        <v>250</v>
      </c>
      <c r="D182" s="180" t="s">
        <v>21</v>
      </c>
      <c r="E182" s="202">
        <v>800</v>
      </c>
      <c r="F182" s="180" t="s">
        <v>880</v>
      </c>
      <c r="G182" s="145" t="s">
        <v>16</v>
      </c>
      <c r="H182" s="180" t="s">
        <v>881</v>
      </c>
      <c r="I182" s="180" t="s">
        <v>882</v>
      </c>
      <c r="J182" s="180" t="s">
        <v>883</v>
      </c>
      <c r="K182" s="180" t="s">
        <v>884</v>
      </c>
      <c r="L182" s="225">
        <v>10</v>
      </c>
      <c r="M182" s="201">
        <v>12000</v>
      </c>
      <c r="N182" s="201">
        <v>6000</v>
      </c>
    </row>
    <row r="183" spans="1:14" ht="30" x14ac:dyDescent="0.25">
      <c r="A183" s="140">
        <v>152</v>
      </c>
      <c r="B183" s="15">
        <v>201053774</v>
      </c>
      <c r="C183" s="180" t="s">
        <v>130</v>
      </c>
      <c r="D183" s="180" t="s">
        <v>22</v>
      </c>
      <c r="E183" s="202">
        <v>500</v>
      </c>
      <c r="F183" s="180" t="s">
        <v>885</v>
      </c>
      <c r="G183" s="145" t="s">
        <v>16</v>
      </c>
      <c r="H183" s="180" t="s">
        <v>730</v>
      </c>
      <c r="I183" s="180" t="s">
        <v>731</v>
      </c>
      <c r="J183" s="180" t="s">
        <v>886</v>
      </c>
      <c r="K183" s="180" t="s">
        <v>887</v>
      </c>
      <c r="L183" s="225">
        <v>10</v>
      </c>
      <c r="M183" s="201">
        <v>32500</v>
      </c>
      <c r="N183" s="201">
        <v>26000.005000000001</v>
      </c>
    </row>
    <row r="184" spans="1:14" ht="30" x14ac:dyDescent="0.25">
      <c r="A184" s="140">
        <v>153</v>
      </c>
      <c r="B184" s="15">
        <v>201053774</v>
      </c>
      <c r="C184" s="180" t="s">
        <v>104</v>
      </c>
      <c r="D184" s="180" t="s">
        <v>42</v>
      </c>
      <c r="E184" s="202">
        <v>80</v>
      </c>
      <c r="F184" s="180" t="s">
        <v>888</v>
      </c>
      <c r="G184" s="145" t="s">
        <v>16</v>
      </c>
      <c r="H184" s="180" t="s">
        <v>889</v>
      </c>
      <c r="I184" s="180" t="s">
        <v>890</v>
      </c>
      <c r="J184" s="180" t="s">
        <v>891</v>
      </c>
      <c r="K184" s="180" t="s">
        <v>892</v>
      </c>
      <c r="L184" s="225">
        <v>10</v>
      </c>
      <c r="M184" s="201">
        <v>10800</v>
      </c>
      <c r="N184" s="201">
        <v>2800</v>
      </c>
    </row>
    <row r="185" spans="1:14" ht="45" x14ac:dyDescent="0.25">
      <c r="A185" s="140">
        <v>154</v>
      </c>
      <c r="B185" s="15">
        <v>201053774</v>
      </c>
      <c r="C185" s="180" t="s">
        <v>251</v>
      </c>
      <c r="D185" s="180" t="s">
        <v>29</v>
      </c>
      <c r="E185" s="202">
        <v>1</v>
      </c>
      <c r="F185" s="180" t="s">
        <v>893</v>
      </c>
      <c r="G185" s="145" t="s">
        <v>16</v>
      </c>
      <c r="H185" s="180" t="s">
        <v>730</v>
      </c>
      <c r="I185" s="180" t="s">
        <v>731</v>
      </c>
      <c r="J185" s="180" t="s">
        <v>894</v>
      </c>
      <c r="K185" s="180" t="s">
        <v>895</v>
      </c>
      <c r="L185" s="225">
        <v>10</v>
      </c>
      <c r="M185" s="201">
        <v>6000</v>
      </c>
      <c r="N185" s="201">
        <v>5500</v>
      </c>
    </row>
    <row r="186" spans="1:14" ht="105" x14ac:dyDescent="0.25">
      <c r="A186" s="140">
        <v>155</v>
      </c>
      <c r="B186" s="15">
        <v>201053774</v>
      </c>
      <c r="C186" s="180" t="s">
        <v>252</v>
      </c>
      <c r="D186" s="180" t="s">
        <v>896</v>
      </c>
      <c r="E186" s="202">
        <v>30</v>
      </c>
      <c r="F186" s="180" t="s">
        <v>897</v>
      </c>
      <c r="G186" s="145" t="s">
        <v>16</v>
      </c>
      <c r="H186" s="180" t="s">
        <v>898</v>
      </c>
      <c r="I186" s="180" t="s">
        <v>899</v>
      </c>
      <c r="J186" s="180" t="s">
        <v>900</v>
      </c>
      <c r="K186" s="180" t="s">
        <v>901</v>
      </c>
      <c r="L186" s="225">
        <v>10</v>
      </c>
      <c r="M186" s="201">
        <v>12270</v>
      </c>
      <c r="N186" s="201">
        <v>12240</v>
      </c>
    </row>
    <row r="187" spans="1:14" ht="45" x14ac:dyDescent="0.25">
      <c r="A187" s="140">
        <v>156</v>
      </c>
      <c r="B187" s="15">
        <v>201053774</v>
      </c>
      <c r="C187" s="180" t="s">
        <v>253</v>
      </c>
      <c r="D187" s="180" t="s">
        <v>27</v>
      </c>
      <c r="E187" s="202">
        <v>1</v>
      </c>
      <c r="F187" s="180" t="s">
        <v>902</v>
      </c>
      <c r="G187" s="145" t="s">
        <v>16</v>
      </c>
      <c r="H187" s="180" t="s">
        <v>903</v>
      </c>
      <c r="I187" s="180" t="s">
        <v>904</v>
      </c>
      <c r="J187" s="180" t="s">
        <v>905</v>
      </c>
      <c r="K187" s="180" t="s">
        <v>906</v>
      </c>
      <c r="L187" s="225">
        <v>10</v>
      </c>
      <c r="M187" s="201">
        <v>68806.080000000002</v>
      </c>
      <c r="N187" s="201">
        <v>55044.864009999998</v>
      </c>
    </row>
    <row r="188" spans="1:14" ht="45" x14ac:dyDescent="0.25">
      <c r="A188" s="140">
        <v>157</v>
      </c>
      <c r="B188" s="15">
        <v>201053774</v>
      </c>
      <c r="C188" s="180" t="s">
        <v>82</v>
      </c>
      <c r="D188" s="180" t="s">
        <v>27</v>
      </c>
      <c r="E188" s="202">
        <v>1</v>
      </c>
      <c r="F188" s="180" t="s">
        <v>907</v>
      </c>
      <c r="G188" s="145" t="s">
        <v>16</v>
      </c>
      <c r="H188" s="180" t="s">
        <v>908</v>
      </c>
      <c r="I188" s="180" t="s">
        <v>909</v>
      </c>
      <c r="J188" s="180" t="s">
        <v>910</v>
      </c>
      <c r="K188" s="180" t="s">
        <v>911</v>
      </c>
      <c r="L188" s="225">
        <v>10</v>
      </c>
      <c r="M188" s="201">
        <v>20000</v>
      </c>
      <c r="N188" s="201">
        <v>15000</v>
      </c>
    </row>
    <row r="189" spans="1:14" ht="120" x14ac:dyDescent="0.25">
      <c r="A189" s="140">
        <v>158</v>
      </c>
      <c r="B189" s="15">
        <v>201053774</v>
      </c>
      <c r="C189" s="180" t="s">
        <v>77</v>
      </c>
      <c r="D189" s="180" t="s">
        <v>20</v>
      </c>
      <c r="E189" s="202">
        <v>5</v>
      </c>
      <c r="F189" s="180" t="s">
        <v>912</v>
      </c>
      <c r="G189" s="145" t="s">
        <v>16</v>
      </c>
      <c r="H189" s="180" t="s">
        <v>913</v>
      </c>
      <c r="I189" s="180" t="s">
        <v>914</v>
      </c>
      <c r="J189" s="180" t="s">
        <v>915</v>
      </c>
      <c r="K189" s="180" t="s">
        <v>916</v>
      </c>
      <c r="L189" s="225">
        <v>10</v>
      </c>
      <c r="M189" s="201">
        <v>15500</v>
      </c>
      <c r="N189" s="201">
        <v>15500</v>
      </c>
    </row>
    <row r="190" spans="1:14" ht="45" x14ac:dyDescent="0.25">
      <c r="A190" s="140">
        <v>159</v>
      </c>
      <c r="B190" s="15">
        <v>201053774</v>
      </c>
      <c r="C190" s="180" t="s">
        <v>254</v>
      </c>
      <c r="D190" s="180" t="s">
        <v>917</v>
      </c>
      <c r="E190" s="202">
        <v>2150</v>
      </c>
      <c r="F190" s="180" t="s">
        <v>918</v>
      </c>
      <c r="G190" s="145" t="s">
        <v>16</v>
      </c>
      <c r="H190" s="180" t="s">
        <v>919</v>
      </c>
      <c r="I190" s="180" t="s">
        <v>920</v>
      </c>
      <c r="J190" s="180" t="s">
        <v>921</v>
      </c>
      <c r="K190" s="180" t="s">
        <v>922</v>
      </c>
      <c r="L190" s="225">
        <v>10</v>
      </c>
      <c r="M190" s="201">
        <v>13437.5</v>
      </c>
      <c r="N190" s="201">
        <v>2967</v>
      </c>
    </row>
    <row r="191" spans="1:14" ht="30" x14ac:dyDescent="0.25">
      <c r="A191" s="140">
        <v>160</v>
      </c>
      <c r="B191" s="15">
        <v>201053774</v>
      </c>
      <c r="C191" s="180" t="s">
        <v>62</v>
      </c>
      <c r="D191" s="180" t="s">
        <v>22</v>
      </c>
      <c r="E191" s="202">
        <v>10</v>
      </c>
      <c r="F191" s="180" t="s">
        <v>923</v>
      </c>
      <c r="G191" s="145" t="s">
        <v>16</v>
      </c>
      <c r="H191" s="180" t="s">
        <v>924</v>
      </c>
      <c r="I191" s="180" t="s">
        <v>925</v>
      </c>
      <c r="J191" s="180" t="s">
        <v>926</v>
      </c>
      <c r="K191" s="180" t="s">
        <v>927</v>
      </c>
      <c r="L191" s="225">
        <v>10</v>
      </c>
      <c r="M191" s="201">
        <v>3150</v>
      </c>
      <c r="N191" s="201">
        <v>1500</v>
      </c>
    </row>
    <row r="192" spans="1:14" ht="30" x14ac:dyDescent="0.25">
      <c r="A192" s="140">
        <v>161</v>
      </c>
      <c r="B192" s="15">
        <v>201053774</v>
      </c>
      <c r="C192" s="180" t="s">
        <v>66</v>
      </c>
      <c r="D192" s="180" t="s">
        <v>22</v>
      </c>
      <c r="E192" s="202">
        <v>12</v>
      </c>
      <c r="F192" s="180" t="s">
        <v>928</v>
      </c>
      <c r="G192" s="145" t="s">
        <v>16</v>
      </c>
      <c r="H192" s="180" t="s">
        <v>929</v>
      </c>
      <c r="I192" s="180" t="s">
        <v>930</v>
      </c>
      <c r="J192" s="180" t="s">
        <v>931</v>
      </c>
      <c r="K192" s="180" t="s">
        <v>932</v>
      </c>
      <c r="L192" s="225">
        <v>10</v>
      </c>
      <c r="M192" s="201">
        <v>600</v>
      </c>
      <c r="N192" s="201">
        <v>298.8</v>
      </c>
    </row>
    <row r="193" spans="1:16" ht="30.75" thickBot="1" x14ac:dyDescent="0.3">
      <c r="A193" s="140">
        <v>162</v>
      </c>
      <c r="B193" s="15">
        <v>201053774</v>
      </c>
      <c r="C193" s="180" t="s">
        <v>66</v>
      </c>
      <c r="D193" s="180" t="s">
        <v>22</v>
      </c>
      <c r="E193" s="202">
        <v>12</v>
      </c>
      <c r="F193" s="180" t="s">
        <v>933</v>
      </c>
      <c r="G193" s="145" t="s">
        <v>16</v>
      </c>
      <c r="H193" s="180" t="s">
        <v>934</v>
      </c>
      <c r="I193" s="180" t="s">
        <v>935</v>
      </c>
      <c r="J193" s="180" t="s">
        <v>936</v>
      </c>
      <c r="K193" s="180" t="s">
        <v>937</v>
      </c>
      <c r="L193" s="225">
        <v>10</v>
      </c>
      <c r="M193" s="201">
        <v>540</v>
      </c>
      <c r="N193" s="201">
        <v>300</v>
      </c>
    </row>
    <row r="194" spans="1:16" ht="15.75" thickBot="1" x14ac:dyDescent="0.3">
      <c r="A194" s="114"/>
      <c r="B194" s="115"/>
      <c r="C194" s="116"/>
      <c r="D194" s="20"/>
      <c r="E194" s="96"/>
      <c r="F194" s="108"/>
      <c r="G194" s="39" t="s">
        <v>79</v>
      </c>
      <c r="H194" s="20"/>
      <c r="I194" s="20"/>
      <c r="J194" s="20"/>
      <c r="K194" s="118"/>
      <c r="L194" s="226"/>
      <c r="M194" s="121"/>
      <c r="N194" s="119">
        <f>SUM(N32:N193)</f>
        <v>2833612.4822200006</v>
      </c>
    </row>
    <row r="195" spans="1:16" ht="15.75" thickBot="1" x14ac:dyDescent="0.3">
      <c r="A195" s="131"/>
      <c r="B195" s="41"/>
      <c r="C195" s="132"/>
      <c r="D195" s="132"/>
      <c r="E195" s="133"/>
      <c r="F195" s="134"/>
      <c r="G195" s="135" t="s">
        <v>58</v>
      </c>
      <c r="H195" s="136"/>
      <c r="I195" s="136"/>
      <c r="J195" s="132"/>
      <c r="K195" s="132"/>
      <c r="L195" s="132"/>
      <c r="M195" s="137"/>
      <c r="N195" s="138">
        <v>0</v>
      </c>
    </row>
    <row r="196" spans="1:16" ht="15.75" thickBot="1" x14ac:dyDescent="0.3">
      <c r="A196" s="129"/>
      <c r="B196" s="129"/>
      <c r="C196" s="129"/>
      <c r="D196" s="129"/>
      <c r="E196" s="112"/>
      <c r="F196" s="139"/>
      <c r="G196" s="127" t="s">
        <v>88</v>
      </c>
      <c r="H196" s="129"/>
      <c r="I196" s="129"/>
      <c r="J196" s="129"/>
      <c r="K196" s="129"/>
      <c r="L196" s="26"/>
      <c r="M196" s="79"/>
      <c r="N196" s="79">
        <v>0</v>
      </c>
    </row>
    <row r="197" spans="1:16" ht="15.75" thickBot="1" x14ac:dyDescent="0.3">
      <c r="A197" s="71"/>
      <c r="B197" s="72"/>
      <c r="C197" s="72"/>
      <c r="D197" s="72"/>
      <c r="E197" s="100"/>
      <c r="F197" s="109"/>
      <c r="G197" s="73" t="s">
        <v>95</v>
      </c>
      <c r="H197" s="72"/>
      <c r="I197" s="72"/>
      <c r="J197" s="72"/>
      <c r="K197" s="72"/>
      <c r="L197" s="227"/>
      <c r="M197" s="72"/>
      <c r="N197" s="87">
        <v>0</v>
      </c>
    </row>
    <row r="198" spans="1:16" ht="15.75" thickBot="1" x14ac:dyDescent="0.3">
      <c r="A198" s="17"/>
      <c r="B198" s="18"/>
      <c r="C198" s="18"/>
      <c r="D198" s="18"/>
      <c r="E198" s="98"/>
      <c r="F198" s="103"/>
      <c r="G198" s="31" t="s">
        <v>17</v>
      </c>
      <c r="H198" s="18"/>
      <c r="I198" s="18"/>
      <c r="J198" s="18"/>
      <c r="K198" s="18"/>
      <c r="L198" s="63"/>
      <c r="M198" s="18"/>
      <c r="N198" s="79">
        <f>SUM(N194,N195,N196,N197)</f>
        <v>2833612.4822200006</v>
      </c>
    </row>
    <row r="199" spans="1:16" ht="24" customHeight="1" thickBot="1" x14ac:dyDescent="0.3">
      <c r="A199" s="17"/>
      <c r="B199" s="18"/>
      <c r="C199" s="18"/>
      <c r="D199" s="18"/>
      <c r="E199" s="98"/>
      <c r="F199" s="103"/>
      <c r="G199" s="31" t="s">
        <v>106</v>
      </c>
      <c r="H199" s="77"/>
      <c r="I199" s="178"/>
      <c r="J199" s="76"/>
      <c r="K199" s="178"/>
      <c r="L199" s="228"/>
      <c r="M199" s="18"/>
      <c r="N199" s="79"/>
    </row>
    <row r="200" spans="1:16" s="40" customFormat="1" ht="30" x14ac:dyDescent="0.25">
      <c r="A200" s="140">
        <v>1</v>
      </c>
      <c r="B200" s="15">
        <v>201053774</v>
      </c>
      <c r="C200" s="180" t="s">
        <v>107</v>
      </c>
      <c r="D200" s="180" t="s">
        <v>28</v>
      </c>
      <c r="E200" s="202">
        <v>70</v>
      </c>
      <c r="F200" s="180" t="s">
        <v>938</v>
      </c>
      <c r="G200" s="145" t="s">
        <v>16</v>
      </c>
      <c r="H200" s="180" t="s">
        <v>939</v>
      </c>
      <c r="I200" s="180" t="s">
        <v>940</v>
      </c>
      <c r="J200" s="180" t="s">
        <v>941</v>
      </c>
      <c r="K200" s="180" t="s">
        <v>942</v>
      </c>
      <c r="L200" s="225">
        <v>10</v>
      </c>
      <c r="M200" s="201">
        <v>10500</v>
      </c>
      <c r="N200" s="201">
        <v>6650</v>
      </c>
      <c r="O200" s="74"/>
      <c r="P200" s="74"/>
    </row>
    <row r="201" spans="1:16" s="40" customFormat="1" ht="90" x14ac:dyDescent="0.25">
      <c r="A201" s="140">
        <v>2</v>
      </c>
      <c r="B201" s="15">
        <v>201053774</v>
      </c>
      <c r="C201" s="180" t="s">
        <v>109</v>
      </c>
      <c r="D201" s="180" t="s">
        <v>94</v>
      </c>
      <c r="E201" s="202">
        <v>1</v>
      </c>
      <c r="F201" s="180" t="s">
        <v>943</v>
      </c>
      <c r="G201" s="145" t="s">
        <v>16</v>
      </c>
      <c r="H201" s="180" t="s">
        <v>944</v>
      </c>
      <c r="I201" s="180" t="s">
        <v>945</v>
      </c>
      <c r="J201" s="180" t="s">
        <v>946</v>
      </c>
      <c r="K201" s="180" t="s">
        <v>947</v>
      </c>
      <c r="L201" s="225">
        <v>10</v>
      </c>
      <c r="M201" s="201">
        <v>7600</v>
      </c>
      <c r="N201" s="201">
        <v>7600</v>
      </c>
      <c r="O201" s="74"/>
      <c r="P201" s="74"/>
    </row>
    <row r="202" spans="1:16" s="40" customFormat="1" ht="30" x14ac:dyDescent="0.25">
      <c r="A202" s="140">
        <v>3</v>
      </c>
      <c r="B202" s="15">
        <v>201053774</v>
      </c>
      <c r="C202" s="180" t="s">
        <v>85</v>
      </c>
      <c r="D202" s="180" t="s">
        <v>80</v>
      </c>
      <c r="E202" s="202">
        <v>2</v>
      </c>
      <c r="F202" s="180" t="s">
        <v>948</v>
      </c>
      <c r="G202" s="145" t="s">
        <v>16</v>
      </c>
      <c r="H202" s="180" t="s">
        <v>949</v>
      </c>
      <c r="I202" s="180" t="s">
        <v>950</v>
      </c>
      <c r="J202" s="180" t="s">
        <v>951</v>
      </c>
      <c r="K202" s="180" t="s">
        <v>952</v>
      </c>
      <c r="L202" s="225">
        <v>10</v>
      </c>
      <c r="M202" s="201">
        <v>11000</v>
      </c>
      <c r="N202" s="201">
        <v>10540</v>
      </c>
      <c r="O202" s="74"/>
      <c r="P202" s="74"/>
    </row>
    <row r="203" spans="1:16" s="40" customFormat="1" ht="30" x14ac:dyDescent="0.25">
      <c r="A203" s="140">
        <v>4</v>
      </c>
      <c r="B203" s="15">
        <v>201053774</v>
      </c>
      <c r="C203" s="180" t="s">
        <v>85</v>
      </c>
      <c r="D203" s="180" t="s">
        <v>80</v>
      </c>
      <c r="E203" s="202">
        <v>4</v>
      </c>
      <c r="F203" s="180" t="s">
        <v>953</v>
      </c>
      <c r="G203" s="145" t="s">
        <v>16</v>
      </c>
      <c r="H203" s="180" t="s">
        <v>949</v>
      </c>
      <c r="I203" s="180" t="s">
        <v>950</v>
      </c>
      <c r="J203" s="180" t="s">
        <v>954</v>
      </c>
      <c r="K203" s="180" t="s">
        <v>523</v>
      </c>
      <c r="L203" s="225">
        <v>10</v>
      </c>
      <c r="M203" s="201">
        <v>8000</v>
      </c>
      <c r="N203" s="201">
        <v>6576</v>
      </c>
      <c r="O203" s="74"/>
      <c r="P203" s="74"/>
    </row>
    <row r="204" spans="1:16" s="40" customFormat="1" ht="45" x14ac:dyDescent="0.25">
      <c r="A204" s="140">
        <v>5</v>
      </c>
      <c r="B204" s="15">
        <v>201053774</v>
      </c>
      <c r="C204" s="180" t="s">
        <v>955</v>
      </c>
      <c r="D204" s="180" t="s">
        <v>26</v>
      </c>
      <c r="E204" s="202">
        <v>10</v>
      </c>
      <c r="F204" s="180" t="s">
        <v>956</v>
      </c>
      <c r="G204" s="145" t="s">
        <v>16</v>
      </c>
      <c r="H204" s="180" t="s">
        <v>957</v>
      </c>
      <c r="I204" s="180" t="s">
        <v>958</v>
      </c>
      <c r="J204" s="180" t="s">
        <v>959</v>
      </c>
      <c r="K204" s="180" t="s">
        <v>534</v>
      </c>
      <c r="L204" s="225">
        <v>10</v>
      </c>
      <c r="M204" s="201">
        <v>30000</v>
      </c>
      <c r="N204" s="201">
        <v>22000</v>
      </c>
      <c r="O204" s="74"/>
      <c r="P204" s="74"/>
    </row>
    <row r="205" spans="1:16" s="40" customFormat="1" ht="30" x14ac:dyDescent="0.25">
      <c r="A205" s="140">
        <v>6</v>
      </c>
      <c r="B205" s="15">
        <v>201053774</v>
      </c>
      <c r="C205" s="180" t="s">
        <v>960</v>
      </c>
      <c r="D205" s="180" t="s">
        <v>34</v>
      </c>
      <c r="E205" s="202">
        <v>100</v>
      </c>
      <c r="F205" s="180" t="s">
        <v>961</v>
      </c>
      <c r="G205" s="145" t="s">
        <v>16</v>
      </c>
      <c r="H205" s="180" t="s">
        <v>962</v>
      </c>
      <c r="I205" s="180" t="s">
        <v>963</v>
      </c>
      <c r="J205" s="180" t="s">
        <v>964</v>
      </c>
      <c r="K205" s="180" t="s">
        <v>965</v>
      </c>
      <c r="L205" s="225">
        <v>10</v>
      </c>
      <c r="M205" s="201">
        <v>2000</v>
      </c>
      <c r="N205" s="201">
        <v>1700</v>
      </c>
      <c r="O205" s="74"/>
      <c r="P205" s="74"/>
    </row>
    <row r="206" spans="1:16" s="40" customFormat="1" ht="30" x14ac:dyDescent="0.25">
      <c r="A206" s="140">
        <v>7</v>
      </c>
      <c r="B206" s="15">
        <v>201053774</v>
      </c>
      <c r="C206" s="180" t="s">
        <v>102</v>
      </c>
      <c r="D206" s="180" t="s">
        <v>80</v>
      </c>
      <c r="E206" s="202">
        <v>3</v>
      </c>
      <c r="F206" s="180" t="s">
        <v>966</v>
      </c>
      <c r="G206" s="145" t="s">
        <v>16</v>
      </c>
      <c r="H206" s="180" t="s">
        <v>949</v>
      </c>
      <c r="I206" s="180" t="s">
        <v>950</v>
      </c>
      <c r="J206" s="180" t="s">
        <v>967</v>
      </c>
      <c r="K206" s="180" t="s">
        <v>968</v>
      </c>
      <c r="L206" s="225">
        <v>10</v>
      </c>
      <c r="M206" s="201">
        <v>12600</v>
      </c>
      <c r="N206" s="201">
        <v>12165</v>
      </c>
      <c r="O206" s="74"/>
      <c r="P206" s="74"/>
    </row>
    <row r="207" spans="1:16" s="40" customFormat="1" ht="30" x14ac:dyDescent="0.25">
      <c r="A207" s="140">
        <v>8</v>
      </c>
      <c r="B207" s="15">
        <v>201053774</v>
      </c>
      <c r="C207" s="180" t="s">
        <v>969</v>
      </c>
      <c r="D207" s="180" t="s">
        <v>917</v>
      </c>
      <c r="E207" s="202">
        <v>150</v>
      </c>
      <c r="F207" s="180" t="s">
        <v>970</v>
      </c>
      <c r="G207" s="145" t="s">
        <v>16</v>
      </c>
      <c r="H207" s="180" t="s">
        <v>971</v>
      </c>
      <c r="I207" s="180" t="s">
        <v>972</v>
      </c>
      <c r="J207" s="180" t="s">
        <v>973</v>
      </c>
      <c r="K207" s="180" t="s">
        <v>974</v>
      </c>
      <c r="L207" s="225">
        <v>10</v>
      </c>
      <c r="M207" s="201">
        <v>2700</v>
      </c>
      <c r="N207" s="201">
        <v>2400</v>
      </c>
      <c r="O207" s="74"/>
      <c r="P207" s="74"/>
    </row>
    <row r="208" spans="1:16" s="40" customFormat="1" ht="30" x14ac:dyDescent="0.25">
      <c r="A208" s="140">
        <v>9</v>
      </c>
      <c r="B208" s="15">
        <v>201053774</v>
      </c>
      <c r="C208" s="180" t="s">
        <v>102</v>
      </c>
      <c r="D208" s="180" t="s">
        <v>80</v>
      </c>
      <c r="E208" s="202">
        <v>5</v>
      </c>
      <c r="F208" s="180" t="s">
        <v>975</v>
      </c>
      <c r="G208" s="145" t="s">
        <v>16</v>
      </c>
      <c r="H208" s="180" t="s">
        <v>949</v>
      </c>
      <c r="I208" s="180" t="s">
        <v>950</v>
      </c>
      <c r="J208" s="180" t="s">
        <v>976</v>
      </c>
      <c r="K208" s="180" t="s">
        <v>977</v>
      </c>
      <c r="L208" s="225">
        <v>10</v>
      </c>
      <c r="M208" s="201">
        <v>17500</v>
      </c>
      <c r="N208" s="201">
        <v>17100</v>
      </c>
      <c r="O208" s="74"/>
      <c r="P208" s="74"/>
    </row>
    <row r="209" spans="1:16" s="40" customFormat="1" ht="45" x14ac:dyDescent="0.25">
      <c r="A209" s="140">
        <v>10</v>
      </c>
      <c r="B209" s="15">
        <v>201053774</v>
      </c>
      <c r="C209" s="180" t="s">
        <v>978</v>
      </c>
      <c r="D209" s="180" t="s">
        <v>112</v>
      </c>
      <c r="E209" s="202">
        <v>80</v>
      </c>
      <c r="F209" s="180" t="s">
        <v>979</v>
      </c>
      <c r="G209" s="145" t="s">
        <v>16</v>
      </c>
      <c r="H209" s="180" t="s">
        <v>980</v>
      </c>
      <c r="I209" s="180" t="s">
        <v>981</v>
      </c>
      <c r="J209" s="180" t="s">
        <v>982</v>
      </c>
      <c r="K209" s="180" t="s">
        <v>983</v>
      </c>
      <c r="L209" s="225">
        <v>10</v>
      </c>
      <c r="M209" s="201">
        <v>5300</v>
      </c>
      <c r="N209" s="201">
        <v>3840</v>
      </c>
      <c r="O209" s="74"/>
      <c r="P209" s="74"/>
    </row>
    <row r="210" spans="1:16" s="40" customFormat="1" ht="45" x14ac:dyDescent="0.25">
      <c r="A210" s="140">
        <v>11</v>
      </c>
      <c r="B210" s="15">
        <v>201053774</v>
      </c>
      <c r="C210" s="180" t="s">
        <v>978</v>
      </c>
      <c r="D210" s="180" t="s">
        <v>112</v>
      </c>
      <c r="E210" s="202">
        <v>80</v>
      </c>
      <c r="F210" s="180" t="s">
        <v>984</v>
      </c>
      <c r="G210" s="145" t="s">
        <v>16</v>
      </c>
      <c r="H210" s="180" t="s">
        <v>980</v>
      </c>
      <c r="I210" s="180" t="s">
        <v>981</v>
      </c>
      <c r="J210" s="180" t="s">
        <v>985</v>
      </c>
      <c r="K210" s="180" t="s">
        <v>986</v>
      </c>
      <c r="L210" s="225">
        <v>10</v>
      </c>
      <c r="M210" s="201">
        <v>640</v>
      </c>
      <c r="N210" s="201">
        <v>400</v>
      </c>
      <c r="O210" s="74"/>
      <c r="P210" s="74"/>
    </row>
    <row r="211" spans="1:16" s="40" customFormat="1" ht="45" x14ac:dyDescent="0.25">
      <c r="A211" s="140">
        <v>12</v>
      </c>
      <c r="B211" s="15">
        <v>201053774</v>
      </c>
      <c r="C211" s="180" t="s">
        <v>978</v>
      </c>
      <c r="D211" s="180" t="s">
        <v>112</v>
      </c>
      <c r="E211" s="202">
        <v>80</v>
      </c>
      <c r="F211" s="180" t="s">
        <v>987</v>
      </c>
      <c r="G211" s="145" t="s">
        <v>16</v>
      </c>
      <c r="H211" s="180" t="s">
        <v>980</v>
      </c>
      <c r="I211" s="180" t="s">
        <v>981</v>
      </c>
      <c r="J211" s="180" t="s">
        <v>988</v>
      </c>
      <c r="K211" s="180" t="s">
        <v>989</v>
      </c>
      <c r="L211" s="225">
        <v>10</v>
      </c>
      <c r="M211" s="201">
        <v>2860</v>
      </c>
      <c r="N211" s="201">
        <v>2000</v>
      </c>
      <c r="O211" s="74"/>
      <c r="P211" s="74"/>
    </row>
    <row r="212" spans="1:16" s="40" customFormat="1" ht="30" x14ac:dyDescent="0.25">
      <c r="A212" s="140">
        <v>13</v>
      </c>
      <c r="B212" s="15">
        <v>201053774</v>
      </c>
      <c r="C212" s="180" t="s">
        <v>990</v>
      </c>
      <c r="D212" s="180" t="s">
        <v>21</v>
      </c>
      <c r="E212" s="202">
        <v>10</v>
      </c>
      <c r="F212" s="180" t="s">
        <v>991</v>
      </c>
      <c r="G212" s="145" t="s">
        <v>16</v>
      </c>
      <c r="H212" s="180" t="s">
        <v>980</v>
      </c>
      <c r="I212" s="180" t="s">
        <v>981</v>
      </c>
      <c r="J212" s="180" t="s">
        <v>992</v>
      </c>
      <c r="K212" s="180" t="s">
        <v>993</v>
      </c>
      <c r="L212" s="225">
        <v>10</v>
      </c>
      <c r="M212" s="201">
        <v>1400</v>
      </c>
      <c r="N212" s="201">
        <v>920</v>
      </c>
      <c r="O212" s="74"/>
      <c r="P212" s="74"/>
    </row>
    <row r="213" spans="1:16" s="40" customFormat="1" ht="60" x14ac:dyDescent="0.25">
      <c r="A213" s="140">
        <v>14</v>
      </c>
      <c r="B213" s="15">
        <v>201053774</v>
      </c>
      <c r="C213" s="180" t="s">
        <v>994</v>
      </c>
      <c r="D213" s="180" t="s">
        <v>40</v>
      </c>
      <c r="E213" s="202">
        <v>2</v>
      </c>
      <c r="F213" s="180" t="s">
        <v>995</v>
      </c>
      <c r="G213" s="145" t="s">
        <v>16</v>
      </c>
      <c r="H213" s="180" t="s">
        <v>980</v>
      </c>
      <c r="I213" s="180" t="s">
        <v>981</v>
      </c>
      <c r="J213" s="180" t="s">
        <v>996</v>
      </c>
      <c r="K213" s="180" t="s">
        <v>997</v>
      </c>
      <c r="L213" s="225">
        <v>10</v>
      </c>
      <c r="M213" s="201">
        <v>2800</v>
      </c>
      <c r="N213" s="201">
        <v>1640</v>
      </c>
      <c r="O213" s="74"/>
      <c r="P213" s="74"/>
    </row>
    <row r="214" spans="1:16" s="40" customFormat="1" ht="60" x14ac:dyDescent="0.25">
      <c r="A214" s="140">
        <v>15</v>
      </c>
      <c r="B214" s="15">
        <v>201053774</v>
      </c>
      <c r="C214" s="180" t="s">
        <v>994</v>
      </c>
      <c r="D214" s="180" t="s">
        <v>40</v>
      </c>
      <c r="E214" s="202">
        <v>1</v>
      </c>
      <c r="F214" s="180" t="s">
        <v>998</v>
      </c>
      <c r="G214" s="145" t="s">
        <v>16</v>
      </c>
      <c r="H214" s="180" t="s">
        <v>980</v>
      </c>
      <c r="I214" s="180" t="s">
        <v>981</v>
      </c>
      <c r="J214" s="180" t="s">
        <v>999</v>
      </c>
      <c r="K214" s="180" t="s">
        <v>1000</v>
      </c>
      <c r="L214" s="225">
        <v>10</v>
      </c>
      <c r="M214" s="201">
        <v>800</v>
      </c>
      <c r="N214" s="201">
        <v>450</v>
      </c>
      <c r="O214" s="74"/>
      <c r="P214" s="74"/>
    </row>
    <row r="215" spans="1:16" s="40" customFormat="1" ht="45" x14ac:dyDescent="0.25">
      <c r="A215" s="140">
        <v>16</v>
      </c>
      <c r="B215" s="15">
        <v>201053774</v>
      </c>
      <c r="C215" s="180" t="s">
        <v>1001</v>
      </c>
      <c r="D215" s="180" t="s">
        <v>60</v>
      </c>
      <c r="E215" s="202">
        <v>1</v>
      </c>
      <c r="F215" s="180" t="s">
        <v>1002</v>
      </c>
      <c r="G215" s="145" t="s">
        <v>16</v>
      </c>
      <c r="H215" s="180" t="s">
        <v>1003</v>
      </c>
      <c r="I215" s="180" t="s">
        <v>1004</v>
      </c>
      <c r="J215" s="180" t="s">
        <v>1005</v>
      </c>
      <c r="K215" s="180" t="s">
        <v>1006</v>
      </c>
      <c r="L215" s="225">
        <v>10</v>
      </c>
      <c r="M215" s="201">
        <v>17500</v>
      </c>
      <c r="N215" s="201">
        <v>12000</v>
      </c>
      <c r="O215" s="74"/>
      <c r="P215" s="74"/>
    </row>
    <row r="216" spans="1:16" s="40" customFormat="1" ht="75" x14ac:dyDescent="0.25">
      <c r="A216" s="140">
        <v>17</v>
      </c>
      <c r="B216" s="15">
        <v>201053774</v>
      </c>
      <c r="C216" s="180" t="s">
        <v>1007</v>
      </c>
      <c r="D216" s="180" t="s">
        <v>96</v>
      </c>
      <c r="E216" s="202">
        <v>1</v>
      </c>
      <c r="F216" s="180" t="s">
        <v>1008</v>
      </c>
      <c r="G216" s="145" t="s">
        <v>16</v>
      </c>
      <c r="H216" s="180" t="s">
        <v>1003</v>
      </c>
      <c r="I216" s="180" t="s">
        <v>1004</v>
      </c>
      <c r="J216" s="180" t="s">
        <v>1009</v>
      </c>
      <c r="K216" s="180" t="s">
        <v>1006</v>
      </c>
      <c r="L216" s="225">
        <v>10</v>
      </c>
      <c r="M216" s="201">
        <v>13000</v>
      </c>
      <c r="N216" s="201">
        <v>10400.00001</v>
      </c>
      <c r="O216" s="74"/>
      <c r="P216" s="74"/>
    </row>
    <row r="217" spans="1:16" s="40" customFormat="1" ht="45" x14ac:dyDescent="0.25">
      <c r="A217" s="140">
        <v>18</v>
      </c>
      <c r="B217" s="15">
        <v>201053774</v>
      </c>
      <c r="C217" s="180" t="s">
        <v>955</v>
      </c>
      <c r="D217" s="180" t="s">
        <v>26</v>
      </c>
      <c r="E217" s="202">
        <v>1</v>
      </c>
      <c r="F217" s="180" t="s">
        <v>1010</v>
      </c>
      <c r="G217" s="145" t="s">
        <v>16</v>
      </c>
      <c r="H217" s="180" t="s">
        <v>957</v>
      </c>
      <c r="I217" s="180" t="s">
        <v>958</v>
      </c>
      <c r="J217" s="180" t="s">
        <v>1011</v>
      </c>
      <c r="K217" s="180" t="s">
        <v>1012</v>
      </c>
      <c r="L217" s="225">
        <v>10</v>
      </c>
      <c r="M217" s="201">
        <v>15000</v>
      </c>
      <c r="N217" s="201">
        <v>8522</v>
      </c>
      <c r="O217" s="74"/>
      <c r="P217" s="74"/>
    </row>
    <row r="218" spans="1:16" s="40" customFormat="1" ht="45" x14ac:dyDescent="0.25">
      <c r="A218" s="140">
        <v>19</v>
      </c>
      <c r="B218" s="15">
        <v>201053774</v>
      </c>
      <c r="C218" s="180" t="s">
        <v>978</v>
      </c>
      <c r="D218" s="180" t="s">
        <v>112</v>
      </c>
      <c r="E218" s="202">
        <v>80</v>
      </c>
      <c r="F218" s="180" t="s">
        <v>1013</v>
      </c>
      <c r="G218" s="145" t="s">
        <v>16</v>
      </c>
      <c r="H218" s="180" t="s">
        <v>980</v>
      </c>
      <c r="I218" s="180" t="s">
        <v>981</v>
      </c>
      <c r="J218" s="180" t="s">
        <v>1014</v>
      </c>
      <c r="K218" s="180" t="s">
        <v>1015</v>
      </c>
      <c r="L218" s="225">
        <v>10</v>
      </c>
      <c r="M218" s="201">
        <v>18500</v>
      </c>
      <c r="N218" s="201">
        <v>14400</v>
      </c>
      <c r="O218" s="74"/>
      <c r="P218" s="74"/>
    </row>
    <row r="219" spans="1:16" s="40" customFormat="1" ht="30" x14ac:dyDescent="0.25">
      <c r="A219" s="140">
        <v>20</v>
      </c>
      <c r="B219" s="15">
        <v>201053774</v>
      </c>
      <c r="C219" s="180" t="s">
        <v>990</v>
      </c>
      <c r="D219" s="180" t="s">
        <v>21</v>
      </c>
      <c r="E219" s="202">
        <v>2</v>
      </c>
      <c r="F219" s="180" t="s">
        <v>1016</v>
      </c>
      <c r="G219" s="145" t="s">
        <v>16</v>
      </c>
      <c r="H219" s="180" t="s">
        <v>980</v>
      </c>
      <c r="I219" s="180" t="s">
        <v>981</v>
      </c>
      <c r="J219" s="180" t="s">
        <v>1017</v>
      </c>
      <c r="K219" s="180" t="s">
        <v>1018</v>
      </c>
      <c r="L219" s="225">
        <v>10</v>
      </c>
      <c r="M219" s="201">
        <v>8400</v>
      </c>
      <c r="N219" s="201">
        <v>6400</v>
      </c>
      <c r="O219" s="74"/>
      <c r="P219" s="74"/>
    </row>
    <row r="220" spans="1:16" s="40" customFormat="1" ht="45" x14ac:dyDescent="0.25">
      <c r="A220" s="140">
        <v>21</v>
      </c>
      <c r="B220" s="15">
        <v>201053774</v>
      </c>
      <c r="C220" s="180" t="s">
        <v>1019</v>
      </c>
      <c r="D220" s="180" t="s">
        <v>59</v>
      </c>
      <c r="E220" s="202">
        <v>12</v>
      </c>
      <c r="F220" s="180" t="s">
        <v>1020</v>
      </c>
      <c r="G220" s="145" t="s">
        <v>16</v>
      </c>
      <c r="H220" s="180" t="s">
        <v>980</v>
      </c>
      <c r="I220" s="180" t="s">
        <v>981</v>
      </c>
      <c r="J220" s="180" t="s">
        <v>1021</v>
      </c>
      <c r="K220" s="180" t="s">
        <v>1022</v>
      </c>
      <c r="L220" s="225">
        <v>10</v>
      </c>
      <c r="M220" s="201">
        <v>12999.995999999999</v>
      </c>
      <c r="N220" s="201">
        <v>8400</v>
      </c>
      <c r="O220" s="74"/>
      <c r="P220" s="74"/>
    </row>
    <row r="221" spans="1:16" s="40" customFormat="1" ht="60.75" thickBot="1" x14ac:dyDescent="0.3">
      <c r="A221" s="140">
        <v>22</v>
      </c>
      <c r="B221" s="15">
        <v>201053774</v>
      </c>
      <c r="C221" s="180" t="s">
        <v>994</v>
      </c>
      <c r="D221" s="180" t="s">
        <v>40</v>
      </c>
      <c r="E221" s="202">
        <v>1</v>
      </c>
      <c r="F221" s="180" t="s">
        <v>1023</v>
      </c>
      <c r="G221" s="145" t="s">
        <v>16</v>
      </c>
      <c r="H221" s="180" t="s">
        <v>980</v>
      </c>
      <c r="I221" s="180" t="s">
        <v>981</v>
      </c>
      <c r="J221" s="180" t="s">
        <v>1024</v>
      </c>
      <c r="K221" s="180" t="s">
        <v>1025</v>
      </c>
      <c r="L221" s="225">
        <v>10</v>
      </c>
      <c r="M221" s="201">
        <v>6500</v>
      </c>
      <c r="N221" s="201">
        <v>3500</v>
      </c>
      <c r="O221" s="74"/>
      <c r="P221" s="74"/>
    </row>
    <row r="222" spans="1:16" s="40" customFormat="1" ht="15.75" thickBot="1" x14ac:dyDescent="0.3">
      <c r="A222" s="17"/>
      <c r="B222" s="18"/>
      <c r="C222" s="18"/>
      <c r="D222" s="18"/>
      <c r="E222" s="98"/>
      <c r="F222" s="103"/>
      <c r="G222" s="31" t="s">
        <v>79</v>
      </c>
      <c r="H222" s="77"/>
      <c r="I222" s="77"/>
      <c r="J222" s="18"/>
      <c r="K222" s="75"/>
      <c r="L222" s="229"/>
      <c r="M222" s="18"/>
      <c r="N222" s="79">
        <f>SUM(N200:N221)</f>
        <v>159603.00001000002</v>
      </c>
    </row>
    <row r="223" spans="1:16" s="40" customFormat="1" ht="15.75" thickBot="1" x14ac:dyDescent="0.3">
      <c r="A223" s="8"/>
      <c r="B223" s="9"/>
      <c r="C223" s="9"/>
      <c r="D223" s="9"/>
      <c r="E223" s="128"/>
      <c r="F223" s="122"/>
      <c r="G223" s="39" t="s">
        <v>58</v>
      </c>
      <c r="H223" s="9"/>
      <c r="I223" s="9"/>
      <c r="J223" s="9"/>
      <c r="K223" s="9"/>
      <c r="L223" s="50"/>
      <c r="M223" s="9"/>
      <c r="N223" s="82">
        <v>0</v>
      </c>
    </row>
    <row r="224" spans="1:16" s="40" customFormat="1" x14ac:dyDescent="0.25">
      <c r="A224" s="163"/>
      <c r="B224" s="163"/>
      <c r="C224" s="163"/>
      <c r="D224" s="163"/>
      <c r="E224" s="164"/>
      <c r="F224" s="165"/>
      <c r="G224" s="142" t="s">
        <v>88</v>
      </c>
      <c r="H224" s="163"/>
      <c r="I224" s="163"/>
      <c r="J224" s="163"/>
      <c r="K224" s="163"/>
      <c r="L224" s="230"/>
      <c r="M224" s="163"/>
      <c r="N224" s="81">
        <v>0</v>
      </c>
    </row>
    <row r="225" spans="1:15" s="40" customFormat="1" ht="15.75" thickBot="1" x14ac:dyDescent="0.3">
      <c r="A225" s="71"/>
      <c r="B225" s="72"/>
      <c r="C225" s="72"/>
      <c r="D225" s="72"/>
      <c r="E225" s="100"/>
      <c r="F225" s="109"/>
      <c r="G225" s="73" t="s">
        <v>95</v>
      </c>
      <c r="H225" s="72"/>
      <c r="I225" s="72"/>
      <c r="J225" s="72"/>
      <c r="K225" s="72"/>
      <c r="L225" s="227"/>
      <c r="M225" s="72"/>
      <c r="N225" s="87">
        <v>0</v>
      </c>
    </row>
    <row r="226" spans="1:15" s="40" customFormat="1" ht="15.75" thickBot="1" x14ac:dyDescent="0.3">
      <c r="A226" s="17"/>
      <c r="B226" s="18"/>
      <c r="C226" s="18"/>
      <c r="D226" s="18"/>
      <c r="E226" s="98"/>
      <c r="F226" s="103"/>
      <c r="G226" s="31" t="s">
        <v>17</v>
      </c>
      <c r="H226" s="18"/>
      <c r="I226" s="18"/>
      <c r="J226" s="18"/>
      <c r="K226" s="18"/>
      <c r="L226" s="63"/>
      <c r="M226" s="18"/>
      <c r="N226" s="79">
        <f>+N222+N223+N224+N225</f>
        <v>159603.00001000002</v>
      </c>
    </row>
    <row r="227" spans="1:15" ht="145.5" customHeight="1" thickBot="1" x14ac:dyDescent="0.3">
      <c r="A227" s="11"/>
      <c r="B227" s="12"/>
      <c r="C227" s="42" t="s">
        <v>90</v>
      </c>
      <c r="D227" s="43"/>
      <c r="E227" s="101"/>
      <c r="F227" s="101"/>
      <c r="G227" s="64" t="s">
        <v>91</v>
      </c>
      <c r="H227" s="43"/>
      <c r="I227" s="43"/>
      <c r="J227" s="43"/>
      <c r="K227" s="43"/>
      <c r="L227" s="231"/>
      <c r="M227" s="18"/>
      <c r="N227" s="79">
        <f>SUM(N11,N20,N30,N198,N226)</f>
        <v>11114730.60479</v>
      </c>
    </row>
    <row r="228" spans="1:15" ht="120.75" thickBot="1" x14ac:dyDescent="0.3">
      <c r="A228" s="124"/>
      <c r="B228" s="28"/>
      <c r="C228" s="44"/>
      <c r="D228" s="44"/>
      <c r="E228" s="102"/>
      <c r="F228" s="102"/>
      <c r="G228" s="65" t="s">
        <v>1026</v>
      </c>
      <c r="H228" s="44"/>
      <c r="I228" s="44"/>
      <c r="J228" s="44"/>
      <c r="K228" s="44"/>
      <c r="L228" s="232"/>
      <c r="M228" s="44"/>
      <c r="N228" s="125"/>
    </row>
    <row r="229" spans="1:15" ht="57.75" thickBot="1" x14ac:dyDescent="0.3">
      <c r="A229" s="45" t="s">
        <v>53</v>
      </c>
      <c r="B229" s="46" t="s">
        <v>1</v>
      </c>
      <c r="C229" s="46" t="s">
        <v>54</v>
      </c>
      <c r="D229" s="46" t="s">
        <v>3</v>
      </c>
      <c r="E229" s="46" t="s">
        <v>55</v>
      </c>
      <c r="F229" s="46" t="s">
        <v>5</v>
      </c>
      <c r="G229" s="66" t="s">
        <v>6</v>
      </c>
      <c r="H229" s="46" t="s">
        <v>7</v>
      </c>
      <c r="I229" s="46"/>
      <c r="J229" s="46" t="s">
        <v>8</v>
      </c>
      <c r="K229" s="46"/>
      <c r="L229" s="66" t="s">
        <v>56</v>
      </c>
      <c r="M229" s="46" t="s">
        <v>99</v>
      </c>
      <c r="N229" s="47" t="s">
        <v>57</v>
      </c>
    </row>
    <row r="230" spans="1:15" ht="15.75" thickBot="1" x14ac:dyDescent="0.3">
      <c r="A230" s="17"/>
      <c r="B230" s="18"/>
      <c r="C230" s="18"/>
      <c r="D230" s="18"/>
      <c r="E230" s="103"/>
      <c r="F230" s="103"/>
      <c r="G230" s="31"/>
      <c r="H230" s="18"/>
      <c r="I230" s="18"/>
      <c r="J230" s="18"/>
      <c r="K230" s="18"/>
      <c r="L230" s="31"/>
      <c r="M230" s="21"/>
      <c r="N230" s="88" t="s">
        <v>43</v>
      </c>
    </row>
    <row r="231" spans="1:15" ht="93.75" customHeight="1" x14ac:dyDescent="0.25">
      <c r="A231" s="203" t="s">
        <v>0</v>
      </c>
      <c r="B231" s="203" t="s">
        <v>1</v>
      </c>
      <c r="C231" s="203" t="s">
        <v>2</v>
      </c>
      <c r="D231" s="203" t="s">
        <v>3</v>
      </c>
      <c r="E231" s="204" t="s">
        <v>4</v>
      </c>
      <c r="F231" s="204" t="s">
        <v>5</v>
      </c>
      <c r="G231" s="205" t="s">
        <v>6</v>
      </c>
      <c r="H231" s="203" t="s">
        <v>185</v>
      </c>
      <c r="I231" s="203" t="s">
        <v>186</v>
      </c>
      <c r="J231" s="203" t="s">
        <v>187</v>
      </c>
      <c r="K231" s="203" t="s">
        <v>188</v>
      </c>
      <c r="L231" s="205" t="s">
        <v>9</v>
      </c>
      <c r="M231" s="203" t="s">
        <v>10</v>
      </c>
      <c r="N231" s="206" t="s">
        <v>11</v>
      </c>
      <c r="O231" s="111"/>
    </row>
    <row r="232" spans="1:15" ht="90" x14ac:dyDescent="0.25">
      <c r="A232" s="140">
        <v>1</v>
      </c>
      <c r="B232" s="180">
        <v>201053774</v>
      </c>
      <c r="C232" s="180" t="s">
        <v>154</v>
      </c>
      <c r="D232" s="180" t="s">
        <v>155</v>
      </c>
      <c r="E232" s="180" t="s">
        <v>68</v>
      </c>
      <c r="F232" s="180" t="s">
        <v>1027</v>
      </c>
      <c r="G232" s="53" t="s">
        <v>16</v>
      </c>
      <c r="H232" s="182" t="s">
        <v>1028</v>
      </c>
      <c r="I232" s="180" t="s">
        <v>1029</v>
      </c>
      <c r="J232" s="180" t="s">
        <v>1030</v>
      </c>
      <c r="K232" s="180" t="s">
        <v>1031</v>
      </c>
      <c r="L232" s="225">
        <v>10</v>
      </c>
      <c r="M232" s="180" t="s">
        <v>119</v>
      </c>
      <c r="N232" s="207">
        <v>27776000</v>
      </c>
    </row>
    <row r="233" spans="1:15" ht="90" x14ac:dyDescent="0.25">
      <c r="A233" s="140">
        <v>2</v>
      </c>
      <c r="B233" s="180">
        <v>201053774</v>
      </c>
      <c r="C233" s="180" t="s">
        <v>169</v>
      </c>
      <c r="D233" s="180" t="s">
        <v>155</v>
      </c>
      <c r="E233" s="180" t="s">
        <v>72</v>
      </c>
      <c r="F233" s="180" t="s">
        <v>1027</v>
      </c>
      <c r="G233" s="53" t="s">
        <v>16</v>
      </c>
      <c r="H233" s="182" t="s">
        <v>1028</v>
      </c>
      <c r="I233" s="180" t="s">
        <v>1029</v>
      </c>
      <c r="J233" s="180" t="s">
        <v>1030</v>
      </c>
      <c r="K233" s="180" t="s">
        <v>1031</v>
      </c>
      <c r="L233" s="225">
        <v>10</v>
      </c>
      <c r="M233" s="180" t="s">
        <v>119</v>
      </c>
      <c r="N233" s="208">
        <v>27776000</v>
      </c>
    </row>
    <row r="234" spans="1:15" ht="90" x14ac:dyDescent="0.25">
      <c r="A234" s="140">
        <v>3</v>
      </c>
      <c r="B234" s="180">
        <v>201053774</v>
      </c>
      <c r="C234" s="180" t="s">
        <v>169</v>
      </c>
      <c r="D234" s="180" t="s">
        <v>155</v>
      </c>
      <c r="E234" s="180" t="s">
        <v>68</v>
      </c>
      <c r="F234" s="180" t="s">
        <v>1027</v>
      </c>
      <c r="G234" s="53" t="s">
        <v>16</v>
      </c>
      <c r="H234" s="182" t="s">
        <v>1028</v>
      </c>
      <c r="I234" s="180" t="s">
        <v>1029</v>
      </c>
      <c r="J234" s="180" t="s">
        <v>1030</v>
      </c>
      <c r="K234" s="180" t="s">
        <v>1031</v>
      </c>
      <c r="L234" s="225">
        <v>10</v>
      </c>
      <c r="M234" s="180" t="s">
        <v>119</v>
      </c>
      <c r="N234" s="208">
        <v>27776000</v>
      </c>
    </row>
    <row r="235" spans="1:15" ht="45" x14ac:dyDescent="0.25">
      <c r="A235" s="140">
        <v>4</v>
      </c>
      <c r="B235" s="180">
        <v>201053774</v>
      </c>
      <c r="C235" s="180" t="s">
        <v>1032</v>
      </c>
      <c r="D235" s="180" t="s">
        <v>1033</v>
      </c>
      <c r="E235" s="180" t="s">
        <v>68</v>
      </c>
      <c r="F235" s="180" t="s">
        <v>1034</v>
      </c>
      <c r="G235" s="53" t="s">
        <v>16</v>
      </c>
      <c r="H235" s="182" t="s">
        <v>1035</v>
      </c>
      <c r="I235" s="180" t="s">
        <v>1036</v>
      </c>
      <c r="J235" s="180" t="s">
        <v>1037</v>
      </c>
      <c r="K235" s="180" t="s">
        <v>1038</v>
      </c>
      <c r="L235" s="225">
        <v>10</v>
      </c>
      <c r="M235" s="180" t="s">
        <v>177</v>
      </c>
      <c r="N235" s="208">
        <v>816256770.24000001</v>
      </c>
    </row>
    <row r="236" spans="1:15" ht="90" x14ac:dyDescent="0.25">
      <c r="A236" s="140">
        <v>5</v>
      </c>
      <c r="B236" s="180">
        <v>201053774</v>
      </c>
      <c r="C236" s="180" t="s">
        <v>154</v>
      </c>
      <c r="D236" s="180" t="s">
        <v>155</v>
      </c>
      <c r="E236" s="180" t="s">
        <v>68</v>
      </c>
      <c r="F236" s="180" t="s">
        <v>1039</v>
      </c>
      <c r="G236" s="53" t="s">
        <v>16</v>
      </c>
      <c r="H236" s="182" t="s">
        <v>1040</v>
      </c>
      <c r="I236" s="180" t="s">
        <v>1041</v>
      </c>
      <c r="J236" s="180" t="s">
        <v>92</v>
      </c>
      <c r="K236" s="180" t="s">
        <v>1038</v>
      </c>
      <c r="L236" s="225">
        <v>10</v>
      </c>
      <c r="M236" s="180" t="s">
        <v>119</v>
      </c>
      <c r="N236" s="208">
        <v>7000000</v>
      </c>
    </row>
    <row r="237" spans="1:15" ht="60" x14ac:dyDescent="0.25">
      <c r="A237" s="140">
        <v>6</v>
      </c>
      <c r="B237" s="180">
        <v>201053774</v>
      </c>
      <c r="C237" s="180" t="s">
        <v>50</v>
      </c>
      <c r="D237" s="180" t="s">
        <v>44</v>
      </c>
      <c r="E237" s="180" t="s">
        <v>68</v>
      </c>
      <c r="F237" s="180" t="s">
        <v>1042</v>
      </c>
      <c r="G237" s="53" t="s">
        <v>16</v>
      </c>
      <c r="H237" s="182" t="s">
        <v>1043</v>
      </c>
      <c r="I237" s="180" t="s">
        <v>1044</v>
      </c>
      <c r="J237" s="180" t="s">
        <v>1045</v>
      </c>
      <c r="K237" s="180" t="s">
        <v>1038</v>
      </c>
      <c r="L237" s="225">
        <v>10</v>
      </c>
      <c r="M237" s="180" t="s">
        <v>119</v>
      </c>
      <c r="N237" s="208">
        <v>1883500</v>
      </c>
    </row>
    <row r="238" spans="1:15" ht="90" x14ac:dyDescent="0.25">
      <c r="A238" s="140">
        <v>7</v>
      </c>
      <c r="B238" s="180">
        <v>201053774</v>
      </c>
      <c r="C238" s="180" t="s">
        <v>154</v>
      </c>
      <c r="D238" s="180" t="s">
        <v>155</v>
      </c>
      <c r="E238" s="180" t="s">
        <v>68</v>
      </c>
      <c r="F238" s="180" t="s">
        <v>1046</v>
      </c>
      <c r="G238" s="53" t="s">
        <v>16</v>
      </c>
      <c r="H238" s="182" t="s">
        <v>1028</v>
      </c>
      <c r="I238" s="180" t="s">
        <v>1029</v>
      </c>
      <c r="J238" s="180" t="s">
        <v>1047</v>
      </c>
      <c r="K238" s="180" t="s">
        <v>1048</v>
      </c>
      <c r="L238" s="225">
        <v>10</v>
      </c>
      <c r="M238" s="180" t="s">
        <v>119</v>
      </c>
      <c r="N238" s="208">
        <v>15680000</v>
      </c>
    </row>
    <row r="239" spans="1:15" ht="60" x14ac:dyDescent="0.25">
      <c r="A239" s="140">
        <v>8</v>
      </c>
      <c r="B239" s="180">
        <v>201053774</v>
      </c>
      <c r="C239" s="180" t="s">
        <v>158</v>
      </c>
      <c r="D239" s="180" t="s">
        <v>60</v>
      </c>
      <c r="E239" s="180" t="s">
        <v>68</v>
      </c>
      <c r="F239" s="180" t="s">
        <v>1049</v>
      </c>
      <c r="G239" s="53" t="s">
        <v>16</v>
      </c>
      <c r="H239" s="182" t="s">
        <v>1050</v>
      </c>
      <c r="I239" s="180" t="s">
        <v>1051</v>
      </c>
      <c r="J239" s="180" t="s">
        <v>1052</v>
      </c>
      <c r="K239" s="180" t="s">
        <v>1048</v>
      </c>
      <c r="L239" s="225">
        <v>10</v>
      </c>
      <c r="M239" s="180" t="s">
        <v>143</v>
      </c>
      <c r="N239" s="208">
        <v>9240000</v>
      </c>
    </row>
    <row r="240" spans="1:15" ht="120" x14ac:dyDescent="0.25">
      <c r="A240" s="140">
        <v>9</v>
      </c>
      <c r="B240" s="180">
        <v>201053774</v>
      </c>
      <c r="C240" s="180" t="s">
        <v>1053</v>
      </c>
      <c r="D240" s="180" t="s">
        <v>20</v>
      </c>
      <c r="E240" s="180" t="s">
        <v>68</v>
      </c>
      <c r="F240" s="180" t="s">
        <v>1054</v>
      </c>
      <c r="G240" s="53" t="s">
        <v>16</v>
      </c>
      <c r="H240" s="182" t="s">
        <v>1055</v>
      </c>
      <c r="I240" s="180" t="s">
        <v>1056</v>
      </c>
      <c r="J240" s="180" t="s">
        <v>1057</v>
      </c>
      <c r="K240" s="180" t="s">
        <v>1058</v>
      </c>
      <c r="L240" s="225">
        <v>10</v>
      </c>
      <c r="M240" s="180" t="s">
        <v>1059</v>
      </c>
      <c r="N240" s="208">
        <v>46144000</v>
      </c>
    </row>
    <row r="241" spans="1:14" ht="60" x14ac:dyDescent="0.25">
      <c r="A241" s="140">
        <v>10</v>
      </c>
      <c r="B241" s="180">
        <v>201053774</v>
      </c>
      <c r="C241" s="180" t="s">
        <v>172</v>
      </c>
      <c r="D241" s="180" t="s">
        <v>41</v>
      </c>
      <c r="E241" s="180" t="s">
        <v>73</v>
      </c>
      <c r="F241" s="180" t="s">
        <v>1060</v>
      </c>
      <c r="G241" s="53" t="s">
        <v>16</v>
      </c>
      <c r="H241" s="182" t="s">
        <v>1061</v>
      </c>
      <c r="I241" s="180" t="s">
        <v>1062</v>
      </c>
      <c r="J241" s="180" t="s">
        <v>1063</v>
      </c>
      <c r="K241" s="180" t="s">
        <v>1064</v>
      </c>
      <c r="L241" s="225">
        <v>10</v>
      </c>
      <c r="M241" s="180" t="s">
        <v>119</v>
      </c>
      <c r="N241" s="208">
        <v>2300000</v>
      </c>
    </row>
    <row r="242" spans="1:14" ht="60" x14ac:dyDescent="0.25">
      <c r="A242" s="140">
        <v>11</v>
      </c>
      <c r="B242" s="180">
        <v>201053774</v>
      </c>
      <c r="C242" s="180" t="s">
        <v>156</v>
      </c>
      <c r="D242" s="180" t="s">
        <v>40</v>
      </c>
      <c r="E242" s="180" t="s">
        <v>68</v>
      </c>
      <c r="F242" s="180" t="s">
        <v>1065</v>
      </c>
      <c r="G242" s="53" t="s">
        <v>16</v>
      </c>
      <c r="H242" s="182" t="s">
        <v>1066</v>
      </c>
      <c r="I242" s="180" t="s">
        <v>1067</v>
      </c>
      <c r="J242" s="180" t="s">
        <v>74</v>
      </c>
      <c r="K242" s="180" t="s">
        <v>1064</v>
      </c>
      <c r="L242" s="225">
        <v>10</v>
      </c>
      <c r="M242" s="180" t="s">
        <v>119</v>
      </c>
      <c r="N242" s="208">
        <v>4500000</v>
      </c>
    </row>
    <row r="243" spans="1:14" ht="60" x14ac:dyDescent="0.25">
      <c r="A243" s="140">
        <v>12</v>
      </c>
      <c r="B243" s="180">
        <v>201053774</v>
      </c>
      <c r="C243" s="180" t="s">
        <v>156</v>
      </c>
      <c r="D243" s="180" t="s">
        <v>40</v>
      </c>
      <c r="E243" s="180" t="s">
        <v>68</v>
      </c>
      <c r="F243" s="180" t="s">
        <v>1068</v>
      </c>
      <c r="G243" s="53" t="s">
        <v>16</v>
      </c>
      <c r="H243" s="182" t="s">
        <v>1066</v>
      </c>
      <c r="I243" s="180" t="s">
        <v>1067</v>
      </c>
      <c r="J243" s="180" t="s">
        <v>72</v>
      </c>
      <c r="K243" s="180" t="s">
        <v>1064</v>
      </c>
      <c r="L243" s="225">
        <v>10</v>
      </c>
      <c r="M243" s="180" t="s">
        <v>119</v>
      </c>
      <c r="N243" s="208">
        <v>2620000</v>
      </c>
    </row>
    <row r="244" spans="1:14" ht="60" x14ac:dyDescent="0.25">
      <c r="A244" s="140">
        <v>13</v>
      </c>
      <c r="B244" s="180">
        <v>201053774</v>
      </c>
      <c r="C244" s="180" t="s">
        <v>156</v>
      </c>
      <c r="D244" s="180" t="s">
        <v>40</v>
      </c>
      <c r="E244" s="180" t="s">
        <v>68</v>
      </c>
      <c r="F244" s="180" t="s">
        <v>1068</v>
      </c>
      <c r="G244" s="53" t="s">
        <v>16</v>
      </c>
      <c r="H244" s="182" t="s">
        <v>1066</v>
      </c>
      <c r="I244" s="180" t="s">
        <v>1067</v>
      </c>
      <c r="J244" s="180" t="s">
        <v>72</v>
      </c>
      <c r="K244" s="180" t="s">
        <v>1064</v>
      </c>
      <c r="L244" s="225">
        <v>10</v>
      </c>
      <c r="M244" s="180" t="s">
        <v>119</v>
      </c>
      <c r="N244" s="208">
        <v>2620000</v>
      </c>
    </row>
    <row r="245" spans="1:14" ht="60" x14ac:dyDescent="0.25">
      <c r="A245" s="140">
        <v>14</v>
      </c>
      <c r="B245" s="180">
        <v>201053774</v>
      </c>
      <c r="C245" s="180" t="s">
        <v>50</v>
      </c>
      <c r="D245" s="180" t="s">
        <v>44</v>
      </c>
      <c r="E245" s="180" t="s">
        <v>68</v>
      </c>
      <c r="F245" s="180" t="s">
        <v>1069</v>
      </c>
      <c r="G245" s="53" t="s">
        <v>16</v>
      </c>
      <c r="H245" s="182" t="s">
        <v>1070</v>
      </c>
      <c r="I245" s="180" t="s">
        <v>1071</v>
      </c>
      <c r="J245" s="180" t="s">
        <v>1072</v>
      </c>
      <c r="K245" s="180" t="s">
        <v>1064</v>
      </c>
      <c r="L245" s="225">
        <v>10</v>
      </c>
      <c r="M245" s="180" t="s">
        <v>119</v>
      </c>
      <c r="N245" s="208">
        <v>7854700</v>
      </c>
    </row>
    <row r="246" spans="1:14" ht="60" x14ac:dyDescent="0.25">
      <c r="A246" s="140">
        <v>15</v>
      </c>
      <c r="B246" s="180">
        <v>201053774</v>
      </c>
      <c r="C246" s="180" t="s">
        <v>50</v>
      </c>
      <c r="D246" s="180" t="s">
        <v>44</v>
      </c>
      <c r="E246" s="180" t="s">
        <v>68</v>
      </c>
      <c r="F246" s="180" t="s">
        <v>1073</v>
      </c>
      <c r="G246" s="53" t="s">
        <v>16</v>
      </c>
      <c r="H246" s="182" t="s">
        <v>1070</v>
      </c>
      <c r="I246" s="180" t="s">
        <v>1071</v>
      </c>
      <c r="J246" s="180" t="s">
        <v>1074</v>
      </c>
      <c r="K246" s="180" t="s">
        <v>1064</v>
      </c>
      <c r="L246" s="225">
        <v>10</v>
      </c>
      <c r="M246" s="180" t="s">
        <v>119</v>
      </c>
      <c r="N246" s="208">
        <v>10213100</v>
      </c>
    </row>
    <row r="247" spans="1:14" ht="30" x14ac:dyDescent="0.25">
      <c r="A247" s="140">
        <v>16</v>
      </c>
      <c r="B247" s="180">
        <v>201053774</v>
      </c>
      <c r="C247" s="180" t="s">
        <v>1075</v>
      </c>
      <c r="D247" s="180" t="s">
        <v>131</v>
      </c>
      <c r="E247" s="180" t="s">
        <v>135</v>
      </c>
      <c r="F247" s="180" t="s">
        <v>1076</v>
      </c>
      <c r="G247" s="53" t="s">
        <v>16</v>
      </c>
      <c r="H247" s="182" t="s">
        <v>1077</v>
      </c>
      <c r="I247" s="180" t="s">
        <v>1078</v>
      </c>
      <c r="J247" s="180" t="s">
        <v>74</v>
      </c>
      <c r="K247" s="180" t="s">
        <v>1064</v>
      </c>
      <c r="L247" s="225">
        <v>10</v>
      </c>
      <c r="M247" s="180" t="s">
        <v>177</v>
      </c>
      <c r="N247" s="208">
        <v>4700000</v>
      </c>
    </row>
    <row r="248" spans="1:14" ht="30" x14ac:dyDescent="0.25">
      <c r="A248" s="140">
        <v>17</v>
      </c>
      <c r="B248" s="180">
        <v>201053774</v>
      </c>
      <c r="C248" s="180" t="s">
        <v>1079</v>
      </c>
      <c r="D248" s="180" t="s">
        <v>131</v>
      </c>
      <c r="E248" s="180" t="s">
        <v>135</v>
      </c>
      <c r="F248" s="180" t="s">
        <v>1076</v>
      </c>
      <c r="G248" s="53" t="s">
        <v>16</v>
      </c>
      <c r="H248" s="182" t="s">
        <v>1077</v>
      </c>
      <c r="I248" s="180" t="s">
        <v>1078</v>
      </c>
      <c r="J248" s="180" t="s">
        <v>74</v>
      </c>
      <c r="K248" s="180" t="s">
        <v>1064</v>
      </c>
      <c r="L248" s="225">
        <v>10</v>
      </c>
      <c r="M248" s="180" t="s">
        <v>177</v>
      </c>
      <c r="N248" s="208">
        <v>4700000</v>
      </c>
    </row>
    <row r="249" spans="1:14" ht="30" x14ac:dyDescent="0.25">
      <c r="A249" s="140">
        <v>18</v>
      </c>
      <c r="B249" s="180">
        <v>201053774</v>
      </c>
      <c r="C249" s="180" t="s">
        <v>1080</v>
      </c>
      <c r="D249" s="180" t="s">
        <v>131</v>
      </c>
      <c r="E249" s="180" t="s">
        <v>135</v>
      </c>
      <c r="F249" s="180" t="s">
        <v>1076</v>
      </c>
      <c r="G249" s="53" t="s">
        <v>16</v>
      </c>
      <c r="H249" s="182" t="s">
        <v>1077</v>
      </c>
      <c r="I249" s="180" t="s">
        <v>1078</v>
      </c>
      <c r="J249" s="180" t="s">
        <v>74</v>
      </c>
      <c r="K249" s="180" t="s">
        <v>1064</v>
      </c>
      <c r="L249" s="225">
        <v>10</v>
      </c>
      <c r="M249" s="180" t="s">
        <v>177</v>
      </c>
      <c r="N249" s="208">
        <v>4700000</v>
      </c>
    </row>
    <row r="250" spans="1:14" ht="60" x14ac:dyDescent="0.25">
      <c r="A250" s="140">
        <v>19</v>
      </c>
      <c r="B250" s="180">
        <v>201053774</v>
      </c>
      <c r="C250" s="180" t="s">
        <v>175</v>
      </c>
      <c r="D250" s="180" t="s">
        <v>149</v>
      </c>
      <c r="E250" s="180" t="s">
        <v>68</v>
      </c>
      <c r="F250" s="180" t="s">
        <v>1081</v>
      </c>
      <c r="G250" s="53" t="s">
        <v>16</v>
      </c>
      <c r="H250" s="182" t="s">
        <v>1082</v>
      </c>
      <c r="I250" s="180" t="s">
        <v>1083</v>
      </c>
      <c r="J250" s="180" t="s">
        <v>1084</v>
      </c>
      <c r="K250" s="180" t="s">
        <v>1085</v>
      </c>
      <c r="L250" s="225">
        <v>10</v>
      </c>
      <c r="M250" s="180" t="s">
        <v>119</v>
      </c>
      <c r="N250" s="208">
        <v>13024000</v>
      </c>
    </row>
    <row r="251" spans="1:14" ht="60" x14ac:dyDescent="0.25">
      <c r="A251" s="140">
        <v>20</v>
      </c>
      <c r="B251" s="180">
        <v>201053774</v>
      </c>
      <c r="C251" s="180" t="s">
        <v>173</v>
      </c>
      <c r="D251" s="180" t="s">
        <v>174</v>
      </c>
      <c r="E251" s="180" t="s">
        <v>68</v>
      </c>
      <c r="F251" s="180" t="s">
        <v>1086</v>
      </c>
      <c r="G251" s="53" t="s">
        <v>16</v>
      </c>
      <c r="H251" s="182" t="s">
        <v>1087</v>
      </c>
      <c r="I251" s="180" t="s">
        <v>177</v>
      </c>
      <c r="J251" s="180" t="s">
        <v>92</v>
      </c>
      <c r="K251" s="180" t="s">
        <v>1088</v>
      </c>
      <c r="L251" s="225">
        <v>10</v>
      </c>
      <c r="M251" s="180" t="s">
        <v>119</v>
      </c>
      <c r="N251" s="208">
        <v>11000000</v>
      </c>
    </row>
    <row r="252" spans="1:14" ht="60" x14ac:dyDescent="0.25">
      <c r="A252" s="140">
        <v>21</v>
      </c>
      <c r="B252" s="180">
        <v>201053774</v>
      </c>
      <c r="C252" s="180" t="s">
        <v>173</v>
      </c>
      <c r="D252" s="180" t="s">
        <v>174</v>
      </c>
      <c r="E252" s="180" t="s">
        <v>68</v>
      </c>
      <c r="F252" s="180" t="s">
        <v>1086</v>
      </c>
      <c r="G252" s="53" t="s">
        <v>16</v>
      </c>
      <c r="H252" s="182" t="s">
        <v>1087</v>
      </c>
      <c r="I252" s="180" t="s">
        <v>177</v>
      </c>
      <c r="J252" s="180" t="s">
        <v>92</v>
      </c>
      <c r="K252" s="180" t="s">
        <v>1088</v>
      </c>
      <c r="L252" s="225">
        <v>10</v>
      </c>
      <c r="M252" s="180" t="s">
        <v>119</v>
      </c>
      <c r="N252" s="208">
        <v>11000000</v>
      </c>
    </row>
    <row r="253" spans="1:14" ht="90" x14ac:dyDescent="0.25">
      <c r="A253" s="140">
        <v>22</v>
      </c>
      <c r="B253" s="180">
        <v>201053774</v>
      </c>
      <c r="C253" s="180" t="s">
        <v>154</v>
      </c>
      <c r="D253" s="180" t="s">
        <v>155</v>
      </c>
      <c r="E253" s="180" t="s">
        <v>68</v>
      </c>
      <c r="F253" s="180" t="s">
        <v>1089</v>
      </c>
      <c r="G253" s="53" t="s">
        <v>16</v>
      </c>
      <c r="H253" s="182" t="s">
        <v>1087</v>
      </c>
      <c r="I253" s="180" t="s">
        <v>177</v>
      </c>
      <c r="J253" s="180" t="s">
        <v>98</v>
      </c>
      <c r="K253" s="180" t="s">
        <v>1088</v>
      </c>
      <c r="L253" s="225">
        <v>10</v>
      </c>
      <c r="M253" s="180" t="s">
        <v>119</v>
      </c>
      <c r="N253" s="208">
        <v>6500000</v>
      </c>
    </row>
    <row r="254" spans="1:14" ht="60" x14ac:dyDescent="0.25">
      <c r="A254" s="140">
        <v>23</v>
      </c>
      <c r="B254" s="180">
        <v>201053774</v>
      </c>
      <c r="C254" s="180" t="s">
        <v>1090</v>
      </c>
      <c r="D254" s="180" t="s">
        <v>21</v>
      </c>
      <c r="E254" s="180" t="s">
        <v>73</v>
      </c>
      <c r="F254" s="180" t="s">
        <v>1091</v>
      </c>
      <c r="G254" s="53" t="s">
        <v>16</v>
      </c>
      <c r="H254" s="182" t="s">
        <v>1092</v>
      </c>
      <c r="I254" s="180" t="s">
        <v>1093</v>
      </c>
      <c r="J254" s="180" t="s">
        <v>1094</v>
      </c>
      <c r="K254" s="180" t="s">
        <v>1088</v>
      </c>
      <c r="L254" s="225">
        <v>10</v>
      </c>
      <c r="M254" s="180" t="s">
        <v>119</v>
      </c>
      <c r="N254" s="208">
        <v>4733600</v>
      </c>
    </row>
    <row r="255" spans="1:14" ht="60" x14ac:dyDescent="0.25">
      <c r="A255" s="140">
        <v>24</v>
      </c>
      <c r="B255" s="180">
        <v>201053774</v>
      </c>
      <c r="C255" s="180" t="s">
        <v>1090</v>
      </c>
      <c r="D255" s="180" t="s">
        <v>21</v>
      </c>
      <c r="E255" s="180" t="s">
        <v>73</v>
      </c>
      <c r="F255" s="180" t="s">
        <v>1091</v>
      </c>
      <c r="G255" s="53" t="s">
        <v>16</v>
      </c>
      <c r="H255" s="182" t="s">
        <v>1092</v>
      </c>
      <c r="I255" s="180" t="s">
        <v>1093</v>
      </c>
      <c r="J255" s="180" t="s">
        <v>1094</v>
      </c>
      <c r="K255" s="180" t="s">
        <v>1088</v>
      </c>
      <c r="L255" s="225">
        <v>10</v>
      </c>
      <c r="M255" s="180" t="s">
        <v>119</v>
      </c>
      <c r="N255" s="208">
        <v>4733600</v>
      </c>
    </row>
    <row r="256" spans="1:14" ht="60" x14ac:dyDescent="0.25">
      <c r="A256" s="140">
        <v>25</v>
      </c>
      <c r="B256" s="180">
        <v>201053774</v>
      </c>
      <c r="C256" s="180" t="s">
        <v>50</v>
      </c>
      <c r="D256" s="180" t="s">
        <v>44</v>
      </c>
      <c r="E256" s="180" t="s">
        <v>68</v>
      </c>
      <c r="F256" s="180" t="s">
        <v>1095</v>
      </c>
      <c r="G256" s="53" t="s">
        <v>16</v>
      </c>
      <c r="H256" s="182" t="s">
        <v>1096</v>
      </c>
      <c r="I256" s="180" t="s">
        <v>1097</v>
      </c>
      <c r="J256" s="180" t="s">
        <v>1098</v>
      </c>
      <c r="K256" s="180" t="s">
        <v>1088</v>
      </c>
      <c r="L256" s="225">
        <v>10</v>
      </c>
      <c r="M256" s="180" t="s">
        <v>119</v>
      </c>
      <c r="N256" s="208">
        <v>15039800</v>
      </c>
    </row>
    <row r="257" spans="1:16" ht="60" x14ac:dyDescent="0.25">
      <c r="A257" s="140">
        <v>26</v>
      </c>
      <c r="B257" s="180">
        <v>201053774</v>
      </c>
      <c r="C257" s="180" t="s">
        <v>50</v>
      </c>
      <c r="D257" s="180" t="s">
        <v>44</v>
      </c>
      <c r="E257" s="180" t="s">
        <v>68</v>
      </c>
      <c r="F257" s="180" t="s">
        <v>1099</v>
      </c>
      <c r="G257" s="53" t="s">
        <v>16</v>
      </c>
      <c r="H257" s="182" t="s">
        <v>1100</v>
      </c>
      <c r="I257" s="180" t="s">
        <v>1101</v>
      </c>
      <c r="J257" s="180" t="s">
        <v>138</v>
      </c>
      <c r="K257" s="180" t="s">
        <v>1088</v>
      </c>
      <c r="L257" s="225">
        <v>10</v>
      </c>
      <c r="M257" s="180" t="s">
        <v>119</v>
      </c>
      <c r="N257" s="208">
        <v>18162000</v>
      </c>
    </row>
    <row r="258" spans="1:16" ht="60" x14ac:dyDescent="0.25">
      <c r="A258" s="140">
        <v>27</v>
      </c>
      <c r="B258" s="180">
        <v>201053774</v>
      </c>
      <c r="C258" s="180" t="s">
        <v>50</v>
      </c>
      <c r="D258" s="180" t="s">
        <v>44</v>
      </c>
      <c r="E258" s="180" t="s">
        <v>68</v>
      </c>
      <c r="F258" s="180" t="s">
        <v>1102</v>
      </c>
      <c r="G258" s="53" t="s">
        <v>16</v>
      </c>
      <c r="H258" s="182" t="s">
        <v>1100</v>
      </c>
      <c r="I258" s="180" t="s">
        <v>1101</v>
      </c>
      <c r="J258" s="180" t="s">
        <v>1103</v>
      </c>
      <c r="K258" s="180" t="s">
        <v>1088</v>
      </c>
      <c r="L258" s="225">
        <v>10</v>
      </c>
      <c r="M258" s="180" t="s">
        <v>119</v>
      </c>
      <c r="N258" s="208">
        <v>8724000</v>
      </c>
    </row>
    <row r="259" spans="1:16" ht="60" x14ac:dyDescent="0.25">
      <c r="A259" s="140">
        <v>28</v>
      </c>
      <c r="B259" s="180">
        <v>201053774</v>
      </c>
      <c r="C259" s="180" t="s">
        <v>50</v>
      </c>
      <c r="D259" s="180" t="s">
        <v>44</v>
      </c>
      <c r="E259" s="180" t="s">
        <v>68</v>
      </c>
      <c r="F259" s="180" t="s">
        <v>1104</v>
      </c>
      <c r="G259" s="53" t="s">
        <v>16</v>
      </c>
      <c r="H259" s="182" t="s">
        <v>1096</v>
      </c>
      <c r="I259" s="180" t="s">
        <v>1097</v>
      </c>
      <c r="J259" s="180" t="s">
        <v>1105</v>
      </c>
      <c r="K259" s="180" t="s">
        <v>1088</v>
      </c>
      <c r="L259" s="225">
        <v>10</v>
      </c>
      <c r="M259" s="180" t="s">
        <v>119</v>
      </c>
      <c r="N259" s="208">
        <v>27822600</v>
      </c>
    </row>
    <row r="260" spans="1:16" ht="45" x14ac:dyDescent="0.25">
      <c r="A260" s="140">
        <v>29</v>
      </c>
      <c r="B260" s="180">
        <v>201053774</v>
      </c>
      <c r="C260" s="180" t="s">
        <v>133</v>
      </c>
      <c r="D260" s="180" t="s">
        <v>132</v>
      </c>
      <c r="E260" s="180" t="s">
        <v>134</v>
      </c>
      <c r="F260" s="180" t="s">
        <v>1106</v>
      </c>
      <c r="G260" s="53" t="s">
        <v>16</v>
      </c>
      <c r="H260" s="182" t="s">
        <v>1107</v>
      </c>
      <c r="I260" s="180" t="s">
        <v>1108</v>
      </c>
      <c r="J260" s="180" t="s">
        <v>1109</v>
      </c>
      <c r="K260" s="180" t="s">
        <v>1110</v>
      </c>
      <c r="L260" s="225">
        <v>10</v>
      </c>
      <c r="M260" s="180" t="s">
        <v>177</v>
      </c>
      <c r="N260" s="208">
        <v>8376000</v>
      </c>
      <c r="P260" s="141"/>
    </row>
    <row r="261" spans="1:16" ht="120" x14ac:dyDescent="0.25">
      <c r="A261" s="140">
        <v>30</v>
      </c>
      <c r="B261" s="180">
        <v>201053774</v>
      </c>
      <c r="C261" s="180" t="s">
        <v>113</v>
      </c>
      <c r="D261" s="180" t="s">
        <v>20</v>
      </c>
      <c r="E261" s="180" t="s">
        <v>68</v>
      </c>
      <c r="F261" s="180" t="s">
        <v>1111</v>
      </c>
      <c r="G261" s="53" t="s">
        <v>16</v>
      </c>
      <c r="H261" s="182" t="s">
        <v>1112</v>
      </c>
      <c r="I261" s="180" t="s">
        <v>1113</v>
      </c>
      <c r="J261" s="180" t="s">
        <v>1114</v>
      </c>
      <c r="K261" s="180" t="s">
        <v>1110</v>
      </c>
      <c r="L261" s="225">
        <v>10</v>
      </c>
      <c r="M261" s="180" t="s">
        <v>140</v>
      </c>
      <c r="N261" s="208">
        <v>65000000</v>
      </c>
    </row>
    <row r="262" spans="1:16" ht="60" x14ac:dyDescent="0.25">
      <c r="A262" s="140">
        <v>31</v>
      </c>
      <c r="B262" s="180">
        <v>201053774</v>
      </c>
      <c r="C262" s="180" t="s">
        <v>1115</v>
      </c>
      <c r="D262" s="180" t="s">
        <v>40</v>
      </c>
      <c r="E262" s="180" t="s">
        <v>1116</v>
      </c>
      <c r="F262" s="180" t="s">
        <v>1117</v>
      </c>
      <c r="G262" s="53" t="s">
        <v>16</v>
      </c>
      <c r="H262" s="182" t="s">
        <v>1118</v>
      </c>
      <c r="I262" s="180" t="s">
        <v>1119</v>
      </c>
      <c r="J262" s="180" t="s">
        <v>1120</v>
      </c>
      <c r="K262" s="180" t="s">
        <v>1121</v>
      </c>
      <c r="L262" s="225">
        <v>10</v>
      </c>
      <c r="M262" s="180" t="s">
        <v>177</v>
      </c>
      <c r="N262" s="208">
        <v>15960000</v>
      </c>
    </row>
    <row r="263" spans="1:16" ht="45" x14ac:dyDescent="0.25">
      <c r="A263" s="140">
        <v>32</v>
      </c>
      <c r="B263" s="180">
        <v>201053774</v>
      </c>
      <c r="C263" s="180" t="s">
        <v>133</v>
      </c>
      <c r="D263" s="180" t="s">
        <v>132</v>
      </c>
      <c r="E263" s="180" t="s">
        <v>134</v>
      </c>
      <c r="F263" s="180" t="s">
        <v>1122</v>
      </c>
      <c r="G263" s="53" t="s">
        <v>16</v>
      </c>
      <c r="H263" s="182" t="s">
        <v>1107</v>
      </c>
      <c r="I263" s="180" t="s">
        <v>1108</v>
      </c>
      <c r="J263" s="180" t="s">
        <v>1109</v>
      </c>
      <c r="K263" s="180" t="s">
        <v>1123</v>
      </c>
      <c r="L263" s="225">
        <v>10</v>
      </c>
      <c r="M263" s="180" t="s">
        <v>177</v>
      </c>
      <c r="N263" s="208">
        <v>8376000</v>
      </c>
    </row>
    <row r="264" spans="1:16" ht="60" x14ac:dyDescent="0.25">
      <c r="A264" s="140">
        <v>33</v>
      </c>
      <c r="B264" s="180">
        <v>201053774</v>
      </c>
      <c r="C264" s="180" t="s">
        <v>171</v>
      </c>
      <c r="D264" s="180" t="s">
        <v>44</v>
      </c>
      <c r="E264" s="180" t="s">
        <v>68</v>
      </c>
      <c r="F264" s="180" t="s">
        <v>1124</v>
      </c>
      <c r="G264" s="53" t="s">
        <v>16</v>
      </c>
      <c r="H264" s="182" t="s">
        <v>1125</v>
      </c>
      <c r="I264" s="180" t="s">
        <v>1126</v>
      </c>
      <c r="J264" s="180" t="s">
        <v>1127</v>
      </c>
      <c r="K264" s="180" t="s">
        <v>1128</v>
      </c>
      <c r="L264" s="225">
        <v>10</v>
      </c>
      <c r="M264" s="180" t="s">
        <v>119</v>
      </c>
      <c r="N264" s="208">
        <v>6206400</v>
      </c>
    </row>
    <row r="265" spans="1:16" ht="90" x14ac:dyDescent="0.25">
      <c r="A265" s="140">
        <v>34</v>
      </c>
      <c r="B265" s="180">
        <v>201053774</v>
      </c>
      <c r="C265" s="180" t="s">
        <v>154</v>
      </c>
      <c r="D265" s="180" t="s">
        <v>155</v>
      </c>
      <c r="E265" s="180" t="s">
        <v>68</v>
      </c>
      <c r="F265" s="180" t="s">
        <v>1129</v>
      </c>
      <c r="G265" s="53" t="s">
        <v>16</v>
      </c>
      <c r="H265" s="182" t="s">
        <v>1028</v>
      </c>
      <c r="I265" s="180" t="s">
        <v>1029</v>
      </c>
      <c r="J265" s="180" t="s">
        <v>1130</v>
      </c>
      <c r="K265" s="180" t="s">
        <v>1128</v>
      </c>
      <c r="L265" s="225">
        <v>10</v>
      </c>
      <c r="M265" s="180" t="s">
        <v>119</v>
      </c>
      <c r="N265" s="208">
        <v>5880000</v>
      </c>
    </row>
    <row r="266" spans="1:16" ht="90" x14ac:dyDescent="0.25">
      <c r="A266" s="140">
        <v>35</v>
      </c>
      <c r="B266" s="180">
        <v>201053774</v>
      </c>
      <c r="C266" s="180" t="s">
        <v>154</v>
      </c>
      <c r="D266" s="180" t="s">
        <v>155</v>
      </c>
      <c r="E266" s="180" t="s">
        <v>68</v>
      </c>
      <c r="F266" s="180" t="s">
        <v>1129</v>
      </c>
      <c r="G266" s="53" t="s">
        <v>16</v>
      </c>
      <c r="H266" s="182" t="s">
        <v>1028</v>
      </c>
      <c r="I266" s="180" t="s">
        <v>1029</v>
      </c>
      <c r="J266" s="180" t="s">
        <v>1130</v>
      </c>
      <c r="K266" s="180" t="s">
        <v>1128</v>
      </c>
      <c r="L266" s="225">
        <v>10</v>
      </c>
      <c r="M266" s="180" t="s">
        <v>119</v>
      </c>
      <c r="N266" s="208">
        <v>5880000</v>
      </c>
    </row>
    <row r="267" spans="1:16" ht="30" x14ac:dyDescent="0.25">
      <c r="A267" s="140">
        <v>36</v>
      </c>
      <c r="B267" s="180">
        <v>201053774</v>
      </c>
      <c r="C267" s="180" t="s">
        <v>1131</v>
      </c>
      <c r="D267" s="180" t="s">
        <v>60</v>
      </c>
      <c r="E267" s="180" t="s">
        <v>68</v>
      </c>
      <c r="F267" s="180" t="s">
        <v>1132</v>
      </c>
      <c r="G267" s="53" t="s">
        <v>16</v>
      </c>
      <c r="H267" s="182" t="s">
        <v>1133</v>
      </c>
      <c r="I267" s="180" t="s">
        <v>1134</v>
      </c>
      <c r="J267" s="180" t="s">
        <v>1135</v>
      </c>
      <c r="K267" s="180" t="s">
        <v>1128</v>
      </c>
      <c r="L267" s="225">
        <v>10</v>
      </c>
      <c r="M267" s="180" t="s">
        <v>177</v>
      </c>
      <c r="N267" s="208">
        <v>10243000</v>
      </c>
    </row>
    <row r="268" spans="1:16" ht="30" x14ac:dyDescent="0.25">
      <c r="A268" s="140">
        <v>37</v>
      </c>
      <c r="B268" s="180">
        <v>201053774</v>
      </c>
      <c r="C268" s="180" t="s">
        <v>1131</v>
      </c>
      <c r="D268" s="180" t="s">
        <v>60</v>
      </c>
      <c r="E268" s="180" t="s">
        <v>68</v>
      </c>
      <c r="F268" s="180" t="s">
        <v>1132</v>
      </c>
      <c r="G268" s="53" t="s">
        <v>16</v>
      </c>
      <c r="H268" s="182" t="s">
        <v>1133</v>
      </c>
      <c r="I268" s="180" t="s">
        <v>1134</v>
      </c>
      <c r="J268" s="180" t="s">
        <v>1135</v>
      </c>
      <c r="K268" s="180" t="s">
        <v>1128</v>
      </c>
      <c r="L268" s="225">
        <v>10</v>
      </c>
      <c r="M268" s="180" t="s">
        <v>177</v>
      </c>
      <c r="N268" s="208">
        <v>10243000</v>
      </c>
    </row>
    <row r="269" spans="1:16" ht="60" x14ac:dyDescent="0.25">
      <c r="A269" s="140">
        <v>38</v>
      </c>
      <c r="B269" s="180">
        <v>201053774</v>
      </c>
      <c r="C269" s="180" t="s">
        <v>50</v>
      </c>
      <c r="D269" s="180" t="s">
        <v>44</v>
      </c>
      <c r="E269" s="180" t="s">
        <v>68</v>
      </c>
      <c r="F269" s="180" t="s">
        <v>1136</v>
      </c>
      <c r="G269" s="53" t="s">
        <v>16</v>
      </c>
      <c r="H269" s="182" t="s">
        <v>1043</v>
      </c>
      <c r="I269" s="180" t="s">
        <v>1044</v>
      </c>
      <c r="J269" s="180" t="s">
        <v>71</v>
      </c>
      <c r="K269" s="180" t="s">
        <v>1137</v>
      </c>
      <c r="L269" s="225">
        <v>10</v>
      </c>
      <c r="M269" s="180" t="s">
        <v>119</v>
      </c>
      <c r="N269" s="208">
        <v>4183000</v>
      </c>
    </row>
    <row r="270" spans="1:16" ht="60" x14ac:dyDescent="0.25">
      <c r="A270" s="140">
        <v>39</v>
      </c>
      <c r="B270" s="180">
        <v>201053774</v>
      </c>
      <c r="C270" s="180" t="s">
        <v>50</v>
      </c>
      <c r="D270" s="180" t="s">
        <v>44</v>
      </c>
      <c r="E270" s="180" t="s">
        <v>68</v>
      </c>
      <c r="F270" s="180" t="s">
        <v>1138</v>
      </c>
      <c r="G270" s="53" t="s">
        <v>16</v>
      </c>
      <c r="H270" s="182" t="s">
        <v>1043</v>
      </c>
      <c r="I270" s="180" t="s">
        <v>1044</v>
      </c>
      <c r="J270" s="180" t="s">
        <v>1105</v>
      </c>
      <c r="K270" s="180" t="s">
        <v>1137</v>
      </c>
      <c r="L270" s="225">
        <v>10</v>
      </c>
      <c r="M270" s="180" t="s">
        <v>119</v>
      </c>
      <c r="N270" s="208">
        <v>3735000</v>
      </c>
    </row>
    <row r="271" spans="1:16" ht="60" x14ac:dyDescent="0.25">
      <c r="A271" s="140">
        <v>40</v>
      </c>
      <c r="B271" s="180">
        <v>201053774</v>
      </c>
      <c r="C271" s="180" t="s">
        <v>50</v>
      </c>
      <c r="D271" s="180" t="s">
        <v>44</v>
      </c>
      <c r="E271" s="180" t="s">
        <v>68</v>
      </c>
      <c r="F271" s="180" t="s">
        <v>1139</v>
      </c>
      <c r="G271" s="53" t="s">
        <v>16</v>
      </c>
      <c r="H271" s="182" t="s">
        <v>1043</v>
      </c>
      <c r="I271" s="180" t="s">
        <v>1044</v>
      </c>
      <c r="J271" s="180" t="s">
        <v>1074</v>
      </c>
      <c r="K271" s="180" t="s">
        <v>1137</v>
      </c>
      <c r="L271" s="225">
        <v>10</v>
      </c>
      <c r="M271" s="180" t="s">
        <v>119</v>
      </c>
      <c r="N271" s="208">
        <v>1159000</v>
      </c>
    </row>
    <row r="272" spans="1:16" ht="90" x14ac:dyDescent="0.25">
      <c r="A272" s="140">
        <v>41</v>
      </c>
      <c r="B272" s="180">
        <v>201053774</v>
      </c>
      <c r="C272" s="180" t="s">
        <v>1140</v>
      </c>
      <c r="D272" s="180" t="s">
        <v>94</v>
      </c>
      <c r="E272" s="180" t="s">
        <v>68</v>
      </c>
      <c r="F272" s="180" t="s">
        <v>1141</v>
      </c>
      <c r="G272" s="53" t="s">
        <v>16</v>
      </c>
      <c r="H272" s="182" t="s">
        <v>1142</v>
      </c>
      <c r="I272" s="180" t="s">
        <v>1143</v>
      </c>
      <c r="J272" s="180" t="s">
        <v>1144</v>
      </c>
      <c r="K272" s="180" t="s">
        <v>1137</v>
      </c>
      <c r="L272" s="225">
        <v>10</v>
      </c>
      <c r="M272" s="180" t="s">
        <v>177</v>
      </c>
      <c r="N272" s="208">
        <v>4754025.47</v>
      </c>
    </row>
    <row r="273" spans="1:14" ht="60" x14ac:dyDescent="0.25">
      <c r="A273" s="140">
        <v>42</v>
      </c>
      <c r="B273" s="180">
        <v>201053774</v>
      </c>
      <c r="C273" s="180" t="s">
        <v>115</v>
      </c>
      <c r="D273" s="180" t="s">
        <v>110</v>
      </c>
      <c r="E273" s="180" t="s">
        <v>68</v>
      </c>
      <c r="F273" s="180" t="s">
        <v>1145</v>
      </c>
      <c r="G273" s="53" t="s">
        <v>16</v>
      </c>
      <c r="H273" s="182" t="s">
        <v>1146</v>
      </c>
      <c r="I273" s="180" t="s">
        <v>1147</v>
      </c>
      <c r="J273" s="180" t="s">
        <v>1148</v>
      </c>
      <c r="K273" s="180" t="s">
        <v>1149</v>
      </c>
      <c r="L273" s="225">
        <v>10</v>
      </c>
      <c r="M273" s="180" t="s">
        <v>177</v>
      </c>
      <c r="N273" s="208">
        <v>10300000</v>
      </c>
    </row>
    <row r="274" spans="1:14" ht="30" x14ac:dyDescent="0.25">
      <c r="A274" s="140">
        <v>43</v>
      </c>
      <c r="B274" s="180">
        <v>201053774</v>
      </c>
      <c r="C274" s="180" t="s">
        <v>116</v>
      </c>
      <c r="D274" s="180" t="s">
        <v>111</v>
      </c>
      <c r="E274" s="180" t="s">
        <v>68</v>
      </c>
      <c r="F274" s="180" t="s">
        <v>1150</v>
      </c>
      <c r="G274" s="53" t="s">
        <v>16</v>
      </c>
      <c r="H274" s="182" t="s">
        <v>1151</v>
      </c>
      <c r="I274" s="180" t="s">
        <v>1152</v>
      </c>
      <c r="J274" s="180" t="s">
        <v>1103</v>
      </c>
      <c r="K274" s="180" t="s">
        <v>1153</v>
      </c>
      <c r="L274" s="225">
        <v>10</v>
      </c>
      <c r="M274" s="180" t="s">
        <v>177</v>
      </c>
      <c r="N274" s="208">
        <v>10150</v>
      </c>
    </row>
    <row r="275" spans="1:14" ht="30" x14ac:dyDescent="0.25">
      <c r="A275" s="140">
        <v>44</v>
      </c>
      <c r="B275" s="180">
        <v>201053774</v>
      </c>
      <c r="C275" s="180" t="s">
        <v>116</v>
      </c>
      <c r="D275" s="180" t="s">
        <v>111</v>
      </c>
      <c r="E275" s="180" t="s">
        <v>68</v>
      </c>
      <c r="F275" s="180" t="s">
        <v>1150</v>
      </c>
      <c r="G275" s="53" t="s">
        <v>16</v>
      </c>
      <c r="H275" s="182" t="s">
        <v>1151</v>
      </c>
      <c r="I275" s="180" t="s">
        <v>1152</v>
      </c>
      <c r="J275" s="180" t="s">
        <v>1103</v>
      </c>
      <c r="K275" s="180" t="s">
        <v>1153</v>
      </c>
      <c r="L275" s="225">
        <v>10</v>
      </c>
      <c r="M275" s="180" t="s">
        <v>177</v>
      </c>
      <c r="N275" s="208">
        <v>10150</v>
      </c>
    </row>
    <row r="276" spans="1:14" ht="60" x14ac:dyDescent="0.25">
      <c r="A276" s="140">
        <v>45</v>
      </c>
      <c r="B276" s="180">
        <v>201053774</v>
      </c>
      <c r="C276" s="180" t="s">
        <v>50</v>
      </c>
      <c r="D276" s="180" t="s">
        <v>44</v>
      </c>
      <c r="E276" s="180" t="s">
        <v>68</v>
      </c>
      <c r="F276" s="180" t="s">
        <v>1154</v>
      </c>
      <c r="G276" s="53" t="s">
        <v>16</v>
      </c>
      <c r="H276" s="182" t="s">
        <v>1155</v>
      </c>
      <c r="I276" s="180" t="s">
        <v>1156</v>
      </c>
      <c r="J276" s="180" t="s">
        <v>134</v>
      </c>
      <c r="K276" s="180" t="s">
        <v>1157</v>
      </c>
      <c r="L276" s="225">
        <v>10</v>
      </c>
      <c r="M276" s="180" t="s">
        <v>119</v>
      </c>
      <c r="N276" s="208">
        <v>9856000</v>
      </c>
    </row>
    <row r="277" spans="1:14" ht="75" x14ac:dyDescent="0.25">
      <c r="A277" s="140">
        <v>46</v>
      </c>
      <c r="B277" s="180">
        <v>201053774</v>
      </c>
      <c r="C277" s="180" t="s">
        <v>1158</v>
      </c>
      <c r="D277" s="180" t="s">
        <v>1159</v>
      </c>
      <c r="E277" s="180" t="s">
        <v>1160</v>
      </c>
      <c r="F277" s="180" t="s">
        <v>1161</v>
      </c>
      <c r="G277" s="53" t="s">
        <v>16</v>
      </c>
      <c r="H277" s="182" t="s">
        <v>1162</v>
      </c>
      <c r="I277" s="180" t="s">
        <v>1163</v>
      </c>
      <c r="J277" s="180" t="s">
        <v>1164</v>
      </c>
      <c r="K277" s="180" t="s">
        <v>1165</v>
      </c>
      <c r="L277" s="225">
        <v>10</v>
      </c>
      <c r="M277" s="180" t="s">
        <v>1059</v>
      </c>
      <c r="N277" s="208">
        <v>56595172.609999999</v>
      </c>
    </row>
    <row r="278" spans="1:14" ht="45" x14ac:dyDescent="0.25">
      <c r="A278" s="140">
        <v>47</v>
      </c>
      <c r="B278" s="180">
        <v>201053774</v>
      </c>
      <c r="C278" s="180" t="s">
        <v>1032</v>
      </c>
      <c r="D278" s="180" t="s">
        <v>1033</v>
      </c>
      <c r="E278" s="180" t="s">
        <v>68</v>
      </c>
      <c r="F278" s="180" t="s">
        <v>1166</v>
      </c>
      <c r="G278" s="53" t="s">
        <v>16</v>
      </c>
      <c r="H278" s="182" t="s">
        <v>1167</v>
      </c>
      <c r="I278" s="180" t="s">
        <v>1168</v>
      </c>
      <c r="J278" s="180" t="s">
        <v>1169</v>
      </c>
      <c r="K278" s="180" t="s">
        <v>1165</v>
      </c>
      <c r="L278" s="225">
        <v>10</v>
      </c>
      <c r="M278" s="180" t="s">
        <v>177</v>
      </c>
      <c r="N278" s="208">
        <v>14491062432</v>
      </c>
    </row>
    <row r="279" spans="1:14" ht="60" x14ac:dyDescent="0.25">
      <c r="A279" s="140">
        <v>48</v>
      </c>
      <c r="B279" s="180">
        <v>201053774</v>
      </c>
      <c r="C279" s="180" t="s">
        <v>1170</v>
      </c>
      <c r="D279" s="180" t="s">
        <v>147</v>
      </c>
      <c r="E279" s="180" t="s">
        <v>72</v>
      </c>
      <c r="F279" s="180" t="s">
        <v>1171</v>
      </c>
      <c r="G279" s="53" t="s">
        <v>16</v>
      </c>
      <c r="H279" s="182" t="s">
        <v>1172</v>
      </c>
      <c r="I279" s="180" t="s">
        <v>177</v>
      </c>
      <c r="J279" s="180" t="s">
        <v>73</v>
      </c>
      <c r="K279" s="180" t="s">
        <v>1165</v>
      </c>
      <c r="L279" s="225">
        <v>10</v>
      </c>
      <c r="M279" s="180" t="s">
        <v>119</v>
      </c>
      <c r="N279" s="208">
        <v>14800000</v>
      </c>
    </row>
    <row r="280" spans="1:14" ht="60" x14ac:dyDescent="0.25">
      <c r="A280" s="140">
        <v>49</v>
      </c>
      <c r="B280" s="180">
        <v>201053774</v>
      </c>
      <c r="C280" s="180" t="s">
        <v>1170</v>
      </c>
      <c r="D280" s="180" t="s">
        <v>147</v>
      </c>
      <c r="E280" s="180" t="s">
        <v>72</v>
      </c>
      <c r="F280" s="180" t="s">
        <v>1171</v>
      </c>
      <c r="G280" s="53" t="s">
        <v>16</v>
      </c>
      <c r="H280" s="182" t="s">
        <v>1172</v>
      </c>
      <c r="I280" s="180" t="s">
        <v>177</v>
      </c>
      <c r="J280" s="180" t="s">
        <v>73</v>
      </c>
      <c r="K280" s="180" t="s">
        <v>1165</v>
      </c>
      <c r="L280" s="225">
        <v>10</v>
      </c>
      <c r="M280" s="180" t="s">
        <v>119</v>
      </c>
      <c r="N280" s="208">
        <v>14800000</v>
      </c>
    </row>
    <row r="281" spans="1:14" ht="60" x14ac:dyDescent="0.25">
      <c r="A281" s="140">
        <v>50</v>
      </c>
      <c r="B281" s="180">
        <v>201053774</v>
      </c>
      <c r="C281" s="180" t="s">
        <v>76</v>
      </c>
      <c r="D281" s="180" t="s">
        <v>42</v>
      </c>
      <c r="E281" s="180" t="s">
        <v>73</v>
      </c>
      <c r="F281" s="180" t="s">
        <v>1173</v>
      </c>
      <c r="G281" s="53" t="s">
        <v>16</v>
      </c>
      <c r="H281" s="182" t="s">
        <v>1172</v>
      </c>
      <c r="I281" s="180" t="s">
        <v>177</v>
      </c>
      <c r="J281" s="180" t="s">
        <v>68</v>
      </c>
      <c r="K281" s="180" t="s">
        <v>1174</v>
      </c>
      <c r="L281" s="225">
        <v>10</v>
      </c>
      <c r="M281" s="180" t="s">
        <v>119</v>
      </c>
      <c r="N281" s="208">
        <v>5000000</v>
      </c>
    </row>
    <row r="282" spans="1:14" ht="60" x14ac:dyDescent="0.25">
      <c r="A282" s="140">
        <v>51</v>
      </c>
      <c r="B282" s="180">
        <v>201053774</v>
      </c>
      <c r="C282" s="180" t="s">
        <v>1115</v>
      </c>
      <c r="D282" s="180" t="s">
        <v>40</v>
      </c>
      <c r="E282" s="180" t="s">
        <v>70</v>
      </c>
      <c r="F282" s="180" t="s">
        <v>1175</v>
      </c>
      <c r="G282" s="53" t="s">
        <v>16</v>
      </c>
      <c r="H282" s="182" t="s">
        <v>1118</v>
      </c>
      <c r="I282" s="180" t="s">
        <v>1119</v>
      </c>
      <c r="J282" s="180" t="s">
        <v>1176</v>
      </c>
      <c r="K282" s="180" t="s">
        <v>1174</v>
      </c>
      <c r="L282" s="225">
        <v>10</v>
      </c>
      <c r="M282" s="180" t="s">
        <v>177</v>
      </c>
      <c r="N282" s="208">
        <v>15882608</v>
      </c>
    </row>
    <row r="283" spans="1:14" ht="60" x14ac:dyDescent="0.25">
      <c r="A283" s="140">
        <v>52</v>
      </c>
      <c r="B283" s="180">
        <v>201053774</v>
      </c>
      <c r="C283" s="180" t="s">
        <v>1115</v>
      </c>
      <c r="D283" s="180" t="s">
        <v>40</v>
      </c>
      <c r="E283" s="180" t="s">
        <v>139</v>
      </c>
      <c r="F283" s="180" t="s">
        <v>1175</v>
      </c>
      <c r="G283" s="53" t="s">
        <v>16</v>
      </c>
      <c r="H283" s="182" t="s">
        <v>1118</v>
      </c>
      <c r="I283" s="180" t="s">
        <v>1119</v>
      </c>
      <c r="J283" s="180" t="s">
        <v>1176</v>
      </c>
      <c r="K283" s="180" t="s">
        <v>1174</v>
      </c>
      <c r="L283" s="225">
        <v>10</v>
      </c>
      <c r="M283" s="180" t="s">
        <v>177</v>
      </c>
      <c r="N283" s="208">
        <v>15882608</v>
      </c>
    </row>
    <row r="284" spans="1:14" ht="120" x14ac:dyDescent="0.25">
      <c r="A284" s="140">
        <v>53</v>
      </c>
      <c r="B284" s="180">
        <v>201053774</v>
      </c>
      <c r="C284" s="180" t="s">
        <v>114</v>
      </c>
      <c r="D284" s="180" t="s">
        <v>20</v>
      </c>
      <c r="E284" s="180" t="s">
        <v>68</v>
      </c>
      <c r="F284" s="180" t="s">
        <v>1177</v>
      </c>
      <c r="G284" s="53" t="s">
        <v>16</v>
      </c>
      <c r="H284" s="182" t="s">
        <v>1178</v>
      </c>
      <c r="I284" s="180" t="s">
        <v>872</v>
      </c>
      <c r="J284" s="180" t="s">
        <v>1179</v>
      </c>
      <c r="K284" s="180" t="s">
        <v>1174</v>
      </c>
      <c r="L284" s="225">
        <v>10</v>
      </c>
      <c r="M284" s="180" t="s">
        <v>140</v>
      </c>
      <c r="N284" s="208">
        <v>2542000</v>
      </c>
    </row>
    <row r="285" spans="1:14" ht="60" x14ac:dyDescent="0.25">
      <c r="A285" s="140">
        <v>54</v>
      </c>
      <c r="B285" s="180">
        <v>201053774</v>
      </c>
      <c r="C285" s="180" t="s">
        <v>50</v>
      </c>
      <c r="D285" s="180" t="s">
        <v>44</v>
      </c>
      <c r="E285" s="180" t="s">
        <v>68</v>
      </c>
      <c r="F285" s="180" t="s">
        <v>1180</v>
      </c>
      <c r="G285" s="53" t="s">
        <v>16</v>
      </c>
      <c r="H285" s="182" t="s">
        <v>1070</v>
      </c>
      <c r="I285" s="180" t="s">
        <v>1071</v>
      </c>
      <c r="J285" s="180" t="s">
        <v>1169</v>
      </c>
      <c r="K285" s="180" t="s">
        <v>1181</v>
      </c>
      <c r="L285" s="225">
        <v>10</v>
      </c>
      <c r="M285" s="180" t="s">
        <v>119</v>
      </c>
      <c r="N285" s="208">
        <v>1214000</v>
      </c>
    </row>
    <row r="286" spans="1:14" ht="60" x14ac:dyDescent="0.25">
      <c r="A286" s="140">
        <v>55</v>
      </c>
      <c r="B286" s="180">
        <v>201053774</v>
      </c>
      <c r="C286" s="180" t="s">
        <v>50</v>
      </c>
      <c r="D286" s="180" t="s">
        <v>44</v>
      </c>
      <c r="E286" s="180" t="s">
        <v>68</v>
      </c>
      <c r="F286" s="180" t="s">
        <v>1182</v>
      </c>
      <c r="G286" s="53" t="s">
        <v>16</v>
      </c>
      <c r="H286" s="182" t="s">
        <v>1070</v>
      </c>
      <c r="I286" s="180" t="s">
        <v>1071</v>
      </c>
      <c r="J286" s="180" t="s">
        <v>1084</v>
      </c>
      <c r="K286" s="180" t="s">
        <v>1181</v>
      </c>
      <c r="L286" s="225">
        <v>10</v>
      </c>
      <c r="M286" s="180" t="s">
        <v>119</v>
      </c>
      <c r="N286" s="208">
        <v>11943800</v>
      </c>
    </row>
    <row r="287" spans="1:14" ht="60" x14ac:dyDescent="0.25">
      <c r="A287" s="140">
        <v>56</v>
      </c>
      <c r="B287" s="180">
        <v>201053774</v>
      </c>
      <c r="C287" s="180" t="s">
        <v>1183</v>
      </c>
      <c r="D287" s="180" t="s">
        <v>36</v>
      </c>
      <c r="E287" s="180" t="s">
        <v>68</v>
      </c>
      <c r="F287" s="180" t="s">
        <v>1184</v>
      </c>
      <c r="G287" s="53" t="s">
        <v>16</v>
      </c>
      <c r="H287" s="182" t="s">
        <v>1185</v>
      </c>
      <c r="I287" s="180" t="s">
        <v>1186</v>
      </c>
      <c r="J287" s="180" t="s">
        <v>1187</v>
      </c>
      <c r="K287" s="180" t="s">
        <v>1181</v>
      </c>
      <c r="L287" s="225">
        <v>10</v>
      </c>
      <c r="M287" s="180" t="s">
        <v>157</v>
      </c>
      <c r="N287" s="208">
        <v>411880000</v>
      </c>
    </row>
    <row r="288" spans="1:14" ht="60" x14ac:dyDescent="0.25">
      <c r="A288" s="140">
        <v>57</v>
      </c>
      <c r="B288" s="180">
        <v>201053774</v>
      </c>
      <c r="C288" s="180" t="s">
        <v>1183</v>
      </c>
      <c r="D288" s="180" t="s">
        <v>36</v>
      </c>
      <c r="E288" s="180" t="s">
        <v>74</v>
      </c>
      <c r="F288" s="180" t="s">
        <v>1184</v>
      </c>
      <c r="G288" s="53" t="s">
        <v>16</v>
      </c>
      <c r="H288" s="182" t="s">
        <v>1185</v>
      </c>
      <c r="I288" s="180" t="s">
        <v>1186</v>
      </c>
      <c r="J288" s="180" t="s">
        <v>1187</v>
      </c>
      <c r="K288" s="180" t="s">
        <v>1181</v>
      </c>
      <c r="L288" s="225">
        <v>10</v>
      </c>
      <c r="M288" s="180" t="s">
        <v>157</v>
      </c>
      <c r="N288" s="208">
        <v>411880000</v>
      </c>
    </row>
    <row r="289" spans="1:14" ht="30" x14ac:dyDescent="0.25">
      <c r="A289" s="140">
        <v>58</v>
      </c>
      <c r="B289" s="180">
        <v>201053774</v>
      </c>
      <c r="C289" s="180" t="s">
        <v>1188</v>
      </c>
      <c r="D289" s="180" t="s">
        <v>149</v>
      </c>
      <c r="E289" s="180" t="s">
        <v>74</v>
      </c>
      <c r="F289" s="180" t="s">
        <v>1189</v>
      </c>
      <c r="G289" s="53" t="s">
        <v>16</v>
      </c>
      <c r="H289" s="182" t="s">
        <v>1028</v>
      </c>
      <c r="I289" s="180" t="s">
        <v>1029</v>
      </c>
      <c r="J289" s="180" t="s">
        <v>1190</v>
      </c>
      <c r="K289" s="180" t="s">
        <v>1191</v>
      </c>
      <c r="L289" s="225">
        <v>10</v>
      </c>
      <c r="M289" s="180" t="s">
        <v>177</v>
      </c>
      <c r="N289" s="208">
        <v>3360000</v>
      </c>
    </row>
    <row r="290" spans="1:14" ht="45" x14ac:dyDescent="0.25">
      <c r="A290" s="140">
        <v>59</v>
      </c>
      <c r="B290" s="180">
        <v>201053774</v>
      </c>
      <c r="C290" s="180" t="s">
        <v>1188</v>
      </c>
      <c r="D290" s="180" t="s">
        <v>149</v>
      </c>
      <c r="E290" s="180" t="s">
        <v>74</v>
      </c>
      <c r="F290" s="180" t="s">
        <v>1192</v>
      </c>
      <c r="G290" s="53" t="s">
        <v>16</v>
      </c>
      <c r="H290" s="182" t="s">
        <v>1193</v>
      </c>
      <c r="I290" s="180" t="s">
        <v>1194</v>
      </c>
      <c r="J290" s="180" t="s">
        <v>1190</v>
      </c>
      <c r="K290" s="180" t="s">
        <v>1191</v>
      </c>
      <c r="L290" s="225">
        <v>10</v>
      </c>
      <c r="M290" s="180" t="s">
        <v>177</v>
      </c>
      <c r="N290" s="208">
        <v>3360000</v>
      </c>
    </row>
    <row r="291" spans="1:14" ht="60" x14ac:dyDescent="0.25">
      <c r="A291" s="140">
        <v>60</v>
      </c>
      <c r="B291" s="180">
        <v>201053774</v>
      </c>
      <c r="C291" s="180" t="s">
        <v>1195</v>
      </c>
      <c r="D291" s="180" t="s">
        <v>26</v>
      </c>
      <c r="E291" s="180" t="s">
        <v>1196</v>
      </c>
      <c r="F291" s="180" t="s">
        <v>1197</v>
      </c>
      <c r="G291" s="53" t="s">
        <v>16</v>
      </c>
      <c r="H291" s="182" t="s">
        <v>1198</v>
      </c>
      <c r="I291" s="180" t="s">
        <v>177</v>
      </c>
      <c r="J291" s="180" t="s">
        <v>1199</v>
      </c>
      <c r="K291" s="180" t="s">
        <v>1191</v>
      </c>
      <c r="L291" s="225">
        <v>10</v>
      </c>
      <c r="M291" s="180" t="s">
        <v>119</v>
      </c>
      <c r="N291" s="208">
        <v>28000000</v>
      </c>
    </row>
    <row r="292" spans="1:14" ht="30" x14ac:dyDescent="0.25">
      <c r="A292" s="140">
        <v>61</v>
      </c>
      <c r="B292" s="180">
        <v>201053774</v>
      </c>
      <c r="C292" s="180" t="s">
        <v>116</v>
      </c>
      <c r="D292" s="180" t="s">
        <v>111</v>
      </c>
      <c r="E292" s="180" t="s">
        <v>68</v>
      </c>
      <c r="F292" s="180" t="s">
        <v>1200</v>
      </c>
      <c r="G292" s="53" t="s">
        <v>16</v>
      </c>
      <c r="H292" s="182" t="s">
        <v>1151</v>
      </c>
      <c r="I292" s="180" t="s">
        <v>1152</v>
      </c>
      <c r="J292" s="180" t="s">
        <v>177</v>
      </c>
      <c r="K292" s="180" t="s">
        <v>1201</v>
      </c>
      <c r="L292" s="225">
        <v>10</v>
      </c>
      <c r="M292" s="180" t="s">
        <v>177</v>
      </c>
      <c r="N292" s="208">
        <v>10150</v>
      </c>
    </row>
    <row r="293" spans="1:14" ht="30" x14ac:dyDescent="0.25">
      <c r="A293" s="140">
        <v>62</v>
      </c>
      <c r="B293" s="180">
        <v>201053774</v>
      </c>
      <c r="C293" s="180" t="s">
        <v>116</v>
      </c>
      <c r="D293" s="180" t="s">
        <v>111</v>
      </c>
      <c r="E293" s="180" t="s">
        <v>68</v>
      </c>
      <c r="F293" s="180" t="s">
        <v>1200</v>
      </c>
      <c r="G293" s="53" t="s">
        <v>16</v>
      </c>
      <c r="H293" s="182" t="s">
        <v>1151</v>
      </c>
      <c r="I293" s="180" t="s">
        <v>1152</v>
      </c>
      <c r="J293" s="180" t="s">
        <v>177</v>
      </c>
      <c r="K293" s="180" t="s">
        <v>1201</v>
      </c>
      <c r="L293" s="225">
        <v>10</v>
      </c>
      <c r="M293" s="180" t="s">
        <v>177</v>
      </c>
      <c r="N293" s="208">
        <v>10150</v>
      </c>
    </row>
    <row r="294" spans="1:14" ht="60" x14ac:dyDescent="0.25">
      <c r="A294" s="140">
        <v>63</v>
      </c>
      <c r="B294" s="180">
        <v>201053774</v>
      </c>
      <c r="C294" s="180" t="s">
        <v>1202</v>
      </c>
      <c r="D294" s="180" t="s">
        <v>27</v>
      </c>
      <c r="E294" s="180" t="s">
        <v>73</v>
      </c>
      <c r="F294" s="180" t="s">
        <v>1203</v>
      </c>
      <c r="G294" s="53" t="s">
        <v>16</v>
      </c>
      <c r="H294" s="182" t="s">
        <v>1193</v>
      </c>
      <c r="I294" s="180" t="s">
        <v>1194</v>
      </c>
      <c r="J294" s="180" t="s">
        <v>1204</v>
      </c>
      <c r="K294" s="180" t="s">
        <v>1205</v>
      </c>
      <c r="L294" s="225">
        <v>10</v>
      </c>
      <c r="M294" s="180" t="s">
        <v>157</v>
      </c>
      <c r="N294" s="208">
        <v>174137600</v>
      </c>
    </row>
    <row r="295" spans="1:14" ht="60" x14ac:dyDescent="0.25">
      <c r="A295" s="140">
        <v>64</v>
      </c>
      <c r="B295" s="180">
        <v>201053774</v>
      </c>
      <c r="C295" s="180" t="s">
        <v>123</v>
      </c>
      <c r="D295" s="180" t="s">
        <v>27</v>
      </c>
      <c r="E295" s="180" t="s">
        <v>73</v>
      </c>
      <c r="F295" s="180" t="s">
        <v>1203</v>
      </c>
      <c r="G295" s="53" t="s">
        <v>16</v>
      </c>
      <c r="H295" s="182" t="s">
        <v>1193</v>
      </c>
      <c r="I295" s="180" t="s">
        <v>1194</v>
      </c>
      <c r="J295" s="180" t="s">
        <v>1204</v>
      </c>
      <c r="K295" s="180" t="s">
        <v>1205</v>
      </c>
      <c r="L295" s="225">
        <v>10</v>
      </c>
      <c r="M295" s="180" t="s">
        <v>157</v>
      </c>
      <c r="N295" s="208">
        <v>174137600</v>
      </c>
    </row>
    <row r="296" spans="1:14" ht="30" x14ac:dyDescent="0.25">
      <c r="A296" s="140">
        <v>65</v>
      </c>
      <c r="B296" s="180">
        <v>201053774</v>
      </c>
      <c r="C296" s="180" t="s">
        <v>1206</v>
      </c>
      <c r="D296" s="180" t="s">
        <v>25</v>
      </c>
      <c r="E296" s="180" t="s">
        <v>139</v>
      </c>
      <c r="F296" s="180" t="s">
        <v>1207</v>
      </c>
      <c r="G296" s="53" t="s">
        <v>16</v>
      </c>
      <c r="H296" s="182" t="s">
        <v>1208</v>
      </c>
      <c r="I296" s="180" t="s">
        <v>1209</v>
      </c>
      <c r="J296" s="180" t="s">
        <v>1210</v>
      </c>
      <c r="K296" s="180" t="s">
        <v>1211</v>
      </c>
      <c r="L296" s="225">
        <v>10</v>
      </c>
      <c r="M296" s="180" t="s">
        <v>177</v>
      </c>
      <c r="N296" s="208">
        <v>7950000</v>
      </c>
    </row>
    <row r="297" spans="1:14" ht="30" x14ac:dyDescent="0.25">
      <c r="A297" s="140">
        <v>66</v>
      </c>
      <c r="B297" s="180">
        <v>201053774</v>
      </c>
      <c r="C297" s="180" t="s">
        <v>1206</v>
      </c>
      <c r="D297" s="180" t="s">
        <v>25</v>
      </c>
      <c r="E297" s="180" t="s">
        <v>1212</v>
      </c>
      <c r="F297" s="180" t="s">
        <v>1207</v>
      </c>
      <c r="G297" s="53" t="s">
        <v>16</v>
      </c>
      <c r="H297" s="182" t="s">
        <v>1208</v>
      </c>
      <c r="I297" s="180" t="s">
        <v>1209</v>
      </c>
      <c r="J297" s="180" t="s">
        <v>1210</v>
      </c>
      <c r="K297" s="180" t="s">
        <v>1211</v>
      </c>
      <c r="L297" s="225">
        <v>10</v>
      </c>
      <c r="M297" s="180" t="s">
        <v>177</v>
      </c>
      <c r="N297" s="208">
        <v>7950000</v>
      </c>
    </row>
    <row r="298" spans="1:14" ht="45" x14ac:dyDescent="0.25">
      <c r="A298" s="140">
        <v>67</v>
      </c>
      <c r="B298" s="180">
        <v>201053774</v>
      </c>
      <c r="C298" s="180" t="s">
        <v>1213</v>
      </c>
      <c r="D298" s="180" t="s">
        <v>110</v>
      </c>
      <c r="E298" s="180" t="s">
        <v>68</v>
      </c>
      <c r="F298" s="180" t="s">
        <v>1214</v>
      </c>
      <c r="G298" s="53" t="s">
        <v>16</v>
      </c>
      <c r="H298" s="182" t="s">
        <v>1215</v>
      </c>
      <c r="I298" s="180" t="s">
        <v>1216</v>
      </c>
      <c r="J298" s="180" t="s">
        <v>1217</v>
      </c>
      <c r="K298" s="180" t="s">
        <v>1218</v>
      </c>
      <c r="L298" s="225">
        <v>10</v>
      </c>
      <c r="M298" s="180" t="s">
        <v>177</v>
      </c>
      <c r="N298" s="208">
        <v>2613000</v>
      </c>
    </row>
    <row r="299" spans="1:14" ht="60" x14ac:dyDescent="0.25">
      <c r="A299" s="140">
        <v>68</v>
      </c>
      <c r="B299" s="180">
        <v>201053774</v>
      </c>
      <c r="C299" s="180" t="s">
        <v>50</v>
      </c>
      <c r="D299" s="180" t="s">
        <v>44</v>
      </c>
      <c r="E299" s="180" t="s">
        <v>68</v>
      </c>
      <c r="F299" s="180" t="s">
        <v>1219</v>
      </c>
      <c r="G299" s="53" t="s">
        <v>16</v>
      </c>
      <c r="H299" s="182" t="s">
        <v>1043</v>
      </c>
      <c r="I299" s="180" t="s">
        <v>1044</v>
      </c>
      <c r="J299" s="180" t="s">
        <v>1220</v>
      </c>
      <c r="K299" s="180" t="s">
        <v>184</v>
      </c>
      <c r="L299" s="225">
        <v>10</v>
      </c>
      <c r="M299" s="180" t="s">
        <v>119</v>
      </c>
      <c r="N299" s="208">
        <v>2597000</v>
      </c>
    </row>
    <row r="300" spans="1:14" ht="60" x14ac:dyDescent="0.25">
      <c r="A300" s="140">
        <v>69</v>
      </c>
      <c r="B300" s="180">
        <v>201053774</v>
      </c>
      <c r="C300" s="180" t="s">
        <v>171</v>
      </c>
      <c r="D300" s="180" t="s">
        <v>44</v>
      </c>
      <c r="E300" s="180" t="s">
        <v>68</v>
      </c>
      <c r="F300" s="180" t="s">
        <v>1221</v>
      </c>
      <c r="G300" s="53" t="s">
        <v>16</v>
      </c>
      <c r="H300" s="182" t="s">
        <v>1155</v>
      </c>
      <c r="I300" s="180" t="s">
        <v>1156</v>
      </c>
      <c r="J300" s="180" t="s">
        <v>67</v>
      </c>
      <c r="K300" s="180" t="s">
        <v>184</v>
      </c>
      <c r="L300" s="225">
        <v>10</v>
      </c>
      <c r="M300" s="180" t="s">
        <v>157</v>
      </c>
      <c r="N300" s="208">
        <v>12088800</v>
      </c>
    </row>
    <row r="301" spans="1:14" ht="30" x14ac:dyDescent="0.25">
      <c r="A301" s="140">
        <v>70</v>
      </c>
      <c r="B301" s="180">
        <v>201053774</v>
      </c>
      <c r="C301" s="180" t="s">
        <v>1222</v>
      </c>
      <c r="D301" s="180" t="s">
        <v>21</v>
      </c>
      <c r="E301" s="180" t="s">
        <v>1223</v>
      </c>
      <c r="F301" s="180" t="s">
        <v>1224</v>
      </c>
      <c r="G301" s="53" t="s">
        <v>16</v>
      </c>
      <c r="H301" s="182" t="s">
        <v>1225</v>
      </c>
      <c r="I301" s="180" t="s">
        <v>1226</v>
      </c>
      <c r="J301" s="180" t="s">
        <v>68</v>
      </c>
      <c r="K301" s="180" t="s">
        <v>1227</v>
      </c>
      <c r="L301" s="225">
        <v>10</v>
      </c>
      <c r="M301" s="180" t="s">
        <v>177</v>
      </c>
      <c r="N301" s="208">
        <v>10012000</v>
      </c>
    </row>
    <row r="302" spans="1:14" ht="30" x14ac:dyDescent="0.25">
      <c r="A302" s="140">
        <v>71</v>
      </c>
      <c r="B302" s="180">
        <v>201053774</v>
      </c>
      <c r="C302" s="180" t="s">
        <v>1222</v>
      </c>
      <c r="D302" s="180" t="s">
        <v>21</v>
      </c>
      <c r="E302" s="180" t="s">
        <v>1228</v>
      </c>
      <c r="F302" s="180" t="s">
        <v>1224</v>
      </c>
      <c r="G302" s="53" t="s">
        <v>16</v>
      </c>
      <c r="H302" s="182" t="s">
        <v>1225</v>
      </c>
      <c r="I302" s="180" t="s">
        <v>1226</v>
      </c>
      <c r="J302" s="180" t="s">
        <v>68</v>
      </c>
      <c r="K302" s="180" t="s">
        <v>1227</v>
      </c>
      <c r="L302" s="225">
        <v>10</v>
      </c>
      <c r="M302" s="180" t="s">
        <v>177</v>
      </c>
      <c r="N302" s="208">
        <v>10012000</v>
      </c>
    </row>
    <row r="303" spans="1:14" ht="30" x14ac:dyDescent="0.25">
      <c r="A303" s="140">
        <v>72</v>
      </c>
      <c r="B303" s="180">
        <v>201053774</v>
      </c>
      <c r="C303" s="180" t="s">
        <v>1222</v>
      </c>
      <c r="D303" s="180" t="s">
        <v>21</v>
      </c>
      <c r="E303" s="180" t="s">
        <v>1229</v>
      </c>
      <c r="F303" s="180" t="s">
        <v>1224</v>
      </c>
      <c r="G303" s="53" t="s">
        <v>16</v>
      </c>
      <c r="H303" s="182" t="s">
        <v>1225</v>
      </c>
      <c r="I303" s="180" t="s">
        <v>1226</v>
      </c>
      <c r="J303" s="180" t="s">
        <v>68</v>
      </c>
      <c r="K303" s="180" t="s">
        <v>1227</v>
      </c>
      <c r="L303" s="225">
        <v>10</v>
      </c>
      <c r="M303" s="180" t="s">
        <v>177</v>
      </c>
      <c r="N303" s="208">
        <v>10012000</v>
      </c>
    </row>
    <row r="304" spans="1:14" ht="30" x14ac:dyDescent="0.25">
      <c r="A304" s="140">
        <v>73</v>
      </c>
      <c r="B304" s="180">
        <v>201053774</v>
      </c>
      <c r="C304" s="180" t="s">
        <v>1222</v>
      </c>
      <c r="D304" s="180" t="s">
        <v>21</v>
      </c>
      <c r="E304" s="180" t="s">
        <v>1084</v>
      </c>
      <c r="F304" s="180" t="s">
        <v>1224</v>
      </c>
      <c r="G304" s="53" t="s">
        <v>16</v>
      </c>
      <c r="H304" s="182" t="s">
        <v>1225</v>
      </c>
      <c r="I304" s="180" t="s">
        <v>1226</v>
      </c>
      <c r="J304" s="180" t="s">
        <v>68</v>
      </c>
      <c r="K304" s="180" t="s">
        <v>1227</v>
      </c>
      <c r="L304" s="225">
        <v>10</v>
      </c>
      <c r="M304" s="180" t="s">
        <v>177</v>
      </c>
      <c r="N304" s="208">
        <v>10012000</v>
      </c>
    </row>
    <row r="305" spans="1:14" ht="120" x14ac:dyDescent="0.25">
      <c r="A305" s="140">
        <v>74</v>
      </c>
      <c r="B305" s="180">
        <v>201053774</v>
      </c>
      <c r="C305" s="180" t="s">
        <v>49</v>
      </c>
      <c r="D305" s="180" t="s">
        <v>20</v>
      </c>
      <c r="E305" s="180" t="s">
        <v>68</v>
      </c>
      <c r="F305" s="180" t="s">
        <v>1230</v>
      </c>
      <c r="G305" s="53" t="s">
        <v>16</v>
      </c>
      <c r="H305" s="182" t="s">
        <v>1231</v>
      </c>
      <c r="I305" s="180" t="s">
        <v>1232</v>
      </c>
      <c r="J305" s="180" t="s">
        <v>1233</v>
      </c>
      <c r="K305" s="180" t="s">
        <v>1227</v>
      </c>
      <c r="L305" s="225">
        <v>10</v>
      </c>
      <c r="M305" s="180" t="s">
        <v>177</v>
      </c>
      <c r="N305" s="208">
        <v>5337630</v>
      </c>
    </row>
    <row r="306" spans="1:14" ht="75" x14ac:dyDescent="0.25">
      <c r="A306" s="140">
        <v>75</v>
      </c>
      <c r="B306" s="180">
        <v>201053774</v>
      </c>
      <c r="C306" s="180" t="s">
        <v>47</v>
      </c>
      <c r="D306" s="180" t="s">
        <v>48</v>
      </c>
      <c r="E306" s="180" t="s">
        <v>68</v>
      </c>
      <c r="F306" s="180" t="s">
        <v>1234</v>
      </c>
      <c r="G306" s="53" t="s">
        <v>16</v>
      </c>
      <c r="H306" s="182" t="s">
        <v>1235</v>
      </c>
      <c r="I306" s="180" t="s">
        <v>1236</v>
      </c>
      <c r="J306" s="180" t="s">
        <v>1237</v>
      </c>
      <c r="K306" s="180" t="s">
        <v>1238</v>
      </c>
      <c r="L306" s="225">
        <v>10</v>
      </c>
      <c r="M306" s="180" t="s">
        <v>177</v>
      </c>
      <c r="N306" s="208">
        <v>14304000</v>
      </c>
    </row>
    <row r="307" spans="1:14" ht="60" x14ac:dyDescent="0.25">
      <c r="A307" s="140">
        <v>76</v>
      </c>
      <c r="B307" s="180">
        <v>201053774</v>
      </c>
      <c r="C307" s="180" t="s">
        <v>45</v>
      </c>
      <c r="D307" s="180" t="s">
        <v>46</v>
      </c>
      <c r="E307" s="180" t="s">
        <v>68</v>
      </c>
      <c r="F307" s="180" t="s">
        <v>1239</v>
      </c>
      <c r="G307" s="53" t="s">
        <v>16</v>
      </c>
      <c r="H307" s="182" t="s">
        <v>1240</v>
      </c>
      <c r="I307" s="180" t="s">
        <v>1241</v>
      </c>
      <c r="J307" s="180" t="s">
        <v>1242</v>
      </c>
      <c r="K307" s="180" t="s">
        <v>1243</v>
      </c>
      <c r="L307" s="225">
        <v>10</v>
      </c>
      <c r="M307" s="180" t="s">
        <v>1244</v>
      </c>
      <c r="N307" s="208">
        <v>500000000</v>
      </c>
    </row>
    <row r="308" spans="1:14" ht="60" x14ac:dyDescent="0.25">
      <c r="A308" s="140">
        <v>77</v>
      </c>
      <c r="B308" s="180">
        <v>201053774</v>
      </c>
      <c r="C308" s="180" t="s">
        <v>45</v>
      </c>
      <c r="D308" s="180" t="s">
        <v>46</v>
      </c>
      <c r="E308" s="180" t="s">
        <v>68</v>
      </c>
      <c r="F308" s="180" t="s">
        <v>1245</v>
      </c>
      <c r="G308" s="53" t="s">
        <v>16</v>
      </c>
      <c r="H308" s="182" t="s">
        <v>1246</v>
      </c>
      <c r="I308" s="180" t="s">
        <v>1247</v>
      </c>
      <c r="J308" s="180" t="s">
        <v>1248</v>
      </c>
      <c r="K308" s="180" t="s">
        <v>1243</v>
      </c>
      <c r="L308" s="225">
        <v>10</v>
      </c>
      <c r="M308" s="180" t="s">
        <v>1244</v>
      </c>
      <c r="N308" s="208">
        <v>600000000</v>
      </c>
    </row>
    <row r="309" spans="1:14" ht="60" x14ac:dyDescent="0.25">
      <c r="A309" s="140">
        <v>78</v>
      </c>
      <c r="B309" s="180">
        <v>201053774</v>
      </c>
      <c r="C309" s="180" t="s">
        <v>45</v>
      </c>
      <c r="D309" s="180" t="s">
        <v>46</v>
      </c>
      <c r="E309" s="180" t="s">
        <v>68</v>
      </c>
      <c r="F309" s="180" t="s">
        <v>1249</v>
      </c>
      <c r="G309" s="53" t="s">
        <v>16</v>
      </c>
      <c r="H309" s="182" t="s">
        <v>1250</v>
      </c>
      <c r="I309" s="180" t="s">
        <v>1251</v>
      </c>
      <c r="J309" s="180" t="s">
        <v>1252</v>
      </c>
      <c r="K309" s="180" t="s">
        <v>1243</v>
      </c>
      <c r="L309" s="225">
        <v>10</v>
      </c>
      <c r="M309" s="180" t="s">
        <v>1253</v>
      </c>
      <c r="N309" s="208">
        <v>500000000</v>
      </c>
    </row>
    <row r="310" spans="1:14" ht="60" x14ac:dyDescent="0.25">
      <c r="A310" s="140">
        <v>79</v>
      </c>
      <c r="B310" s="180">
        <v>201053774</v>
      </c>
      <c r="C310" s="180" t="s">
        <v>45</v>
      </c>
      <c r="D310" s="180" t="s">
        <v>46</v>
      </c>
      <c r="E310" s="180" t="s">
        <v>68</v>
      </c>
      <c r="F310" s="180" t="s">
        <v>1254</v>
      </c>
      <c r="G310" s="53" t="s">
        <v>16</v>
      </c>
      <c r="H310" s="182" t="s">
        <v>1255</v>
      </c>
      <c r="I310" s="180" t="s">
        <v>1256</v>
      </c>
      <c r="J310" s="180" t="s">
        <v>1257</v>
      </c>
      <c r="K310" s="180" t="s">
        <v>1243</v>
      </c>
      <c r="L310" s="225">
        <v>10</v>
      </c>
      <c r="M310" s="180" t="s">
        <v>142</v>
      </c>
      <c r="N310" s="208">
        <v>400000000</v>
      </c>
    </row>
    <row r="311" spans="1:14" ht="60" x14ac:dyDescent="0.25">
      <c r="A311" s="140">
        <v>80</v>
      </c>
      <c r="B311" s="180">
        <v>201053774</v>
      </c>
      <c r="C311" s="180" t="s">
        <v>50</v>
      </c>
      <c r="D311" s="180" t="s">
        <v>44</v>
      </c>
      <c r="E311" s="180" t="s">
        <v>68</v>
      </c>
      <c r="F311" s="180" t="s">
        <v>1258</v>
      </c>
      <c r="G311" s="53" t="s">
        <v>16</v>
      </c>
      <c r="H311" s="182" t="s">
        <v>1259</v>
      </c>
      <c r="I311" s="180" t="s">
        <v>1260</v>
      </c>
      <c r="J311" s="180" t="s">
        <v>1261</v>
      </c>
      <c r="K311" s="180" t="s">
        <v>1262</v>
      </c>
      <c r="L311" s="225">
        <v>10</v>
      </c>
      <c r="M311" s="180" t="s">
        <v>157</v>
      </c>
      <c r="N311" s="208">
        <v>4243000</v>
      </c>
    </row>
    <row r="312" spans="1:14" ht="90" x14ac:dyDescent="0.25">
      <c r="A312" s="140">
        <v>81</v>
      </c>
      <c r="B312" s="180">
        <v>201053774</v>
      </c>
      <c r="C312" s="180" t="s">
        <v>154</v>
      </c>
      <c r="D312" s="180" t="s">
        <v>155</v>
      </c>
      <c r="E312" s="180" t="s">
        <v>68</v>
      </c>
      <c r="F312" s="180" t="s">
        <v>1263</v>
      </c>
      <c r="G312" s="53" t="s">
        <v>16</v>
      </c>
      <c r="H312" s="182" t="s">
        <v>1028</v>
      </c>
      <c r="I312" s="180" t="s">
        <v>1029</v>
      </c>
      <c r="J312" s="180" t="s">
        <v>1264</v>
      </c>
      <c r="K312" s="180" t="s">
        <v>1265</v>
      </c>
      <c r="L312" s="225">
        <v>10</v>
      </c>
      <c r="M312" s="180" t="s">
        <v>119</v>
      </c>
      <c r="N312" s="208">
        <v>20944000</v>
      </c>
    </row>
    <row r="313" spans="1:14" ht="30" x14ac:dyDescent="0.25">
      <c r="A313" s="140">
        <v>82</v>
      </c>
      <c r="B313" s="180">
        <v>201053774</v>
      </c>
      <c r="C313" s="180" t="s">
        <v>87</v>
      </c>
      <c r="D313" s="180" t="s">
        <v>37</v>
      </c>
      <c r="E313" s="180" t="s">
        <v>68</v>
      </c>
      <c r="F313" s="180" t="s">
        <v>1266</v>
      </c>
      <c r="G313" s="53" t="s">
        <v>16</v>
      </c>
      <c r="H313" s="182" t="s">
        <v>1267</v>
      </c>
      <c r="I313" s="180" t="s">
        <v>1268</v>
      </c>
      <c r="J313" s="180" t="s">
        <v>1269</v>
      </c>
      <c r="K313" s="180" t="s">
        <v>1270</v>
      </c>
      <c r="L313" s="225">
        <v>10</v>
      </c>
      <c r="M313" s="180" t="s">
        <v>177</v>
      </c>
      <c r="N313" s="208">
        <v>10689210</v>
      </c>
    </row>
    <row r="314" spans="1:14" ht="30" x14ac:dyDescent="0.25">
      <c r="A314" s="140">
        <v>83</v>
      </c>
      <c r="B314" s="180">
        <v>201053774</v>
      </c>
      <c r="C314" s="180" t="s">
        <v>107</v>
      </c>
      <c r="D314" s="180" t="s">
        <v>28</v>
      </c>
      <c r="E314" s="180" t="s">
        <v>72</v>
      </c>
      <c r="F314" s="180" t="s">
        <v>1271</v>
      </c>
      <c r="G314" s="53" t="s">
        <v>16</v>
      </c>
      <c r="H314" s="182" t="s">
        <v>1272</v>
      </c>
      <c r="I314" s="180" t="s">
        <v>177</v>
      </c>
      <c r="J314" s="180" t="s">
        <v>1273</v>
      </c>
      <c r="K314" s="180" t="s">
        <v>1270</v>
      </c>
      <c r="L314" s="225">
        <v>10</v>
      </c>
      <c r="M314" s="180" t="s">
        <v>177</v>
      </c>
      <c r="N314" s="208">
        <v>1120000</v>
      </c>
    </row>
    <row r="315" spans="1:14" ht="30" x14ac:dyDescent="0.25">
      <c r="A315" s="140">
        <v>84</v>
      </c>
      <c r="B315" s="180">
        <v>201053774</v>
      </c>
      <c r="C315" s="180" t="s">
        <v>107</v>
      </c>
      <c r="D315" s="180" t="s">
        <v>28</v>
      </c>
      <c r="E315" s="180" t="s">
        <v>73</v>
      </c>
      <c r="F315" s="180" t="s">
        <v>1271</v>
      </c>
      <c r="G315" s="53" t="s">
        <v>16</v>
      </c>
      <c r="H315" s="182" t="s">
        <v>1272</v>
      </c>
      <c r="I315" s="180" t="s">
        <v>177</v>
      </c>
      <c r="J315" s="180" t="s">
        <v>1273</v>
      </c>
      <c r="K315" s="180" t="s">
        <v>1270</v>
      </c>
      <c r="L315" s="225">
        <v>10</v>
      </c>
      <c r="M315" s="180" t="s">
        <v>177</v>
      </c>
      <c r="N315" s="208">
        <v>1120000</v>
      </c>
    </row>
    <row r="316" spans="1:14" ht="60" x14ac:dyDescent="0.25">
      <c r="A316" s="140">
        <v>85</v>
      </c>
      <c r="B316" s="180">
        <v>201053774</v>
      </c>
      <c r="C316" s="180" t="s">
        <v>171</v>
      </c>
      <c r="D316" s="180" t="s">
        <v>44</v>
      </c>
      <c r="E316" s="180" t="s">
        <v>68</v>
      </c>
      <c r="F316" s="180" t="s">
        <v>1274</v>
      </c>
      <c r="G316" s="53" t="s">
        <v>16</v>
      </c>
      <c r="H316" s="182" t="s">
        <v>1259</v>
      </c>
      <c r="I316" s="180" t="s">
        <v>1260</v>
      </c>
      <c r="J316" s="180" t="s">
        <v>1261</v>
      </c>
      <c r="K316" s="180" t="s">
        <v>1275</v>
      </c>
      <c r="L316" s="225">
        <v>10</v>
      </c>
      <c r="M316" s="180" t="s">
        <v>119</v>
      </c>
      <c r="N316" s="208">
        <v>4243000</v>
      </c>
    </row>
    <row r="317" spans="1:14" ht="60" x14ac:dyDescent="0.25">
      <c r="A317" s="140">
        <v>86</v>
      </c>
      <c r="B317" s="180">
        <v>201053774</v>
      </c>
      <c r="C317" s="180" t="s">
        <v>171</v>
      </c>
      <c r="D317" s="180" t="s">
        <v>44</v>
      </c>
      <c r="E317" s="180" t="s">
        <v>68</v>
      </c>
      <c r="F317" s="180" t="s">
        <v>1276</v>
      </c>
      <c r="G317" s="53" t="s">
        <v>16</v>
      </c>
      <c r="H317" s="182" t="s">
        <v>1259</v>
      </c>
      <c r="I317" s="180" t="s">
        <v>1260</v>
      </c>
      <c r="J317" s="180" t="s">
        <v>1277</v>
      </c>
      <c r="K317" s="180" t="s">
        <v>1275</v>
      </c>
      <c r="L317" s="225">
        <v>10</v>
      </c>
      <c r="M317" s="180" t="s">
        <v>119</v>
      </c>
      <c r="N317" s="208">
        <v>1779000</v>
      </c>
    </row>
    <row r="318" spans="1:14" ht="60" x14ac:dyDescent="0.25">
      <c r="A318" s="140">
        <v>87</v>
      </c>
      <c r="B318" s="180">
        <v>201053774</v>
      </c>
      <c r="C318" s="180" t="s">
        <v>171</v>
      </c>
      <c r="D318" s="180" t="s">
        <v>44</v>
      </c>
      <c r="E318" s="180" t="s">
        <v>68</v>
      </c>
      <c r="F318" s="180" t="s">
        <v>1278</v>
      </c>
      <c r="G318" s="53" t="s">
        <v>16</v>
      </c>
      <c r="H318" s="182" t="s">
        <v>1259</v>
      </c>
      <c r="I318" s="180" t="s">
        <v>1260</v>
      </c>
      <c r="J318" s="180" t="s">
        <v>1279</v>
      </c>
      <c r="K318" s="180" t="s">
        <v>1275</v>
      </c>
      <c r="L318" s="225">
        <v>10</v>
      </c>
      <c r="M318" s="180" t="s">
        <v>119</v>
      </c>
      <c r="N318" s="208">
        <v>3825500</v>
      </c>
    </row>
    <row r="319" spans="1:14" ht="60" x14ac:dyDescent="0.25">
      <c r="A319" s="140">
        <v>88</v>
      </c>
      <c r="B319" s="180">
        <v>201053774</v>
      </c>
      <c r="C319" s="180" t="s">
        <v>171</v>
      </c>
      <c r="D319" s="180" t="s">
        <v>44</v>
      </c>
      <c r="E319" s="180" t="s">
        <v>68</v>
      </c>
      <c r="F319" s="180" t="s">
        <v>1280</v>
      </c>
      <c r="G319" s="53" t="s">
        <v>16</v>
      </c>
      <c r="H319" s="182" t="s">
        <v>1259</v>
      </c>
      <c r="I319" s="180" t="s">
        <v>1260</v>
      </c>
      <c r="J319" s="180" t="s">
        <v>1279</v>
      </c>
      <c r="K319" s="180" t="s">
        <v>1281</v>
      </c>
      <c r="L319" s="225">
        <v>10</v>
      </c>
      <c r="M319" s="180" t="s">
        <v>119</v>
      </c>
      <c r="N319" s="208">
        <v>3825500</v>
      </c>
    </row>
    <row r="320" spans="1:14" ht="60" x14ac:dyDescent="0.25">
      <c r="A320" s="140">
        <v>89</v>
      </c>
      <c r="B320" s="180">
        <v>201053774</v>
      </c>
      <c r="C320" s="180" t="s">
        <v>171</v>
      </c>
      <c r="D320" s="180" t="s">
        <v>44</v>
      </c>
      <c r="E320" s="180" t="s">
        <v>68</v>
      </c>
      <c r="F320" s="180" t="s">
        <v>1282</v>
      </c>
      <c r="G320" s="53" t="s">
        <v>16</v>
      </c>
      <c r="H320" s="182" t="s">
        <v>1100</v>
      </c>
      <c r="I320" s="180" t="s">
        <v>1101</v>
      </c>
      <c r="J320" s="180" t="s">
        <v>1283</v>
      </c>
      <c r="K320" s="180" t="s">
        <v>1284</v>
      </c>
      <c r="L320" s="225">
        <v>10</v>
      </c>
      <c r="M320" s="180" t="s">
        <v>119</v>
      </c>
      <c r="N320" s="208">
        <v>7884000</v>
      </c>
    </row>
    <row r="321" spans="1:14" ht="60" x14ac:dyDescent="0.25">
      <c r="A321" s="140">
        <v>90</v>
      </c>
      <c r="B321" s="180">
        <v>201053774</v>
      </c>
      <c r="C321" s="180" t="s">
        <v>171</v>
      </c>
      <c r="D321" s="180" t="s">
        <v>44</v>
      </c>
      <c r="E321" s="180" t="s">
        <v>68</v>
      </c>
      <c r="F321" s="180" t="s">
        <v>1285</v>
      </c>
      <c r="G321" s="53" t="s">
        <v>16</v>
      </c>
      <c r="H321" s="182" t="s">
        <v>1155</v>
      </c>
      <c r="I321" s="180" t="s">
        <v>1156</v>
      </c>
      <c r="J321" s="180" t="s">
        <v>1286</v>
      </c>
      <c r="K321" s="180" t="s">
        <v>1284</v>
      </c>
      <c r="L321" s="225">
        <v>10</v>
      </c>
      <c r="M321" s="180" t="s">
        <v>119</v>
      </c>
      <c r="N321" s="208">
        <v>11754600</v>
      </c>
    </row>
    <row r="322" spans="1:14" ht="90" x14ac:dyDescent="0.25">
      <c r="A322" s="140">
        <v>91</v>
      </c>
      <c r="B322" s="180">
        <v>201053774</v>
      </c>
      <c r="C322" s="180" t="s">
        <v>93</v>
      </c>
      <c r="D322" s="180" t="s">
        <v>94</v>
      </c>
      <c r="E322" s="180" t="s">
        <v>68</v>
      </c>
      <c r="F322" s="180" t="s">
        <v>1287</v>
      </c>
      <c r="G322" s="53" t="s">
        <v>16</v>
      </c>
      <c r="H322" s="182" t="s">
        <v>1288</v>
      </c>
      <c r="I322" s="180" t="s">
        <v>1289</v>
      </c>
      <c r="J322" s="180" t="s">
        <v>1290</v>
      </c>
      <c r="K322" s="180" t="s">
        <v>1291</v>
      </c>
      <c r="L322" s="225">
        <v>10</v>
      </c>
      <c r="M322" s="180" t="s">
        <v>177</v>
      </c>
      <c r="N322" s="208">
        <v>37680835.810000002</v>
      </c>
    </row>
    <row r="323" spans="1:14" ht="90" x14ac:dyDescent="0.25">
      <c r="A323" s="140">
        <v>92</v>
      </c>
      <c r="B323" s="180">
        <v>201053774</v>
      </c>
      <c r="C323" s="180" t="s">
        <v>1140</v>
      </c>
      <c r="D323" s="180" t="s">
        <v>94</v>
      </c>
      <c r="E323" s="180" t="s">
        <v>68</v>
      </c>
      <c r="F323" s="180" t="s">
        <v>1292</v>
      </c>
      <c r="G323" s="53" t="s">
        <v>16</v>
      </c>
      <c r="H323" s="182" t="s">
        <v>1142</v>
      </c>
      <c r="I323" s="180" t="s">
        <v>1143</v>
      </c>
      <c r="J323" s="180" t="s">
        <v>1293</v>
      </c>
      <c r="K323" s="180" t="s">
        <v>1294</v>
      </c>
      <c r="L323" s="225">
        <v>10</v>
      </c>
      <c r="M323" s="180" t="s">
        <v>177</v>
      </c>
      <c r="N323" s="208">
        <v>5633254.71</v>
      </c>
    </row>
    <row r="324" spans="1:14" ht="90" x14ac:dyDescent="0.25">
      <c r="A324" s="140">
        <v>93</v>
      </c>
      <c r="B324" s="180">
        <v>201053774</v>
      </c>
      <c r="C324" s="180" t="s">
        <v>170</v>
      </c>
      <c r="D324" s="180" t="s">
        <v>42</v>
      </c>
      <c r="E324" s="180" t="s">
        <v>135</v>
      </c>
      <c r="F324" s="180" t="s">
        <v>1295</v>
      </c>
      <c r="G324" s="53" t="s">
        <v>16</v>
      </c>
      <c r="H324" s="182" t="s">
        <v>1198</v>
      </c>
      <c r="I324" s="180" t="s">
        <v>177</v>
      </c>
      <c r="J324" s="180" t="s">
        <v>1296</v>
      </c>
      <c r="K324" s="180" t="s">
        <v>1294</v>
      </c>
      <c r="L324" s="225">
        <v>10</v>
      </c>
      <c r="M324" s="180" t="s">
        <v>141</v>
      </c>
      <c r="N324" s="208">
        <v>142000000</v>
      </c>
    </row>
    <row r="325" spans="1:14" ht="90" x14ac:dyDescent="0.25">
      <c r="A325" s="140">
        <v>94</v>
      </c>
      <c r="B325" s="180">
        <v>201053774</v>
      </c>
      <c r="C325" s="180" t="s">
        <v>170</v>
      </c>
      <c r="D325" s="180" t="s">
        <v>42</v>
      </c>
      <c r="E325" s="180" t="s">
        <v>135</v>
      </c>
      <c r="F325" s="180" t="s">
        <v>1295</v>
      </c>
      <c r="G325" s="53" t="s">
        <v>16</v>
      </c>
      <c r="H325" s="182" t="s">
        <v>1198</v>
      </c>
      <c r="I325" s="180" t="s">
        <v>177</v>
      </c>
      <c r="J325" s="180" t="s">
        <v>1296</v>
      </c>
      <c r="K325" s="180" t="s">
        <v>1294</v>
      </c>
      <c r="L325" s="225">
        <v>10</v>
      </c>
      <c r="M325" s="180" t="s">
        <v>141</v>
      </c>
      <c r="N325" s="208">
        <v>142000000</v>
      </c>
    </row>
    <row r="326" spans="1:14" ht="90" x14ac:dyDescent="0.25">
      <c r="A326" s="140">
        <v>95</v>
      </c>
      <c r="B326" s="180">
        <v>201053774</v>
      </c>
      <c r="C326" s="180" t="s">
        <v>170</v>
      </c>
      <c r="D326" s="180" t="s">
        <v>42</v>
      </c>
      <c r="E326" s="180" t="s">
        <v>92</v>
      </c>
      <c r="F326" s="180" t="s">
        <v>1295</v>
      </c>
      <c r="G326" s="53" t="s">
        <v>16</v>
      </c>
      <c r="H326" s="182" t="s">
        <v>1198</v>
      </c>
      <c r="I326" s="180" t="s">
        <v>177</v>
      </c>
      <c r="J326" s="180" t="s">
        <v>1296</v>
      </c>
      <c r="K326" s="180" t="s">
        <v>1294</v>
      </c>
      <c r="L326" s="225">
        <v>10</v>
      </c>
      <c r="M326" s="180" t="s">
        <v>141</v>
      </c>
      <c r="N326" s="208">
        <v>142000000</v>
      </c>
    </row>
    <row r="327" spans="1:14" ht="90" x14ac:dyDescent="0.25">
      <c r="A327" s="140">
        <v>96</v>
      </c>
      <c r="B327" s="180">
        <v>201053774</v>
      </c>
      <c r="C327" s="180" t="s">
        <v>170</v>
      </c>
      <c r="D327" s="180" t="s">
        <v>42</v>
      </c>
      <c r="E327" s="180" t="s">
        <v>92</v>
      </c>
      <c r="F327" s="180" t="s">
        <v>1295</v>
      </c>
      <c r="G327" s="53" t="s">
        <v>16</v>
      </c>
      <c r="H327" s="182" t="s">
        <v>1198</v>
      </c>
      <c r="I327" s="180" t="s">
        <v>177</v>
      </c>
      <c r="J327" s="180" t="s">
        <v>1296</v>
      </c>
      <c r="K327" s="180" t="s">
        <v>1294</v>
      </c>
      <c r="L327" s="225">
        <v>10</v>
      </c>
      <c r="M327" s="180" t="s">
        <v>141</v>
      </c>
      <c r="N327" s="208">
        <v>142000000</v>
      </c>
    </row>
    <row r="328" spans="1:14" ht="90" x14ac:dyDescent="0.25">
      <c r="A328" s="140">
        <v>97</v>
      </c>
      <c r="B328" s="180">
        <v>201053774</v>
      </c>
      <c r="C328" s="180" t="s">
        <v>76</v>
      </c>
      <c r="D328" s="180" t="s">
        <v>42</v>
      </c>
      <c r="E328" s="180" t="s">
        <v>67</v>
      </c>
      <c r="F328" s="180" t="s">
        <v>1295</v>
      </c>
      <c r="G328" s="53" t="s">
        <v>16</v>
      </c>
      <c r="H328" s="182" t="s">
        <v>1198</v>
      </c>
      <c r="I328" s="180" t="s">
        <v>177</v>
      </c>
      <c r="J328" s="180" t="s">
        <v>1296</v>
      </c>
      <c r="K328" s="180" t="s">
        <v>1294</v>
      </c>
      <c r="L328" s="225">
        <v>10</v>
      </c>
      <c r="M328" s="180" t="s">
        <v>141</v>
      </c>
      <c r="N328" s="208">
        <v>142000000</v>
      </c>
    </row>
    <row r="329" spans="1:14" ht="90" x14ac:dyDescent="0.25">
      <c r="A329" s="140">
        <v>98</v>
      </c>
      <c r="B329" s="180">
        <v>201053774</v>
      </c>
      <c r="C329" s="180" t="s">
        <v>76</v>
      </c>
      <c r="D329" s="180" t="s">
        <v>42</v>
      </c>
      <c r="E329" s="180" t="s">
        <v>67</v>
      </c>
      <c r="F329" s="180" t="s">
        <v>1295</v>
      </c>
      <c r="G329" s="53" t="s">
        <v>16</v>
      </c>
      <c r="H329" s="182" t="s">
        <v>1198</v>
      </c>
      <c r="I329" s="180" t="s">
        <v>177</v>
      </c>
      <c r="J329" s="180" t="s">
        <v>1296</v>
      </c>
      <c r="K329" s="180" t="s">
        <v>1294</v>
      </c>
      <c r="L329" s="225">
        <v>10</v>
      </c>
      <c r="M329" s="180" t="s">
        <v>141</v>
      </c>
      <c r="N329" s="208">
        <v>142000000</v>
      </c>
    </row>
    <row r="330" spans="1:14" ht="60.75" thickBot="1" x14ac:dyDescent="0.3">
      <c r="A330" s="140">
        <v>99</v>
      </c>
      <c r="B330" s="180">
        <v>201053774</v>
      </c>
      <c r="C330" s="180" t="s">
        <v>1297</v>
      </c>
      <c r="D330" s="180" t="s">
        <v>1298</v>
      </c>
      <c r="E330" s="180" t="s">
        <v>68</v>
      </c>
      <c r="F330" s="180" t="s">
        <v>1299</v>
      </c>
      <c r="G330" s="53" t="s">
        <v>16</v>
      </c>
      <c r="H330" s="182" t="s">
        <v>1300</v>
      </c>
      <c r="I330" s="180" t="s">
        <v>1301</v>
      </c>
      <c r="J330" s="180" t="s">
        <v>1302</v>
      </c>
      <c r="K330" s="180" t="s">
        <v>1303</v>
      </c>
      <c r="L330" s="225">
        <v>10</v>
      </c>
      <c r="M330" s="180" t="s">
        <v>140</v>
      </c>
      <c r="N330" s="208">
        <v>58000</v>
      </c>
    </row>
    <row r="331" spans="1:14" ht="30.75" customHeight="1" thickBot="1" x14ac:dyDescent="0.3">
      <c r="A331" s="89"/>
      <c r="B331" s="67"/>
      <c r="C331" s="67"/>
      <c r="D331" s="67"/>
      <c r="E331" s="48"/>
      <c r="F331" s="23"/>
      <c r="G331" s="67" t="s">
        <v>79</v>
      </c>
      <c r="H331" s="67"/>
      <c r="I331" s="67"/>
      <c r="J331" s="110"/>
      <c r="K331" s="67"/>
      <c r="L331" s="67"/>
      <c r="M331" s="24"/>
      <c r="N331" s="52">
        <f>SUM(N232:N330)</f>
        <v>20210837846.84</v>
      </c>
    </row>
    <row r="332" spans="1:14" ht="30.75" customHeight="1" thickBot="1" x14ac:dyDescent="0.3">
      <c r="A332" s="89"/>
      <c r="B332" s="67"/>
      <c r="C332" s="67"/>
      <c r="D332" s="67"/>
      <c r="E332" s="48"/>
      <c r="F332" s="23"/>
      <c r="G332" s="67" t="s">
        <v>58</v>
      </c>
      <c r="H332" s="67"/>
      <c r="I332" s="67"/>
      <c r="J332" s="110"/>
      <c r="K332" s="110"/>
      <c r="L332" s="110"/>
      <c r="M332" s="22"/>
      <c r="N332" s="52">
        <v>0</v>
      </c>
    </row>
    <row r="333" spans="1:14" ht="30.75" customHeight="1" thickBot="1" x14ac:dyDescent="0.3">
      <c r="A333" s="166"/>
      <c r="B333" s="167"/>
      <c r="C333" s="167"/>
      <c r="D333" s="167"/>
      <c r="E333" s="168"/>
      <c r="F333" s="169"/>
      <c r="G333" s="167" t="s">
        <v>88</v>
      </c>
      <c r="H333" s="167"/>
      <c r="I333" s="167"/>
      <c r="J333" s="170"/>
      <c r="K333" s="167"/>
      <c r="L333" s="166"/>
      <c r="M333" s="171"/>
      <c r="N333" s="81">
        <v>0</v>
      </c>
    </row>
    <row r="334" spans="1:14" ht="30.75" customHeight="1" thickBot="1" x14ac:dyDescent="0.3">
      <c r="A334" s="57"/>
      <c r="B334" s="51"/>
      <c r="C334" s="58"/>
      <c r="D334" s="58"/>
      <c r="E334" s="99"/>
      <c r="F334" s="99"/>
      <c r="G334" s="31" t="s">
        <v>95</v>
      </c>
      <c r="H334" s="58"/>
      <c r="I334" s="58"/>
      <c r="J334" s="58"/>
      <c r="K334" s="58"/>
      <c r="L334" s="59"/>
      <c r="M334" s="58"/>
      <c r="N334" s="79">
        <v>0</v>
      </c>
    </row>
    <row r="335" spans="1:14" ht="105" customHeight="1" thickBot="1" x14ac:dyDescent="0.3">
      <c r="A335" s="54"/>
      <c r="B335" s="49"/>
      <c r="C335" s="49"/>
      <c r="D335" s="49"/>
      <c r="E335" s="55"/>
      <c r="F335" s="49"/>
      <c r="G335" s="68" t="s">
        <v>51</v>
      </c>
      <c r="H335" s="49"/>
      <c r="I335" s="49"/>
      <c r="J335" s="27"/>
      <c r="K335" s="49"/>
      <c r="L335" s="68"/>
      <c r="M335" s="49"/>
      <c r="N335" s="56">
        <f>SUM(N334,N333,N332,N331)</f>
        <v>20210837846.84</v>
      </c>
    </row>
    <row r="336" spans="1:14" ht="150.75" thickBot="1" x14ac:dyDescent="0.3">
      <c r="A336" s="124"/>
      <c r="B336" s="28"/>
      <c r="C336" s="44"/>
      <c r="D336" s="44"/>
      <c r="E336" s="102"/>
      <c r="F336" s="102"/>
      <c r="G336" s="65" t="s">
        <v>1304</v>
      </c>
      <c r="H336" s="44"/>
      <c r="I336" s="44"/>
      <c r="J336" s="44"/>
      <c r="K336" s="44"/>
      <c r="L336" s="232"/>
      <c r="M336" s="44"/>
      <c r="N336" s="125"/>
    </row>
    <row r="337" spans="1:14" ht="57.75" thickBot="1" x14ac:dyDescent="0.3">
      <c r="A337" s="220" t="s">
        <v>53</v>
      </c>
      <c r="B337" s="217" t="s">
        <v>1</v>
      </c>
      <c r="C337" s="3" t="s">
        <v>54</v>
      </c>
      <c r="D337" s="217" t="s">
        <v>3</v>
      </c>
      <c r="E337" s="90" t="s">
        <v>4</v>
      </c>
      <c r="F337" s="217" t="s">
        <v>5</v>
      </c>
      <c r="G337" s="218" t="s">
        <v>6</v>
      </c>
      <c r="H337" s="3" t="s">
        <v>185</v>
      </c>
      <c r="I337" s="3" t="s">
        <v>186</v>
      </c>
      <c r="J337" s="3" t="s">
        <v>187</v>
      </c>
      <c r="K337" s="3" t="s">
        <v>188</v>
      </c>
      <c r="L337" s="218" t="s">
        <v>56</v>
      </c>
      <c r="M337" s="217" t="s">
        <v>99</v>
      </c>
      <c r="N337" s="219" t="s">
        <v>57</v>
      </c>
    </row>
    <row r="338" spans="1:14" ht="15.75" thickBot="1" x14ac:dyDescent="0.3">
      <c r="A338" s="209"/>
      <c r="B338" s="210"/>
      <c r="C338" s="210"/>
      <c r="D338" s="210"/>
      <c r="E338" s="211"/>
      <c r="F338" s="211"/>
      <c r="G338" s="212"/>
      <c r="H338" s="213"/>
      <c r="I338" s="213"/>
      <c r="J338" s="210"/>
      <c r="K338" s="210"/>
      <c r="L338" s="212"/>
      <c r="M338" s="214"/>
      <c r="N338" s="215" t="s">
        <v>1305</v>
      </c>
    </row>
    <row r="339" spans="1:14" ht="30" x14ac:dyDescent="0.25">
      <c r="A339" s="140">
        <v>1</v>
      </c>
      <c r="B339" s="15">
        <v>201053774</v>
      </c>
      <c r="C339" s="216" t="s">
        <v>1306</v>
      </c>
      <c r="D339" s="216" t="s">
        <v>1306</v>
      </c>
      <c r="E339" s="216" t="s">
        <v>1307</v>
      </c>
      <c r="F339" s="216" t="s">
        <v>1308</v>
      </c>
      <c r="G339" s="145" t="s">
        <v>16</v>
      </c>
      <c r="H339" s="216" t="s">
        <v>1309</v>
      </c>
      <c r="I339" s="216" t="s">
        <v>1310</v>
      </c>
      <c r="J339" s="216" t="s">
        <v>1311</v>
      </c>
      <c r="K339" s="216" t="s">
        <v>1312</v>
      </c>
      <c r="L339" s="225">
        <v>10</v>
      </c>
      <c r="M339" s="143"/>
      <c r="N339" s="201">
        <v>99730.2</v>
      </c>
    </row>
    <row r="340" spans="1:14" ht="30" x14ac:dyDescent="0.25">
      <c r="A340" s="140">
        <v>2</v>
      </c>
      <c r="B340" s="15">
        <v>201053774</v>
      </c>
      <c r="C340" s="216" t="s">
        <v>1306</v>
      </c>
      <c r="D340" s="216" t="s">
        <v>1306</v>
      </c>
      <c r="E340" s="216" t="s">
        <v>1313</v>
      </c>
      <c r="F340" s="216" t="s">
        <v>1314</v>
      </c>
      <c r="G340" s="145" t="s">
        <v>16</v>
      </c>
      <c r="H340" s="216" t="s">
        <v>1309</v>
      </c>
      <c r="I340" s="216" t="s">
        <v>1310</v>
      </c>
      <c r="J340" s="216" t="s">
        <v>1315</v>
      </c>
      <c r="K340" s="216" t="s">
        <v>1312</v>
      </c>
      <c r="L340" s="225">
        <v>10</v>
      </c>
      <c r="M340" s="143"/>
      <c r="N340" s="201">
        <v>2083.5</v>
      </c>
    </row>
    <row r="341" spans="1:14" ht="30" x14ac:dyDescent="0.25">
      <c r="A341" s="140">
        <v>3</v>
      </c>
      <c r="B341" s="15">
        <v>201053774</v>
      </c>
      <c r="C341" s="216" t="s">
        <v>1316</v>
      </c>
      <c r="D341" s="216" t="s">
        <v>1316</v>
      </c>
      <c r="E341" s="216" t="s">
        <v>72</v>
      </c>
      <c r="F341" s="216" t="s">
        <v>1317</v>
      </c>
      <c r="G341" s="145" t="s">
        <v>16</v>
      </c>
      <c r="H341" s="216" t="s">
        <v>1318</v>
      </c>
      <c r="I341" s="216" t="s">
        <v>1319</v>
      </c>
      <c r="J341" s="216" t="s">
        <v>1320</v>
      </c>
      <c r="K341" s="216" t="s">
        <v>1321</v>
      </c>
      <c r="L341" s="225">
        <v>10</v>
      </c>
      <c r="M341" s="143"/>
      <c r="N341" s="201">
        <v>170800</v>
      </c>
    </row>
    <row r="342" spans="1:14" ht="30" x14ac:dyDescent="0.25">
      <c r="A342" s="140">
        <v>4</v>
      </c>
      <c r="B342" s="15">
        <v>201053774</v>
      </c>
      <c r="C342" s="216" t="s">
        <v>1322</v>
      </c>
      <c r="D342" s="216" t="s">
        <v>1322</v>
      </c>
      <c r="E342" s="216" t="s">
        <v>1323</v>
      </c>
      <c r="F342" s="216" t="s">
        <v>1324</v>
      </c>
      <c r="G342" s="145" t="s">
        <v>16</v>
      </c>
      <c r="H342" s="216" t="s">
        <v>1325</v>
      </c>
      <c r="I342" s="216" t="s">
        <v>1326</v>
      </c>
      <c r="J342" s="216" t="s">
        <v>1327</v>
      </c>
      <c r="K342" s="216" t="s">
        <v>1328</v>
      </c>
      <c r="L342" s="225">
        <v>10</v>
      </c>
      <c r="M342" s="143"/>
      <c r="N342" s="201">
        <v>14400</v>
      </c>
    </row>
    <row r="343" spans="1:14" ht="30" x14ac:dyDescent="0.25">
      <c r="A343" s="140">
        <v>5</v>
      </c>
      <c r="B343" s="15">
        <v>201053774</v>
      </c>
      <c r="C343" s="216" t="s">
        <v>108</v>
      </c>
      <c r="D343" s="216" t="s">
        <v>108</v>
      </c>
      <c r="E343" s="216" t="s">
        <v>73</v>
      </c>
      <c r="F343" s="216" t="s">
        <v>1329</v>
      </c>
      <c r="G343" s="145" t="s">
        <v>16</v>
      </c>
      <c r="H343" s="216" t="s">
        <v>1330</v>
      </c>
      <c r="I343" s="216" t="s">
        <v>1209</v>
      </c>
      <c r="J343" s="216" t="s">
        <v>1331</v>
      </c>
      <c r="K343" s="216" t="s">
        <v>1332</v>
      </c>
      <c r="L343" s="225">
        <v>10</v>
      </c>
      <c r="M343" s="143"/>
      <c r="N343" s="201">
        <v>240</v>
      </c>
    </row>
    <row r="344" spans="1:14" ht="30" x14ac:dyDescent="0.25">
      <c r="A344" s="140">
        <v>6</v>
      </c>
      <c r="B344" s="15">
        <v>201053774</v>
      </c>
      <c r="C344" s="216" t="s">
        <v>108</v>
      </c>
      <c r="D344" s="216" t="s">
        <v>108</v>
      </c>
      <c r="E344" s="216" t="s">
        <v>1105</v>
      </c>
      <c r="F344" s="216" t="s">
        <v>1333</v>
      </c>
      <c r="G344" s="145" t="s">
        <v>16</v>
      </c>
      <c r="H344" s="216" t="s">
        <v>1330</v>
      </c>
      <c r="I344" s="216" t="s">
        <v>1209</v>
      </c>
      <c r="J344" s="216" t="s">
        <v>1334</v>
      </c>
      <c r="K344" s="216" t="s">
        <v>1335</v>
      </c>
      <c r="L344" s="225">
        <v>10</v>
      </c>
      <c r="M344" s="143"/>
      <c r="N344" s="201">
        <v>2277</v>
      </c>
    </row>
    <row r="345" spans="1:14" ht="30" x14ac:dyDescent="0.25">
      <c r="A345" s="140">
        <v>7</v>
      </c>
      <c r="B345" s="15">
        <v>201053774</v>
      </c>
      <c r="C345" s="216" t="s">
        <v>121</v>
      </c>
      <c r="D345" s="216" t="s">
        <v>121</v>
      </c>
      <c r="E345" s="216" t="s">
        <v>135</v>
      </c>
      <c r="F345" s="216" t="s">
        <v>1336</v>
      </c>
      <c r="G345" s="145" t="s">
        <v>16</v>
      </c>
      <c r="H345" s="216" t="s">
        <v>1337</v>
      </c>
      <c r="I345" s="216" t="s">
        <v>1338</v>
      </c>
      <c r="J345" s="216" t="s">
        <v>1339</v>
      </c>
      <c r="K345" s="216" t="s">
        <v>1340</v>
      </c>
      <c r="L345" s="225">
        <v>10</v>
      </c>
      <c r="M345" s="143"/>
      <c r="N345" s="201">
        <v>297.08</v>
      </c>
    </row>
    <row r="346" spans="1:14" ht="30" x14ac:dyDescent="0.25">
      <c r="A346" s="140">
        <v>8</v>
      </c>
      <c r="B346" s="15">
        <v>201053774</v>
      </c>
      <c r="C346" s="216" t="s">
        <v>1341</v>
      </c>
      <c r="D346" s="216" t="s">
        <v>1341</v>
      </c>
      <c r="E346" s="216" t="s">
        <v>97</v>
      </c>
      <c r="F346" s="216" t="s">
        <v>1342</v>
      </c>
      <c r="G346" s="145" t="s">
        <v>16</v>
      </c>
      <c r="H346" s="216" t="s">
        <v>1343</v>
      </c>
      <c r="I346" s="216" t="s">
        <v>1344</v>
      </c>
      <c r="J346" s="216" t="s">
        <v>1345</v>
      </c>
      <c r="K346" s="216" t="s">
        <v>1346</v>
      </c>
      <c r="L346" s="225">
        <v>10</v>
      </c>
      <c r="M346" s="143"/>
      <c r="N346" s="201">
        <v>78400</v>
      </c>
    </row>
    <row r="347" spans="1:14" ht="30" x14ac:dyDescent="0.25">
      <c r="A347" s="140">
        <v>9</v>
      </c>
      <c r="B347" s="15">
        <v>201053774</v>
      </c>
      <c r="C347" s="216" t="s">
        <v>108</v>
      </c>
      <c r="D347" s="216" t="s">
        <v>108</v>
      </c>
      <c r="E347" s="216" t="s">
        <v>134</v>
      </c>
      <c r="F347" s="216" t="s">
        <v>1347</v>
      </c>
      <c r="G347" s="145" t="s">
        <v>16</v>
      </c>
      <c r="H347" s="216" t="s">
        <v>1330</v>
      </c>
      <c r="I347" s="216" t="s">
        <v>1209</v>
      </c>
      <c r="J347" s="216" t="s">
        <v>1348</v>
      </c>
      <c r="K347" s="216" t="s">
        <v>1349</v>
      </c>
      <c r="L347" s="225">
        <v>10</v>
      </c>
      <c r="M347" s="143"/>
      <c r="N347" s="201">
        <v>1440</v>
      </c>
    </row>
    <row r="348" spans="1:14" ht="30" x14ac:dyDescent="0.25">
      <c r="A348" s="140">
        <v>10</v>
      </c>
      <c r="B348" s="15">
        <v>201053774</v>
      </c>
      <c r="C348" s="216" t="s">
        <v>1350</v>
      </c>
      <c r="D348" s="216" t="s">
        <v>1350</v>
      </c>
      <c r="E348" s="216" t="s">
        <v>1351</v>
      </c>
      <c r="F348" s="216" t="s">
        <v>1352</v>
      </c>
      <c r="G348" s="145" t="s">
        <v>16</v>
      </c>
      <c r="H348" s="216" t="s">
        <v>1353</v>
      </c>
      <c r="I348" s="216" t="s">
        <v>1354</v>
      </c>
      <c r="J348" s="216" t="s">
        <v>1355</v>
      </c>
      <c r="K348" s="216" t="s">
        <v>1356</v>
      </c>
      <c r="L348" s="225">
        <v>10</v>
      </c>
      <c r="M348" s="143"/>
      <c r="N348" s="201">
        <v>8100</v>
      </c>
    </row>
    <row r="349" spans="1:14" ht="30" x14ac:dyDescent="0.25">
      <c r="A349" s="140">
        <v>11</v>
      </c>
      <c r="B349" s="15">
        <v>201053774</v>
      </c>
      <c r="C349" s="216" t="s">
        <v>89</v>
      </c>
      <c r="D349" s="216" t="s">
        <v>89</v>
      </c>
      <c r="E349" s="216" t="s">
        <v>70</v>
      </c>
      <c r="F349" s="216" t="s">
        <v>1357</v>
      </c>
      <c r="G349" s="145" t="s">
        <v>16</v>
      </c>
      <c r="H349" s="216" t="s">
        <v>1358</v>
      </c>
      <c r="I349" s="216" t="s">
        <v>1359</v>
      </c>
      <c r="J349" s="216" t="s">
        <v>1360</v>
      </c>
      <c r="K349" s="216" t="s">
        <v>1361</v>
      </c>
      <c r="L349" s="225">
        <v>10</v>
      </c>
      <c r="M349" s="143"/>
      <c r="N349" s="201">
        <v>2700</v>
      </c>
    </row>
    <row r="350" spans="1:14" ht="30" x14ac:dyDescent="0.25">
      <c r="A350" s="140">
        <v>12</v>
      </c>
      <c r="B350" s="15">
        <v>201053774</v>
      </c>
      <c r="C350" s="216" t="s">
        <v>1362</v>
      </c>
      <c r="D350" s="216" t="s">
        <v>1362</v>
      </c>
      <c r="E350" s="216" t="s">
        <v>1363</v>
      </c>
      <c r="F350" s="216" t="s">
        <v>1364</v>
      </c>
      <c r="G350" s="145" t="s">
        <v>16</v>
      </c>
      <c r="H350" s="216" t="s">
        <v>1365</v>
      </c>
      <c r="I350" s="216" t="s">
        <v>1366</v>
      </c>
      <c r="J350" s="216" t="s">
        <v>1367</v>
      </c>
      <c r="K350" s="216" t="s">
        <v>1368</v>
      </c>
      <c r="L350" s="225">
        <v>10</v>
      </c>
      <c r="M350" s="143"/>
      <c r="N350" s="201">
        <v>60048.3</v>
      </c>
    </row>
    <row r="351" spans="1:14" ht="30" x14ac:dyDescent="0.25">
      <c r="A351" s="140">
        <v>13</v>
      </c>
      <c r="B351" s="15">
        <v>201053774</v>
      </c>
      <c r="C351" s="216" t="s">
        <v>1369</v>
      </c>
      <c r="D351" s="216" t="s">
        <v>1369</v>
      </c>
      <c r="E351" s="216" t="s">
        <v>1370</v>
      </c>
      <c r="F351" s="216" t="s">
        <v>1371</v>
      </c>
      <c r="G351" s="145" t="s">
        <v>16</v>
      </c>
      <c r="H351" s="216" t="s">
        <v>1372</v>
      </c>
      <c r="I351" s="216" t="s">
        <v>1373</v>
      </c>
      <c r="J351" s="216" t="s">
        <v>1374</v>
      </c>
      <c r="K351" s="216" t="s">
        <v>1375</v>
      </c>
      <c r="L351" s="225">
        <v>10</v>
      </c>
      <c r="M351" s="143"/>
      <c r="N351" s="201">
        <v>145000</v>
      </c>
    </row>
    <row r="352" spans="1:14" ht="30" x14ac:dyDescent="0.25">
      <c r="A352" s="140">
        <v>14</v>
      </c>
      <c r="B352" s="15">
        <v>201053774</v>
      </c>
      <c r="C352" s="216" t="s">
        <v>1376</v>
      </c>
      <c r="D352" s="216" t="s">
        <v>1376</v>
      </c>
      <c r="E352" s="216" t="s">
        <v>92</v>
      </c>
      <c r="F352" s="216" t="s">
        <v>1377</v>
      </c>
      <c r="G352" s="145" t="s">
        <v>16</v>
      </c>
      <c r="H352" s="216" t="s">
        <v>1330</v>
      </c>
      <c r="I352" s="216" t="s">
        <v>1209</v>
      </c>
      <c r="J352" s="216" t="s">
        <v>1378</v>
      </c>
      <c r="K352" s="216" t="s">
        <v>1379</v>
      </c>
      <c r="L352" s="225">
        <v>10</v>
      </c>
      <c r="M352" s="143"/>
      <c r="N352" s="201">
        <v>4750</v>
      </c>
    </row>
    <row r="353" spans="1:14" ht="30" x14ac:dyDescent="0.25">
      <c r="A353" s="140">
        <v>15</v>
      </c>
      <c r="B353" s="15">
        <v>201053774</v>
      </c>
      <c r="C353" s="216" t="s">
        <v>52</v>
      </c>
      <c r="D353" s="216" t="s">
        <v>52</v>
      </c>
      <c r="E353" s="216" t="s">
        <v>137</v>
      </c>
      <c r="F353" s="216" t="s">
        <v>1380</v>
      </c>
      <c r="G353" s="145" t="s">
        <v>16</v>
      </c>
      <c r="H353" s="216" t="s">
        <v>1381</v>
      </c>
      <c r="I353" s="216" t="s">
        <v>1382</v>
      </c>
      <c r="J353" s="216" t="s">
        <v>1383</v>
      </c>
      <c r="K353" s="216" t="s">
        <v>1384</v>
      </c>
      <c r="L353" s="225">
        <v>10</v>
      </c>
      <c r="M353" s="143"/>
      <c r="N353" s="201">
        <v>6300</v>
      </c>
    </row>
    <row r="354" spans="1:14" ht="30" x14ac:dyDescent="0.25">
      <c r="A354" s="140">
        <v>16</v>
      </c>
      <c r="B354" s="15">
        <v>201053774</v>
      </c>
      <c r="C354" s="216" t="s">
        <v>1385</v>
      </c>
      <c r="D354" s="216" t="s">
        <v>1385</v>
      </c>
      <c r="E354" s="216" t="s">
        <v>73</v>
      </c>
      <c r="F354" s="216" t="s">
        <v>1386</v>
      </c>
      <c r="G354" s="145" t="s">
        <v>16</v>
      </c>
      <c r="H354" s="216" t="s">
        <v>730</v>
      </c>
      <c r="I354" s="216" t="s">
        <v>731</v>
      </c>
      <c r="J354" s="216" t="s">
        <v>1387</v>
      </c>
      <c r="K354" s="216" t="s">
        <v>1388</v>
      </c>
      <c r="L354" s="225">
        <v>10</v>
      </c>
      <c r="M354" s="143"/>
      <c r="N354" s="201">
        <v>2880</v>
      </c>
    </row>
    <row r="355" spans="1:14" ht="30" x14ac:dyDescent="0.25">
      <c r="A355" s="140">
        <v>17</v>
      </c>
      <c r="B355" s="15">
        <v>201053774</v>
      </c>
      <c r="C355" s="216" t="s">
        <v>1389</v>
      </c>
      <c r="D355" s="216" t="s">
        <v>1389</v>
      </c>
      <c r="E355" s="216" t="s">
        <v>1390</v>
      </c>
      <c r="F355" s="216" t="s">
        <v>1391</v>
      </c>
      <c r="G355" s="145" t="s">
        <v>16</v>
      </c>
      <c r="H355" s="216" t="s">
        <v>306</v>
      </c>
      <c r="I355" s="216" t="s">
        <v>307</v>
      </c>
      <c r="J355" s="216" t="s">
        <v>1392</v>
      </c>
      <c r="K355" s="216" t="s">
        <v>1393</v>
      </c>
      <c r="L355" s="225">
        <v>10</v>
      </c>
      <c r="M355" s="143"/>
      <c r="N355" s="201">
        <v>440</v>
      </c>
    </row>
    <row r="356" spans="1:14" ht="30" x14ac:dyDescent="0.25">
      <c r="A356" s="140">
        <v>18</v>
      </c>
      <c r="B356" s="15">
        <v>201053774</v>
      </c>
      <c r="C356" s="216" t="s">
        <v>1394</v>
      </c>
      <c r="D356" s="216" t="s">
        <v>1394</v>
      </c>
      <c r="E356" s="216" t="s">
        <v>118</v>
      </c>
      <c r="F356" s="216" t="s">
        <v>1395</v>
      </c>
      <c r="G356" s="145" t="s">
        <v>16</v>
      </c>
      <c r="H356" s="216" t="s">
        <v>1396</v>
      </c>
      <c r="I356" s="216" t="s">
        <v>686</v>
      </c>
      <c r="J356" s="216" t="s">
        <v>1397</v>
      </c>
      <c r="K356" s="216" t="s">
        <v>1398</v>
      </c>
      <c r="L356" s="225">
        <v>10</v>
      </c>
      <c r="M356" s="143"/>
      <c r="N356" s="201">
        <v>599.6</v>
      </c>
    </row>
    <row r="357" spans="1:14" ht="30" x14ac:dyDescent="0.25">
      <c r="A357" s="140">
        <v>19</v>
      </c>
      <c r="B357" s="15">
        <v>201053774</v>
      </c>
      <c r="C357" s="216" t="s">
        <v>1399</v>
      </c>
      <c r="D357" s="216" t="s">
        <v>1399</v>
      </c>
      <c r="E357" s="216" t="s">
        <v>135</v>
      </c>
      <c r="F357" s="216" t="s">
        <v>1400</v>
      </c>
      <c r="G357" s="145" t="s">
        <v>16</v>
      </c>
      <c r="H357" s="216" t="s">
        <v>1401</v>
      </c>
      <c r="I357" s="216" t="s">
        <v>1402</v>
      </c>
      <c r="J357" s="216" t="s">
        <v>1403</v>
      </c>
      <c r="K357" s="216" t="s">
        <v>1404</v>
      </c>
      <c r="L357" s="225">
        <v>10</v>
      </c>
      <c r="M357" s="143"/>
      <c r="N357" s="201">
        <v>664</v>
      </c>
    </row>
    <row r="358" spans="1:14" ht="30" x14ac:dyDescent="0.25">
      <c r="A358" s="140">
        <v>20</v>
      </c>
      <c r="B358" s="15">
        <v>201053774</v>
      </c>
      <c r="C358" s="216" t="s">
        <v>1405</v>
      </c>
      <c r="D358" s="216" t="s">
        <v>1405</v>
      </c>
      <c r="E358" s="216" t="s">
        <v>1406</v>
      </c>
      <c r="F358" s="216" t="s">
        <v>1407</v>
      </c>
      <c r="G358" s="145" t="s">
        <v>16</v>
      </c>
      <c r="H358" s="216" t="s">
        <v>1408</v>
      </c>
      <c r="I358" s="216" t="s">
        <v>1409</v>
      </c>
      <c r="J358" s="216" t="s">
        <v>1410</v>
      </c>
      <c r="K358" s="216" t="s">
        <v>1411</v>
      </c>
      <c r="L358" s="225">
        <v>10</v>
      </c>
      <c r="M358" s="143"/>
      <c r="N358" s="201">
        <v>1529.915</v>
      </c>
    </row>
    <row r="359" spans="1:14" ht="30" x14ac:dyDescent="0.25">
      <c r="A359" s="140">
        <v>21</v>
      </c>
      <c r="B359" s="15">
        <v>201053774</v>
      </c>
      <c r="C359" s="216" t="s">
        <v>1412</v>
      </c>
      <c r="D359" s="216" t="s">
        <v>1412</v>
      </c>
      <c r="E359" s="216" t="s">
        <v>68</v>
      </c>
      <c r="F359" s="216" t="s">
        <v>1413</v>
      </c>
      <c r="G359" s="145" t="s">
        <v>16</v>
      </c>
      <c r="H359" s="216" t="s">
        <v>1414</v>
      </c>
      <c r="I359" s="216" t="s">
        <v>1415</v>
      </c>
      <c r="J359" s="216" t="s">
        <v>1416</v>
      </c>
      <c r="K359" s="216" t="s">
        <v>1417</v>
      </c>
      <c r="L359" s="225">
        <v>10</v>
      </c>
      <c r="M359" s="143"/>
      <c r="N359" s="201">
        <v>7395</v>
      </c>
    </row>
    <row r="360" spans="1:14" ht="30" x14ac:dyDescent="0.25">
      <c r="A360" s="140">
        <v>22</v>
      </c>
      <c r="B360" s="15">
        <v>201053774</v>
      </c>
      <c r="C360" s="216" t="s">
        <v>1418</v>
      </c>
      <c r="D360" s="216" t="s">
        <v>1418</v>
      </c>
      <c r="E360" s="216" t="s">
        <v>74</v>
      </c>
      <c r="F360" s="216" t="s">
        <v>1419</v>
      </c>
      <c r="G360" s="145" t="s">
        <v>16</v>
      </c>
      <c r="H360" s="216" t="s">
        <v>1420</v>
      </c>
      <c r="I360" s="216" t="s">
        <v>1421</v>
      </c>
      <c r="J360" s="216" t="s">
        <v>1422</v>
      </c>
      <c r="K360" s="216" t="s">
        <v>1423</v>
      </c>
      <c r="L360" s="225">
        <v>10</v>
      </c>
      <c r="M360" s="143"/>
      <c r="N360" s="201">
        <v>7050</v>
      </c>
    </row>
    <row r="361" spans="1:14" ht="30" x14ac:dyDescent="0.25">
      <c r="A361" s="140">
        <v>23</v>
      </c>
      <c r="B361" s="15">
        <v>201053774</v>
      </c>
      <c r="C361" s="216" t="s">
        <v>1424</v>
      </c>
      <c r="D361" s="216" t="s">
        <v>1424</v>
      </c>
      <c r="E361" s="216" t="s">
        <v>69</v>
      </c>
      <c r="F361" s="216" t="s">
        <v>1425</v>
      </c>
      <c r="G361" s="145" t="s">
        <v>16</v>
      </c>
      <c r="H361" s="216" t="s">
        <v>1426</v>
      </c>
      <c r="I361" s="216" t="s">
        <v>581</v>
      </c>
      <c r="J361" s="216" t="s">
        <v>1427</v>
      </c>
      <c r="K361" s="216" t="s">
        <v>1428</v>
      </c>
      <c r="L361" s="225">
        <v>10</v>
      </c>
      <c r="M361" s="143"/>
      <c r="N361" s="201">
        <v>8000</v>
      </c>
    </row>
    <row r="362" spans="1:14" ht="30" x14ac:dyDescent="0.25">
      <c r="A362" s="140">
        <v>24</v>
      </c>
      <c r="B362" s="15">
        <v>201053774</v>
      </c>
      <c r="C362" s="216" t="s">
        <v>108</v>
      </c>
      <c r="D362" s="216" t="s">
        <v>108</v>
      </c>
      <c r="E362" s="216" t="s">
        <v>68</v>
      </c>
      <c r="F362" s="216" t="s">
        <v>1429</v>
      </c>
      <c r="G362" s="145" t="s">
        <v>16</v>
      </c>
      <c r="H362" s="216" t="s">
        <v>1330</v>
      </c>
      <c r="I362" s="216" t="s">
        <v>1209</v>
      </c>
      <c r="J362" s="216" t="s">
        <v>1430</v>
      </c>
      <c r="K362" s="216" t="s">
        <v>1431</v>
      </c>
      <c r="L362" s="225">
        <v>10</v>
      </c>
      <c r="M362" s="143"/>
      <c r="N362" s="201">
        <v>99</v>
      </c>
    </row>
    <row r="363" spans="1:14" ht="30" x14ac:dyDescent="0.25">
      <c r="A363" s="140">
        <v>25</v>
      </c>
      <c r="B363" s="15">
        <v>201053774</v>
      </c>
      <c r="C363" s="216" t="s">
        <v>1432</v>
      </c>
      <c r="D363" s="216" t="s">
        <v>1432</v>
      </c>
      <c r="E363" s="216" t="s">
        <v>73</v>
      </c>
      <c r="F363" s="216" t="s">
        <v>1433</v>
      </c>
      <c r="G363" s="145" t="s">
        <v>16</v>
      </c>
      <c r="H363" s="216" t="s">
        <v>1434</v>
      </c>
      <c r="I363" s="216" t="s">
        <v>1435</v>
      </c>
      <c r="J363" s="216" t="s">
        <v>1436</v>
      </c>
      <c r="K363" s="216" t="s">
        <v>1437</v>
      </c>
      <c r="L363" s="225">
        <v>10</v>
      </c>
      <c r="M363" s="143"/>
      <c r="N363" s="201">
        <v>18380</v>
      </c>
    </row>
    <row r="364" spans="1:14" ht="30" x14ac:dyDescent="0.25">
      <c r="A364" s="140">
        <v>26</v>
      </c>
      <c r="B364" s="15">
        <v>201053774</v>
      </c>
      <c r="C364" s="216" t="s">
        <v>1432</v>
      </c>
      <c r="D364" s="216" t="s">
        <v>1432</v>
      </c>
      <c r="E364" s="216" t="s">
        <v>73</v>
      </c>
      <c r="F364" s="216" t="s">
        <v>1438</v>
      </c>
      <c r="G364" s="145" t="s">
        <v>16</v>
      </c>
      <c r="H364" s="216" t="s">
        <v>1439</v>
      </c>
      <c r="I364" s="216" t="s">
        <v>1440</v>
      </c>
      <c r="J364" s="216" t="s">
        <v>1441</v>
      </c>
      <c r="K364" s="216" t="s">
        <v>1442</v>
      </c>
      <c r="L364" s="225">
        <v>10</v>
      </c>
      <c r="M364" s="143"/>
      <c r="N364" s="201">
        <v>11080</v>
      </c>
    </row>
    <row r="365" spans="1:14" ht="30" x14ac:dyDescent="0.25">
      <c r="A365" s="140">
        <v>27</v>
      </c>
      <c r="B365" s="15">
        <v>201053774</v>
      </c>
      <c r="C365" s="216" t="s">
        <v>1432</v>
      </c>
      <c r="D365" s="216" t="s">
        <v>1432</v>
      </c>
      <c r="E365" s="216" t="s">
        <v>67</v>
      </c>
      <c r="F365" s="216" t="s">
        <v>1443</v>
      </c>
      <c r="G365" s="145" t="s">
        <v>16</v>
      </c>
      <c r="H365" s="216" t="s">
        <v>1444</v>
      </c>
      <c r="I365" s="216" t="s">
        <v>1445</v>
      </c>
      <c r="J365" s="216" t="s">
        <v>1446</v>
      </c>
      <c r="K365" s="216" t="s">
        <v>1447</v>
      </c>
      <c r="L365" s="225">
        <v>10</v>
      </c>
      <c r="M365" s="143"/>
      <c r="N365" s="201">
        <v>39500</v>
      </c>
    </row>
    <row r="366" spans="1:14" ht="30" x14ac:dyDescent="0.25">
      <c r="A366" s="140">
        <v>28</v>
      </c>
      <c r="B366" s="15">
        <v>201053774</v>
      </c>
      <c r="C366" s="216" t="s">
        <v>108</v>
      </c>
      <c r="D366" s="216" t="s">
        <v>108</v>
      </c>
      <c r="E366" s="216" t="s">
        <v>1313</v>
      </c>
      <c r="F366" s="216" t="s">
        <v>1448</v>
      </c>
      <c r="G366" s="145" t="s">
        <v>16</v>
      </c>
      <c r="H366" s="216" t="s">
        <v>1330</v>
      </c>
      <c r="I366" s="216" t="s">
        <v>1209</v>
      </c>
      <c r="J366" s="216" t="s">
        <v>1449</v>
      </c>
      <c r="K366" s="216" t="s">
        <v>1450</v>
      </c>
      <c r="L366" s="225">
        <v>10</v>
      </c>
      <c r="M366" s="143"/>
      <c r="N366" s="201">
        <v>1800</v>
      </c>
    </row>
    <row r="367" spans="1:14" ht="30" x14ac:dyDescent="0.25">
      <c r="A367" s="140">
        <v>29</v>
      </c>
      <c r="B367" s="15">
        <v>201053774</v>
      </c>
      <c r="C367" s="216" t="s">
        <v>1399</v>
      </c>
      <c r="D367" s="216" t="s">
        <v>1399</v>
      </c>
      <c r="E367" s="216" t="s">
        <v>118</v>
      </c>
      <c r="F367" s="216" t="s">
        <v>1451</v>
      </c>
      <c r="G367" s="145" t="s">
        <v>16</v>
      </c>
      <c r="H367" s="216" t="s">
        <v>1401</v>
      </c>
      <c r="I367" s="216" t="s">
        <v>1402</v>
      </c>
      <c r="J367" s="216" t="s">
        <v>1452</v>
      </c>
      <c r="K367" s="216" t="s">
        <v>1453</v>
      </c>
      <c r="L367" s="225">
        <v>10</v>
      </c>
      <c r="M367" s="143"/>
      <c r="N367" s="201">
        <v>8580</v>
      </c>
    </row>
    <row r="368" spans="1:14" ht="30" x14ac:dyDescent="0.25">
      <c r="A368" s="140">
        <v>30</v>
      </c>
      <c r="B368" s="15">
        <v>201053774</v>
      </c>
      <c r="C368" s="216" t="s">
        <v>1454</v>
      </c>
      <c r="D368" s="216" t="s">
        <v>1454</v>
      </c>
      <c r="E368" s="216" t="s">
        <v>69</v>
      </c>
      <c r="F368" s="216" t="s">
        <v>1455</v>
      </c>
      <c r="G368" s="145" t="s">
        <v>16</v>
      </c>
      <c r="H368" s="216" t="s">
        <v>1456</v>
      </c>
      <c r="I368" s="216" t="s">
        <v>1457</v>
      </c>
      <c r="J368" s="216" t="s">
        <v>1458</v>
      </c>
      <c r="K368" s="216" t="s">
        <v>1459</v>
      </c>
      <c r="L368" s="225">
        <v>10</v>
      </c>
      <c r="M368" s="143"/>
      <c r="N368" s="201">
        <v>6200</v>
      </c>
    </row>
    <row r="369" spans="1:14" ht="30" x14ac:dyDescent="0.25">
      <c r="A369" s="140">
        <v>31</v>
      </c>
      <c r="B369" s="15">
        <v>201053774</v>
      </c>
      <c r="C369" s="216" t="s">
        <v>1460</v>
      </c>
      <c r="D369" s="216" t="s">
        <v>1460</v>
      </c>
      <c r="E369" s="216" t="s">
        <v>1461</v>
      </c>
      <c r="F369" s="216" t="s">
        <v>1462</v>
      </c>
      <c r="G369" s="145" t="s">
        <v>16</v>
      </c>
      <c r="H369" s="216" t="s">
        <v>1456</v>
      </c>
      <c r="I369" s="216" t="s">
        <v>1457</v>
      </c>
      <c r="J369" s="216" t="s">
        <v>1463</v>
      </c>
      <c r="K369" s="216" t="s">
        <v>1464</v>
      </c>
      <c r="L369" s="225">
        <v>10</v>
      </c>
      <c r="M369" s="143"/>
      <c r="N369" s="201">
        <v>6000</v>
      </c>
    </row>
    <row r="370" spans="1:14" ht="30" x14ac:dyDescent="0.25">
      <c r="A370" s="140">
        <v>32</v>
      </c>
      <c r="B370" s="15">
        <v>201053774</v>
      </c>
      <c r="C370" s="216" t="s">
        <v>108</v>
      </c>
      <c r="D370" s="216" t="s">
        <v>108</v>
      </c>
      <c r="E370" s="216" t="s">
        <v>68</v>
      </c>
      <c r="F370" s="216" t="s">
        <v>1465</v>
      </c>
      <c r="G370" s="145" t="s">
        <v>16</v>
      </c>
      <c r="H370" s="216" t="s">
        <v>1330</v>
      </c>
      <c r="I370" s="216" t="s">
        <v>1209</v>
      </c>
      <c r="J370" s="216" t="s">
        <v>1466</v>
      </c>
      <c r="K370" s="216" t="s">
        <v>1467</v>
      </c>
      <c r="L370" s="225">
        <v>10</v>
      </c>
      <c r="M370" s="143"/>
      <c r="N370" s="201">
        <v>99</v>
      </c>
    </row>
    <row r="371" spans="1:14" ht="30" x14ac:dyDescent="0.25">
      <c r="A371" s="140">
        <v>33</v>
      </c>
      <c r="B371" s="15">
        <v>201053774</v>
      </c>
      <c r="C371" s="216" t="s">
        <v>176</v>
      </c>
      <c r="D371" s="216" t="s">
        <v>176</v>
      </c>
      <c r="E371" s="216" t="s">
        <v>139</v>
      </c>
      <c r="F371" s="216" t="s">
        <v>1468</v>
      </c>
      <c r="G371" s="145" t="s">
        <v>16</v>
      </c>
      <c r="H371" s="216" t="s">
        <v>1330</v>
      </c>
      <c r="I371" s="216" t="s">
        <v>1209</v>
      </c>
      <c r="J371" s="216" t="s">
        <v>1469</v>
      </c>
      <c r="K371" s="216" t="s">
        <v>1470</v>
      </c>
      <c r="L371" s="225">
        <v>10</v>
      </c>
      <c r="M371" s="143"/>
      <c r="N371" s="201">
        <v>11215</v>
      </c>
    </row>
    <row r="372" spans="1:14" ht="30" x14ac:dyDescent="0.25">
      <c r="A372" s="140">
        <v>34</v>
      </c>
      <c r="B372" s="15">
        <v>201053774</v>
      </c>
      <c r="C372" s="216" t="s">
        <v>176</v>
      </c>
      <c r="D372" s="216" t="s">
        <v>176</v>
      </c>
      <c r="E372" s="216" t="s">
        <v>139</v>
      </c>
      <c r="F372" s="216" t="s">
        <v>1471</v>
      </c>
      <c r="G372" s="145" t="s">
        <v>16</v>
      </c>
      <c r="H372" s="216" t="s">
        <v>1330</v>
      </c>
      <c r="I372" s="216" t="s">
        <v>1209</v>
      </c>
      <c r="J372" s="216" t="s">
        <v>1472</v>
      </c>
      <c r="K372" s="216" t="s">
        <v>1473</v>
      </c>
      <c r="L372" s="225">
        <v>10</v>
      </c>
      <c r="M372" s="143"/>
      <c r="N372" s="201">
        <v>11350</v>
      </c>
    </row>
    <row r="373" spans="1:14" ht="30" x14ac:dyDescent="0.25">
      <c r="A373" s="140">
        <v>35</v>
      </c>
      <c r="B373" s="15">
        <v>201053774</v>
      </c>
      <c r="C373" s="216" t="s">
        <v>1474</v>
      </c>
      <c r="D373" s="216" t="s">
        <v>1474</v>
      </c>
      <c r="E373" s="216" t="s">
        <v>139</v>
      </c>
      <c r="F373" s="216" t="s">
        <v>1475</v>
      </c>
      <c r="G373" s="145" t="s">
        <v>16</v>
      </c>
      <c r="H373" s="216" t="s">
        <v>1325</v>
      </c>
      <c r="I373" s="216" t="s">
        <v>1326</v>
      </c>
      <c r="J373" s="216" t="s">
        <v>1476</v>
      </c>
      <c r="K373" s="216" t="s">
        <v>1477</v>
      </c>
      <c r="L373" s="225">
        <v>10</v>
      </c>
      <c r="M373" s="143"/>
      <c r="N373" s="201">
        <v>644</v>
      </c>
    </row>
    <row r="374" spans="1:14" ht="30" x14ac:dyDescent="0.25">
      <c r="A374" s="140">
        <v>36</v>
      </c>
      <c r="B374" s="15">
        <v>201053774</v>
      </c>
      <c r="C374" s="216" t="s">
        <v>1474</v>
      </c>
      <c r="D374" s="216" t="s">
        <v>1474</v>
      </c>
      <c r="E374" s="216" t="s">
        <v>137</v>
      </c>
      <c r="F374" s="216" t="s">
        <v>1478</v>
      </c>
      <c r="G374" s="145" t="s">
        <v>16</v>
      </c>
      <c r="H374" s="216" t="s">
        <v>1325</v>
      </c>
      <c r="I374" s="216" t="s">
        <v>1326</v>
      </c>
      <c r="J374" s="216" t="s">
        <v>1479</v>
      </c>
      <c r="K374" s="216" t="s">
        <v>1480</v>
      </c>
      <c r="L374" s="225">
        <v>10</v>
      </c>
      <c r="M374" s="143"/>
      <c r="N374" s="201">
        <v>2000</v>
      </c>
    </row>
    <row r="375" spans="1:14" ht="30" x14ac:dyDescent="0.25">
      <c r="A375" s="140">
        <v>37</v>
      </c>
      <c r="B375" s="15">
        <v>201053774</v>
      </c>
      <c r="C375" s="216" t="s">
        <v>129</v>
      </c>
      <c r="D375" s="216" t="s">
        <v>129</v>
      </c>
      <c r="E375" s="216" t="s">
        <v>72</v>
      </c>
      <c r="F375" s="216" t="s">
        <v>1481</v>
      </c>
      <c r="G375" s="145" t="s">
        <v>16</v>
      </c>
      <c r="H375" s="216" t="s">
        <v>1482</v>
      </c>
      <c r="I375" s="216" t="s">
        <v>1483</v>
      </c>
      <c r="J375" s="216" t="s">
        <v>1484</v>
      </c>
      <c r="K375" s="216" t="s">
        <v>1485</v>
      </c>
      <c r="L375" s="225">
        <v>10</v>
      </c>
      <c r="M375" s="143"/>
      <c r="N375" s="201">
        <v>20000</v>
      </c>
    </row>
    <row r="376" spans="1:14" ht="30" x14ac:dyDescent="0.25">
      <c r="A376" s="140">
        <v>38</v>
      </c>
      <c r="B376" s="15">
        <v>201053774</v>
      </c>
      <c r="C376" s="216" t="s">
        <v>1486</v>
      </c>
      <c r="D376" s="216" t="s">
        <v>1486</v>
      </c>
      <c r="E376" s="216" t="s">
        <v>137</v>
      </c>
      <c r="F376" s="216" t="s">
        <v>1487</v>
      </c>
      <c r="G376" s="145" t="s">
        <v>16</v>
      </c>
      <c r="H376" s="216" t="s">
        <v>1330</v>
      </c>
      <c r="I376" s="216" t="s">
        <v>1209</v>
      </c>
      <c r="J376" s="216" t="s">
        <v>1488</v>
      </c>
      <c r="K376" s="216" t="s">
        <v>1489</v>
      </c>
      <c r="L376" s="225">
        <v>10</v>
      </c>
      <c r="M376" s="143"/>
      <c r="N376" s="201">
        <v>31000</v>
      </c>
    </row>
    <row r="377" spans="1:14" ht="30" x14ac:dyDescent="0.25">
      <c r="A377" s="140">
        <v>39</v>
      </c>
      <c r="B377" s="15">
        <v>201053774</v>
      </c>
      <c r="C377" s="216" t="s">
        <v>108</v>
      </c>
      <c r="D377" s="216" t="s">
        <v>108</v>
      </c>
      <c r="E377" s="216" t="s">
        <v>67</v>
      </c>
      <c r="F377" s="216" t="s">
        <v>1490</v>
      </c>
      <c r="G377" s="145" t="s">
        <v>16</v>
      </c>
      <c r="H377" s="216" t="s">
        <v>1330</v>
      </c>
      <c r="I377" s="216" t="s">
        <v>1209</v>
      </c>
      <c r="J377" s="216" t="s">
        <v>1491</v>
      </c>
      <c r="K377" s="216" t="s">
        <v>1492</v>
      </c>
      <c r="L377" s="225">
        <v>10</v>
      </c>
      <c r="M377" s="143"/>
      <c r="N377" s="201">
        <v>600</v>
      </c>
    </row>
    <row r="378" spans="1:14" ht="30" x14ac:dyDescent="0.25">
      <c r="A378" s="140">
        <v>40</v>
      </c>
      <c r="B378" s="15">
        <v>201053774</v>
      </c>
      <c r="C378" s="216" t="s">
        <v>108</v>
      </c>
      <c r="D378" s="216" t="s">
        <v>108</v>
      </c>
      <c r="E378" s="216" t="s">
        <v>68</v>
      </c>
      <c r="F378" s="216" t="s">
        <v>1493</v>
      </c>
      <c r="G378" s="145" t="s">
        <v>16</v>
      </c>
      <c r="H378" s="216" t="s">
        <v>1330</v>
      </c>
      <c r="I378" s="216" t="s">
        <v>1209</v>
      </c>
      <c r="J378" s="216" t="s">
        <v>1494</v>
      </c>
      <c r="K378" s="216" t="s">
        <v>1495</v>
      </c>
      <c r="L378" s="225">
        <v>10</v>
      </c>
      <c r="M378" s="143"/>
      <c r="N378" s="201">
        <v>99</v>
      </c>
    </row>
    <row r="379" spans="1:14" ht="30" x14ac:dyDescent="0.25">
      <c r="A379" s="140">
        <v>41</v>
      </c>
      <c r="B379" s="15">
        <v>201053774</v>
      </c>
      <c r="C379" s="216" t="s">
        <v>108</v>
      </c>
      <c r="D379" s="216" t="s">
        <v>108</v>
      </c>
      <c r="E379" s="216" t="s">
        <v>1496</v>
      </c>
      <c r="F379" s="216" t="s">
        <v>1497</v>
      </c>
      <c r="G379" s="145" t="s">
        <v>16</v>
      </c>
      <c r="H379" s="216" t="s">
        <v>1330</v>
      </c>
      <c r="I379" s="216" t="s">
        <v>1209</v>
      </c>
      <c r="J379" s="216" t="s">
        <v>1498</v>
      </c>
      <c r="K379" s="216" t="s">
        <v>1499</v>
      </c>
      <c r="L379" s="225">
        <v>10</v>
      </c>
      <c r="M379" s="143"/>
      <c r="N379" s="201">
        <v>2160</v>
      </c>
    </row>
    <row r="380" spans="1:14" ht="30" x14ac:dyDescent="0.25">
      <c r="A380" s="140">
        <v>42</v>
      </c>
      <c r="B380" s="15">
        <v>201053774</v>
      </c>
      <c r="C380" s="216" t="s">
        <v>1486</v>
      </c>
      <c r="D380" s="216" t="s">
        <v>1486</v>
      </c>
      <c r="E380" s="216" t="s">
        <v>1500</v>
      </c>
      <c r="F380" s="216" t="s">
        <v>1501</v>
      </c>
      <c r="G380" s="145" t="s">
        <v>16</v>
      </c>
      <c r="H380" s="216" t="s">
        <v>1330</v>
      </c>
      <c r="I380" s="216" t="s">
        <v>1209</v>
      </c>
      <c r="J380" s="216" t="s">
        <v>1502</v>
      </c>
      <c r="K380" s="216" t="s">
        <v>1503</v>
      </c>
      <c r="L380" s="225">
        <v>10</v>
      </c>
      <c r="M380" s="143"/>
      <c r="N380" s="201">
        <v>8745</v>
      </c>
    </row>
    <row r="381" spans="1:14" ht="30" x14ac:dyDescent="0.25">
      <c r="A381" s="140">
        <v>43</v>
      </c>
      <c r="B381" s="15">
        <v>201053774</v>
      </c>
      <c r="C381" s="216" t="s">
        <v>1504</v>
      </c>
      <c r="D381" s="216" t="s">
        <v>1504</v>
      </c>
      <c r="E381" s="216" t="s">
        <v>117</v>
      </c>
      <c r="F381" s="216" t="s">
        <v>1505</v>
      </c>
      <c r="G381" s="145" t="s">
        <v>16</v>
      </c>
      <c r="H381" s="216" t="s">
        <v>1506</v>
      </c>
      <c r="I381" s="216" t="s">
        <v>1507</v>
      </c>
      <c r="J381" s="216" t="s">
        <v>1508</v>
      </c>
      <c r="K381" s="216" t="s">
        <v>1509</v>
      </c>
      <c r="L381" s="225">
        <v>10</v>
      </c>
      <c r="M381" s="143"/>
      <c r="N381" s="201">
        <v>107500</v>
      </c>
    </row>
    <row r="382" spans="1:14" ht="30" x14ac:dyDescent="0.25">
      <c r="A382" s="140">
        <v>44</v>
      </c>
      <c r="B382" s="15">
        <v>201053774</v>
      </c>
      <c r="C382" s="216" t="s">
        <v>1510</v>
      </c>
      <c r="D382" s="216" t="s">
        <v>1510</v>
      </c>
      <c r="E382" s="216" t="s">
        <v>139</v>
      </c>
      <c r="F382" s="216" t="s">
        <v>1511</v>
      </c>
      <c r="G382" s="145" t="s">
        <v>16</v>
      </c>
      <c r="H382" s="216" t="s">
        <v>306</v>
      </c>
      <c r="I382" s="216" t="s">
        <v>307</v>
      </c>
      <c r="J382" s="216" t="s">
        <v>1512</v>
      </c>
      <c r="K382" s="216" t="s">
        <v>1513</v>
      </c>
      <c r="L382" s="225">
        <v>10</v>
      </c>
      <c r="M382" s="143"/>
      <c r="N382" s="201">
        <v>1250</v>
      </c>
    </row>
    <row r="383" spans="1:14" ht="30" x14ac:dyDescent="0.25">
      <c r="A383" s="140">
        <v>45</v>
      </c>
      <c r="B383" s="15">
        <v>201053774</v>
      </c>
      <c r="C383" s="216" t="s">
        <v>108</v>
      </c>
      <c r="D383" s="216" t="s">
        <v>108</v>
      </c>
      <c r="E383" s="216" t="s">
        <v>68</v>
      </c>
      <c r="F383" s="216" t="s">
        <v>1514</v>
      </c>
      <c r="G383" s="145" t="s">
        <v>16</v>
      </c>
      <c r="H383" s="216" t="s">
        <v>1330</v>
      </c>
      <c r="I383" s="216" t="s">
        <v>1209</v>
      </c>
      <c r="J383" s="216" t="s">
        <v>1515</v>
      </c>
      <c r="K383" s="216" t="s">
        <v>1516</v>
      </c>
      <c r="L383" s="225">
        <v>10</v>
      </c>
      <c r="M383" s="143"/>
      <c r="N383" s="201">
        <v>120</v>
      </c>
    </row>
    <row r="384" spans="1:14" ht="30" x14ac:dyDescent="0.25">
      <c r="A384" s="140">
        <v>46</v>
      </c>
      <c r="B384" s="15">
        <v>201053774</v>
      </c>
      <c r="C384" s="216" t="s">
        <v>108</v>
      </c>
      <c r="D384" s="216" t="s">
        <v>108</v>
      </c>
      <c r="E384" s="216" t="s">
        <v>1496</v>
      </c>
      <c r="F384" s="216" t="s">
        <v>1517</v>
      </c>
      <c r="G384" s="145" t="s">
        <v>16</v>
      </c>
      <c r="H384" s="216" t="s">
        <v>1330</v>
      </c>
      <c r="I384" s="216" t="s">
        <v>1209</v>
      </c>
      <c r="J384" s="216" t="s">
        <v>1518</v>
      </c>
      <c r="K384" s="216" t="s">
        <v>1519</v>
      </c>
      <c r="L384" s="225">
        <v>10</v>
      </c>
      <c r="M384" s="143"/>
      <c r="N384" s="201">
        <v>2160</v>
      </c>
    </row>
    <row r="385" spans="1:14" ht="135" x14ac:dyDescent="0.25">
      <c r="A385" s="140">
        <v>47</v>
      </c>
      <c r="B385" s="15">
        <v>201053774</v>
      </c>
      <c r="C385" s="216" t="s">
        <v>49</v>
      </c>
      <c r="D385" s="216" t="s">
        <v>49</v>
      </c>
      <c r="E385" s="216" t="s">
        <v>68</v>
      </c>
      <c r="F385" s="216" t="s">
        <v>1520</v>
      </c>
      <c r="G385" s="145" t="s">
        <v>16</v>
      </c>
      <c r="H385" s="216" t="s">
        <v>1521</v>
      </c>
      <c r="I385" s="216" t="s">
        <v>1522</v>
      </c>
      <c r="J385" s="216" t="s">
        <v>1523</v>
      </c>
      <c r="K385" s="216" t="s">
        <v>1524</v>
      </c>
      <c r="L385" s="225">
        <v>10</v>
      </c>
      <c r="M385" s="143"/>
      <c r="N385" s="201">
        <v>40000</v>
      </c>
    </row>
    <row r="386" spans="1:14" ht="60.75" thickBot="1" x14ac:dyDescent="0.3">
      <c r="A386" s="140">
        <v>48</v>
      </c>
      <c r="B386" s="15">
        <v>201053774</v>
      </c>
      <c r="C386" s="216" t="s">
        <v>1053</v>
      </c>
      <c r="D386" s="216" t="s">
        <v>1053</v>
      </c>
      <c r="E386" s="216" t="s">
        <v>68</v>
      </c>
      <c r="F386" s="216" t="s">
        <v>1525</v>
      </c>
      <c r="G386" s="145" t="s">
        <v>16</v>
      </c>
      <c r="H386" s="216" t="s">
        <v>1526</v>
      </c>
      <c r="I386" s="216" t="s">
        <v>1056</v>
      </c>
      <c r="J386" s="216" t="s">
        <v>1527</v>
      </c>
      <c r="K386" s="216" t="s">
        <v>1528</v>
      </c>
      <c r="L386" s="225">
        <v>10</v>
      </c>
      <c r="M386" s="143"/>
      <c r="N386" s="201">
        <v>46144</v>
      </c>
    </row>
    <row r="387" spans="1:14" ht="15.75" thickBot="1" x14ac:dyDescent="0.3">
      <c r="A387" s="89"/>
      <c r="B387" s="67"/>
      <c r="C387" s="67"/>
      <c r="D387" s="67"/>
      <c r="E387" s="48"/>
      <c r="F387" s="23"/>
      <c r="G387" s="67" t="s">
        <v>79</v>
      </c>
      <c r="H387" s="67"/>
      <c r="I387" s="67"/>
      <c r="J387" s="110"/>
      <c r="K387" s="67"/>
      <c r="L387" s="67"/>
      <c r="M387" s="24"/>
      <c r="N387" s="52">
        <f>SUM(N339:N386)</f>
        <v>1001849.5950000001</v>
      </c>
    </row>
    <row r="388" spans="1:14" ht="15.75" thickBot="1" x14ac:dyDescent="0.3">
      <c r="A388" s="89"/>
      <c r="B388" s="67"/>
      <c r="C388" s="67"/>
      <c r="D388" s="67"/>
      <c r="E388" s="48"/>
      <c r="F388" s="23"/>
      <c r="G388" s="67" t="s">
        <v>58</v>
      </c>
      <c r="H388" s="67"/>
      <c r="I388" s="67"/>
      <c r="J388" s="110"/>
      <c r="K388" s="110"/>
      <c r="L388" s="110"/>
      <c r="M388" s="22"/>
      <c r="N388" s="52">
        <v>0</v>
      </c>
    </row>
    <row r="389" spans="1:14" ht="15.75" thickBot="1" x14ac:dyDescent="0.3">
      <c r="A389" s="166"/>
      <c r="B389" s="167"/>
      <c r="C389" s="167"/>
      <c r="D389" s="167"/>
      <c r="E389" s="168"/>
      <c r="F389" s="169"/>
      <c r="G389" s="167" t="s">
        <v>88</v>
      </c>
      <c r="H389" s="167"/>
      <c r="I389" s="167"/>
      <c r="J389" s="170"/>
      <c r="K389" s="167"/>
      <c r="L389" s="166"/>
      <c r="M389" s="171"/>
      <c r="N389" s="81">
        <v>0</v>
      </c>
    </row>
    <row r="390" spans="1:14" ht="15.75" thickBot="1" x14ac:dyDescent="0.3">
      <c r="A390" s="57"/>
      <c r="B390" s="51"/>
      <c r="C390" s="58"/>
      <c r="D390" s="58"/>
      <c r="E390" s="99"/>
      <c r="F390" s="99"/>
      <c r="G390" s="31" t="s">
        <v>95</v>
      </c>
      <c r="H390" s="58"/>
      <c r="I390" s="58"/>
      <c r="J390" s="58"/>
      <c r="K390" s="58"/>
      <c r="L390" s="59"/>
      <c r="M390" s="58"/>
      <c r="N390" s="79">
        <v>0</v>
      </c>
    </row>
    <row r="391" spans="1:14" ht="100.5" thickBot="1" x14ac:dyDescent="0.3">
      <c r="A391" s="54"/>
      <c r="B391" s="49"/>
      <c r="C391" s="49"/>
      <c r="D391" s="49"/>
      <c r="E391" s="55"/>
      <c r="F391" s="49"/>
      <c r="G391" s="68" t="s">
        <v>1529</v>
      </c>
      <c r="H391" s="49"/>
      <c r="I391" s="49"/>
      <c r="J391" s="27"/>
      <c r="K391" s="49"/>
      <c r="L391" s="68"/>
      <c r="M391" s="49"/>
      <c r="N391" s="56">
        <f>SUM(N390,N389,N388,N387)</f>
        <v>1001849.5950000001</v>
      </c>
    </row>
    <row r="392" spans="1:14" ht="150.75" thickBot="1" x14ac:dyDescent="0.3">
      <c r="A392" s="124"/>
      <c r="B392" s="28"/>
      <c r="C392" s="44"/>
      <c r="D392" s="44"/>
      <c r="E392" s="102"/>
      <c r="F392" s="102"/>
      <c r="G392" s="65" t="s">
        <v>1530</v>
      </c>
      <c r="H392" s="44"/>
      <c r="I392" s="44"/>
      <c r="J392" s="44"/>
      <c r="K392" s="44"/>
      <c r="L392" s="232"/>
      <c r="M392" s="44"/>
      <c r="N392" s="125"/>
    </row>
    <row r="393" spans="1:14" ht="57.75" thickBot="1" x14ac:dyDescent="0.3">
      <c r="A393" s="220" t="s">
        <v>53</v>
      </c>
      <c r="B393" s="217" t="s">
        <v>1</v>
      </c>
      <c r="C393" s="3" t="s">
        <v>54</v>
      </c>
      <c r="D393" s="217" t="s">
        <v>3</v>
      </c>
      <c r="E393" s="90" t="s">
        <v>4</v>
      </c>
      <c r="F393" s="217" t="s">
        <v>5</v>
      </c>
      <c r="G393" s="218" t="s">
        <v>6</v>
      </c>
      <c r="H393" s="3" t="s">
        <v>185</v>
      </c>
      <c r="I393" s="3" t="s">
        <v>186</v>
      </c>
      <c r="J393" s="3" t="s">
        <v>187</v>
      </c>
      <c r="K393" s="3" t="s">
        <v>188</v>
      </c>
      <c r="L393" s="218" t="s">
        <v>56</v>
      </c>
      <c r="M393" s="217" t="s">
        <v>99</v>
      </c>
      <c r="N393" s="219" t="s">
        <v>57</v>
      </c>
    </row>
    <row r="394" spans="1:14" ht="15.75" thickBot="1" x14ac:dyDescent="0.3">
      <c r="A394" s="209"/>
      <c r="B394" s="210"/>
      <c r="C394" s="210"/>
      <c r="D394" s="210"/>
      <c r="E394" s="211"/>
      <c r="F394" s="211"/>
      <c r="G394" s="212"/>
      <c r="H394" s="213"/>
      <c r="I394" s="213"/>
      <c r="J394" s="210"/>
      <c r="K394" s="210"/>
      <c r="L394" s="212"/>
      <c r="M394" s="214"/>
      <c r="N394" s="215" t="s">
        <v>1305</v>
      </c>
    </row>
    <row r="395" spans="1:14" ht="30" x14ac:dyDescent="0.25">
      <c r="A395" s="140">
        <v>1</v>
      </c>
      <c r="B395" s="221">
        <v>201053774</v>
      </c>
      <c r="C395" s="216" t="s">
        <v>1531</v>
      </c>
      <c r="D395" s="216" t="s">
        <v>1531</v>
      </c>
      <c r="E395" s="140" t="s">
        <v>68</v>
      </c>
      <c r="F395" s="222" t="s">
        <v>1532</v>
      </c>
      <c r="G395" s="145" t="s">
        <v>16</v>
      </c>
      <c r="H395" s="216" t="s">
        <v>1533</v>
      </c>
      <c r="I395" s="221">
        <v>201053774</v>
      </c>
      <c r="J395" s="222" t="s">
        <v>1534</v>
      </c>
      <c r="K395" s="222" t="s">
        <v>1535</v>
      </c>
      <c r="L395" s="225">
        <v>10</v>
      </c>
      <c r="M395" s="143"/>
      <c r="N395" s="223">
        <v>2500</v>
      </c>
    </row>
    <row r="396" spans="1:14" ht="30" x14ac:dyDescent="0.25">
      <c r="A396" s="140">
        <v>2</v>
      </c>
      <c r="B396" s="221">
        <v>201053774</v>
      </c>
      <c r="C396" s="216" t="s">
        <v>1536</v>
      </c>
      <c r="D396" s="216" t="s">
        <v>1536</v>
      </c>
      <c r="E396" s="140" t="s">
        <v>135</v>
      </c>
      <c r="F396" s="222" t="s">
        <v>1537</v>
      </c>
      <c r="G396" s="145" t="s">
        <v>16</v>
      </c>
      <c r="H396" s="216" t="s">
        <v>1538</v>
      </c>
      <c r="I396" s="221">
        <v>201053774</v>
      </c>
      <c r="J396" s="222" t="s">
        <v>1539</v>
      </c>
      <c r="K396" s="222" t="s">
        <v>1540</v>
      </c>
      <c r="L396" s="225">
        <v>10</v>
      </c>
      <c r="M396" s="143"/>
      <c r="N396" s="223">
        <v>2500</v>
      </c>
    </row>
    <row r="397" spans="1:14" ht="30" x14ac:dyDescent="0.25">
      <c r="A397" s="140">
        <v>3</v>
      </c>
      <c r="B397" s="221">
        <v>201053774</v>
      </c>
      <c r="C397" s="216" t="s">
        <v>1541</v>
      </c>
      <c r="D397" s="216" t="s">
        <v>1541</v>
      </c>
      <c r="E397" s="140" t="s">
        <v>136</v>
      </c>
      <c r="F397" s="222" t="s">
        <v>1542</v>
      </c>
      <c r="G397" s="145" t="s">
        <v>16</v>
      </c>
      <c r="H397" s="216" t="s">
        <v>1538</v>
      </c>
      <c r="I397" s="221">
        <v>201053774</v>
      </c>
      <c r="J397" s="222" t="s">
        <v>1543</v>
      </c>
      <c r="K397" s="222" t="s">
        <v>1540</v>
      </c>
      <c r="L397" s="225">
        <v>10</v>
      </c>
      <c r="M397" s="143"/>
      <c r="N397" s="223">
        <v>2500</v>
      </c>
    </row>
    <row r="398" spans="1:14" ht="30" x14ac:dyDescent="0.25">
      <c r="A398" s="140">
        <v>4</v>
      </c>
      <c r="B398" s="221">
        <v>201053774</v>
      </c>
      <c r="C398" s="216" t="s">
        <v>1541</v>
      </c>
      <c r="D398" s="216" t="s">
        <v>1541</v>
      </c>
      <c r="E398" s="140" t="s">
        <v>74</v>
      </c>
      <c r="F398" s="222" t="s">
        <v>1544</v>
      </c>
      <c r="G398" s="145" t="s">
        <v>16</v>
      </c>
      <c r="H398" s="216" t="s">
        <v>1538</v>
      </c>
      <c r="I398" s="221">
        <v>201053774</v>
      </c>
      <c r="J398" s="222" t="s">
        <v>1545</v>
      </c>
      <c r="K398" s="222" t="s">
        <v>1546</v>
      </c>
      <c r="L398" s="225">
        <v>10</v>
      </c>
      <c r="M398" s="143"/>
      <c r="N398" s="223">
        <v>2500</v>
      </c>
    </row>
    <row r="399" spans="1:14" ht="30" x14ac:dyDescent="0.25">
      <c r="A399" s="140">
        <v>5</v>
      </c>
      <c r="B399" s="221">
        <v>201053774</v>
      </c>
      <c r="C399" s="216" t="s">
        <v>1536</v>
      </c>
      <c r="D399" s="216" t="s">
        <v>1536</v>
      </c>
      <c r="E399" s="140" t="s">
        <v>135</v>
      </c>
      <c r="F399" s="222" t="s">
        <v>1547</v>
      </c>
      <c r="G399" s="145" t="s">
        <v>16</v>
      </c>
      <c r="H399" s="216" t="s">
        <v>1538</v>
      </c>
      <c r="I399" s="221">
        <v>201053774</v>
      </c>
      <c r="J399" s="222" t="s">
        <v>1548</v>
      </c>
      <c r="K399" s="222" t="s">
        <v>1546</v>
      </c>
      <c r="L399" s="225">
        <v>10</v>
      </c>
      <c r="M399" s="143"/>
      <c r="N399" s="223">
        <v>2500</v>
      </c>
    </row>
    <row r="400" spans="1:14" ht="30" x14ac:dyDescent="0.25">
      <c r="A400" s="140">
        <v>6</v>
      </c>
      <c r="B400" s="221">
        <v>201053774</v>
      </c>
      <c r="C400" s="216" t="s">
        <v>166</v>
      </c>
      <c r="D400" s="216" t="s">
        <v>166</v>
      </c>
      <c r="E400" s="140" t="s">
        <v>67</v>
      </c>
      <c r="F400" s="222" t="s">
        <v>1549</v>
      </c>
      <c r="G400" s="145" t="s">
        <v>16</v>
      </c>
      <c r="H400" s="216" t="s">
        <v>1550</v>
      </c>
      <c r="I400" s="221">
        <v>201053774</v>
      </c>
      <c r="J400" s="222" t="s">
        <v>1551</v>
      </c>
      <c r="K400" s="222" t="s">
        <v>1552</v>
      </c>
      <c r="L400" s="225">
        <v>10</v>
      </c>
      <c r="M400" s="143"/>
      <c r="N400" s="223">
        <v>2500</v>
      </c>
    </row>
    <row r="401" spans="1:14" ht="30" x14ac:dyDescent="0.25">
      <c r="A401" s="140">
        <v>7</v>
      </c>
      <c r="B401" s="221">
        <v>201053774</v>
      </c>
      <c r="C401" s="216" t="s">
        <v>166</v>
      </c>
      <c r="D401" s="216" t="s">
        <v>166</v>
      </c>
      <c r="E401" s="140" t="s">
        <v>67</v>
      </c>
      <c r="F401" s="222" t="s">
        <v>1553</v>
      </c>
      <c r="G401" s="145" t="s">
        <v>16</v>
      </c>
      <c r="H401" s="216" t="s">
        <v>1554</v>
      </c>
      <c r="I401" s="221">
        <v>201053774</v>
      </c>
      <c r="J401" s="222" t="s">
        <v>1555</v>
      </c>
      <c r="K401" s="222" t="s">
        <v>1556</v>
      </c>
      <c r="L401" s="225">
        <v>10</v>
      </c>
      <c r="M401" s="143"/>
      <c r="N401" s="223">
        <v>2500</v>
      </c>
    </row>
    <row r="402" spans="1:14" ht="30" x14ac:dyDescent="0.25">
      <c r="A402" s="140">
        <v>8</v>
      </c>
      <c r="B402" s="221">
        <v>201053774</v>
      </c>
      <c r="C402" s="216" t="s">
        <v>1557</v>
      </c>
      <c r="D402" s="216" t="s">
        <v>1557</v>
      </c>
      <c r="E402" s="140" t="s">
        <v>135</v>
      </c>
      <c r="F402" s="222" t="s">
        <v>1558</v>
      </c>
      <c r="G402" s="145" t="s">
        <v>16</v>
      </c>
      <c r="H402" s="216" t="s">
        <v>1559</v>
      </c>
      <c r="I402" s="221">
        <v>201053774</v>
      </c>
      <c r="J402" s="222" t="s">
        <v>1560</v>
      </c>
      <c r="K402" s="222" t="s">
        <v>1561</v>
      </c>
      <c r="L402" s="225">
        <v>10</v>
      </c>
      <c r="M402" s="143"/>
      <c r="N402" s="223">
        <v>2500</v>
      </c>
    </row>
    <row r="403" spans="1:14" ht="30" x14ac:dyDescent="0.25">
      <c r="A403" s="140">
        <v>9</v>
      </c>
      <c r="B403" s="221">
        <v>201053774</v>
      </c>
      <c r="C403" s="216" t="s">
        <v>1562</v>
      </c>
      <c r="D403" s="216" t="s">
        <v>1562</v>
      </c>
      <c r="E403" s="140" t="s">
        <v>68</v>
      </c>
      <c r="F403" s="222" t="s">
        <v>1563</v>
      </c>
      <c r="G403" s="145" t="s">
        <v>16</v>
      </c>
      <c r="H403" s="216" t="s">
        <v>1564</v>
      </c>
      <c r="I403" s="221">
        <v>201053774</v>
      </c>
      <c r="J403" s="222" t="s">
        <v>1565</v>
      </c>
      <c r="K403" s="222" t="s">
        <v>1561</v>
      </c>
      <c r="L403" s="225">
        <v>10</v>
      </c>
      <c r="M403" s="143"/>
      <c r="N403" s="223">
        <v>2500</v>
      </c>
    </row>
    <row r="404" spans="1:14" ht="30" x14ac:dyDescent="0.25">
      <c r="A404" s="140">
        <v>10</v>
      </c>
      <c r="B404" s="221">
        <v>201053774</v>
      </c>
      <c r="C404" s="216" t="s">
        <v>39</v>
      </c>
      <c r="D404" s="216" t="s">
        <v>39</v>
      </c>
      <c r="E404" s="140" t="s">
        <v>137</v>
      </c>
      <c r="F404" s="222" t="s">
        <v>1566</v>
      </c>
      <c r="G404" s="145" t="s">
        <v>16</v>
      </c>
      <c r="H404" s="216" t="s">
        <v>1567</v>
      </c>
      <c r="I404" s="221">
        <v>201053774</v>
      </c>
      <c r="J404" s="222" t="s">
        <v>1568</v>
      </c>
      <c r="K404" s="222" t="s">
        <v>1561</v>
      </c>
      <c r="L404" s="225">
        <v>10</v>
      </c>
      <c r="M404" s="143"/>
      <c r="N404" s="223">
        <v>2500</v>
      </c>
    </row>
    <row r="405" spans="1:14" ht="30" x14ac:dyDescent="0.25">
      <c r="A405" s="140">
        <v>11</v>
      </c>
      <c r="B405" s="221">
        <v>201053774</v>
      </c>
      <c r="C405" s="216" t="s">
        <v>1562</v>
      </c>
      <c r="D405" s="216" t="s">
        <v>1562</v>
      </c>
      <c r="E405" s="140" t="s">
        <v>74</v>
      </c>
      <c r="F405" s="222" t="s">
        <v>1569</v>
      </c>
      <c r="G405" s="145" t="s">
        <v>16</v>
      </c>
      <c r="H405" s="216" t="s">
        <v>1570</v>
      </c>
      <c r="I405" s="221">
        <v>201053774</v>
      </c>
      <c r="J405" s="222" t="s">
        <v>1571</v>
      </c>
      <c r="K405" s="222" t="s">
        <v>1561</v>
      </c>
      <c r="L405" s="225">
        <v>10</v>
      </c>
      <c r="M405" s="143"/>
      <c r="N405" s="223">
        <v>2500</v>
      </c>
    </row>
    <row r="406" spans="1:14" ht="30" x14ac:dyDescent="0.25">
      <c r="A406" s="140">
        <v>12</v>
      </c>
      <c r="B406" s="221">
        <v>201053774</v>
      </c>
      <c r="C406" s="216" t="s">
        <v>1572</v>
      </c>
      <c r="D406" s="216" t="s">
        <v>1572</v>
      </c>
      <c r="E406" s="140" t="s">
        <v>73</v>
      </c>
      <c r="F406" s="222" t="s">
        <v>1573</v>
      </c>
      <c r="G406" s="145" t="s">
        <v>16</v>
      </c>
      <c r="H406" s="216" t="s">
        <v>1567</v>
      </c>
      <c r="I406" s="221">
        <v>201053774</v>
      </c>
      <c r="J406" s="222" t="s">
        <v>1574</v>
      </c>
      <c r="K406" s="222" t="s">
        <v>1561</v>
      </c>
      <c r="L406" s="225">
        <v>10</v>
      </c>
      <c r="M406" s="143"/>
      <c r="N406" s="223">
        <v>2500</v>
      </c>
    </row>
    <row r="407" spans="1:14" ht="60" x14ac:dyDescent="0.25">
      <c r="A407" s="140">
        <v>13</v>
      </c>
      <c r="B407" s="221">
        <v>201053774</v>
      </c>
      <c r="C407" s="216" t="s">
        <v>1575</v>
      </c>
      <c r="D407" s="216" t="s">
        <v>1575</v>
      </c>
      <c r="E407" s="140" t="s">
        <v>137</v>
      </c>
      <c r="F407" s="222" t="s">
        <v>1576</v>
      </c>
      <c r="G407" s="145" t="s">
        <v>16</v>
      </c>
      <c r="H407" s="216" t="s">
        <v>1577</v>
      </c>
      <c r="I407" s="221">
        <v>201053774</v>
      </c>
      <c r="J407" s="222" t="s">
        <v>1578</v>
      </c>
      <c r="K407" s="222" t="s">
        <v>1561</v>
      </c>
      <c r="L407" s="225">
        <v>10</v>
      </c>
      <c r="M407" s="143"/>
      <c r="N407" s="223">
        <v>2500</v>
      </c>
    </row>
    <row r="408" spans="1:14" ht="30" x14ac:dyDescent="0.25">
      <c r="A408" s="140">
        <v>14</v>
      </c>
      <c r="B408" s="221">
        <v>201053774</v>
      </c>
      <c r="C408" s="216" t="s">
        <v>1579</v>
      </c>
      <c r="D408" s="216" t="s">
        <v>1579</v>
      </c>
      <c r="E408" s="140" t="s">
        <v>73</v>
      </c>
      <c r="F408" s="222" t="s">
        <v>1580</v>
      </c>
      <c r="G408" s="145" t="s">
        <v>16</v>
      </c>
      <c r="H408" s="216" t="s">
        <v>1567</v>
      </c>
      <c r="I408" s="221">
        <v>201053774</v>
      </c>
      <c r="J408" s="222" t="s">
        <v>1581</v>
      </c>
      <c r="K408" s="222" t="s">
        <v>1561</v>
      </c>
      <c r="L408" s="225">
        <v>10</v>
      </c>
      <c r="M408" s="143"/>
      <c r="N408" s="223">
        <v>2500</v>
      </c>
    </row>
    <row r="409" spans="1:14" ht="30" x14ac:dyDescent="0.25">
      <c r="A409" s="140">
        <v>15</v>
      </c>
      <c r="B409" s="221">
        <v>201053774</v>
      </c>
      <c r="C409" s="216" t="s">
        <v>1582</v>
      </c>
      <c r="D409" s="216" t="s">
        <v>1582</v>
      </c>
      <c r="E409" s="140" t="s">
        <v>68</v>
      </c>
      <c r="F409" s="222" t="s">
        <v>1583</v>
      </c>
      <c r="G409" s="145" t="s">
        <v>16</v>
      </c>
      <c r="H409" s="216" t="s">
        <v>1567</v>
      </c>
      <c r="I409" s="221">
        <v>201053774</v>
      </c>
      <c r="J409" s="222" t="s">
        <v>1584</v>
      </c>
      <c r="K409" s="222" t="s">
        <v>1561</v>
      </c>
      <c r="L409" s="225">
        <v>10</v>
      </c>
      <c r="M409" s="143"/>
      <c r="N409" s="223">
        <v>2500</v>
      </c>
    </row>
    <row r="410" spans="1:14" ht="30.75" thickBot="1" x14ac:dyDescent="0.3">
      <c r="A410" s="140">
        <v>16</v>
      </c>
      <c r="B410" s="221">
        <v>201053774</v>
      </c>
      <c r="C410" s="216" t="s">
        <v>1585</v>
      </c>
      <c r="D410" s="216" t="s">
        <v>1585</v>
      </c>
      <c r="E410" s="140" t="s">
        <v>73</v>
      </c>
      <c r="F410" s="222" t="s">
        <v>1586</v>
      </c>
      <c r="G410" s="145" t="s">
        <v>16</v>
      </c>
      <c r="H410" s="216" t="s">
        <v>1567</v>
      </c>
      <c r="I410" s="221">
        <v>201053774</v>
      </c>
      <c r="J410" s="222" t="s">
        <v>1587</v>
      </c>
      <c r="K410" s="222" t="s">
        <v>1561</v>
      </c>
      <c r="L410" s="225">
        <v>10</v>
      </c>
      <c r="M410" s="143"/>
      <c r="N410" s="223">
        <v>2500</v>
      </c>
    </row>
    <row r="411" spans="1:14" ht="15.75" thickBot="1" x14ac:dyDescent="0.3">
      <c r="A411" s="89"/>
      <c r="B411" s="67"/>
      <c r="C411" s="67"/>
      <c r="D411" s="67"/>
      <c r="E411" s="48"/>
      <c r="F411" s="23"/>
      <c r="G411" s="67" t="s">
        <v>79</v>
      </c>
      <c r="H411" s="67"/>
      <c r="I411" s="67"/>
      <c r="J411" s="110"/>
      <c r="K411" s="67"/>
      <c r="L411" s="67"/>
      <c r="M411" s="24"/>
      <c r="N411" s="52">
        <f>SUM(N395:N410)</f>
        <v>40000</v>
      </c>
    </row>
    <row r="412" spans="1:14" ht="15.75" thickBot="1" x14ac:dyDescent="0.3">
      <c r="A412" s="89"/>
      <c r="B412" s="67"/>
      <c r="C412" s="67"/>
      <c r="D412" s="67"/>
      <c r="E412" s="48"/>
      <c r="F412" s="23"/>
      <c r="G412" s="67" t="s">
        <v>58</v>
      </c>
      <c r="H412" s="67"/>
      <c r="I412" s="67"/>
      <c r="J412" s="110"/>
      <c r="K412" s="110"/>
      <c r="L412" s="110"/>
      <c r="M412" s="22"/>
      <c r="N412" s="52">
        <v>0</v>
      </c>
    </row>
    <row r="413" spans="1:14" ht="15.75" thickBot="1" x14ac:dyDescent="0.3">
      <c r="A413" s="166"/>
      <c r="B413" s="167"/>
      <c r="C413" s="167"/>
      <c r="D413" s="167"/>
      <c r="E413" s="168"/>
      <c r="F413" s="169"/>
      <c r="G413" s="167" t="s">
        <v>88</v>
      </c>
      <c r="H413" s="167"/>
      <c r="I413" s="167"/>
      <c r="J413" s="170"/>
      <c r="K413" s="167"/>
      <c r="L413" s="166"/>
      <c r="M413" s="171"/>
      <c r="N413" s="81">
        <v>0</v>
      </c>
    </row>
    <row r="414" spans="1:14" ht="15.75" thickBot="1" x14ac:dyDescent="0.3">
      <c r="A414" s="57"/>
      <c r="B414" s="51"/>
      <c r="C414" s="58"/>
      <c r="D414" s="58"/>
      <c r="E414" s="99"/>
      <c r="F414" s="99"/>
      <c r="G414" s="31" t="s">
        <v>95</v>
      </c>
      <c r="H414" s="58"/>
      <c r="I414" s="58"/>
      <c r="J414" s="58"/>
      <c r="K414" s="58"/>
      <c r="L414" s="59"/>
      <c r="M414" s="58"/>
      <c r="N414" s="79">
        <v>0</v>
      </c>
    </row>
    <row r="415" spans="1:14" ht="100.5" thickBot="1" x14ac:dyDescent="0.3">
      <c r="A415" s="54"/>
      <c r="B415" s="49"/>
      <c r="C415" s="49"/>
      <c r="D415" s="49"/>
      <c r="E415" s="55"/>
      <c r="F415" s="49"/>
      <c r="G415" s="68" t="s">
        <v>1588</v>
      </c>
      <c r="H415" s="49"/>
      <c r="I415" s="49"/>
      <c r="J415" s="27"/>
      <c r="K415" s="49"/>
      <c r="L415" s="68"/>
      <c r="M415" s="49"/>
      <c r="N415" s="56">
        <f>SUM(N414,N413,N412,N411)</f>
        <v>40000</v>
      </c>
    </row>
  </sheetData>
  <autoFilter ref="A4:Q27" xr:uid="{FA6EF572-9D3A-41C1-9DA3-2734A6AA9C4C}"/>
  <pageMargins left="0.21" right="0.21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88479-6305-4F6A-9886-7E64112443AA}">
  <dimension ref="A2:P415"/>
  <sheetViews>
    <sheetView zoomScale="70" zoomScaleNormal="70" workbookViewId="0">
      <pane xSplit="8" ySplit="11" topLeftCell="I12" activePane="bottomRight" state="frozen"/>
      <selection pane="topRight" activeCell="I1" sqref="I1"/>
      <selection pane="bottomLeft" activeCell="A15" sqref="A15"/>
      <selection pane="bottomRight" activeCell="G15" sqref="G15"/>
    </sheetView>
  </sheetViews>
  <sheetFormatPr defaultRowHeight="15" x14ac:dyDescent="0.25"/>
  <cols>
    <col min="1" max="1" width="7.140625" style="1" customWidth="1"/>
    <col min="2" max="2" width="11.85546875" style="1" customWidth="1"/>
    <col min="3" max="3" width="34.28515625" style="1" customWidth="1"/>
    <col min="4" max="4" width="27.5703125" style="1" customWidth="1"/>
    <col min="5" max="5" width="17.140625" style="78" customWidth="1"/>
    <col min="6" max="6" width="17.7109375" style="78" customWidth="1"/>
    <col min="7" max="7" width="23.85546875" style="60" customWidth="1"/>
    <col min="8" max="9" width="30.28515625" style="1" customWidth="1"/>
    <col min="10" max="11" width="12.28515625" style="1" customWidth="1"/>
    <col min="12" max="12" width="16.42578125" style="60" customWidth="1"/>
    <col min="13" max="13" width="20.28515625" style="1" bestFit="1" customWidth="1"/>
    <col min="14" max="14" width="24.42578125" style="78" customWidth="1"/>
    <col min="15" max="16" width="12" bestFit="1" customWidth="1"/>
    <col min="17" max="17" width="22" customWidth="1"/>
  </cols>
  <sheetData>
    <row r="2" spans="1:14" ht="15.75" thickBot="1" x14ac:dyDescent="0.3"/>
    <row r="3" spans="1:14" ht="87.75" customHeight="1" thickBot="1" x14ac:dyDescent="0.3">
      <c r="A3" s="235" t="s">
        <v>1608</v>
      </c>
      <c r="B3" s="236" t="s">
        <v>1609</v>
      </c>
      <c r="C3" s="236" t="s">
        <v>1610</v>
      </c>
      <c r="D3" s="236" t="s">
        <v>1611</v>
      </c>
      <c r="E3" s="236" t="s">
        <v>1612</v>
      </c>
      <c r="F3" s="236" t="s">
        <v>1613</v>
      </c>
      <c r="G3" s="236" t="s">
        <v>1614</v>
      </c>
      <c r="H3" s="236" t="s">
        <v>1621</v>
      </c>
      <c r="I3" s="236" t="s">
        <v>1620</v>
      </c>
      <c r="J3" s="236" t="s">
        <v>1619</v>
      </c>
      <c r="K3" s="236" t="s">
        <v>1618</v>
      </c>
      <c r="L3" s="237" t="s">
        <v>1615</v>
      </c>
      <c r="M3" s="236" t="s">
        <v>1616</v>
      </c>
      <c r="N3" s="237" t="s">
        <v>1617</v>
      </c>
    </row>
    <row r="4" spans="1:14" ht="24.75" thickBot="1" x14ac:dyDescent="0.3">
      <c r="A4" s="4"/>
      <c r="B4" s="5"/>
      <c r="C4" s="5"/>
      <c r="D4" s="5"/>
      <c r="E4" s="91" t="s">
        <v>12</v>
      </c>
      <c r="F4" s="104"/>
      <c r="G4" s="62"/>
      <c r="H4" s="5"/>
      <c r="I4" s="5"/>
      <c r="J4" s="5"/>
      <c r="K4" s="5"/>
      <c r="L4" s="6" t="s">
        <v>13</v>
      </c>
      <c r="M4" s="7" t="s">
        <v>14</v>
      </c>
      <c r="N4" s="84" t="s">
        <v>14</v>
      </c>
    </row>
    <row r="5" spans="1:14" ht="15.75" thickBot="1" x14ac:dyDescent="0.3">
      <c r="A5" s="8">
        <v>1</v>
      </c>
      <c r="B5" s="9">
        <v>2</v>
      </c>
      <c r="C5" s="9">
        <v>3</v>
      </c>
      <c r="D5" s="9">
        <v>4</v>
      </c>
      <c r="E5" s="92">
        <v>5</v>
      </c>
      <c r="F5" s="105">
        <v>6</v>
      </c>
      <c r="G5" s="50">
        <v>7</v>
      </c>
      <c r="H5" s="9">
        <v>8</v>
      </c>
      <c r="I5" s="9"/>
      <c r="J5" s="9">
        <v>9</v>
      </c>
      <c r="K5" s="9"/>
      <c r="L5" s="50">
        <v>10</v>
      </c>
      <c r="M5" s="9">
        <v>11</v>
      </c>
      <c r="N5" s="85">
        <v>12</v>
      </c>
    </row>
    <row r="6" spans="1:14" ht="15.75" thickBot="1" x14ac:dyDescent="0.3">
      <c r="A6" s="11"/>
      <c r="B6" s="12"/>
      <c r="C6" s="12"/>
      <c r="D6" s="12"/>
      <c r="E6" s="93"/>
      <c r="F6" s="93"/>
      <c r="G6" s="31" t="s">
        <v>15</v>
      </c>
      <c r="H6" s="12"/>
      <c r="I6" s="12"/>
      <c r="J6" s="12"/>
      <c r="K6" s="12"/>
      <c r="L6" s="31"/>
      <c r="M6" s="12"/>
      <c r="N6" s="86"/>
    </row>
    <row r="7" spans="1:14" ht="30.75" thickBot="1" x14ac:dyDescent="0.3">
      <c r="A7" s="32"/>
      <c r="B7" s="51">
        <v>201053774</v>
      </c>
      <c r="C7" s="14"/>
      <c r="D7" s="14"/>
      <c r="E7" s="94"/>
      <c r="F7" s="106"/>
      <c r="G7" s="63" t="s">
        <v>16</v>
      </c>
      <c r="H7" s="14"/>
      <c r="I7" s="14"/>
      <c r="J7" s="33"/>
      <c r="K7" s="33"/>
      <c r="L7" s="35"/>
      <c r="M7" s="34"/>
      <c r="N7" s="80"/>
    </row>
    <row r="8" spans="1:14" ht="15.75" thickBot="1" x14ac:dyDescent="0.3">
      <c r="A8" s="11"/>
      <c r="B8" s="12"/>
      <c r="C8" s="12"/>
      <c r="D8" s="12"/>
      <c r="E8" s="95"/>
      <c r="F8" s="93"/>
      <c r="G8" s="31" t="s">
        <v>79</v>
      </c>
      <c r="H8" s="12"/>
      <c r="I8" s="12"/>
      <c r="J8" s="12"/>
      <c r="K8" s="12"/>
      <c r="L8" s="31"/>
      <c r="M8" s="31"/>
      <c r="N8" s="79">
        <f>+N7</f>
        <v>0</v>
      </c>
    </row>
    <row r="9" spans="1:14" ht="15.75" thickBot="1" x14ac:dyDescent="0.3">
      <c r="A9" s="13">
        <v>1</v>
      </c>
      <c r="B9" s="51"/>
      <c r="C9" s="14"/>
      <c r="D9" s="29"/>
      <c r="E9" s="94"/>
      <c r="F9" s="106"/>
      <c r="G9" s="63"/>
      <c r="H9" s="14"/>
      <c r="I9" s="176"/>
      <c r="J9" s="36"/>
      <c r="K9" s="36"/>
      <c r="L9" s="224"/>
      <c r="M9" s="30"/>
      <c r="N9" s="80"/>
    </row>
    <row r="10" spans="1:14" ht="15.75" thickBot="1" x14ac:dyDescent="0.3">
      <c r="A10" s="16">
        <v>2</v>
      </c>
      <c r="B10" s="15"/>
      <c r="C10" s="15"/>
      <c r="D10" s="15"/>
      <c r="E10" s="113"/>
      <c r="F10" s="25"/>
      <c r="G10" s="35"/>
      <c r="H10" s="69"/>
      <c r="I10" s="177"/>
      <c r="J10" s="70"/>
      <c r="K10" s="70"/>
      <c r="L10" s="26"/>
      <c r="M10" s="30"/>
      <c r="N10" s="123"/>
    </row>
    <row r="11" spans="1:14" ht="15.75" thickBot="1" x14ac:dyDescent="0.3">
      <c r="A11" s="17"/>
      <c r="B11" s="18"/>
      <c r="C11" s="18"/>
      <c r="D11" s="18"/>
      <c r="E11" s="98"/>
      <c r="F11" s="103"/>
      <c r="G11" s="31" t="s">
        <v>17</v>
      </c>
      <c r="H11" s="18"/>
      <c r="I11" s="18"/>
      <c r="J11" s="18"/>
      <c r="K11" s="18"/>
      <c r="L11" s="31"/>
      <c r="M11" s="147"/>
      <c r="N11" s="79">
        <f>+N8</f>
        <v>0</v>
      </c>
    </row>
    <row r="12" spans="1:14" ht="30" x14ac:dyDescent="0.25">
      <c r="A12" s="37"/>
      <c r="B12" s="38"/>
      <c r="C12" s="38"/>
      <c r="D12" s="38"/>
      <c r="E12" s="172"/>
      <c r="F12" s="107"/>
      <c r="G12" s="39" t="s">
        <v>18</v>
      </c>
      <c r="H12" s="38"/>
      <c r="I12" s="38"/>
      <c r="J12" s="38"/>
      <c r="K12" s="38"/>
      <c r="L12" s="39"/>
      <c r="M12" s="38"/>
      <c r="N12" s="173"/>
    </row>
    <row r="13" spans="1:14" ht="114.75" customHeight="1" x14ac:dyDescent="0.25">
      <c r="A13" s="174">
        <v>1</v>
      </c>
      <c r="B13" s="15">
        <v>201053774</v>
      </c>
      <c r="C13" s="180" t="s">
        <v>1589</v>
      </c>
      <c r="D13" s="180" t="s">
        <v>20</v>
      </c>
      <c r="E13" s="175"/>
      <c r="F13" s="126" t="s">
        <v>189</v>
      </c>
      <c r="G13" s="192" t="s">
        <v>16</v>
      </c>
      <c r="H13" s="126" t="s">
        <v>180</v>
      </c>
      <c r="I13" s="126">
        <v>300979799</v>
      </c>
      <c r="J13" s="233" t="s">
        <v>1595</v>
      </c>
      <c r="K13" s="126" t="s">
        <v>183</v>
      </c>
      <c r="L13" s="26">
        <v>90</v>
      </c>
      <c r="M13" s="117">
        <v>1895000</v>
      </c>
      <c r="N13" s="117">
        <v>1811680.64</v>
      </c>
    </row>
    <row r="14" spans="1:14" ht="129" customHeight="1" x14ac:dyDescent="0.25">
      <c r="A14" s="174">
        <v>2</v>
      </c>
      <c r="B14" s="15">
        <v>201053774</v>
      </c>
      <c r="C14" s="180" t="s">
        <v>1590</v>
      </c>
      <c r="D14" s="180" t="s">
        <v>1591</v>
      </c>
      <c r="E14" s="179"/>
      <c r="F14" s="146" t="s">
        <v>190</v>
      </c>
      <c r="G14" s="192" t="s">
        <v>16</v>
      </c>
      <c r="H14" s="146" t="s">
        <v>178</v>
      </c>
      <c r="I14" s="146" t="s">
        <v>181</v>
      </c>
      <c r="J14" s="233" t="s">
        <v>73</v>
      </c>
      <c r="K14" s="146" t="s">
        <v>183</v>
      </c>
      <c r="L14" s="230">
        <v>60</v>
      </c>
      <c r="M14" s="120">
        <v>427960.63</v>
      </c>
      <c r="N14" s="120">
        <v>336000</v>
      </c>
    </row>
    <row r="15" spans="1:14" ht="54" customHeight="1" x14ac:dyDescent="0.25">
      <c r="A15" s="174">
        <v>3</v>
      </c>
      <c r="B15" s="15">
        <v>201053774</v>
      </c>
      <c r="C15" s="180" t="s">
        <v>1592</v>
      </c>
      <c r="D15" s="180" t="s">
        <v>1593</v>
      </c>
      <c r="E15" s="181"/>
      <c r="F15" s="182" t="s">
        <v>191</v>
      </c>
      <c r="G15" s="192" t="s">
        <v>16</v>
      </c>
      <c r="H15" s="182" t="s">
        <v>179</v>
      </c>
      <c r="I15" s="182" t="s">
        <v>182</v>
      </c>
      <c r="J15" s="233" t="s">
        <v>1594</v>
      </c>
      <c r="K15" s="182" t="s">
        <v>184</v>
      </c>
      <c r="L15" s="192">
        <v>45</v>
      </c>
      <c r="M15" s="120">
        <v>684588.4</v>
      </c>
      <c r="N15" s="184">
        <v>554516.47999999998</v>
      </c>
    </row>
    <row r="16" spans="1:14" ht="36" customHeight="1" x14ac:dyDescent="0.25">
      <c r="A16" s="129"/>
      <c r="B16" s="129"/>
      <c r="C16" s="185"/>
      <c r="D16" s="185"/>
      <c r="E16" s="186"/>
      <c r="F16" s="187"/>
      <c r="G16" s="183" t="s">
        <v>79</v>
      </c>
      <c r="H16" s="185"/>
      <c r="I16" s="185"/>
      <c r="J16" s="185"/>
      <c r="K16" s="185"/>
      <c r="L16" s="183"/>
      <c r="M16" s="185"/>
      <c r="N16" s="188">
        <f>SUM(N13:N15)</f>
        <v>2702197.1199999996</v>
      </c>
    </row>
    <row r="17" spans="1:14" x14ac:dyDescent="0.25">
      <c r="A17" s="129"/>
      <c r="B17" s="129"/>
      <c r="C17" s="185"/>
      <c r="D17" s="185"/>
      <c r="E17" s="186"/>
      <c r="F17" s="187"/>
      <c r="G17" s="183" t="s">
        <v>58</v>
      </c>
      <c r="H17" s="185"/>
      <c r="I17" s="185"/>
      <c r="J17" s="185"/>
      <c r="K17" s="185"/>
      <c r="L17" s="183"/>
      <c r="M17" s="185"/>
      <c r="N17" s="188">
        <v>0</v>
      </c>
    </row>
    <row r="18" spans="1:14" x14ac:dyDescent="0.25">
      <c r="A18" s="152"/>
      <c r="B18" s="152"/>
      <c r="C18" s="185"/>
      <c r="D18" s="185"/>
      <c r="E18" s="186"/>
      <c r="F18" s="187"/>
      <c r="G18" s="183" t="s">
        <v>88</v>
      </c>
      <c r="H18" s="185"/>
      <c r="I18" s="185"/>
      <c r="J18" s="185"/>
      <c r="K18" s="185"/>
      <c r="L18" s="183"/>
      <c r="M18" s="185"/>
      <c r="N18" s="188">
        <v>0</v>
      </c>
    </row>
    <row r="19" spans="1:14" x14ac:dyDescent="0.25">
      <c r="A19" s="152"/>
      <c r="B19" s="155"/>
      <c r="C19" s="185"/>
      <c r="D19" s="185"/>
      <c r="E19" s="186"/>
      <c r="F19" s="189"/>
      <c r="G19" s="183" t="s">
        <v>95</v>
      </c>
      <c r="H19" s="185"/>
      <c r="I19" s="185"/>
      <c r="J19" s="185"/>
      <c r="K19" s="185"/>
      <c r="L19" s="183"/>
      <c r="M19" s="185"/>
      <c r="N19" s="188">
        <v>0</v>
      </c>
    </row>
    <row r="20" spans="1:14" x14ac:dyDescent="0.25">
      <c r="A20" s="129"/>
      <c r="B20" s="129"/>
      <c r="C20" s="185"/>
      <c r="D20" s="185"/>
      <c r="E20" s="186"/>
      <c r="F20" s="187"/>
      <c r="G20" s="183" t="s">
        <v>17</v>
      </c>
      <c r="H20" s="185"/>
      <c r="I20" s="185"/>
      <c r="J20" s="185"/>
      <c r="K20" s="185"/>
      <c r="L20" s="183"/>
      <c r="M20" s="190"/>
      <c r="N20" s="188">
        <f>SUM(N16,N17,N18,N19)</f>
        <v>2702197.1199999996</v>
      </c>
    </row>
    <row r="21" spans="1:14" ht="45" x14ac:dyDescent="0.25">
      <c r="A21" s="32"/>
      <c r="B21" s="10"/>
      <c r="C21" s="193"/>
      <c r="D21" s="193"/>
      <c r="E21" s="194"/>
      <c r="F21" s="195"/>
      <c r="G21" s="196" t="s">
        <v>19</v>
      </c>
      <c r="H21" s="197"/>
      <c r="I21" s="197"/>
      <c r="J21" s="197"/>
      <c r="K21" s="197"/>
      <c r="L21" s="196"/>
      <c r="M21" s="197"/>
      <c r="N21" s="198"/>
    </row>
    <row r="22" spans="1:14" ht="75" x14ac:dyDescent="0.25">
      <c r="A22" s="70">
        <v>13</v>
      </c>
      <c r="B22" s="140">
        <v>201053774</v>
      </c>
      <c r="C22" s="180" t="s">
        <v>20</v>
      </c>
      <c r="D22" s="190"/>
      <c r="E22" s="191"/>
      <c r="F22" s="180">
        <v>26121007390949</v>
      </c>
      <c r="G22" s="192" t="s">
        <v>16</v>
      </c>
      <c r="H22" s="180" t="s">
        <v>195</v>
      </c>
      <c r="I22" s="199">
        <v>304343622</v>
      </c>
      <c r="J22" s="144" t="s">
        <v>199</v>
      </c>
      <c r="K22" s="234" t="s">
        <v>1596</v>
      </c>
      <c r="L22" s="192">
        <v>10</v>
      </c>
      <c r="M22" s="200"/>
      <c r="N22" s="201">
        <v>1426962.2169600001</v>
      </c>
    </row>
    <row r="23" spans="1:14" ht="75" x14ac:dyDescent="0.25">
      <c r="A23" s="70">
        <v>14</v>
      </c>
      <c r="B23" s="140">
        <v>201053774</v>
      </c>
      <c r="C23" s="180" t="s">
        <v>20</v>
      </c>
      <c r="D23" s="190"/>
      <c r="E23" s="191"/>
      <c r="F23" s="180" t="s">
        <v>192</v>
      </c>
      <c r="G23" s="192" t="s">
        <v>16</v>
      </c>
      <c r="H23" s="180" t="s">
        <v>196</v>
      </c>
      <c r="I23" s="199">
        <v>205257991</v>
      </c>
      <c r="J23" s="144" t="s">
        <v>200</v>
      </c>
      <c r="K23" s="234" t="s">
        <v>1597</v>
      </c>
      <c r="L23" s="192">
        <v>10</v>
      </c>
      <c r="M23" s="200"/>
      <c r="N23" s="201">
        <v>624865.22560000001</v>
      </c>
    </row>
    <row r="24" spans="1:14" ht="45" x14ac:dyDescent="0.25">
      <c r="A24" s="70"/>
      <c r="B24" s="140">
        <v>201053774</v>
      </c>
      <c r="C24" s="180" t="s">
        <v>27</v>
      </c>
      <c r="D24" s="190"/>
      <c r="E24" s="191"/>
      <c r="F24" s="180" t="s">
        <v>193</v>
      </c>
      <c r="G24" s="192" t="s">
        <v>16</v>
      </c>
      <c r="H24" s="180" t="s">
        <v>197</v>
      </c>
      <c r="I24" s="199">
        <v>300979799</v>
      </c>
      <c r="J24" s="144" t="s">
        <v>201</v>
      </c>
      <c r="K24" s="234" t="s">
        <v>1598</v>
      </c>
      <c r="L24" s="192">
        <v>10</v>
      </c>
      <c r="M24" s="200"/>
      <c r="N24" s="201">
        <v>1783720.96</v>
      </c>
    </row>
    <row r="25" spans="1:14" ht="75" x14ac:dyDescent="0.25">
      <c r="A25" s="70">
        <v>15</v>
      </c>
      <c r="B25" s="140">
        <v>201053774</v>
      </c>
      <c r="C25" s="180" t="s">
        <v>20</v>
      </c>
      <c r="D25" s="15"/>
      <c r="E25" s="97"/>
      <c r="F25" s="180" t="s">
        <v>194</v>
      </c>
      <c r="G25" s="26" t="s">
        <v>16</v>
      </c>
      <c r="H25" s="180" t="s">
        <v>198</v>
      </c>
      <c r="I25" s="130">
        <v>307459404</v>
      </c>
      <c r="J25" s="144" t="s">
        <v>202</v>
      </c>
      <c r="K25" s="234" t="s">
        <v>1599</v>
      </c>
      <c r="L25" s="26">
        <v>10</v>
      </c>
      <c r="M25" s="150"/>
      <c r="N25" s="201">
        <v>1583769.6000000001</v>
      </c>
    </row>
    <row r="26" spans="1:14" x14ac:dyDescent="0.25">
      <c r="A26" s="8"/>
      <c r="B26" s="9"/>
      <c r="C26" s="9"/>
      <c r="D26" s="9"/>
      <c r="E26" s="128"/>
      <c r="F26" s="105"/>
      <c r="G26" s="50" t="s">
        <v>79</v>
      </c>
      <c r="H26" s="9"/>
      <c r="I26" s="9"/>
      <c r="J26" s="9"/>
      <c r="K26" s="9"/>
      <c r="L26" s="50"/>
      <c r="M26" s="9"/>
      <c r="N26" s="82">
        <f>SUM(N22:N25)</f>
        <v>5419318.0025600009</v>
      </c>
    </row>
    <row r="27" spans="1:14" ht="15.75" thickBot="1" x14ac:dyDescent="0.3">
      <c r="A27" s="71"/>
      <c r="B27" s="72"/>
      <c r="C27" s="72"/>
      <c r="D27" s="72"/>
      <c r="E27" s="100"/>
      <c r="F27" s="109"/>
      <c r="G27" s="73" t="s">
        <v>58</v>
      </c>
      <c r="H27" s="72"/>
      <c r="I27" s="72"/>
      <c r="J27" s="72"/>
      <c r="K27" s="72"/>
      <c r="L27" s="73"/>
      <c r="M27" s="72"/>
      <c r="N27" s="87">
        <v>0</v>
      </c>
    </row>
    <row r="28" spans="1:14" ht="15.75" thickBot="1" x14ac:dyDescent="0.3">
      <c r="A28" s="19"/>
      <c r="B28" s="18"/>
      <c r="C28" s="18"/>
      <c r="D28" s="18"/>
      <c r="E28" s="98"/>
      <c r="F28" s="103"/>
      <c r="G28" s="31" t="s">
        <v>88</v>
      </c>
      <c r="H28" s="18"/>
      <c r="I28" s="18"/>
      <c r="J28" s="18"/>
      <c r="K28" s="18"/>
      <c r="L28" s="31"/>
      <c r="M28" s="18"/>
      <c r="N28" s="79">
        <v>0</v>
      </c>
    </row>
    <row r="29" spans="1:14" ht="15.75" thickBot="1" x14ac:dyDescent="0.3">
      <c r="A29" s="152"/>
      <c r="B29" s="153"/>
      <c r="C29" s="153"/>
      <c r="D29" s="153"/>
      <c r="E29" s="156"/>
      <c r="F29" s="154"/>
      <c r="G29" s="148" t="s">
        <v>95</v>
      </c>
      <c r="H29" s="153"/>
      <c r="I29" s="153"/>
      <c r="J29" s="153"/>
      <c r="K29" s="153"/>
      <c r="L29" s="148"/>
      <c r="M29" s="153"/>
      <c r="N29" s="149">
        <v>0</v>
      </c>
    </row>
    <row r="30" spans="1:14" ht="15.75" thickBot="1" x14ac:dyDescent="0.3">
      <c r="A30" s="151"/>
      <c r="B30" s="157"/>
      <c r="C30" s="157"/>
      <c r="D30" s="157"/>
      <c r="E30" s="158"/>
      <c r="F30" s="159"/>
      <c r="G30" s="160" t="s">
        <v>17</v>
      </c>
      <c r="H30" s="157"/>
      <c r="I30" s="157"/>
      <c r="J30" s="157"/>
      <c r="K30" s="157"/>
      <c r="L30" s="160"/>
      <c r="M30" s="161"/>
      <c r="N30" s="162">
        <f>+N26+N27+N28+N29</f>
        <v>5419318.0025600009</v>
      </c>
    </row>
    <row r="31" spans="1:14" ht="15.75" thickBot="1" x14ac:dyDescent="0.3">
      <c r="A31" s="17"/>
      <c r="B31" s="18"/>
      <c r="C31" s="18"/>
      <c r="D31" s="18"/>
      <c r="E31" s="98"/>
      <c r="F31" s="103"/>
      <c r="G31" s="31" t="s">
        <v>31</v>
      </c>
      <c r="H31" s="18"/>
      <c r="I31" s="18"/>
      <c r="J31" s="18"/>
      <c r="K31" s="18"/>
      <c r="L31" s="31"/>
      <c r="M31" s="18"/>
      <c r="N31" s="86"/>
    </row>
    <row r="32" spans="1:14" ht="45" x14ac:dyDescent="0.25">
      <c r="A32" s="140">
        <v>1</v>
      </c>
      <c r="B32" s="15">
        <v>201053774</v>
      </c>
      <c r="C32" s="180" t="s">
        <v>203</v>
      </c>
      <c r="D32" s="180" t="s">
        <v>27</v>
      </c>
      <c r="E32" s="202">
        <v>1</v>
      </c>
      <c r="F32" s="180" t="s">
        <v>255</v>
      </c>
      <c r="G32" s="145" t="s">
        <v>16</v>
      </c>
      <c r="H32" s="180" t="s">
        <v>256</v>
      </c>
      <c r="I32" s="180" t="s">
        <v>257</v>
      </c>
      <c r="J32" s="180" t="s">
        <v>258</v>
      </c>
      <c r="K32" s="180" t="s">
        <v>259</v>
      </c>
      <c r="L32" s="225">
        <v>10</v>
      </c>
      <c r="M32" s="201">
        <v>7223.1109999999999</v>
      </c>
      <c r="N32" s="201">
        <v>4999.9989999999998</v>
      </c>
    </row>
    <row r="33" spans="1:14" ht="30" x14ac:dyDescent="0.25">
      <c r="A33" s="140">
        <v>2</v>
      </c>
      <c r="B33" s="15">
        <v>201053774</v>
      </c>
      <c r="C33" s="180" t="s">
        <v>65</v>
      </c>
      <c r="D33" s="180" t="s">
        <v>30</v>
      </c>
      <c r="E33" s="202">
        <v>4</v>
      </c>
      <c r="F33" s="180" t="s">
        <v>260</v>
      </c>
      <c r="G33" s="145" t="s">
        <v>16</v>
      </c>
      <c r="H33" s="180" t="s">
        <v>261</v>
      </c>
      <c r="I33" s="180" t="s">
        <v>262</v>
      </c>
      <c r="J33" s="180" t="s">
        <v>263</v>
      </c>
      <c r="K33" s="180" t="s">
        <v>264</v>
      </c>
      <c r="L33" s="225">
        <v>10</v>
      </c>
      <c r="M33" s="201">
        <v>12400</v>
      </c>
      <c r="N33" s="201">
        <v>8396</v>
      </c>
    </row>
    <row r="34" spans="1:14" ht="45" x14ac:dyDescent="0.25">
      <c r="A34" s="140">
        <v>3</v>
      </c>
      <c r="B34" s="15">
        <v>201053774</v>
      </c>
      <c r="C34" s="180" t="s">
        <v>204</v>
      </c>
      <c r="D34" s="180" t="s">
        <v>29</v>
      </c>
      <c r="E34" s="202">
        <v>8</v>
      </c>
      <c r="F34" s="180" t="s">
        <v>265</v>
      </c>
      <c r="G34" s="145" t="s">
        <v>16</v>
      </c>
      <c r="H34" s="180" t="s">
        <v>266</v>
      </c>
      <c r="I34" s="180" t="s">
        <v>267</v>
      </c>
      <c r="J34" s="180" t="s">
        <v>268</v>
      </c>
      <c r="K34" s="180" t="s">
        <v>269</v>
      </c>
      <c r="L34" s="225">
        <v>10</v>
      </c>
      <c r="M34" s="201">
        <v>80000</v>
      </c>
      <c r="N34" s="201">
        <v>64000</v>
      </c>
    </row>
    <row r="35" spans="1:14" ht="30" x14ac:dyDescent="0.25">
      <c r="A35" s="140">
        <v>4</v>
      </c>
      <c r="B35" s="15">
        <v>201053774</v>
      </c>
      <c r="C35" s="180" t="s">
        <v>32</v>
      </c>
      <c r="D35" s="180" t="s">
        <v>23</v>
      </c>
      <c r="E35" s="202">
        <v>300</v>
      </c>
      <c r="F35" s="180" t="s">
        <v>270</v>
      </c>
      <c r="G35" s="145" t="s">
        <v>16</v>
      </c>
      <c r="H35" s="180" t="s">
        <v>271</v>
      </c>
      <c r="I35" s="180" t="s">
        <v>272</v>
      </c>
      <c r="J35" s="180" t="s">
        <v>273</v>
      </c>
      <c r="K35" s="180" t="s">
        <v>274</v>
      </c>
      <c r="L35" s="225">
        <v>10</v>
      </c>
      <c r="M35" s="201">
        <v>21000</v>
      </c>
      <c r="N35" s="201">
        <v>16800.003000000001</v>
      </c>
    </row>
    <row r="36" spans="1:14" ht="30" x14ac:dyDescent="0.25">
      <c r="A36" s="140">
        <v>5</v>
      </c>
      <c r="B36" s="15">
        <v>201053774</v>
      </c>
      <c r="C36" s="180" t="s">
        <v>32</v>
      </c>
      <c r="D36" s="180" t="s">
        <v>23</v>
      </c>
      <c r="E36" s="202">
        <v>300</v>
      </c>
      <c r="F36" s="180" t="s">
        <v>275</v>
      </c>
      <c r="G36" s="145" t="s">
        <v>16</v>
      </c>
      <c r="H36" s="180" t="s">
        <v>276</v>
      </c>
      <c r="I36" s="180" t="s">
        <v>277</v>
      </c>
      <c r="J36" s="180" t="s">
        <v>278</v>
      </c>
      <c r="K36" s="180" t="s">
        <v>279</v>
      </c>
      <c r="L36" s="225">
        <v>10</v>
      </c>
      <c r="M36" s="201">
        <v>13500</v>
      </c>
      <c r="N36" s="201">
        <v>11850</v>
      </c>
    </row>
    <row r="37" spans="1:14" ht="30" x14ac:dyDescent="0.25">
      <c r="A37" s="140">
        <v>6</v>
      </c>
      <c r="B37" s="15">
        <v>201053774</v>
      </c>
      <c r="C37" s="180" t="s">
        <v>205</v>
      </c>
      <c r="D37" s="180" t="s">
        <v>22</v>
      </c>
      <c r="E37" s="202">
        <v>100</v>
      </c>
      <c r="F37" s="180" t="s">
        <v>280</v>
      </c>
      <c r="G37" s="145" t="s">
        <v>16</v>
      </c>
      <c r="H37" s="180" t="s">
        <v>281</v>
      </c>
      <c r="I37" s="180" t="s">
        <v>282</v>
      </c>
      <c r="J37" s="180" t="s">
        <v>283</v>
      </c>
      <c r="K37" s="180" t="s">
        <v>284</v>
      </c>
      <c r="L37" s="225">
        <v>10</v>
      </c>
      <c r="M37" s="201">
        <v>3000</v>
      </c>
      <c r="N37" s="201">
        <v>2088.4</v>
      </c>
    </row>
    <row r="38" spans="1:14" ht="30" x14ac:dyDescent="0.25">
      <c r="A38" s="140">
        <v>7</v>
      </c>
      <c r="B38" s="15">
        <v>201053774</v>
      </c>
      <c r="C38" s="180" t="s">
        <v>153</v>
      </c>
      <c r="D38" s="180" t="s">
        <v>23</v>
      </c>
      <c r="E38" s="202">
        <v>500</v>
      </c>
      <c r="F38" s="180" t="s">
        <v>285</v>
      </c>
      <c r="G38" s="145" t="s">
        <v>16</v>
      </c>
      <c r="H38" s="180" t="s">
        <v>286</v>
      </c>
      <c r="I38" s="180" t="s">
        <v>287</v>
      </c>
      <c r="J38" s="180" t="s">
        <v>288</v>
      </c>
      <c r="K38" s="180" t="s">
        <v>289</v>
      </c>
      <c r="L38" s="225">
        <v>10</v>
      </c>
      <c r="M38" s="201">
        <v>500</v>
      </c>
      <c r="N38" s="201">
        <v>249.5</v>
      </c>
    </row>
    <row r="39" spans="1:14" ht="30" x14ac:dyDescent="0.25">
      <c r="A39" s="140">
        <v>8</v>
      </c>
      <c r="B39" s="15">
        <v>201053774</v>
      </c>
      <c r="C39" s="180" t="s">
        <v>206</v>
      </c>
      <c r="D39" s="180" t="s">
        <v>22</v>
      </c>
      <c r="E39" s="202">
        <v>60</v>
      </c>
      <c r="F39" s="180" t="s">
        <v>290</v>
      </c>
      <c r="G39" s="145" t="s">
        <v>16</v>
      </c>
      <c r="H39" s="180" t="s">
        <v>291</v>
      </c>
      <c r="I39" s="180" t="s">
        <v>292</v>
      </c>
      <c r="J39" s="180" t="s">
        <v>293</v>
      </c>
      <c r="K39" s="180" t="s">
        <v>294</v>
      </c>
      <c r="L39" s="225">
        <v>10</v>
      </c>
      <c r="M39" s="201">
        <v>3600</v>
      </c>
      <c r="N39" s="201">
        <v>3000</v>
      </c>
    </row>
    <row r="40" spans="1:14" ht="30" x14ac:dyDescent="0.25">
      <c r="A40" s="140">
        <v>9</v>
      </c>
      <c r="B40" s="15">
        <v>201053774</v>
      </c>
      <c r="C40" s="180" t="s">
        <v>168</v>
      </c>
      <c r="D40" s="180" t="s">
        <v>22</v>
      </c>
      <c r="E40" s="202">
        <v>1</v>
      </c>
      <c r="F40" s="180" t="s">
        <v>295</v>
      </c>
      <c r="G40" s="145" t="s">
        <v>16</v>
      </c>
      <c r="H40" s="180" t="s">
        <v>296</v>
      </c>
      <c r="I40" s="180" t="s">
        <v>297</v>
      </c>
      <c r="J40" s="180" t="s">
        <v>298</v>
      </c>
      <c r="K40" s="180" t="s">
        <v>299</v>
      </c>
      <c r="L40" s="225">
        <v>10</v>
      </c>
      <c r="M40" s="201">
        <v>10000</v>
      </c>
      <c r="N40" s="201">
        <v>4999.99</v>
      </c>
    </row>
    <row r="41" spans="1:14" ht="30" x14ac:dyDescent="0.25">
      <c r="A41" s="140">
        <v>10</v>
      </c>
      <c r="B41" s="15">
        <v>201053774</v>
      </c>
      <c r="C41" s="180" t="s">
        <v>39</v>
      </c>
      <c r="D41" s="180" t="s">
        <v>24</v>
      </c>
      <c r="E41" s="202">
        <v>3000</v>
      </c>
      <c r="F41" s="180" t="s">
        <v>300</v>
      </c>
      <c r="G41" s="145" t="s">
        <v>16</v>
      </c>
      <c r="H41" s="180" t="s">
        <v>301</v>
      </c>
      <c r="I41" s="180" t="s">
        <v>302</v>
      </c>
      <c r="J41" s="180" t="s">
        <v>303</v>
      </c>
      <c r="K41" s="180" t="s">
        <v>304</v>
      </c>
      <c r="L41" s="225">
        <v>10</v>
      </c>
      <c r="M41" s="201">
        <v>15000</v>
      </c>
      <c r="N41" s="201">
        <v>8631</v>
      </c>
    </row>
    <row r="42" spans="1:14" ht="30" x14ac:dyDescent="0.25">
      <c r="A42" s="140">
        <v>11</v>
      </c>
      <c r="B42" s="15">
        <v>201053774</v>
      </c>
      <c r="C42" s="180" t="s">
        <v>207</v>
      </c>
      <c r="D42" s="180" t="s">
        <v>22</v>
      </c>
      <c r="E42" s="202">
        <v>500</v>
      </c>
      <c r="F42" s="180" t="s">
        <v>305</v>
      </c>
      <c r="G42" s="145" t="s">
        <v>16</v>
      </c>
      <c r="H42" s="180" t="s">
        <v>306</v>
      </c>
      <c r="I42" s="180" t="s">
        <v>307</v>
      </c>
      <c r="J42" s="180" t="s">
        <v>308</v>
      </c>
      <c r="K42" s="180" t="s">
        <v>309</v>
      </c>
      <c r="L42" s="225">
        <v>10</v>
      </c>
      <c r="M42" s="201">
        <v>3250</v>
      </c>
      <c r="N42" s="201">
        <v>1966.5</v>
      </c>
    </row>
    <row r="43" spans="1:14" ht="45" x14ac:dyDescent="0.25">
      <c r="A43" s="140">
        <v>12</v>
      </c>
      <c r="B43" s="15">
        <v>201053774</v>
      </c>
      <c r="C43" s="180" t="s">
        <v>208</v>
      </c>
      <c r="D43" s="180" t="s">
        <v>26</v>
      </c>
      <c r="E43" s="202">
        <v>500</v>
      </c>
      <c r="F43" s="180" t="s">
        <v>310</v>
      </c>
      <c r="G43" s="145" t="s">
        <v>16</v>
      </c>
      <c r="H43" s="180" t="s">
        <v>311</v>
      </c>
      <c r="I43" s="180" t="s">
        <v>312</v>
      </c>
      <c r="J43" s="180" t="s">
        <v>313</v>
      </c>
      <c r="K43" s="180" t="s">
        <v>314</v>
      </c>
      <c r="L43" s="225">
        <v>10</v>
      </c>
      <c r="M43" s="201">
        <v>1250</v>
      </c>
      <c r="N43" s="201">
        <v>732.5</v>
      </c>
    </row>
    <row r="44" spans="1:14" ht="45" x14ac:dyDescent="0.25">
      <c r="A44" s="140">
        <v>13</v>
      </c>
      <c r="B44" s="15">
        <v>201053774</v>
      </c>
      <c r="C44" s="180" t="s">
        <v>208</v>
      </c>
      <c r="D44" s="180" t="s">
        <v>26</v>
      </c>
      <c r="E44" s="202">
        <v>1000</v>
      </c>
      <c r="F44" s="180" t="s">
        <v>315</v>
      </c>
      <c r="G44" s="145" t="s">
        <v>16</v>
      </c>
      <c r="H44" s="180" t="s">
        <v>306</v>
      </c>
      <c r="I44" s="180" t="s">
        <v>307</v>
      </c>
      <c r="J44" s="180" t="s">
        <v>316</v>
      </c>
      <c r="K44" s="180" t="s">
        <v>317</v>
      </c>
      <c r="L44" s="225">
        <v>10</v>
      </c>
      <c r="M44" s="201">
        <v>4000</v>
      </c>
      <c r="N44" s="201">
        <v>1894</v>
      </c>
    </row>
    <row r="45" spans="1:14" ht="30" x14ac:dyDescent="0.25">
      <c r="A45" s="140">
        <v>14</v>
      </c>
      <c r="B45" s="15">
        <v>201053774</v>
      </c>
      <c r="C45" s="180" t="s">
        <v>64</v>
      </c>
      <c r="D45" s="180" t="s">
        <v>25</v>
      </c>
      <c r="E45" s="202">
        <v>200</v>
      </c>
      <c r="F45" s="180" t="s">
        <v>318</v>
      </c>
      <c r="G45" s="145" t="s">
        <v>16</v>
      </c>
      <c r="H45" s="180" t="s">
        <v>306</v>
      </c>
      <c r="I45" s="180" t="s">
        <v>307</v>
      </c>
      <c r="J45" s="180" t="s">
        <v>319</v>
      </c>
      <c r="K45" s="180" t="s">
        <v>320</v>
      </c>
      <c r="L45" s="225">
        <v>10</v>
      </c>
      <c r="M45" s="201">
        <v>6000</v>
      </c>
      <c r="N45" s="201">
        <v>3120</v>
      </c>
    </row>
    <row r="46" spans="1:14" ht="45" x14ac:dyDescent="0.25">
      <c r="A46" s="140">
        <v>15</v>
      </c>
      <c r="B46" s="15">
        <v>201053774</v>
      </c>
      <c r="C46" s="180" t="s">
        <v>125</v>
      </c>
      <c r="D46" s="180" t="s">
        <v>26</v>
      </c>
      <c r="E46" s="202">
        <v>100</v>
      </c>
      <c r="F46" s="180" t="s">
        <v>321</v>
      </c>
      <c r="G46" s="145" t="s">
        <v>16</v>
      </c>
      <c r="H46" s="180" t="s">
        <v>306</v>
      </c>
      <c r="I46" s="180" t="s">
        <v>307</v>
      </c>
      <c r="J46" s="180" t="s">
        <v>322</v>
      </c>
      <c r="K46" s="180" t="s">
        <v>323</v>
      </c>
      <c r="L46" s="225">
        <v>10</v>
      </c>
      <c r="M46" s="201">
        <v>3000</v>
      </c>
      <c r="N46" s="201">
        <v>1895</v>
      </c>
    </row>
    <row r="47" spans="1:14" ht="30" x14ac:dyDescent="0.25">
      <c r="A47" s="140">
        <v>16</v>
      </c>
      <c r="B47" s="15">
        <v>201053774</v>
      </c>
      <c r="C47" s="180" t="s">
        <v>130</v>
      </c>
      <c r="D47" s="180" t="s">
        <v>22</v>
      </c>
      <c r="E47" s="202">
        <v>300</v>
      </c>
      <c r="F47" s="180" t="s">
        <v>324</v>
      </c>
      <c r="G47" s="145" t="s">
        <v>16</v>
      </c>
      <c r="H47" s="180" t="s">
        <v>306</v>
      </c>
      <c r="I47" s="180" t="s">
        <v>307</v>
      </c>
      <c r="J47" s="180" t="s">
        <v>325</v>
      </c>
      <c r="K47" s="180" t="s">
        <v>326</v>
      </c>
      <c r="L47" s="225">
        <v>10</v>
      </c>
      <c r="M47" s="201">
        <v>2550</v>
      </c>
      <c r="N47" s="201">
        <v>1391.4</v>
      </c>
    </row>
    <row r="48" spans="1:14" ht="30" x14ac:dyDescent="0.25">
      <c r="A48" s="140">
        <v>17</v>
      </c>
      <c r="B48" s="15">
        <v>201053774</v>
      </c>
      <c r="C48" s="180" t="s">
        <v>130</v>
      </c>
      <c r="D48" s="180" t="s">
        <v>22</v>
      </c>
      <c r="E48" s="202">
        <v>300</v>
      </c>
      <c r="F48" s="180" t="s">
        <v>327</v>
      </c>
      <c r="G48" s="145" t="s">
        <v>16</v>
      </c>
      <c r="H48" s="180" t="s">
        <v>301</v>
      </c>
      <c r="I48" s="180" t="s">
        <v>302</v>
      </c>
      <c r="J48" s="180" t="s">
        <v>328</v>
      </c>
      <c r="K48" s="180" t="s">
        <v>329</v>
      </c>
      <c r="L48" s="225">
        <v>10</v>
      </c>
      <c r="M48" s="201">
        <v>3600</v>
      </c>
      <c r="N48" s="201">
        <v>2093.1</v>
      </c>
    </row>
    <row r="49" spans="1:14" ht="30" x14ac:dyDescent="0.25">
      <c r="A49" s="140">
        <v>18</v>
      </c>
      <c r="B49" s="15">
        <v>201053774</v>
      </c>
      <c r="C49" s="180" t="s">
        <v>209</v>
      </c>
      <c r="D49" s="180" t="s">
        <v>23</v>
      </c>
      <c r="E49" s="202">
        <v>500</v>
      </c>
      <c r="F49" s="180" t="s">
        <v>330</v>
      </c>
      <c r="G49" s="145" t="s">
        <v>16</v>
      </c>
      <c r="H49" s="180" t="s">
        <v>306</v>
      </c>
      <c r="I49" s="180" t="s">
        <v>307</v>
      </c>
      <c r="J49" s="180" t="s">
        <v>331</v>
      </c>
      <c r="K49" s="180" t="s">
        <v>332</v>
      </c>
      <c r="L49" s="225">
        <v>10</v>
      </c>
      <c r="M49" s="201">
        <v>3500</v>
      </c>
      <c r="N49" s="201">
        <v>1945</v>
      </c>
    </row>
    <row r="50" spans="1:14" ht="30" x14ac:dyDescent="0.25">
      <c r="A50" s="140">
        <v>19</v>
      </c>
      <c r="B50" s="15">
        <v>201053774</v>
      </c>
      <c r="C50" s="180" t="s">
        <v>209</v>
      </c>
      <c r="D50" s="180" t="s">
        <v>23</v>
      </c>
      <c r="E50" s="202">
        <v>500</v>
      </c>
      <c r="F50" s="180" t="s">
        <v>333</v>
      </c>
      <c r="G50" s="145" t="s">
        <v>16</v>
      </c>
      <c r="H50" s="180" t="s">
        <v>306</v>
      </c>
      <c r="I50" s="180" t="s">
        <v>307</v>
      </c>
      <c r="J50" s="180" t="s">
        <v>334</v>
      </c>
      <c r="K50" s="180" t="s">
        <v>332</v>
      </c>
      <c r="L50" s="225">
        <v>10</v>
      </c>
      <c r="M50" s="201">
        <v>6000</v>
      </c>
      <c r="N50" s="201">
        <v>3200</v>
      </c>
    </row>
    <row r="51" spans="1:14" ht="30" x14ac:dyDescent="0.25">
      <c r="A51" s="140">
        <v>20</v>
      </c>
      <c r="B51" s="15">
        <v>201053774</v>
      </c>
      <c r="C51" s="180" t="s">
        <v>146</v>
      </c>
      <c r="D51" s="180" t="s">
        <v>24</v>
      </c>
      <c r="E51" s="202">
        <v>50</v>
      </c>
      <c r="F51" s="180" t="s">
        <v>335</v>
      </c>
      <c r="G51" s="145" t="s">
        <v>16</v>
      </c>
      <c r="H51" s="180" t="s">
        <v>306</v>
      </c>
      <c r="I51" s="180" t="s">
        <v>307</v>
      </c>
      <c r="J51" s="180" t="s">
        <v>336</v>
      </c>
      <c r="K51" s="180" t="s">
        <v>337</v>
      </c>
      <c r="L51" s="225">
        <v>10</v>
      </c>
      <c r="M51" s="201">
        <v>200</v>
      </c>
      <c r="N51" s="201">
        <v>120</v>
      </c>
    </row>
    <row r="52" spans="1:14" ht="30" x14ac:dyDescent="0.25">
      <c r="A52" s="140">
        <v>21</v>
      </c>
      <c r="B52" s="15">
        <v>201053774</v>
      </c>
      <c r="C52" s="180" t="s">
        <v>210</v>
      </c>
      <c r="D52" s="180" t="s">
        <v>23</v>
      </c>
      <c r="E52" s="202">
        <v>1000</v>
      </c>
      <c r="F52" s="180" t="s">
        <v>338</v>
      </c>
      <c r="G52" s="145" t="s">
        <v>16</v>
      </c>
      <c r="H52" s="180" t="s">
        <v>306</v>
      </c>
      <c r="I52" s="180" t="s">
        <v>307</v>
      </c>
      <c r="J52" s="180" t="s">
        <v>339</v>
      </c>
      <c r="K52" s="180" t="s">
        <v>340</v>
      </c>
      <c r="L52" s="225">
        <v>10</v>
      </c>
      <c r="M52" s="201">
        <v>23000</v>
      </c>
      <c r="N52" s="201">
        <v>12900</v>
      </c>
    </row>
    <row r="53" spans="1:14" ht="45" x14ac:dyDescent="0.25">
      <c r="A53" s="140">
        <v>22</v>
      </c>
      <c r="B53" s="15">
        <v>201053774</v>
      </c>
      <c r="C53" s="180" t="s">
        <v>159</v>
      </c>
      <c r="D53" s="180" t="s">
        <v>26</v>
      </c>
      <c r="E53" s="202">
        <v>100</v>
      </c>
      <c r="F53" s="180" t="s">
        <v>341</v>
      </c>
      <c r="G53" s="145" t="s">
        <v>16</v>
      </c>
      <c r="H53" s="180" t="s">
        <v>306</v>
      </c>
      <c r="I53" s="180" t="s">
        <v>307</v>
      </c>
      <c r="J53" s="180" t="s">
        <v>342</v>
      </c>
      <c r="K53" s="180" t="s">
        <v>343</v>
      </c>
      <c r="L53" s="225">
        <v>10</v>
      </c>
      <c r="M53" s="201">
        <v>1850</v>
      </c>
      <c r="N53" s="201">
        <v>1100</v>
      </c>
    </row>
    <row r="54" spans="1:14" ht="30" x14ac:dyDescent="0.25">
      <c r="A54" s="140">
        <v>23</v>
      </c>
      <c r="B54" s="15">
        <v>201053774</v>
      </c>
      <c r="C54" s="180" t="s">
        <v>39</v>
      </c>
      <c r="D54" s="180" t="s">
        <v>24</v>
      </c>
      <c r="E54" s="202">
        <v>500</v>
      </c>
      <c r="F54" s="180" t="s">
        <v>344</v>
      </c>
      <c r="G54" s="145" t="s">
        <v>16</v>
      </c>
      <c r="H54" s="180" t="s">
        <v>306</v>
      </c>
      <c r="I54" s="180" t="s">
        <v>307</v>
      </c>
      <c r="J54" s="180" t="s">
        <v>345</v>
      </c>
      <c r="K54" s="180" t="s">
        <v>346</v>
      </c>
      <c r="L54" s="225">
        <v>10</v>
      </c>
      <c r="M54" s="201">
        <v>7000</v>
      </c>
      <c r="N54" s="201">
        <v>4650</v>
      </c>
    </row>
    <row r="55" spans="1:14" ht="30" x14ac:dyDescent="0.25">
      <c r="A55" s="140">
        <v>24</v>
      </c>
      <c r="B55" s="15">
        <v>201053774</v>
      </c>
      <c r="C55" s="180" t="s">
        <v>39</v>
      </c>
      <c r="D55" s="180" t="s">
        <v>24</v>
      </c>
      <c r="E55" s="202">
        <v>200</v>
      </c>
      <c r="F55" s="180" t="s">
        <v>347</v>
      </c>
      <c r="G55" s="145" t="s">
        <v>16</v>
      </c>
      <c r="H55" s="180" t="s">
        <v>311</v>
      </c>
      <c r="I55" s="180" t="s">
        <v>312</v>
      </c>
      <c r="J55" s="180" t="s">
        <v>348</v>
      </c>
      <c r="K55" s="180" t="s">
        <v>349</v>
      </c>
      <c r="L55" s="225">
        <v>10</v>
      </c>
      <c r="M55" s="201">
        <v>7000</v>
      </c>
      <c r="N55" s="201">
        <v>4104.4799999999996</v>
      </c>
    </row>
    <row r="56" spans="1:14" ht="30" x14ac:dyDescent="0.25">
      <c r="A56" s="140">
        <v>25</v>
      </c>
      <c r="B56" s="15">
        <v>201053774</v>
      </c>
      <c r="C56" s="180" t="s">
        <v>211</v>
      </c>
      <c r="D56" s="180" t="s">
        <v>25</v>
      </c>
      <c r="E56" s="202">
        <v>200</v>
      </c>
      <c r="F56" s="180" t="s">
        <v>350</v>
      </c>
      <c r="G56" s="145" t="s">
        <v>16</v>
      </c>
      <c r="H56" s="180" t="s">
        <v>306</v>
      </c>
      <c r="I56" s="180" t="s">
        <v>307</v>
      </c>
      <c r="J56" s="180" t="s">
        <v>351</v>
      </c>
      <c r="K56" s="180" t="s">
        <v>352</v>
      </c>
      <c r="L56" s="225">
        <v>10</v>
      </c>
      <c r="M56" s="201">
        <v>5000</v>
      </c>
      <c r="N56" s="201">
        <v>2400</v>
      </c>
    </row>
    <row r="57" spans="1:14" ht="30" x14ac:dyDescent="0.25">
      <c r="A57" s="140">
        <v>26</v>
      </c>
      <c r="B57" s="15">
        <v>201053774</v>
      </c>
      <c r="C57" s="180" t="s">
        <v>212</v>
      </c>
      <c r="D57" s="180" t="s">
        <v>24</v>
      </c>
      <c r="E57" s="202">
        <v>2000</v>
      </c>
      <c r="F57" s="180" t="s">
        <v>353</v>
      </c>
      <c r="G57" s="145" t="s">
        <v>16</v>
      </c>
      <c r="H57" s="180" t="s">
        <v>311</v>
      </c>
      <c r="I57" s="180" t="s">
        <v>312</v>
      </c>
      <c r="J57" s="180" t="s">
        <v>354</v>
      </c>
      <c r="K57" s="180" t="s">
        <v>355</v>
      </c>
      <c r="L57" s="225">
        <v>10</v>
      </c>
      <c r="M57" s="201">
        <v>5000</v>
      </c>
      <c r="N57" s="201">
        <v>1666</v>
      </c>
    </row>
    <row r="58" spans="1:14" ht="30" x14ac:dyDescent="0.25">
      <c r="A58" s="140">
        <v>27</v>
      </c>
      <c r="B58" s="15">
        <v>201053774</v>
      </c>
      <c r="C58" s="180" t="s">
        <v>84</v>
      </c>
      <c r="D58" s="180" t="s">
        <v>35</v>
      </c>
      <c r="E58" s="202">
        <v>100</v>
      </c>
      <c r="F58" s="180" t="s">
        <v>356</v>
      </c>
      <c r="G58" s="145" t="s">
        <v>16</v>
      </c>
      <c r="H58" s="180" t="s">
        <v>357</v>
      </c>
      <c r="I58" s="180" t="s">
        <v>358</v>
      </c>
      <c r="J58" s="180" t="s">
        <v>359</v>
      </c>
      <c r="K58" s="180" t="s">
        <v>360</v>
      </c>
      <c r="L58" s="225">
        <v>10</v>
      </c>
      <c r="M58" s="201">
        <v>28000</v>
      </c>
      <c r="N58" s="201">
        <v>24900</v>
      </c>
    </row>
    <row r="59" spans="1:14" ht="30" x14ac:dyDescent="0.25">
      <c r="A59" s="140">
        <v>28</v>
      </c>
      <c r="B59" s="15">
        <v>201053774</v>
      </c>
      <c r="C59" s="180" t="s">
        <v>39</v>
      </c>
      <c r="D59" s="180" t="s">
        <v>24</v>
      </c>
      <c r="E59" s="202">
        <v>1000</v>
      </c>
      <c r="F59" s="180" t="s">
        <v>361</v>
      </c>
      <c r="G59" s="145" t="s">
        <v>16</v>
      </c>
      <c r="H59" s="180" t="s">
        <v>306</v>
      </c>
      <c r="I59" s="180" t="s">
        <v>307</v>
      </c>
      <c r="J59" s="180" t="s">
        <v>362</v>
      </c>
      <c r="K59" s="180" t="s">
        <v>363</v>
      </c>
      <c r="L59" s="225">
        <v>10</v>
      </c>
      <c r="M59" s="201">
        <v>3500</v>
      </c>
      <c r="N59" s="201">
        <v>2100</v>
      </c>
    </row>
    <row r="60" spans="1:14" ht="30" x14ac:dyDescent="0.25">
      <c r="A60" s="140">
        <v>29</v>
      </c>
      <c r="B60" s="15">
        <v>201053774</v>
      </c>
      <c r="C60" s="180" t="s">
        <v>39</v>
      </c>
      <c r="D60" s="180" t="s">
        <v>24</v>
      </c>
      <c r="E60" s="202">
        <v>1000</v>
      </c>
      <c r="F60" s="180" t="s">
        <v>364</v>
      </c>
      <c r="G60" s="145" t="s">
        <v>16</v>
      </c>
      <c r="H60" s="180" t="s">
        <v>306</v>
      </c>
      <c r="I60" s="180" t="s">
        <v>307</v>
      </c>
      <c r="J60" s="180" t="s">
        <v>365</v>
      </c>
      <c r="K60" s="180" t="s">
        <v>366</v>
      </c>
      <c r="L60" s="225">
        <v>10</v>
      </c>
      <c r="M60" s="201">
        <v>3500</v>
      </c>
      <c r="N60" s="201">
        <v>2100</v>
      </c>
    </row>
    <row r="61" spans="1:14" ht="30" x14ac:dyDescent="0.25">
      <c r="A61" s="140">
        <v>30</v>
      </c>
      <c r="B61" s="15">
        <v>201053774</v>
      </c>
      <c r="C61" s="180" t="s">
        <v>64</v>
      </c>
      <c r="D61" s="180" t="s">
        <v>25</v>
      </c>
      <c r="E61" s="202">
        <v>200</v>
      </c>
      <c r="F61" s="180" t="s">
        <v>367</v>
      </c>
      <c r="G61" s="145" t="s">
        <v>16</v>
      </c>
      <c r="H61" s="180" t="s">
        <v>311</v>
      </c>
      <c r="I61" s="180" t="s">
        <v>312</v>
      </c>
      <c r="J61" s="180" t="s">
        <v>368</v>
      </c>
      <c r="K61" s="180" t="s">
        <v>369</v>
      </c>
      <c r="L61" s="225">
        <v>10</v>
      </c>
      <c r="M61" s="201">
        <v>500</v>
      </c>
      <c r="N61" s="201">
        <v>214.4</v>
      </c>
    </row>
    <row r="62" spans="1:14" ht="45" x14ac:dyDescent="0.25">
      <c r="A62" s="140">
        <v>31</v>
      </c>
      <c r="B62" s="15">
        <v>201053774</v>
      </c>
      <c r="C62" s="180" t="s">
        <v>125</v>
      </c>
      <c r="D62" s="180" t="s">
        <v>26</v>
      </c>
      <c r="E62" s="202">
        <v>200</v>
      </c>
      <c r="F62" s="180" t="s">
        <v>370</v>
      </c>
      <c r="G62" s="145" t="s">
        <v>16</v>
      </c>
      <c r="H62" s="180" t="s">
        <v>311</v>
      </c>
      <c r="I62" s="180" t="s">
        <v>312</v>
      </c>
      <c r="J62" s="180" t="s">
        <v>371</v>
      </c>
      <c r="K62" s="180" t="s">
        <v>372</v>
      </c>
      <c r="L62" s="225">
        <v>10</v>
      </c>
      <c r="M62" s="201">
        <v>6400</v>
      </c>
      <c r="N62" s="201">
        <v>3768.6</v>
      </c>
    </row>
    <row r="63" spans="1:14" ht="30" x14ac:dyDescent="0.25">
      <c r="A63" s="140">
        <v>32</v>
      </c>
      <c r="B63" s="15">
        <v>201053774</v>
      </c>
      <c r="C63" s="180" t="s">
        <v>148</v>
      </c>
      <c r="D63" s="180" t="s">
        <v>149</v>
      </c>
      <c r="E63" s="202">
        <v>1</v>
      </c>
      <c r="F63" s="180" t="s">
        <v>373</v>
      </c>
      <c r="G63" s="145" t="s">
        <v>16</v>
      </c>
      <c r="H63" s="180" t="s">
        <v>374</v>
      </c>
      <c r="I63" s="180" t="s">
        <v>375</v>
      </c>
      <c r="J63" s="180" t="s">
        <v>376</v>
      </c>
      <c r="K63" s="180" t="s">
        <v>377</v>
      </c>
      <c r="L63" s="225">
        <v>10</v>
      </c>
      <c r="M63" s="201">
        <v>533610</v>
      </c>
      <c r="N63" s="201">
        <v>508200</v>
      </c>
    </row>
    <row r="64" spans="1:14" ht="30" x14ac:dyDescent="0.25">
      <c r="A64" s="140">
        <v>33</v>
      </c>
      <c r="B64" s="15">
        <v>201053774</v>
      </c>
      <c r="C64" s="180" t="s">
        <v>148</v>
      </c>
      <c r="D64" s="180" t="s">
        <v>149</v>
      </c>
      <c r="E64" s="202">
        <v>1</v>
      </c>
      <c r="F64" s="180" t="s">
        <v>378</v>
      </c>
      <c r="G64" s="145" t="s">
        <v>16</v>
      </c>
      <c r="H64" s="180" t="s">
        <v>374</v>
      </c>
      <c r="I64" s="180" t="s">
        <v>375</v>
      </c>
      <c r="J64" s="180" t="s">
        <v>379</v>
      </c>
      <c r="K64" s="180" t="s">
        <v>380</v>
      </c>
      <c r="L64" s="225">
        <v>10</v>
      </c>
      <c r="M64" s="201">
        <v>799144.5</v>
      </c>
      <c r="N64" s="201">
        <v>761090</v>
      </c>
    </row>
    <row r="65" spans="1:14" ht="30" x14ac:dyDescent="0.25">
      <c r="A65" s="140">
        <v>34</v>
      </c>
      <c r="B65" s="15">
        <v>201053774</v>
      </c>
      <c r="C65" s="180" t="s">
        <v>213</v>
      </c>
      <c r="D65" s="180" t="s">
        <v>22</v>
      </c>
      <c r="E65" s="202">
        <v>800</v>
      </c>
      <c r="F65" s="180" t="s">
        <v>381</v>
      </c>
      <c r="G65" s="145" t="s">
        <v>16</v>
      </c>
      <c r="H65" s="180" t="s">
        <v>382</v>
      </c>
      <c r="I65" s="180" t="s">
        <v>383</v>
      </c>
      <c r="J65" s="180" t="s">
        <v>384</v>
      </c>
      <c r="K65" s="180" t="s">
        <v>385</v>
      </c>
      <c r="L65" s="225">
        <v>10</v>
      </c>
      <c r="M65" s="201">
        <v>9600</v>
      </c>
      <c r="N65" s="201">
        <v>4977.6000000000004</v>
      </c>
    </row>
    <row r="66" spans="1:14" ht="30" x14ac:dyDescent="0.25">
      <c r="A66" s="140">
        <v>35</v>
      </c>
      <c r="B66" s="15">
        <v>201053774</v>
      </c>
      <c r="C66" s="180" t="s">
        <v>81</v>
      </c>
      <c r="D66" s="180" t="s">
        <v>23</v>
      </c>
      <c r="E66" s="202">
        <v>4000</v>
      </c>
      <c r="F66" s="180" t="s">
        <v>386</v>
      </c>
      <c r="G66" s="145" t="s">
        <v>16</v>
      </c>
      <c r="H66" s="180" t="s">
        <v>387</v>
      </c>
      <c r="I66" s="180" t="s">
        <v>388</v>
      </c>
      <c r="J66" s="180" t="s">
        <v>389</v>
      </c>
      <c r="K66" s="180" t="s">
        <v>390</v>
      </c>
      <c r="L66" s="225">
        <v>10</v>
      </c>
      <c r="M66" s="201">
        <v>68000</v>
      </c>
      <c r="N66" s="201">
        <v>44000</v>
      </c>
    </row>
    <row r="67" spans="1:14" ht="30" x14ac:dyDescent="0.25">
      <c r="A67" s="140">
        <v>36</v>
      </c>
      <c r="B67" s="15">
        <v>201053774</v>
      </c>
      <c r="C67" s="180" t="s">
        <v>161</v>
      </c>
      <c r="D67" s="180" t="s">
        <v>23</v>
      </c>
      <c r="E67" s="202">
        <v>900</v>
      </c>
      <c r="F67" s="180" t="s">
        <v>391</v>
      </c>
      <c r="G67" s="145" t="s">
        <v>16</v>
      </c>
      <c r="H67" s="180" t="s">
        <v>392</v>
      </c>
      <c r="I67" s="180" t="s">
        <v>393</v>
      </c>
      <c r="J67" s="180" t="s">
        <v>394</v>
      </c>
      <c r="K67" s="180" t="s">
        <v>294</v>
      </c>
      <c r="L67" s="225">
        <v>10</v>
      </c>
      <c r="M67" s="201">
        <v>10800</v>
      </c>
      <c r="N67" s="201">
        <v>8064</v>
      </c>
    </row>
    <row r="68" spans="1:14" ht="30" x14ac:dyDescent="0.25">
      <c r="A68" s="140">
        <v>37</v>
      </c>
      <c r="B68" s="15">
        <v>201053774</v>
      </c>
      <c r="C68" s="180" t="s">
        <v>214</v>
      </c>
      <c r="D68" s="180" t="s">
        <v>22</v>
      </c>
      <c r="E68" s="202">
        <v>850</v>
      </c>
      <c r="F68" s="180" t="s">
        <v>395</v>
      </c>
      <c r="G68" s="145" t="s">
        <v>16</v>
      </c>
      <c r="H68" s="180" t="s">
        <v>396</v>
      </c>
      <c r="I68" s="180" t="s">
        <v>397</v>
      </c>
      <c r="J68" s="180" t="s">
        <v>398</v>
      </c>
      <c r="K68" s="180" t="s">
        <v>399</v>
      </c>
      <c r="L68" s="225">
        <v>10</v>
      </c>
      <c r="M68" s="201">
        <v>17850</v>
      </c>
      <c r="N68" s="201">
        <v>9167.25</v>
      </c>
    </row>
    <row r="69" spans="1:14" ht="30" x14ac:dyDescent="0.25">
      <c r="A69" s="140">
        <v>38</v>
      </c>
      <c r="B69" s="15">
        <v>201053774</v>
      </c>
      <c r="C69" s="180" t="s">
        <v>215</v>
      </c>
      <c r="D69" s="180" t="s">
        <v>25</v>
      </c>
      <c r="E69" s="202">
        <v>300</v>
      </c>
      <c r="F69" s="180" t="s">
        <v>400</v>
      </c>
      <c r="G69" s="145" t="s">
        <v>16</v>
      </c>
      <c r="H69" s="180" t="s">
        <v>401</v>
      </c>
      <c r="I69" s="180" t="s">
        <v>402</v>
      </c>
      <c r="J69" s="180" t="s">
        <v>403</v>
      </c>
      <c r="K69" s="180" t="s">
        <v>404</v>
      </c>
      <c r="L69" s="225">
        <v>10</v>
      </c>
      <c r="M69" s="201">
        <v>3000</v>
      </c>
      <c r="N69" s="201">
        <v>1170</v>
      </c>
    </row>
    <row r="70" spans="1:14" ht="30" x14ac:dyDescent="0.25">
      <c r="A70" s="140">
        <v>39</v>
      </c>
      <c r="B70" s="15">
        <v>201053774</v>
      </c>
      <c r="C70" s="180" t="s">
        <v>216</v>
      </c>
      <c r="D70" s="180" t="s">
        <v>22</v>
      </c>
      <c r="E70" s="202">
        <v>200</v>
      </c>
      <c r="F70" s="180" t="s">
        <v>405</v>
      </c>
      <c r="G70" s="145" t="s">
        <v>16</v>
      </c>
      <c r="H70" s="180" t="s">
        <v>396</v>
      </c>
      <c r="I70" s="180" t="s">
        <v>397</v>
      </c>
      <c r="J70" s="180" t="s">
        <v>406</v>
      </c>
      <c r="K70" s="180" t="s">
        <v>407</v>
      </c>
      <c r="L70" s="225">
        <v>10</v>
      </c>
      <c r="M70" s="201">
        <v>7000</v>
      </c>
      <c r="N70" s="201">
        <v>4595</v>
      </c>
    </row>
    <row r="71" spans="1:14" ht="30" x14ac:dyDescent="0.25">
      <c r="A71" s="140">
        <v>40</v>
      </c>
      <c r="B71" s="15">
        <v>201053774</v>
      </c>
      <c r="C71" s="180" t="s">
        <v>78</v>
      </c>
      <c r="D71" s="180" t="s">
        <v>25</v>
      </c>
      <c r="E71" s="202">
        <v>50</v>
      </c>
      <c r="F71" s="180" t="s">
        <v>408</v>
      </c>
      <c r="G71" s="145" t="s">
        <v>16</v>
      </c>
      <c r="H71" s="180" t="s">
        <v>409</v>
      </c>
      <c r="I71" s="180" t="s">
        <v>410</v>
      </c>
      <c r="J71" s="180" t="s">
        <v>411</v>
      </c>
      <c r="K71" s="180" t="s">
        <v>412</v>
      </c>
      <c r="L71" s="225">
        <v>10</v>
      </c>
      <c r="M71" s="201">
        <v>497.5</v>
      </c>
      <c r="N71" s="201">
        <v>225</v>
      </c>
    </row>
    <row r="72" spans="1:14" ht="30" x14ac:dyDescent="0.25">
      <c r="A72" s="140">
        <v>41</v>
      </c>
      <c r="B72" s="15">
        <v>201053774</v>
      </c>
      <c r="C72" s="180" t="s">
        <v>164</v>
      </c>
      <c r="D72" s="180" t="s">
        <v>30</v>
      </c>
      <c r="E72" s="202">
        <v>2</v>
      </c>
      <c r="F72" s="180" t="s">
        <v>413</v>
      </c>
      <c r="G72" s="145" t="s">
        <v>16</v>
      </c>
      <c r="H72" s="180" t="s">
        <v>414</v>
      </c>
      <c r="I72" s="180" t="s">
        <v>415</v>
      </c>
      <c r="J72" s="180" t="s">
        <v>416</v>
      </c>
      <c r="K72" s="180" t="s">
        <v>264</v>
      </c>
      <c r="L72" s="225">
        <v>10</v>
      </c>
      <c r="M72" s="201">
        <v>4000</v>
      </c>
      <c r="N72" s="201">
        <v>2999.998</v>
      </c>
    </row>
    <row r="73" spans="1:14" ht="30" x14ac:dyDescent="0.25">
      <c r="A73" s="140">
        <v>42</v>
      </c>
      <c r="B73" s="15">
        <v>201053774</v>
      </c>
      <c r="C73" s="180" t="s">
        <v>122</v>
      </c>
      <c r="D73" s="180" t="s">
        <v>30</v>
      </c>
      <c r="E73" s="202">
        <v>1000</v>
      </c>
      <c r="F73" s="180" t="s">
        <v>417</v>
      </c>
      <c r="G73" s="145" t="s">
        <v>16</v>
      </c>
      <c r="H73" s="180" t="s">
        <v>418</v>
      </c>
      <c r="I73" s="180" t="s">
        <v>419</v>
      </c>
      <c r="J73" s="180" t="s">
        <v>420</v>
      </c>
      <c r="K73" s="180" t="s">
        <v>421</v>
      </c>
      <c r="L73" s="225">
        <v>10</v>
      </c>
      <c r="M73" s="201">
        <v>22100</v>
      </c>
      <c r="N73" s="201">
        <v>13666</v>
      </c>
    </row>
    <row r="74" spans="1:14" ht="30" x14ac:dyDescent="0.25">
      <c r="A74" s="140">
        <v>43</v>
      </c>
      <c r="B74" s="15">
        <v>201053774</v>
      </c>
      <c r="C74" s="180" t="s">
        <v>217</v>
      </c>
      <c r="D74" s="180" t="s">
        <v>22</v>
      </c>
      <c r="E74" s="202">
        <v>300</v>
      </c>
      <c r="F74" s="180" t="s">
        <v>422</v>
      </c>
      <c r="G74" s="145" t="s">
        <v>16</v>
      </c>
      <c r="H74" s="180" t="s">
        <v>423</v>
      </c>
      <c r="I74" s="180" t="s">
        <v>424</v>
      </c>
      <c r="J74" s="180" t="s">
        <v>425</v>
      </c>
      <c r="K74" s="180" t="s">
        <v>426</v>
      </c>
      <c r="L74" s="225">
        <v>10</v>
      </c>
      <c r="M74" s="201">
        <v>4200</v>
      </c>
      <c r="N74" s="201">
        <v>2069.6999999999998</v>
      </c>
    </row>
    <row r="75" spans="1:14" ht="30" x14ac:dyDescent="0.25">
      <c r="A75" s="140">
        <v>44</v>
      </c>
      <c r="B75" s="15">
        <v>201053774</v>
      </c>
      <c r="C75" s="180" t="s">
        <v>218</v>
      </c>
      <c r="D75" s="180" t="s">
        <v>30</v>
      </c>
      <c r="E75" s="202">
        <v>50</v>
      </c>
      <c r="F75" s="180" t="s">
        <v>427</v>
      </c>
      <c r="G75" s="145" t="s">
        <v>16</v>
      </c>
      <c r="H75" s="180" t="s">
        <v>428</v>
      </c>
      <c r="I75" s="180" t="s">
        <v>429</v>
      </c>
      <c r="J75" s="180" t="s">
        <v>430</v>
      </c>
      <c r="K75" s="180" t="s">
        <v>431</v>
      </c>
      <c r="L75" s="225">
        <v>10</v>
      </c>
      <c r="M75" s="201">
        <v>1855</v>
      </c>
      <c r="N75" s="201">
        <v>1230</v>
      </c>
    </row>
    <row r="76" spans="1:14" ht="45" x14ac:dyDescent="0.25">
      <c r="A76" s="140">
        <v>45</v>
      </c>
      <c r="B76" s="15">
        <v>201053774</v>
      </c>
      <c r="C76" s="180" t="s">
        <v>83</v>
      </c>
      <c r="D76" s="180" t="s">
        <v>27</v>
      </c>
      <c r="E76" s="202">
        <v>2</v>
      </c>
      <c r="F76" s="180" t="s">
        <v>432</v>
      </c>
      <c r="G76" s="145" t="s">
        <v>16</v>
      </c>
      <c r="H76" s="180" t="s">
        <v>433</v>
      </c>
      <c r="I76" s="180" t="s">
        <v>434</v>
      </c>
      <c r="J76" s="180" t="s">
        <v>435</v>
      </c>
      <c r="K76" s="180" t="s">
        <v>436</v>
      </c>
      <c r="L76" s="225">
        <v>10</v>
      </c>
      <c r="M76" s="201">
        <v>23000</v>
      </c>
      <c r="N76" s="201">
        <v>17800</v>
      </c>
    </row>
    <row r="77" spans="1:14" ht="45" x14ac:dyDescent="0.25">
      <c r="A77" s="140">
        <v>46</v>
      </c>
      <c r="B77" s="15">
        <v>201053774</v>
      </c>
      <c r="C77" s="180" t="s">
        <v>219</v>
      </c>
      <c r="D77" s="180" t="s">
        <v>26</v>
      </c>
      <c r="E77" s="202">
        <v>1</v>
      </c>
      <c r="F77" s="180" t="s">
        <v>437</v>
      </c>
      <c r="G77" s="145" t="s">
        <v>16</v>
      </c>
      <c r="H77" s="180" t="s">
        <v>438</v>
      </c>
      <c r="I77" s="180" t="s">
        <v>439</v>
      </c>
      <c r="J77" s="180" t="s">
        <v>440</v>
      </c>
      <c r="K77" s="180" t="s">
        <v>441</v>
      </c>
      <c r="L77" s="225">
        <v>10</v>
      </c>
      <c r="M77" s="201">
        <v>1000</v>
      </c>
      <c r="N77" s="201">
        <v>800.00000999999997</v>
      </c>
    </row>
    <row r="78" spans="1:14" ht="45" x14ac:dyDescent="0.25">
      <c r="A78" s="140">
        <v>47</v>
      </c>
      <c r="B78" s="15">
        <v>201053774</v>
      </c>
      <c r="C78" s="180" t="s">
        <v>220</v>
      </c>
      <c r="D78" s="180" t="s">
        <v>29</v>
      </c>
      <c r="E78" s="202">
        <v>1</v>
      </c>
      <c r="F78" s="180" t="s">
        <v>442</v>
      </c>
      <c r="G78" s="145" t="s">
        <v>16</v>
      </c>
      <c r="H78" s="180" t="s">
        <v>443</v>
      </c>
      <c r="I78" s="180" t="s">
        <v>444</v>
      </c>
      <c r="J78" s="180" t="s">
        <v>445</v>
      </c>
      <c r="K78" s="180" t="s">
        <v>446</v>
      </c>
      <c r="L78" s="225">
        <v>10</v>
      </c>
      <c r="M78" s="201">
        <v>13800</v>
      </c>
      <c r="N78" s="201">
        <v>9380</v>
      </c>
    </row>
    <row r="79" spans="1:14" ht="45" x14ac:dyDescent="0.25">
      <c r="A79" s="140">
        <v>48</v>
      </c>
      <c r="B79" s="15">
        <v>201053774</v>
      </c>
      <c r="C79" s="180" t="s">
        <v>63</v>
      </c>
      <c r="D79" s="180" t="s">
        <v>28</v>
      </c>
      <c r="E79" s="202">
        <v>1</v>
      </c>
      <c r="F79" s="180" t="s">
        <v>447</v>
      </c>
      <c r="G79" s="145" t="s">
        <v>16</v>
      </c>
      <c r="H79" s="180" t="s">
        <v>448</v>
      </c>
      <c r="I79" s="180" t="s">
        <v>449</v>
      </c>
      <c r="J79" s="180" t="s">
        <v>450</v>
      </c>
      <c r="K79" s="180" t="s">
        <v>451</v>
      </c>
      <c r="L79" s="225">
        <v>10</v>
      </c>
      <c r="M79" s="201">
        <v>3500</v>
      </c>
      <c r="N79" s="201">
        <v>2850</v>
      </c>
    </row>
    <row r="80" spans="1:14" ht="30" x14ac:dyDescent="0.25">
      <c r="A80" s="140">
        <v>49</v>
      </c>
      <c r="B80" s="15">
        <v>201053774</v>
      </c>
      <c r="C80" s="180" t="s">
        <v>221</v>
      </c>
      <c r="D80" s="180" t="s">
        <v>36</v>
      </c>
      <c r="E80" s="202">
        <v>3</v>
      </c>
      <c r="F80" s="180" t="s">
        <v>452</v>
      </c>
      <c r="G80" s="145" t="s">
        <v>16</v>
      </c>
      <c r="H80" s="180" t="s">
        <v>453</v>
      </c>
      <c r="I80" s="180" t="s">
        <v>454</v>
      </c>
      <c r="J80" s="180" t="s">
        <v>455</v>
      </c>
      <c r="K80" s="180" t="s">
        <v>456</v>
      </c>
      <c r="L80" s="225">
        <v>10</v>
      </c>
      <c r="M80" s="201">
        <v>6003</v>
      </c>
      <c r="N80" s="201">
        <v>6003</v>
      </c>
    </row>
    <row r="81" spans="1:14" ht="30" x14ac:dyDescent="0.25">
      <c r="A81" s="140">
        <v>50</v>
      </c>
      <c r="B81" s="15">
        <v>201053774</v>
      </c>
      <c r="C81" s="180" t="s">
        <v>105</v>
      </c>
      <c r="D81" s="180" t="s">
        <v>22</v>
      </c>
      <c r="E81" s="202">
        <v>160</v>
      </c>
      <c r="F81" s="180" t="s">
        <v>457</v>
      </c>
      <c r="G81" s="145" t="s">
        <v>16</v>
      </c>
      <c r="H81" s="180" t="s">
        <v>458</v>
      </c>
      <c r="I81" s="180" t="s">
        <v>459</v>
      </c>
      <c r="J81" s="180" t="s">
        <v>460</v>
      </c>
      <c r="K81" s="180" t="s">
        <v>461</v>
      </c>
      <c r="L81" s="225">
        <v>10</v>
      </c>
      <c r="M81" s="201">
        <v>4800</v>
      </c>
      <c r="N81" s="201">
        <v>1760</v>
      </c>
    </row>
    <row r="82" spans="1:14" ht="45" x14ac:dyDescent="0.25">
      <c r="A82" s="140">
        <v>51</v>
      </c>
      <c r="B82" s="15">
        <v>201053774</v>
      </c>
      <c r="C82" s="180" t="s">
        <v>128</v>
      </c>
      <c r="D82" s="180" t="s">
        <v>36</v>
      </c>
      <c r="E82" s="202">
        <v>2</v>
      </c>
      <c r="F82" s="180" t="s">
        <v>462</v>
      </c>
      <c r="G82" s="145" t="s">
        <v>16</v>
      </c>
      <c r="H82" s="180" t="s">
        <v>463</v>
      </c>
      <c r="I82" s="180" t="s">
        <v>464</v>
      </c>
      <c r="J82" s="180" t="s">
        <v>465</v>
      </c>
      <c r="K82" s="180" t="s">
        <v>466</v>
      </c>
      <c r="L82" s="225">
        <v>10</v>
      </c>
      <c r="M82" s="201">
        <v>20600</v>
      </c>
      <c r="N82" s="201">
        <v>19950</v>
      </c>
    </row>
    <row r="83" spans="1:14" ht="30" x14ac:dyDescent="0.25">
      <c r="A83" s="140">
        <v>52</v>
      </c>
      <c r="B83" s="15">
        <v>201053774</v>
      </c>
      <c r="C83" s="180" t="s">
        <v>165</v>
      </c>
      <c r="D83" s="180" t="s">
        <v>30</v>
      </c>
      <c r="E83" s="202">
        <v>5</v>
      </c>
      <c r="F83" s="180" t="s">
        <v>467</v>
      </c>
      <c r="G83" s="145" t="s">
        <v>16</v>
      </c>
      <c r="H83" s="180" t="s">
        <v>468</v>
      </c>
      <c r="I83" s="180" t="s">
        <v>469</v>
      </c>
      <c r="J83" s="180" t="s">
        <v>470</v>
      </c>
      <c r="K83" s="180" t="s">
        <v>471</v>
      </c>
      <c r="L83" s="225">
        <v>10</v>
      </c>
      <c r="M83" s="201">
        <v>440</v>
      </c>
      <c r="N83" s="201">
        <v>279.95</v>
      </c>
    </row>
    <row r="84" spans="1:14" ht="45" x14ac:dyDescent="0.25">
      <c r="A84" s="140">
        <v>53</v>
      </c>
      <c r="B84" s="15">
        <v>201053774</v>
      </c>
      <c r="C84" s="180" t="s">
        <v>123</v>
      </c>
      <c r="D84" s="180" t="s">
        <v>27</v>
      </c>
      <c r="E84" s="202">
        <v>100</v>
      </c>
      <c r="F84" s="180" t="s">
        <v>472</v>
      </c>
      <c r="G84" s="145" t="s">
        <v>16</v>
      </c>
      <c r="H84" s="180" t="s">
        <v>473</v>
      </c>
      <c r="I84" s="180" t="s">
        <v>474</v>
      </c>
      <c r="J84" s="180" t="s">
        <v>475</v>
      </c>
      <c r="K84" s="180" t="s">
        <v>471</v>
      </c>
      <c r="L84" s="225">
        <v>10</v>
      </c>
      <c r="M84" s="201">
        <v>5700</v>
      </c>
      <c r="N84" s="201">
        <v>2836</v>
      </c>
    </row>
    <row r="85" spans="1:14" ht="30" x14ac:dyDescent="0.25">
      <c r="A85" s="140">
        <v>54</v>
      </c>
      <c r="B85" s="15">
        <v>201053774</v>
      </c>
      <c r="C85" s="180" t="s">
        <v>222</v>
      </c>
      <c r="D85" s="180" t="s">
        <v>22</v>
      </c>
      <c r="E85" s="202">
        <v>150</v>
      </c>
      <c r="F85" s="180" t="s">
        <v>476</v>
      </c>
      <c r="G85" s="145" t="s">
        <v>16</v>
      </c>
      <c r="H85" s="180" t="s">
        <v>477</v>
      </c>
      <c r="I85" s="180" t="s">
        <v>478</v>
      </c>
      <c r="J85" s="180" t="s">
        <v>479</v>
      </c>
      <c r="K85" s="180" t="s">
        <v>480</v>
      </c>
      <c r="L85" s="225">
        <v>10</v>
      </c>
      <c r="M85" s="201">
        <v>6750</v>
      </c>
      <c r="N85" s="201">
        <v>4200</v>
      </c>
    </row>
    <row r="86" spans="1:14" ht="30" x14ac:dyDescent="0.25">
      <c r="A86" s="140">
        <v>55</v>
      </c>
      <c r="B86" s="15">
        <v>201053774</v>
      </c>
      <c r="C86" s="180" t="s">
        <v>223</v>
      </c>
      <c r="D86" s="180" t="s">
        <v>22</v>
      </c>
      <c r="E86" s="202">
        <v>30</v>
      </c>
      <c r="F86" s="180" t="s">
        <v>481</v>
      </c>
      <c r="G86" s="145" t="s">
        <v>16</v>
      </c>
      <c r="H86" s="180" t="s">
        <v>482</v>
      </c>
      <c r="I86" s="180" t="s">
        <v>483</v>
      </c>
      <c r="J86" s="180" t="s">
        <v>484</v>
      </c>
      <c r="K86" s="180" t="s">
        <v>485</v>
      </c>
      <c r="L86" s="225">
        <v>10</v>
      </c>
      <c r="M86" s="201">
        <v>930</v>
      </c>
      <c r="N86" s="201">
        <v>690</v>
      </c>
    </row>
    <row r="87" spans="1:14" ht="30" x14ac:dyDescent="0.25">
      <c r="A87" s="140">
        <v>56</v>
      </c>
      <c r="B87" s="15">
        <v>201053774</v>
      </c>
      <c r="C87" s="180" t="s">
        <v>206</v>
      </c>
      <c r="D87" s="180" t="s">
        <v>22</v>
      </c>
      <c r="E87" s="202">
        <v>60</v>
      </c>
      <c r="F87" s="180" t="s">
        <v>486</v>
      </c>
      <c r="G87" s="145" t="s">
        <v>16</v>
      </c>
      <c r="H87" s="180" t="s">
        <v>487</v>
      </c>
      <c r="I87" s="180" t="s">
        <v>488</v>
      </c>
      <c r="J87" s="180" t="s">
        <v>489</v>
      </c>
      <c r="K87" s="180" t="s">
        <v>490</v>
      </c>
      <c r="L87" s="225">
        <v>10</v>
      </c>
      <c r="M87" s="201">
        <v>3600</v>
      </c>
      <c r="N87" s="201">
        <v>2880</v>
      </c>
    </row>
    <row r="88" spans="1:14" ht="30" x14ac:dyDescent="0.25">
      <c r="A88" s="140">
        <v>57</v>
      </c>
      <c r="B88" s="15">
        <v>201053774</v>
      </c>
      <c r="C88" s="180" t="s">
        <v>222</v>
      </c>
      <c r="D88" s="180" t="s">
        <v>22</v>
      </c>
      <c r="E88" s="202">
        <v>200</v>
      </c>
      <c r="F88" s="180" t="s">
        <v>491</v>
      </c>
      <c r="G88" s="145" t="s">
        <v>16</v>
      </c>
      <c r="H88" s="180" t="s">
        <v>492</v>
      </c>
      <c r="I88" s="180" t="s">
        <v>493</v>
      </c>
      <c r="J88" s="180" t="s">
        <v>494</v>
      </c>
      <c r="K88" s="180" t="s">
        <v>495</v>
      </c>
      <c r="L88" s="225">
        <v>10</v>
      </c>
      <c r="M88" s="201">
        <v>7000</v>
      </c>
      <c r="N88" s="201">
        <v>3260</v>
      </c>
    </row>
    <row r="89" spans="1:14" ht="30" x14ac:dyDescent="0.25">
      <c r="A89" s="140">
        <v>58</v>
      </c>
      <c r="B89" s="15">
        <v>201053774</v>
      </c>
      <c r="C89" s="180" t="s">
        <v>224</v>
      </c>
      <c r="D89" s="180" t="s">
        <v>22</v>
      </c>
      <c r="E89" s="202">
        <v>160</v>
      </c>
      <c r="F89" s="180" t="s">
        <v>496</v>
      </c>
      <c r="G89" s="145" t="s">
        <v>16</v>
      </c>
      <c r="H89" s="180" t="s">
        <v>497</v>
      </c>
      <c r="I89" s="180" t="s">
        <v>498</v>
      </c>
      <c r="J89" s="180" t="s">
        <v>499</v>
      </c>
      <c r="K89" s="180" t="s">
        <v>500</v>
      </c>
      <c r="L89" s="225">
        <v>10</v>
      </c>
      <c r="M89" s="201">
        <v>3840</v>
      </c>
      <c r="N89" s="201">
        <v>1472</v>
      </c>
    </row>
    <row r="90" spans="1:14" ht="45" x14ac:dyDescent="0.25">
      <c r="A90" s="140">
        <v>59</v>
      </c>
      <c r="B90" s="15">
        <v>201053774</v>
      </c>
      <c r="C90" s="180" t="s">
        <v>151</v>
      </c>
      <c r="D90" s="180" t="s">
        <v>27</v>
      </c>
      <c r="E90" s="202">
        <v>2</v>
      </c>
      <c r="F90" s="180" t="s">
        <v>501</v>
      </c>
      <c r="G90" s="145" t="s">
        <v>16</v>
      </c>
      <c r="H90" s="180" t="s">
        <v>502</v>
      </c>
      <c r="I90" s="180" t="s">
        <v>503</v>
      </c>
      <c r="J90" s="180" t="s">
        <v>504</v>
      </c>
      <c r="K90" s="180" t="s">
        <v>505</v>
      </c>
      <c r="L90" s="225">
        <v>10</v>
      </c>
      <c r="M90" s="201">
        <v>3600</v>
      </c>
      <c r="N90" s="201">
        <v>2222.2220000000002</v>
      </c>
    </row>
    <row r="91" spans="1:14" ht="30" x14ac:dyDescent="0.25">
      <c r="A91" s="140">
        <v>60</v>
      </c>
      <c r="B91" s="15">
        <v>201053774</v>
      </c>
      <c r="C91" s="180" t="s">
        <v>105</v>
      </c>
      <c r="D91" s="180" t="s">
        <v>22</v>
      </c>
      <c r="E91" s="202">
        <v>3000</v>
      </c>
      <c r="F91" s="180" t="s">
        <v>506</v>
      </c>
      <c r="G91" s="145" t="s">
        <v>16</v>
      </c>
      <c r="H91" s="180" t="s">
        <v>507</v>
      </c>
      <c r="I91" s="180" t="s">
        <v>508</v>
      </c>
      <c r="J91" s="180" t="s">
        <v>509</v>
      </c>
      <c r="K91" s="180" t="s">
        <v>510</v>
      </c>
      <c r="L91" s="225">
        <v>10</v>
      </c>
      <c r="M91" s="201">
        <v>49500</v>
      </c>
      <c r="N91" s="201">
        <v>28485</v>
      </c>
    </row>
    <row r="92" spans="1:14" ht="45" x14ac:dyDescent="0.25">
      <c r="A92" s="140">
        <v>61</v>
      </c>
      <c r="B92" s="15">
        <v>201053774</v>
      </c>
      <c r="C92" s="180" t="s">
        <v>225</v>
      </c>
      <c r="D92" s="180" t="s">
        <v>27</v>
      </c>
      <c r="E92" s="202">
        <v>1</v>
      </c>
      <c r="F92" s="180" t="s">
        <v>511</v>
      </c>
      <c r="G92" s="145" t="s">
        <v>16</v>
      </c>
      <c r="H92" s="180" t="s">
        <v>512</v>
      </c>
      <c r="I92" s="180" t="s">
        <v>513</v>
      </c>
      <c r="J92" s="180" t="s">
        <v>514</v>
      </c>
      <c r="K92" s="180" t="s">
        <v>515</v>
      </c>
      <c r="L92" s="225">
        <v>10</v>
      </c>
      <c r="M92" s="201">
        <v>25000</v>
      </c>
      <c r="N92" s="201">
        <v>16778</v>
      </c>
    </row>
    <row r="93" spans="1:14" ht="45" x14ac:dyDescent="0.25">
      <c r="A93" s="140">
        <v>62</v>
      </c>
      <c r="B93" s="15">
        <v>201053774</v>
      </c>
      <c r="C93" s="180" t="s">
        <v>82</v>
      </c>
      <c r="D93" s="180" t="s">
        <v>27</v>
      </c>
      <c r="E93" s="202">
        <v>1</v>
      </c>
      <c r="F93" s="180" t="s">
        <v>516</v>
      </c>
      <c r="G93" s="145" t="s">
        <v>16</v>
      </c>
      <c r="H93" s="180" t="s">
        <v>517</v>
      </c>
      <c r="I93" s="180" t="s">
        <v>518</v>
      </c>
      <c r="J93" s="180" t="s">
        <v>519</v>
      </c>
      <c r="K93" s="180" t="s">
        <v>520</v>
      </c>
      <c r="L93" s="225">
        <v>10</v>
      </c>
      <c r="M93" s="201">
        <v>39225</v>
      </c>
      <c r="N93" s="201">
        <v>29477</v>
      </c>
    </row>
    <row r="94" spans="1:14" ht="45" x14ac:dyDescent="0.25">
      <c r="A94" s="140">
        <v>63</v>
      </c>
      <c r="B94" s="15">
        <v>201053774</v>
      </c>
      <c r="C94" s="180" t="s">
        <v>226</v>
      </c>
      <c r="D94" s="180" t="s">
        <v>26</v>
      </c>
      <c r="E94" s="202">
        <v>1</v>
      </c>
      <c r="F94" s="180" t="s">
        <v>521</v>
      </c>
      <c r="G94" s="145" t="s">
        <v>16</v>
      </c>
      <c r="H94" s="180" t="s">
        <v>438</v>
      </c>
      <c r="I94" s="180" t="s">
        <v>439</v>
      </c>
      <c r="J94" s="180" t="s">
        <v>522</v>
      </c>
      <c r="K94" s="180" t="s">
        <v>523</v>
      </c>
      <c r="L94" s="225">
        <v>10</v>
      </c>
      <c r="M94" s="201">
        <v>65000</v>
      </c>
      <c r="N94" s="201">
        <v>62000</v>
      </c>
    </row>
    <row r="95" spans="1:14" ht="45" x14ac:dyDescent="0.25">
      <c r="A95" s="140">
        <v>64</v>
      </c>
      <c r="B95" s="15">
        <v>201053774</v>
      </c>
      <c r="C95" s="180" t="s">
        <v>124</v>
      </c>
      <c r="D95" s="180" t="s">
        <v>26</v>
      </c>
      <c r="E95" s="202">
        <v>1</v>
      </c>
      <c r="F95" s="180" t="s">
        <v>524</v>
      </c>
      <c r="G95" s="145" t="s">
        <v>16</v>
      </c>
      <c r="H95" s="180" t="s">
        <v>281</v>
      </c>
      <c r="I95" s="180" t="s">
        <v>282</v>
      </c>
      <c r="J95" s="180" t="s">
        <v>525</v>
      </c>
      <c r="K95" s="180" t="s">
        <v>526</v>
      </c>
      <c r="L95" s="225">
        <v>10</v>
      </c>
      <c r="M95" s="201">
        <v>310</v>
      </c>
      <c r="N95" s="201">
        <v>206.08</v>
      </c>
    </row>
    <row r="96" spans="1:14" ht="45" x14ac:dyDescent="0.25">
      <c r="A96" s="140">
        <v>65</v>
      </c>
      <c r="B96" s="15">
        <v>201053774</v>
      </c>
      <c r="C96" s="180" t="s">
        <v>227</v>
      </c>
      <c r="D96" s="180" t="s">
        <v>29</v>
      </c>
      <c r="E96" s="202">
        <v>1</v>
      </c>
      <c r="F96" s="180" t="s">
        <v>527</v>
      </c>
      <c r="G96" s="145" t="s">
        <v>16</v>
      </c>
      <c r="H96" s="180" t="s">
        <v>311</v>
      </c>
      <c r="I96" s="180" t="s">
        <v>312</v>
      </c>
      <c r="J96" s="180" t="s">
        <v>528</v>
      </c>
      <c r="K96" s="180" t="s">
        <v>529</v>
      </c>
      <c r="L96" s="225">
        <v>10</v>
      </c>
      <c r="M96" s="201">
        <v>1500</v>
      </c>
      <c r="N96" s="201">
        <v>961.97</v>
      </c>
    </row>
    <row r="97" spans="1:14" ht="30" x14ac:dyDescent="0.25">
      <c r="A97" s="140">
        <v>66</v>
      </c>
      <c r="B97" s="15">
        <v>201053774</v>
      </c>
      <c r="C97" s="180" t="s">
        <v>103</v>
      </c>
      <c r="D97" s="180" t="s">
        <v>28</v>
      </c>
      <c r="E97" s="202">
        <v>10</v>
      </c>
      <c r="F97" s="180" t="s">
        <v>530</v>
      </c>
      <c r="G97" s="145" t="s">
        <v>16</v>
      </c>
      <c r="H97" s="180" t="s">
        <v>531</v>
      </c>
      <c r="I97" s="180" t="s">
        <v>532</v>
      </c>
      <c r="J97" s="180" t="s">
        <v>533</v>
      </c>
      <c r="K97" s="180" t="s">
        <v>534</v>
      </c>
      <c r="L97" s="225">
        <v>10</v>
      </c>
      <c r="M97" s="201">
        <v>900</v>
      </c>
      <c r="N97" s="201">
        <v>600</v>
      </c>
    </row>
    <row r="98" spans="1:14" ht="45" x14ac:dyDescent="0.25">
      <c r="A98" s="140">
        <v>67</v>
      </c>
      <c r="B98" s="15">
        <v>201053774</v>
      </c>
      <c r="C98" s="180" t="s">
        <v>159</v>
      </c>
      <c r="D98" s="180" t="s">
        <v>26</v>
      </c>
      <c r="E98" s="202">
        <v>200</v>
      </c>
      <c r="F98" s="180" t="s">
        <v>535</v>
      </c>
      <c r="G98" s="145" t="s">
        <v>16</v>
      </c>
      <c r="H98" s="180" t="s">
        <v>281</v>
      </c>
      <c r="I98" s="180" t="s">
        <v>282</v>
      </c>
      <c r="J98" s="180" t="s">
        <v>536</v>
      </c>
      <c r="K98" s="180" t="s">
        <v>537</v>
      </c>
      <c r="L98" s="225">
        <v>10</v>
      </c>
      <c r="M98" s="201">
        <v>2200</v>
      </c>
      <c r="N98" s="201">
        <v>1344</v>
      </c>
    </row>
    <row r="99" spans="1:14" ht="60" x14ac:dyDescent="0.25">
      <c r="A99" s="140">
        <v>68</v>
      </c>
      <c r="B99" s="15">
        <v>201053774</v>
      </c>
      <c r="C99" s="180" t="s">
        <v>103</v>
      </c>
      <c r="D99" s="180" t="s">
        <v>28</v>
      </c>
      <c r="E99" s="202">
        <v>24</v>
      </c>
      <c r="F99" s="180" t="s">
        <v>538</v>
      </c>
      <c r="G99" s="145" t="s">
        <v>16</v>
      </c>
      <c r="H99" s="180" t="s">
        <v>539</v>
      </c>
      <c r="I99" s="180" t="s">
        <v>540</v>
      </c>
      <c r="J99" s="180" t="s">
        <v>541</v>
      </c>
      <c r="K99" s="180" t="s">
        <v>542</v>
      </c>
      <c r="L99" s="225">
        <v>10</v>
      </c>
      <c r="M99" s="201">
        <v>13920</v>
      </c>
      <c r="N99" s="201">
        <v>11280</v>
      </c>
    </row>
    <row r="100" spans="1:14" ht="30" x14ac:dyDescent="0.25">
      <c r="A100" s="140">
        <v>69</v>
      </c>
      <c r="B100" s="15">
        <v>201053774</v>
      </c>
      <c r="C100" s="180" t="s">
        <v>150</v>
      </c>
      <c r="D100" s="180" t="s">
        <v>30</v>
      </c>
      <c r="E100" s="202">
        <v>200</v>
      </c>
      <c r="F100" s="180" t="s">
        <v>543</v>
      </c>
      <c r="G100" s="145" t="s">
        <v>16</v>
      </c>
      <c r="H100" s="180" t="s">
        <v>544</v>
      </c>
      <c r="I100" s="180" t="s">
        <v>545</v>
      </c>
      <c r="J100" s="180" t="s">
        <v>546</v>
      </c>
      <c r="K100" s="180" t="s">
        <v>547</v>
      </c>
      <c r="L100" s="225">
        <v>10</v>
      </c>
      <c r="M100" s="201">
        <v>3400</v>
      </c>
      <c r="N100" s="201">
        <v>599.6</v>
      </c>
    </row>
    <row r="101" spans="1:14" ht="30" x14ac:dyDescent="0.25">
      <c r="A101" s="140">
        <v>70</v>
      </c>
      <c r="B101" s="15">
        <v>201053774</v>
      </c>
      <c r="C101" s="180" t="s">
        <v>150</v>
      </c>
      <c r="D101" s="180" t="s">
        <v>30</v>
      </c>
      <c r="E101" s="202">
        <v>200</v>
      </c>
      <c r="F101" s="180" t="s">
        <v>548</v>
      </c>
      <c r="G101" s="145" t="s">
        <v>16</v>
      </c>
      <c r="H101" s="180" t="s">
        <v>544</v>
      </c>
      <c r="I101" s="180" t="s">
        <v>545</v>
      </c>
      <c r="J101" s="180" t="s">
        <v>549</v>
      </c>
      <c r="K101" s="180" t="s">
        <v>550</v>
      </c>
      <c r="L101" s="225">
        <v>10</v>
      </c>
      <c r="M101" s="201">
        <v>3000</v>
      </c>
      <c r="N101" s="201">
        <v>579.79999999999995</v>
      </c>
    </row>
    <row r="102" spans="1:14" ht="45" x14ac:dyDescent="0.25">
      <c r="A102" s="140">
        <v>71</v>
      </c>
      <c r="B102" s="15">
        <v>201053774</v>
      </c>
      <c r="C102" s="180" t="s">
        <v>63</v>
      </c>
      <c r="D102" s="180" t="s">
        <v>28</v>
      </c>
      <c r="E102" s="202">
        <v>1</v>
      </c>
      <c r="F102" s="180" t="s">
        <v>551</v>
      </c>
      <c r="G102" s="145" t="s">
        <v>16</v>
      </c>
      <c r="H102" s="180" t="s">
        <v>448</v>
      </c>
      <c r="I102" s="180" t="s">
        <v>449</v>
      </c>
      <c r="J102" s="180" t="s">
        <v>552</v>
      </c>
      <c r="K102" s="180" t="s">
        <v>553</v>
      </c>
      <c r="L102" s="225">
        <v>10</v>
      </c>
      <c r="M102" s="201">
        <v>5000</v>
      </c>
      <c r="N102" s="201">
        <v>4250</v>
      </c>
    </row>
    <row r="103" spans="1:14" ht="30" x14ac:dyDescent="0.25">
      <c r="A103" s="140">
        <v>72</v>
      </c>
      <c r="B103" s="15">
        <v>201053774</v>
      </c>
      <c r="C103" s="180" t="s">
        <v>33</v>
      </c>
      <c r="D103" s="180" t="s">
        <v>34</v>
      </c>
      <c r="E103" s="202">
        <v>5000</v>
      </c>
      <c r="F103" s="180" t="s">
        <v>554</v>
      </c>
      <c r="G103" s="145" t="s">
        <v>16</v>
      </c>
      <c r="H103" s="180" t="s">
        <v>555</v>
      </c>
      <c r="I103" s="180" t="s">
        <v>556</v>
      </c>
      <c r="J103" s="180" t="s">
        <v>557</v>
      </c>
      <c r="K103" s="180" t="s">
        <v>558</v>
      </c>
      <c r="L103" s="225">
        <v>10</v>
      </c>
      <c r="M103" s="201">
        <v>32400</v>
      </c>
      <c r="N103" s="201">
        <v>32400</v>
      </c>
    </row>
    <row r="104" spans="1:14" ht="30" x14ac:dyDescent="0.25">
      <c r="A104" s="140">
        <v>73</v>
      </c>
      <c r="B104" s="15">
        <v>201053774</v>
      </c>
      <c r="C104" s="180" t="s">
        <v>228</v>
      </c>
      <c r="D104" s="180" t="s">
        <v>120</v>
      </c>
      <c r="E104" s="202">
        <v>60</v>
      </c>
      <c r="F104" s="180" t="s">
        <v>559</v>
      </c>
      <c r="G104" s="145" t="s">
        <v>16</v>
      </c>
      <c r="H104" s="180" t="s">
        <v>560</v>
      </c>
      <c r="I104" s="180" t="s">
        <v>561</v>
      </c>
      <c r="J104" s="180" t="s">
        <v>562</v>
      </c>
      <c r="K104" s="180" t="s">
        <v>563</v>
      </c>
      <c r="L104" s="225">
        <v>10</v>
      </c>
      <c r="M104" s="201">
        <v>1080</v>
      </c>
      <c r="N104" s="201">
        <v>864</v>
      </c>
    </row>
    <row r="105" spans="1:14" ht="30" x14ac:dyDescent="0.25">
      <c r="A105" s="140">
        <v>74</v>
      </c>
      <c r="B105" s="15">
        <v>201053774</v>
      </c>
      <c r="C105" s="180" t="s">
        <v>229</v>
      </c>
      <c r="D105" s="180" t="s">
        <v>25</v>
      </c>
      <c r="E105" s="202">
        <v>1</v>
      </c>
      <c r="F105" s="180" t="s">
        <v>564</v>
      </c>
      <c r="G105" s="145" t="s">
        <v>16</v>
      </c>
      <c r="H105" s="180" t="s">
        <v>565</v>
      </c>
      <c r="I105" s="180" t="s">
        <v>566</v>
      </c>
      <c r="J105" s="180" t="s">
        <v>567</v>
      </c>
      <c r="K105" s="180" t="s">
        <v>568</v>
      </c>
      <c r="L105" s="225">
        <v>10</v>
      </c>
      <c r="M105" s="201">
        <v>2500</v>
      </c>
      <c r="N105" s="201">
        <v>1400</v>
      </c>
    </row>
    <row r="106" spans="1:14" ht="30" x14ac:dyDescent="0.25">
      <c r="A106" s="140">
        <v>75</v>
      </c>
      <c r="B106" s="15">
        <v>201053774</v>
      </c>
      <c r="C106" s="180" t="s">
        <v>230</v>
      </c>
      <c r="D106" s="180" t="s">
        <v>24</v>
      </c>
      <c r="E106" s="202">
        <v>10</v>
      </c>
      <c r="F106" s="180" t="s">
        <v>569</v>
      </c>
      <c r="G106" s="145" t="s">
        <v>16</v>
      </c>
      <c r="H106" s="180" t="s">
        <v>570</v>
      </c>
      <c r="I106" s="180" t="s">
        <v>571</v>
      </c>
      <c r="J106" s="180" t="s">
        <v>572</v>
      </c>
      <c r="K106" s="180" t="s">
        <v>573</v>
      </c>
      <c r="L106" s="225">
        <v>10</v>
      </c>
      <c r="M106" s="201">
        <v>390</v>
      </c>
      <c r="N106" s="201">
        <v>299.98</v>
      </c>
    </row>
    <row r="107" spans="1:14" ht="30" x14ac:dyDescent="0.25">
      <c r="A107" s="140">
        <v>76</v>
      </c>
      <c r="B107" s="15">
        <v>201053774</v>
      </c>
      <c r="C107" s="180" t="s">
        <v>144</v>
      </c>
      <c r="D107" s="180" t="s">
        <v>23</v>
      </c>
      <c r="E107" s="202">
        <v>80000</v>
      </c>
      <c r="F107" s="180" t="s">
        <v>574</v>
      </c>
      <c r="G107" s="145" t="s">
        <v>16</v>
      </c>
      <c r="H107" s="180" t="s">
        <v>575</v>
      </c>
      <c r="I107" s="180" t="s">
        <v>576</v>
      </c>
      <c r="J107" s="180" t="s">
        <v>577</v>
      </c>
      <c r="K107" s="180" t="s">
        <v>578</v>
      </c>
      <c r="L107" s="225">
        <v>10</v>
      </c>
      <c r="M107" s="201">
        <v>5200</v>
      </c>
      <c r="N107" s="201">
        <v>2640</v>
      </c>
    </row>
    <row r="108" spans="1:14" ht="30" x14ac:dyDescent="0.25">
      <c r="A108" s="140">
        <v>77</v>
      </c>
      <c r="B108" s="15">
        <v>201053774</v>
      </c>
      <c r="C108" s="180" t="s">
        <v>145</v>
      </c>
      <c r="D108" s="180" t="s">
        <v>23</v>
      </c>
      <c r="E108" s="202">
        <v>800000</v>
      </c>
      <c r="F108" s="180" t="s">
        <v>579</v>
      </c>
      <c r="G108" s="145" t="s">
        <v>16</v>
      </c>
      <c r="H108" s="180" t="s">
        <v>580</v>
      </c>
      <c r="I108" s="180" t="s">
        <v>581</v>
      </c>
      <c r="J108" s="180" t="s">
        <v>582</v>
      </c>
      <c r="K108" s="180" t="s">
        <v>583</v>
      </c>
      <c r="L108" s="225">
        <v>10</v>
      </c>
      <c r="M108" s="201">
        <v>28000</v>
      </c>
      <c r="N108" s="201">
        <v>10400</v>
      </c>
    </row>
    <row r="109" spans="1:14" ht="30" x14ac:dyDescent="0.25">
      <c r="A109" s="140">
        <v>78</v>
      </c>
      <c r="B109" s="15">
        <v>201053774</v>
      </c>
      <c r="C109" s="180" t="s">
        <v>145</v>
      </c>
      <c r="D109" s="180" t="s">
        <v>23</v>
      </c>
      <c r="E109" s="202">
        <v>280000</v>
      </c>
      <c r="F109" s="180" t="s">
        <v>584</v>
      </c>
      <c r="G109" s="145" t="s">
        <v>16</v>
      </c>
      <c r="H109" s="180" t="s">
        <v>585</v>
      </c>
      <c r="I109" s="180" t="s">
        <v>586</v>
      </c>
      <c r="J109" s="180" t="s">
        <v>587</v>
      </c>
      <c r="K109" s="180" t="s">
        <v>588</v>
      </c>
      <c r="L109" s="225">
        <v>10</v>
      </c>
      <c r="M109" s="201">
        <v>9800</v>
      </c>
      <c r="N109" s="201">
        <v>3360</v>
      </c>
    </row>
    <row r="110" spans="1:14" ht="30" x14ac:dyDescent="0.25">
      <c r="A110" s="140">
        <v>79</v>
      </c>
      <c r="B110" s="15">
        <v>201053774</v>
      </c>
      <c r="C110" s="180" t="s">
        <v>144</v>
      </c>
      <c r="D110" s="180" t="s">
        <v>23</v>
      </c>
      <c r="E110" s="202">
        <v>75000</v>
      </c>
      <c r="F110" s="180" t="s">
        <v>589</v>
      </c>
      <c r="G110" s="145" t="s">
        <v>16</v>
      </c>
      <c r="H110" s="180" t="s">
        <v>585</v>
      </c>
      <c r="I110" s="180" t="s">
        <v>586</v>
      </c>
      <c r="J110" s="180" t="s">
        <v>590</v>
      </c>
      <c r="K110" s="180" t="s">
        <v>591</v>
      </c>
      <c r="L110" s="225">
        <v>10</v>
      </c>
      <c r="M110" s="201">
        <v>4875</v>
      </c>
      <c r="N110" s="201">
        <v>1950</v>
      </c>
    </row>
    <row r="111" spans="1:14" ht="45" x14ac:dyDescent="0.25">
      <c r="A111" s="140">
        <v>80</v>
      </c>
      <c r="B111" s="15">
        <v>201053774</v>
      </c>
      <c r="C111" s="180" t="s">
        <v>203</v>
      </c>
      <c r="D111" s="180" t="s">
        <v>27</v>
      </c>
      <c r="E111" s="202">
        <v>1</v>
      </c>
      <c r="F111" s="180" t="s">
        <v>592</v>
      </c>
      <c r="G111" s="145" t="s">
        <v>16</v>
      </c>
      <c r="H111" s="180" t="s">
        <v>593</v>
      </c>
      <c r="I111" s="180" t="s">
        <v>594</v>
      </c>
      <c r="J111" s="180" t="s">
        <v>595</v>
      </c>
      <c r="K111" s="180" t="s">
        <v>596</v>
      </c>
      <c r="L111" s="225">
        <v>10</v>
      </c>
      <c r="M111" s="201">
        <v>7223.1109999999999</v>
      </c>
      <c r="N111" s="201">
        <v>5500</v>
      </c>
    </row>
    <row r="112" spans="1:14" ht="30" x14ac:dyDescent="0.25">
      <c r="A112" s="140">
        <v>81</v>
      </c>
      <c r="B112" s="15">
        <v>201053774</v>
      </c>
      <c r="C112" s="180" t="s">
        <v>75</v>
      </c>
      <c r="D112" s="180" t="s">
        <v>23</v>
      </c>
      <c r="E112" s="202">
        <v>4300</v>
      </c>
      <c r="F112" s="180" t="s">
        <v>597</v>
      </c>
      <c r="G112" s="145" t="s">
        <v>16</v>
      </c>
      <c r="H112" s="180" t="s">
        <v>575</v>
      </c>
      <c r="I112" s="180" t="s">
        <v>576</v>
      </c>
      <c r="J112" s="180" t="s">
        <v>598</v>
      </c>
      <c r="K112" s="180" t="s">
        <v>599</v>
      </c>
      <c r="L112" s="225">
        <v>10</v>
      </c>
      <c r="M112" s="201">
        <v>817</v>
      </c>
      <c r="N112" s="201">
        <v>301</v>
      </c>
    </row>
    <row r="113" spans="1:14" ht="30" x14ac:dyDescent="0.25">
      <c r="A113" s="140">
        <v>82</v>
      </c>
      <c r="B113" s="15">
        <v>201053774</v>
      </c>
      <c r="C113" s="180" t="s">
        <v>75</v>
      </c>
      <c r="D113" s="180" t="s">
        <v>23</v>
      </c>
      <c r="E113" s="202">
        <v>15000</v>
      </c>
      <c r="F113" s="180" t="s">
        <v>600</v>
      </c>
      <c r="G113" s="145" t="s">
        <v>16</v>
      </c>
      <c r="H113" s="180" t="s">
        <v>575</v>
      </c>
      <c r="I113" s="180" t="s">
        <v>576</v>
      </c>
      <c r="J113" s="180" t="s">
        <v>601</v>
      </c>
      <c r="K113" s="180" t="s">
        <v>602</v>
      </c>
      <c r="L113" s="225">
        <v>10</v>
      </c>
      <c r="M113" s="201">
        <v>4350</v>
      </c>
      <c r="N113" s="201">
        <v>1725</v>
      </c>
    </row>
    <row r="114" spans="1:14" ht="30" x14ac:dyDescent="0.25">
      <c r="A114" s="140">
        <v>83</v>
      </c>
      <c r="B114" s="15">
        <v>201053774</v>
      </c>
      <c r="C114" s="180" t="s">
        <v>231</v>
      </c>
      <c r="D114" s="180" t="s">
        <v>23</v>
      </c>
      <c r="E114" s="202">
        <v>100</v>
      </c>
      <c r="F114" s="180" t="s">
        <v>603</v>
      </c>
      <c r="G114" s="145" t="s">
        <v>16</v>
      </c>
      <c r="H114" s="180" t="s">
        <v>604</v>
      </c>
      <c r="I114" s="180" t="s">
        <v>605</v>
      </c>
      <c r="J114" s="180" t="s">
        <v>606</v>
      </c>
      <c r="K114" s="180" t="s">
        <v>607</v>
      </c>
      <c r="L114" s="225">
        <v>10</v>
      </c>
      <c r="M114" s="201">
        <v>3000</v>
      </c>
      <c r="N114" s="201">
        <v>2450</v>
      </c>
    </row>
    <row r="115" spans="1:14" ht="30" x14ac:dyDescent="0.25">
      <c r="A115" s="140">
        <v>84</v>
      </c>
      <c r="B115" s="15">
        <v>201053774</v>
      </c>
      <c r="C115" s="180" t="s">
        <v>32</v>
      </c>
      <c r="D115" s="180" t="s">
        <v>23</v>
      </c>
      <c r="E115" s="202">
        <v>20</v>
      </c>
      <c r="F115" s="180" t="s">
        <v>608</v>
      </c>
      <c r="G115" s="145" t="s">
        <v>16</v>
      </c>
      <c r="H115" s="180" t="s">
        <v>609</v>
      </c>
      <c r="I115" s="180" t="s">
        <v>610</v>
      </c>
      <c r="J115" s="180" t="s">
        <v>611</v>
      </c>
      <c r="K115" s="180" t="s">
        <v>612</v>
      </c>
      <c r="L115" s="225">
        <v>10</v>
      </c>
      <c r="M115" s="201">
        <v>2500</v>
      </c>
      <c r="N115" s="201">
        <v>1200</v>
      </c>
    </row>
    <row r="116" spans="1:14" ht="30" x14ac:dyDescent="0.25">
      <c r="A116" s="140">
        <v>85</v>
      </c>
      <c r="B116" s="15">
        <v>201053774</v>
      </c>
      <c r="C116" s="180" t="s">
        <v>232</v>
      </c>
      <c r="D116" s="180" t="s">
        <v>25</v>
      </c>
      <c r="E116" s="202">
        <v>60</v>
      </c>
      <c r="F116" s="180" t="s">
        <v>613</v>
      </c>
      <c r="G116" s="145" t="s">
        <v>16</v>
      </c>
      <c r="H116" s="180" t="s">
        <v>614</v>
      </c>
      <c r="I116" s="180" t="s">
        <v>615</v>
      </c>
      <c r="J116" s="180" t="s">
        <v>616</v>
      </c>
      <c r="K116" s="180" t="s">
        <v>617</v>
      </c>
      <c r="L116" s="225">
        <v>10</v>
      </c>
      <c r="M116" s="201">
        <v>4500</v>
      </c>
      <c r="N116" s="201">
        <v>2568</v>
      </c>
    </row>
    <row r="117" spans="1:14" ht="30" x14ac:dyDescent="0.25">
      <c r="A117" s="140">
        <v>86</v>
      </c>
      <c r="B117" s="15">
        <v>201053774</v>
      </c>
      <c r="C117" s="180" t="s">
        <v>127</v>
      </c>
      <c r="D117" s="180" t="s">
        <v>120</v>
      </c>
      <c r="E117" s="202">
        <v>10</v>
      </c>
      <c r="F117" s="180" t="s">
        <v>618</v>
      </c>
      <c r="G117" s="145" t="s">
        <v>16</v>
      </c>
      <c r="H117" s="180" t="s">
        <v>619</v>
      </c>
      <c r="I117" s="180" t="s">
        <v>620</v>
      </c>
      <c r="J117" s="180" t="s">
        <v>621</v>
      </c>
      <c r="K117" s="180" t="s">
        <v>622</v>
      </c>
      <c r="L117" s="225">
        <v>10</v>
      </c>
      <c r="M117" s="201">
        <v>950</v>
      </c>
      <c r="N117" s="201">
        <v>654.70000000000005</v>
      </c>
    </row>
    <row r="118" spans="1:14" ht="30" x14ac:dyDescent="0.25">
      <c r="A118" s="140">
        <v>87</v>
      </c>
      <c r="B118" s="15">
        <v>201053774</v>
      </c>
      <c r="C118" s="180" t="s">
        <v>89</v>
      </c>
      <c r="D118" s="180" t="s">
        <v>23</v>
      </c>
      <c r="E118" s="202">
        <v>150</v>
      </c>
      <c r="F118" s="180" t="s">
        <v>623</v>
      </c>
      <c r="G118" s="145" t="s">
        <v>16</v>
      </c>
      <c r="H118" s="180" t="s">
        <v>624</v>
      </c>
      <c r="I118" s="180" t="s">
        <v>625</v>
      </c>
      <c r="J118" s="180" t="s">
        <v>626</v>
      </c>
      <c r="K118" s="180" t="s">
        <v>627</v>
      </c>
      <c r="L118" s="225">
        <v>10</v>
      </c>
      <c r="M118" s="201">
        <v>3300</v>
      </c>
      <c r="N118" s="201">
        <v>1933.5</v>
      </c>
    </row>
    <row r="119" spans="1:14" ht="60" x14ac:dyDescent="0.25">
      <c r="A119" s="140">
        <v>88</v>
      </c>
      <c r="B119" s="15">
        <v>201053774</v>
      </c>
      <c r="C119" s="180" t="s">
        <v>233</v>
      </c>
      <c r="D119" s="180" t="s">
        <v>40</v>
      </c>
      <c r="E119" s="202">
        <v>87</v>
      </c>
      <c r="F119" s="180" t="s">
        <v>628</v>
      </c>
      <c r="G119" s="145" t="s">
        <v>16</v>
      </c>
      <c r="H119" s="180" t="s">
        <v>629</v>
      </c>
      <c r="I119" s="180" t="s">
        <v>630</v>
      </c>
      <c r="J119" s="180" t="s">
        <v>631</v>
      </c>
      <c r="K119" s="180" t="s">
        <v>632</v>
      </c>
      <c r="L119" s="225">
        <v>10</v>
      </c>
      <c r="M119" s="201">
        <v>7830</v>
      </c>
      <c r="N119" s="201">
        <v>3479.913</v>
      </c>
    </row>
    <row r="120" spans="1:14" ht="30" x14ac:dyDescent="0.25">
      <c r="A120" s="140">
        <v>89</v>
      </c>
      <c r="B120" s="15">
        <v>201053774</v>
      </c>
      <c r="C120" s="180" t="s">
        <v>144</v>
      </c>
      <c r="D120" s="180" t="s">
        <v>23</v>
      </c>
      <c r="E120" s="202">
        <v>55000</v>
      </c>
      <c r="F120" s="180" t="s">
        <v>633</v>
      </c>
      <c r="G120" s="145" t="s">
        <v>16</v>
      </c>
      <c r="H120" s="180" t="s">
        <v>614</v>
      </c>
      <c r="I120" s="180" t="s">
        <v>615</v>
      </c>
      <c r="J120" s="180" t="s">
        <v>634</v>
      </c>
      <c r="K120" s="180" t="s">
        <v>635</v>
      </c>
      <c r="L120" s="225">
        <v>10</v>
      </c>
      <c r="M120" s="201">
        <v>3575</v>
      </c>
      <c r="N120" s="201">
        <v>1760</v>
      </c>
    </row>
    <row r="121" spans="1:14" ht="30" x14ac:dyDescent="0.25">
      <c r="A121" s="140">
        <v>90</v>
      </c>
      <c r="B121" s="15">
        <v>201053774</v>
      </c>
      <c r="C121" s="180" t="s">
        <v>234</v>
      </c>
      <c r="D121" s="180" t="s">
        <v>23</v>
      </c>
      <c r="E121" s="202">
        <v>600</v>
      </c>
      <c r="F121" s="180" t="s">
        <v>636</v>
      </c>
      <c r="G121" s="145" t="s">
        <v>16</v>
      </c>
      <c r="H121" s="180" t="s">
        <v>637</v>
      </c>
      <c r="I121" s="180" t="s">
        <v>638</v>
      </c>
      <c r="J121" s="180" t="s">
        <v>639</v>
      </c>
      <c r="K121" s="180" t="s">
        <v>640</v>
      </c>
      <c r="L121" s="225">
        <v>10</v>
      </c>
      <c r="M121" s="201">
        <v>600</v>
      </c>
      <c r="N121" s="201">
        <v>360</v>
      </c>
    </row>
    <row r="122" spans="1:14" ht="45" x14ac:dyDescent="0.25">
      <c r="A122" s="140">
        <v>91</v>
      </c>
      <c r="B122" s="15">
        <v>201053774</v>
      </c>
      <c r="C122" s="180" t="s">
        <v>101</v>
      </c>
      <c r="D122" s="180" t="s">
        <v>26</v>
      </c>
      <c r="E122" s="202">
        <v>150</v>
      </c>
      <c r="F122" s="180" t="s">
        <v>641</v>
      </c>
      <c r="G122" s="145" t="s">
        <v>16</v>
      </c>
      <c r="H122" s="180" t="s">
        <v>619</v>
      </c>
      <c r="I122" s="180" t="s">
        <v>620</v>
      </c>
      <c r="J122" s="180" t="s">
        <v>642</v>
      </c>
      <c r="K122" s="180" t="s">
        <v>643</v>
      </c>
      <c r="L122" s="225">
        <v>10</v>
      </c>
      <c r="M122" s="201">
        <v>6300</v>
      </c>
      <c r="N122" s="201">
        <v>5230.5</v>
      </c>
    </row>
    <row r="123" spans="1:14" ht="30" x14ac:dyDescent="0.25">
      <c r="A123" s="140">
        <v>92</v>
      </c>
      <c r="B123" s="15">
        <v>201053774</v>
      </c>
      <c r="C123" s="180" t="s">
        <v>163</v>
      </c>
      <c r="D123" s="180" t="s">
        <v>21</v>
      </c>
      <c r="E123" s="202">
        <v>20000</v>
      </c>
      <c r="F123" s="180" t="s">
        <v>644</v>
      </c>
      <c r="G123" s="145" t="s">
        <v>16</v>
      </c>
      <c r="H123" s="180" t="s">
        <v>645</v>
      </c>
      <c r="I123" s="180" t="s">
        <v>646</v>
      </c>
      <c r="J123" s="180" t="s">
        <v>647</v>
      </c>
      <c r="K123" s="180" t="s">
        <v>648</v>
      </c>
      <c r="L123" s="225">
        <v>10</v>
      </c>
      <c r="M123" s="201">
        <v>4900</v>
      </c>
      <c r="N123" s="201">
        <v>3180</v>
      </c>
    </row>
    <row r="124" spans="1:14" ht="45" x14ac:dyDescent="0.25">
      <c r="A124" s="140">
        <v>93</v>
      </c>
      <c r="B124" s="15">
        <v>201053774</v>
      </c>
      <c r="C124" s="180" t="s">
        <v>235</v>
      </c>
      <c r="D124" s="180" t="s">
        <v>27</v>
      </c>
      <c r="E124" s="202">
        <v>1</v>
      </c>
      <c r="F124" s="180" t="s">
        <v>649</v>
      </c>
      <c r="G124" s="145" t="s">
        <v>16</v>
      </c>
      <c r="H124" s="180" t="s">
        <v>650</v>
      </c>
      <c r="I124" s="180" t="s">
        <v>651</v>
      </c>
      <c r="J124" s="180" t="s">
        <v>652</v>
      </c>
      <c r="K124" s="180" t="s">
        <v>653</v>
      </c>
      <c r="L124" s="225">
        <v>10</v>
      </c>
      <c r="M124" s="201">
        <v>4636.8</v>
      </c>
      <c r="N124" s="201">
        <v>3400</v>
      </c>
    </row>
    <row r="125" spans="1:14" ht="30" x14ac:dyDescent="0.25">
      <c r="A125" s="140">
        <v>94</v>
      </c>
      <c r="B125" s="15">
        <v>201053774</v>
      </c>
      <c r="C125" s="180" t="s">
        <v>205</v>
      </c>
      <c r="D125" s="180" t="s">
        <v>22</v>
      </c>
      <c r="E125" s="202">
        <v>100</v>
      </c>
      <c r="F125" s="180" t="s">
        <v>654</v>
      </c>
      <c r="G125" s="145" t="s">
        <v>16</v>
      </c>
      <c r="H125" s="180" t="s">
        <v>281</v>
      </c>
      <c r="I125" s="180" t="s">
        <v>282</v>
      </c>
      <c r="J125" s="180" t="s">
        <v>655</v>
      </c>
      <c r="K125" s="180" t="s">
        <v>656</v>
      </c>
      <c r="L125" s="225">
        <v>10</v>
      </c>
      <c r="M125" s="201">
        <v>3000</v>
      </c>
      <c r="N125" s="201">
        <v>1998.8</v>
      </c>
    </row>
    <row r="126" spans="1:14" ht="30" x14ac:dyDescent="0.25">
      <c r="A126" s="140">
        <v>95</v>
      </c>
      <c r="B126" s="15">
        <v>201053774</v>
      </c>
      <c r="C126" s="180" t="s">
        <v>86</v>
      </c>
      <c r="D126" s="180" t="s">
        <v>23</v>
      </c>
      <c r="E126" s="202">
        <v>100</v>
      </c>
      <c r="F126" s="180" t="s">
        <v>657</v>
      </c>
      <c r="G126" s="145" t="s">
        <v>16</v>
      </c>
      <c r="H126" s="180" t="s">
        <v>658</v>
      </c>
      <c r="I126" s="180" t="s">
        <v>659</v>
      </c>
      <c r="J126" s="180" t="s">
        <v>660</v>
      </c>
      <c r="K126" s="180" t="s">
        <v>661</v>
      </c>
      <c r="L126" s="225">
        <v>10</v>
      </c>
      <c r="M126" s="201">
        <v>3300</v>
      </c>
      <c r="N126" s="201">
        <v>1344</v>
      </c>
    </row>
    <row r="127" spans="1:14" ht="30" x14ac:dyDescent="0.25">
      <c r="A127" s="140">
        <v>96</v>
      </c>
      <c r="B127" s="15">
        <v>201053774</v>
      </c>
      <c r="C127" s="180" t="s">
        <v>39</v>
      </c>
      <c r="D127" s="180" t="s">
        <v>24</v>
      </c>
      <c r="E127" s="202">
        <v>100</v>
      </c>
      <c r="F127" s="180" t="s">
        <v>662</v>
      </c>
      <c r="G127" s="145" t="s">
        <v>16</v>
      </c>
      <c r="H127" s="180" t="s">
        <v>663</v>
      </c>
      <c r="I127" s="180" t="s">
        <v>664</v>
      </c>
      <c r="J127" s="180" t="s">
        <v>665</v>
      </c>
      <c r="K127" s="180" t="s">
        <v>666</v>
      </c>
      <c r="L127" s="225">
        <v>10</v>
      </c>
      <c r="M127" s="201">
        <v>2500</v>
      </c>
      <c r="N127" s="201">
        <v>800</v>
      </c>
    </row>
    <row r="128" spans="1:14" ht="30" x14ac:dyDescent="0.25">
      <c r="A128" s="140">
        <v>97</v>
      </c>
      <c r="B128" s="15">
        <v>201053774</v>
      </c>
      <c r="C128" s="180" t="s">
        <v>100</v>
      </c>
      <c r="D128" s="180" t="s">
        <v>23</v>
      </c>
      <c r="E128" s="202">
        <v>100</v>
      </c>
      <c r="F128" s="180" t="s">
        <v>667</v>
      </c>
      <c r="G128" s="145" t="s">
        <v>16</v>
      </c>
      <c r="H128" s="180" t="s">
        <v>658</v>
      </c>
      <c r="I128" s="180" t="s">
        <v>659</v>
      </c>
      <c r="J128" s="180" t="s">
        <v>668</v>
      </c>
      <c r="K128" s="180" t="s">
        <v>666</v>
      </c>
      <c r="L128" s="225">
        <v>10</v>
      </c>
      <c r="M128" s="201">
        <v>2400</v>
      </c>
      <c r="N128" s="201">
        <v>1120</v>
      </c>
    </row>
    <row r="129" spans="1:14" ht="45" x14ac:dyDescent="0.25">
      <c r="A129" s="140">
        <v>98</v>
      </c>
      <c r="B129" s="15">
        <v>201053774</v>
      </c>
      <c r="C129" s="180" t="s">
        <v>236</v>
      </c>
      <c r="D129" s="180" t="s">
        <v>26</v>
      </c>
      <c r="E129" s="202">
        <v>100</v>
      </c>
      <c r="F129" s="180" t="s">
        <v>669</v>
      </c>
      <c r="G129" s="145" t="s">
        <v>16</v>
      </c>
      <c r="H129" s="180" t="s">
        <v>670</v>
      </c>
      <c r="I129" s="180" t="s">
        <v>671</v>
      </c>
      <c r="J129" s="180" t="s">
        <v>672</v>
      </c>
      <c r="K129" s="180" t="s">
        <v>673</v>
      </c>
      <c r="L129" s="225">
        <v>10</v>
      </c>
      <c r="M129" s="201">
        <v>3500</v>
      </c>
      <c r="N129" s="201">
        <v>3200</v>
      </c>
    </row>
    <row r="130" spans="1:14" ht="30" x14ac:dyDescent="0.25">
      <c r="A130" s="140">
        <v>99</v>
      </c>
      <c r="B130" s="15">
        <v>201053774</v>
      </c>
      <c r="C130" s="180" t="s">
        <v>212</v>
      </c>
      <c r="D130" s="180" t="s">
        <v>24</v>
      </c>
      <c r="E130" s="202">
        <v>100</v>
      </c>
      <c r="F130" s="180" t="s">
        <v>674</v>
      </c>
      <c r="G130" s="145" t="s">
        <v>16</v>
      </c>
      <c r="H130" s="180" t="s">
        <v>675</v>
      </c>
      <c r="I130" s="180" t="s">
        <v>676</v>
      </c>
      <c r="J130" s="180" t="s">
        <v>677</v>
      </c>
      <c r="K130" s="180" t="s">
        <v>678</v>
      </c>
      <c r="L130" s="225">
        <v>10</v>
      </c>
      <c r="M130" s="201">
        <v>1300</v>
      </c>
      <c r="N130" s="201">
        <v>700</v>
      </c>
    </row>
    <row r="131" spans="1:14" ht="60" x14ac:dyDescent="0.25">
      <c r="A131" s="140">
        <v>100</v>
      </c>
      <c r="B131" s="15">
        <v>201053774</v>
      </c>
      <c r="C131" s="180" t="s">
        <v>237</v>
      </c>
      <c r="D131" s="180" t="s">
        <v>40</v>
      </c>
      <c r="E131" s="202">
        <v>100</v>
      </c>
      <c r="F131" s="180" t="s">
        <v>679</v>
      </c>
      <c r="G131" s="145" t="s">
        <v>16</v>
      </c>
      <c r="H131" s="180" t="s">
        <v>680</v>
      </c>
      <c r="I131" s="180" t="s">
        <v>681</v>
      </c>
      <c r="J131" s="180" t="s">
        <v>682</v>
      </c>
      <c r="K131" s="180" t="s">
        <v>683</v>
      </c>
      <c r="L131" s="225">
        <v>10</v>
      </c>
      <c r="M131" s="201">
        <v>3200</v>
      </c>
      <c r="N131" s="201">
        <v>1800</v>
      </c>
    </row>
    <row r="132" spans="1:14" ht="30" x14ac:dyDescent="0.25">
      <c r="A132" s="140">
        <v>101</v>
      </c>
      <c r="B132" s="15">
        <v>201053774</v>
      </c>
      <c r="C132" s="180" t="s">
        <v>153</v>
      </c>
      <c r="D132" s="180" t="s">
        <v>23</v>
      </c>
      <c r="E132" s="202">
        <v>500</v>
      </c>
      <c r="F132" s="180" t="s">
        <v>684</v>
      </c>
      <c r="G132" s="145" t="s">
        <v>16</v>
      </c>
      <c r="H132" s="180" t="s">
        <v>685</v>
      </c>
      <c r="I132" s="180" t="s">
        <v>686</v>
      </c>
      <c r="J132" s="180" t="s">
        <v>687</v>
      </c>
      <c r="K132" s="180" t="s">
        <v>688</v>
      </c>
      <c r="L132" s="225">
        <v>10</v>
      </c>
      <c r="M132" s="201">
        <v>500</v>
      </c>
      <c r="N132" s="201">
        <v>249.5</v>
      </c>
    </row>
    <row r="133" spans="1:14" ht="30" x14ac:dyDescent="0.25">
      <c r="A133" s="140">
        <v>102</v>
      </c>
      <c r="B133" s="15">
        <v>201053774</v>
      </c>
      <c r="C133" s="180" t="s">
        <v>209</v>
      </c>
      <c r="D133" s="180" t="s">
        <v>23</v>
      </c>
      <c r="E133" s="202">
        <v>20</v>
      </c>
      <c r="F133" s="180" t="s">
        <v>689</v>
      </c>
      <c r="G133" s="145" t="s">
        <v>16</v>
      </c>
      <c r="H133" s="180" t="s">
        <v>690</v>
      </c>
      <c r="I133" s="180" t="s">
        <v>691</v>
      </c>
      <c r="J133" s="180" t="s">
        <v>692</v>
      </c>
      <c r="K133" s="180" t="s">
        <v>693</v>
      </c>
      <c r="L133" s="225">
        <v>10</v>
      </c>
      <c r="M133" s="201">
        <v>240</v>
      </c>
      <c r="N133" s="201">
        <v>133.33320000000001</v>
      </c>
    </row>
    <row r="134" spans="1:14" ht="30" x14ac:dyDescent="0.25">
      <c r="A134" s="140">
        <v>103</v>
      </c>
      <c r="B134" s="15">
        <v>201053774</v>
      </c>
      <c r="C134" s="180" t="s">
        <v>205</v>
      </c>
      <c r="D134" s="180" t="s">
        <v>22</v>
      </c>
      <c r="E134" s="202">
        <v>50</v>
      </c>
      <c r="F134" s="180" t="s">
        <v>694</v>
      </c>
      <c r="G134" s="145" t="s">
        <v>16</v>
      </c>
      <c r="H134" s="180" t="s">
        <v>311</v>
      </c>
      <c r="I134" s="180" t="s">
        <v>312</v>
      </c>
      <c r="J134" s="180" t="s">
        <v>695</v>
      </c>
      <c r="K134" s="180" t="s">
        <v>696</v>
      </c>
      <c r="L134" s="225">
        <v>10</v>
      </c>
      <c r="M134" s="201">
        <v>1000</v>
      </c>
      <c r="N134" s="201">
        <v>576.54999999999995</v>
      </c>
    </row>
    <row r="135" spans="1:14" ht="30" x14ac:dyDescent="0.25">
      <c r="A135" s="140">
        <v>104</v>
      </c>
      <c r="B135" s="15">
        <v>201053774</v>
      </c>
      <c r="C135" s="180" t="s">
        <v>39</v>
      </c>
      <c r="D135" s="180" t="s">
        <v>24</v>
      </c>
      <c r="E135" s="202">
        <v>500</v>
      </c>
      <c r="F135" s="180" t="s">
        <v>697</v>
      </c>
      <c r="G135" s="145" t="s">
        <v>16</v>
      </c>
      <c r="H135" s="180" t="s">
        <v>698</v>
      </c>
      <c r="I135" s="180" t="s">
        <v>699</v>
      </c>
      <c r="J135" s="180" t="s">
        <v>700</v>
      </c>
      <c r="K135" s="180" t="s">
        <v>701</v>
      </c>
      <c r="L135" s="225">
        <v>10</v>
      </c>
      <c r="M135" s="201">
        <v>1250</v>
      </c>
      <c r="N135" s="201">
        <v>699.5</v>
      </c>
    </row>
    <row r="136" spans="1:14" ht="30" x14ac:dyDescent="0.25">
      <c r="A136" s="140">
        <v>105</v>
      </c>
      <c r="B136" s="15">
        <v>201053774</v>
      </c>
      <c r="C136" s="180" t="s">
        <v>238</v>
      </c>
      <c r="D136" s="180" t="s">
        <v>147</v>
      </c>
      <c r="E136" s="202">
        <v>100</v>
      </c>
      <c r="F136" s="180" t="s">
        <v>702</v>
      </c>
      <c r="G136" s="145" t="s">
        <v>16</v>
      </c>
      <c r="H136" s="180" t="s">
        <v>670</v>
      </c>
      <c r="I136" s="180" t="s">
        <v>671</v>
      </c>
      <c r="J136" s="180" t="s">
        <v>703</v>
      </c>
      <c r="K136" s="180" t="s">
        <v>704</v>
      </c>
      <c r="L136" s="225">
        <v>10</v>
      </c>
      <c r="M136" s="201">
        <v>4050</v>
      </c>
      <c r="N136" s="201">
        <v>3650</v>
      </c>
    </row>
    <row r="137" spans="1:14" ht="30" x14ac:dyDescent="0.25">
      <c r="A137" s="140">
        <v>106</v>
      </c>
      <c r="B137" s="15">
        <v>201053774</v>
      </c>
      <c r="C137" s="180" t="s">
        <v>65</v>
      </c>
      <c r="D137" s="180" t="s">
        <v>30</v>
      </c>
      <c r="E137" s="202">
        <v>4</v>
      </c>
      <c r="F137" s="180" t="s">
        <v>705</v>
      </c>
      <c r="G137" s="145" t="s">
        <v>16</v>
      </c>
      <c r="H137" s="180" t="s">
        <v>706</v>
      </c>
      <c r="I137" s="180" t="s">
        <v>707</v>
      </c>
      <c r="J137" s="180" t="s">
        <v>708</v>
      </c>
      <c r="K137" s="180" t="s">
        <v>709</v>
      </c>
      <c r="L137" s="225">
        <v>10</v>
      </c>
      <c r="M137" s="201">
        <v>12400</v>
      </c>
      <c r="N137" s="201">
        <v>9780</v>
      </c>
    </row>
    <row r="138" spans="1:14" ht="30" x14ac:dyDescent="0.25">
      <c r="A138" s="140">
        <v>107</v>
      </c>
      <c r="B138" s="15">
        <v>201053774</v>
      </c>
      <c r="C138" s="180" t="s">
        <v>239</v>
      </c>
      <c r="D138" s="180" t="s">
        <v>22</v>
      </c>
      <c r="E138" s="202">
        <v>48</v>
      </c>
      <c r="F138" s="180" t="s">
        <v>710</v>
      </c>
      <c r="G138" s="145" t="s">
        <v>16</v>
      </c>
      <c r="H138" s="180" t="s">
        <v>711</v>
      </c>
      <c r="I138" s="180" t="s">
        <v>712</v>
      </c>
      <c r="J138" s="180" t="s">
        <v>713</v>
      </c>
      <c r="K138" s="180" t="s">
        <v>714</v>
      </c>
      <c r="L138" s="225">
        <v>10</v>
      </c>
      <c r="M138" s="201">
        <v>7200</v>
      </c>
      <c r="N138" s="201">
        <v>3120</v>
      </c>
    </row>
    <row r="139" spans="1:14" ht="30" x14ac:dyDescent="0.25">
      <c r="A139" s="140">
        <v>108</v>
      </c>
      <c r="B139" s="15">
        <v>201053774</v>
      </c>
      <c r="C139" s="180" t="s">
        <v>32</v>
      </c>
      <c r="D139" s="180" t="s">
        <v>23</v>
      </c>
      <c r="E139" s="202">
        <v>300</v>
      </c>
      <c r="F139" s="180" t="s">
        <v>715</v>
      </c>
      <c r="G139" s="145" t="s">
        <v>16</v>
      </c>
      <c r="H139" s="180" t="s">
        <v>716</v>
      </c>
      <c r="I139" s="180" t="s">
        <v>717</v>
      </c>
      <c r="J139" s="180" t="s">
        <v>718</v>
      </c>
      <c r="K139" s="180" t="s">
        <v>719</v>
      </c>
      <c r="L139" s="225">
        <v>10</v>
      </c>
      <c r="M139" s="201">
        <v>13500</v>
      </c>
      <c r="N139" s="201">
        <v>11760</v>
      </c>
    </row>
    <row r="140" spans="1:14" ht="45" x14ac:dyDescent="0.25">
      <c r="A140" s="140">
        <v>109</v>
      </c>
      <c r="B140" s="15">
        <v>201053774</v>
      </c>
      <c r="C140" s="180" t="s">
        <v>63</v>
      </c>
      <c r="D140" s="180" t="s">
        <v>28</v>
      </c>
      <c r="E140" s="202">
        <v>1</v>
      </c>
      <c r="F140" s="180" t="s">
        <v>720</v>
      </c>
      <c r="G140" s="145" t="s">
        <v>16</v>
      </c>
      <c r="H140" s="180" t="s">
        <v>448</v>
      </c>
      <c r="I140" s="180" t="s">
        <v>449</v>
      </c>
      <c r="J140" s="180" t="s">
        <v>721</v>
      </c>
      <c r="K140" s="180" t="s">
        <v>722</v>
      </c>
      <c r="L140" s="225">
        <v>10</v>
      </c>
      <c r="M140" s="201">
        <v>3500</v>
      </c>
      <c r="N140" s="201">
        <v>2745</v>
      </c>
    </row>
    <row r="141" spans="1:14" ht="30" x14ac:dyDescent="0.25">
      <c r="A141" s="140">
        <v>110</v>
      </c>
      <c r="B141" s="15">
        <v>201053774</v>
      </c>
      <c r="C141" s="180" t="s">
        <v>39</v>
      </c>
      <c r="D141" s="180" t="s">
        <v>24</v>
      </c>
      <c r="E141" s="202">
        <v>900</v>
      </c>
      <c r="F141" s="180" t="s">
        <v>723</v>
      </c>
      <c r="G141" s="145" t="s">
        <v>16</v>
      </c>
      <c r="H141" s="180" t="s">
        <v>675</v>
      </c>
      <c r="I141" s="180" t="s">
        <v>676</v>
      </c>
      <c r="J141" s="180" t="s">
        <v>724</v>
      </c>
      <c r="K141" s="180" t="s">
        <v>725</v>
      </c>
      <c r="L141" s="225">
        <v>10</v>
      </c>
      <c r="M141" s="201">
        <v>3600</v>
      </c>
      <c r="N141" s="201">
        <v>898.2</v>
      </c>
    </row>
    <row r="142" spans="1:14" ht="30" x14ac:dyDescent="0.25">
      <c r="A142" s="140">
        <v>111</v>
      </c>
      <c r="B142" s="15">
        <v>201053774</v>
      </c>
      <c r="C142" s="180" t="s">
        <v>146</v>
      </c>
      <c r="D142" s="180" t="s">
        <v>24</v>
      </c>
      <c r="E142" s="202">
        <v>900</v>
      </c>
      <c r="F142" s="180" t="s">
        <v>726</v>
      </c>
      <c r="G142" s="145" t="s">
        <v>16</v>
      </c>
      <c r="H142" s="180" t="s">
        <v>311</v>
      </c>
      <c r="I142" s="180" t="s">
        <v>312</v>
      </c>
      <c r="J142" s="180" t="s">
        <v>727</v>
      </c>
      <c r="K142" s="180" t="s">
        <v>728</v>
      </c>
      <c r="L142" s="225">
        <v>10</v>
      </c>
      <c r="M142" s="201">
        <v>6300</v>
      </c>
      <c r="N142" s="201">
        <v>2043</v>
      </c>
    </row>
    <row r="143" spans="1:14" ht="30" x14ac:dyDescent="0.25">
      <c r="A143" s="140">
        <v>112</v>
      </c>
      <c r="B143" s="15">
        <v>201053774</v>
      </c>
      <c r="C143" s="180" t="s">
        <v>126</v>
      </c>
      <c r="D143" s="180" t="s">
        <v>24</v>
      </c>
      <c r="E143" s="202">
        <v>500</v>
      </c>
      <c r="F143" s="180" t="s">
        <v>729</v>
      </c>
      <c r="G143" s="145" t="s">
        <v>16</v>
      </c>
      <c r="H143" s="180" t="s">
        <v>730</v>
      </c>
      <c r="I143" s="180" t="s">
        <v>731</v>
      </c>
      <c r="J143" s="180" t="s">
        <v>732</v>
      </c>
      <c r="K143" s="180" t="s">
        <v>733</v>
      </c>
      <c r="L143" s="225">
        <v>10</v>
      </c>
      <c r="M143" s="201">
        <v>7500</v>
      </c>
      <c r="N143" s="201">
        <v>4200</v>
      </c>
    </row>
    <row r="144" spans="1:14" ht="30" x14ac:dyDescent="0.25">
      <c r="A144" s="140">
        <v>113</v>
      </c>
      <c r="B144" s="15">
        <v>201053774</v>
      </c>
      <c r="C144" s="180" t="s">
        <v>145</v>
      </c>
      <c r="D144" s="180" t="s">
        <v>23</v>
      </c>
      <c r="E144" s="202">
        <v>1000000</v>
      </c>
      <c r="F144" s="180" t="s">
        <v>734</v>
      </c>
      <c r="G144" s="145" t="s">
        <v>16</v>
      </c>
      <c r="H144" s="180" t="s">
        <v>685</v>
      </c>
      <c r="I144" s="180" t="s">
        <v>686</v>
      </c>
      <c r="J144" s="180" t="s">
        <v>735</v>
      </c>
      <c r="K144" s="180" t="s">
        <v>736</v>
      </c>
      <c r="L144" s="225">
        <v>10</v>
      </c>
      <c r="M144" s="201">
        <v>45000</v>
      </c>
      <c r="N144" s="201">
        <v>14990</v>
      </c>
    </row>
    <row r="145" spans="1:14" ht="30" x14ac:dyDescent="0.25">
      <c r="A145" s="140">
        <v>114</v>
      </c>
      <c r="B145" s="15">
        <v>201053774</v>
      </c>
      <c r="C145" s="180" t="s">
        <v>145</v>
      </c>
      <c r="D145" s="180" t="s">
        <v>23</v>
      </c>
      <c r="E145" s="202">
        <v>1000000</v>
      </c>
      <c r="F145" s="180" t="s">
        <v>737</v>
      </c>
      <c r="G145" s="145" t="s">
        <v>16</v>
      </c>
      <c r="H145" s="180" t="s">
        <v>738</v>
      </c>
      <c r="I145" s="180" t="s">
        <v>739</v>
      </c>
      <c r="J145" s="180" t="s">
        <v>740</v>
      </c>
      <c r="K145" s="180" t="s">
        <v>736</v>
      </c>
      <c r="L145" s="225">
        <v>10</v>
      </c>
      <c r="M145" s="201">
        <v>45000</v>
      </c>
      <c r="N145" s="201">
        <v>16000</v>
      </c>
    </row>
    <row r="146" spans="1:14" ht="30" x14ac:dyDescent="0.25">
      <c r="A146" s="140">
        <v>115</v>
      </c>
      <c r="B146" s="15">
        <v>201053774</v>
      </c>
      <c r="C146" s="180" t="s">
        <v>145</v>
      </c>
      <c r="D146" s="180" t="s">
        <v>23</v>
      </c>
      <c r="E146" s="202">
        <v>1000000</v>
      </c>
      <c r="F146" s="180" t="s">
        <v>741</v>
      </c>
      <c r="G146" s="145" t="s">
        <v>16</v>
      </c>
      <c r="H146" s="180" t="s">
        <v>685</v>
      </c>
      <c r="I146" s="180" t="s">
        <v>686</v>
      </c>
      <c r="J146" s="180" t="s">
        <v>742</v>
      </c>
      <c r="K146" s="180" t="s">
        <v>736</v>
      </c>
      <c r="L146" s="225">
        <v>10</v>
      </c>
      <c r="M146" s="201">
        <v>45000</v>
      </c>
      <c r="N146" s="201">
        <v>12990</v>
      </c>
    </row>
    <row r="147" spans="1:14" ht="30" x14ac:dyDescent="0.25">
      <c r="A147" s="140">
        <v>116</v>
      </c>
      <c r="B147" s="15">
        <v>201053774</v>
      </c>
      <c r="C147" s="180" t="s">
        <v>145</v>
      </c>
      <c r="D147" s="180" t="s">
        <v>23</v>
      </c>
      <c r="E147" s="202">
        <v>2000000</v>
      </c>
      <c r="F147" s="180" t="s">
        <v>743</v>
      </c>
      <c r="G147" s="145" t="s">
        <v>16</v>
      </c>
      <c r="H147" s="180" t="s">
        <v>580</v>
      </c>
      <c r="I147" s="180" t="s">
        <v>581</v>
      </c>
      <c r="J147" s="180" t="s">
        <v>744</v>
      </c>
      <c r="K147" s="180" t="s">
        <v>745</v>
      </c>
      <c r="L147" s="225">
        <v>10</v>
      </c>
      <c r="M147" s="201">
        <v>90000</v>
      </c>
      <c r="N147" s="201">
        <v>26000</v>
      </c>
    </row>
    <row r="148" spans="1:14" ht="30" x14ac:dyDescent="0.25">
      <c r="A148" s="140">
        <v>117</v>
      </c>
      <c r="B148" s="15">
        <v>201053774</v>
      </c>
      <c r="C148" s="180" t="s">
        <v>145</v>
      </c>
      <c r="D148" s="180" t="s">
        <v>23</v>
      </c>
      <c r="E148" s="202">
        <v>300000</v>
      </c>
      <c r="F148" s="180" t="s">
        <v>746</v>
      </c>
      <c r="G148" s="145" t="s">
        <v>16</v>
      </c>
      <c r="H148" s="180" t="s">
        <v>580</v>
      </c>
      <c r="I148" s="180" t="s">
        <v>581</v>
      </c>
      <c r="J148" s="180" t="s">
        <v>747</v>
      </c>
      <c r="K148" s="180" t="s">
        <v>745</v>
      </c>
      <c r="L148" s="225">
        <v>10</v>
      </c>
      <c r="M148" s="201">
        <v>13500</v>
      </c>
      <c r="N148" s="201">
        <v>3900</v>
      </c>
    </row>
    <row r="149" spans="1:14" ht="30" x14ac:dyDescent="0.25">
      <c r="A149" s="140">
        <v>118</v>
      </c>
      <c r="B149" s="15">
        <v>201053774</v>
      </c>
      <c r="C149" s="180" t="s">
        <v>145</v>
      </c>
      <c r="D149" s="180" t="s">
        <v>23</v>
      </c>
      <c r="E149" s="202">
        <v>300000</v>
      </c>
      <c r="F149" s="180" t="s">
        <v>748</v>
      </c>
      <c r="G149" s="145" t="s">
        <v>16</v>
      </c>
      <c r="H149" s="180" t="s">
        <v>580</v>
      </c>
      <c r="I149" s="180" t="s">
        <v>581</v>
      </c>
      <c r="J149" s="180" t="s">
        <v>749</v>
      </c>
      <c r="K149" s="180" t="s">
        <v>750</v>
      </c>
      <c r="L149" s="225">
        <v>10</v>
      </c>
      <c r="M149" s="201">
        <v>13500</v>
      </c>
      <c r="N149" s="201">
        <v>3900</v>
      </c>
    </row>
    <row r="150" spans="1:14" ht="30" x14ac:dyDescent="0.25">
      <c r="A150" s="140">
        <v>119</v>
      </c>
      <c r="B150" s="15">
        <v>201053774</v>
      </c>
      <c r="C150" s="180" t="s">
        <v>144</v>
      </c>
      <c r="D150" s="180" t="s">
        <v>23</v>
      </c>
      <c r="E150" s="202">
        <v>150000</v>
      </c>
      <c r="F150" s="180" t="s">
        <v>751</v>
      </c>
      <c r="G150" s="145" t="s">
        <v>16</v>
      </c>
      <c r="H150" s="180" t="s">
        <v>580</v>
      </c>
      <c r="I150" s="180" t="s">
        <v>581</v>
      </c>
      <c r="J150" s="180" t="s">
        <v>752</v>
      </c>
      <c r="K150" s="180" t="s">
        <v>753</v>
      </c>
      <c r="L150" s="225">
        <v>10</v>
      </c>
      <c r="M150" s="201">
        <v>9750</v>
      </c>
      <c r="N150" s="201">
        <v>4800</v>
      </c>
    </row>
    <row r="151" spans="1:14" ht="30" x14ac:dyDescent="0.25">
      <c r="A151" s="140">
        <v>120</v>
      </c>
      <c r="B151" s="15">
        <v>201053774</v>
      </c>
      <c r="C151" s="180" t="s">
        <v>144</v>
      </c>
      <c r="D151" s="180" t="s">
        <v>23</v>
      </c>
      <c r="E151" s="202">
        <v>200000</v>
      </c>
      <c r="F151" s="180" t="s">
        <v>754</v>
      </c>
      <c r="G151" s="145" t="s">
        <v>16</v>
      </c>
      <c r="H151" s="180" t="s">
        <v>580</v>
      </c>
      <c r="I151" s="180" t="s">
        <v>581</v>
      </c>
      <c r="J151" s="180" t="s">
        <v>755</v>
      </c>
      <c r="K151" s="180" t="s">
        <v>756</v>
      </c>
      <c r="L151" s="225">
        <v>10</v>
      </c>
      <c r="M151" s="201">
        <v>13000</v>
      </c>
      <c r="N151" s="201">
        <v>6000</v>
      </c>
    </row>
    <row r="152" spans="1:14" ht="30" x14ac:dyDescent="0.25">
      <c r="A152" s="140">
        <v>121</v>
      </c>
      <c r="B152" s="15">
        <v>201053774</v>
      </c>
      <c r="C152" s="180" t="s">
        <v>144</v>
      </c>
      <c r="D152" s="180" t="s">
        <v>23</v>
      </c>
      <c r="E152" s="202">
        <v>100000</v>
      </c>
      <c r="F152" s="180" t="s">
        <v>757</v>
      </c>
      <c r="G152" s="145" t="s">
        <v>16</v>
      </c>
      <c r="H152" s="180" t="s">
        <v>580</v>
      </c>
      <c r="I152" s="180" t="s">
        <v>581</v>
      </c>
      <c r="J152" s="180" t="s">
        <v>758</v>
      </c>
      <c r="K152" s="180" t="s">
        <v>759</v>
      </c>
      <c r="L152" s="225">
        <v>10</v>
      </c>
      <c r="M152" s="201">
        <v>6500</v>
      </c>
      <c r="N152" s="201">
        <v>3000</v>
      </c>
    </row>
    <row r="153" spans="1:14" ht="30" x14ac:dyDescent="0.25">
      <c r="A153" s="140">
        <v>122</v>
      </c>
      <c r="B153" s="15">
        <v>201053774</v>
      </c>
      <c r="C153" s="180" t="s">
        <v>144</v>
      </c>
      <c r="D153" s="180" t="s">
        <v>23</v>
      </c>
      <c r="E153" s="202">
        <v>200000</v>
      </c>
      <c r="F153" s="180" t="s">
        <v>760</v>
      </c>
      <c r="G153" s="145" t="s">
        <v>16</v>
      </c>
      <c r="H153" s="180" t="s">
        <v>685</v>
      </c>
      <c r="I153" s="180" t="s">
        <v>686</v>
      </c>
      <c r="J153" s="180" t="s">
        <v>761</v>
      </c>
      <c r="K153" s="180" t="s">
        <v>759</v>
      </c>
      <c r="L153" s="225">
        <v>10</v>
      </c>
      <c r="M153" s="201">
        <v>13000</v>
      </c>
      <c r="N153" s="201">
        <v>5998</v>
      </c>
    </row>
    <row r="154" spans="1:14" ht="30" x14ac:dyDescent="0.25">
      <c r="A154" s="140">
        <v>123</v>
      </c>
      <c r="B154" s="15">
        <v>201053774</v>
      </c>
      <c r="C154" s="180" t="s">
        <v>144</v>
      </c>
      <c r="D154" s="180" t="s">
        <v>23</v>
      </c>
      <c r="E154" s="202">
        <v>200000</v>
      </c>
      <c r="F154" s="180" t="s">
        <v>762</v>
      </c>
      <c r="G154" s="145" t="s">
        <v>16</v>
      </c>
      <c r="H154" s="180" t="s">
        <v>580</v>
      </c>
      <c r="I154" s="180" t="s">
        <v>581</v>
      </c>
      <c r="J154" s="180" t="s">
        <v>763</v>
      </c>
      <c r="K154" s="180" t="s">
        <v>759</v>
      </c>
      <c r="L154" s="225">
        <v>10</v>
      </c>
      <c r="M154" s="201">
        <v>13000</v>
      </c>
      <c r="N154" s="201">
        <v>6000</v>
      </c>
    </row>
    <row r="155" spans="1:14" ht="30" x14ac:dyDescent="0.25">
      <c r="A155" s="140">
        <v>124</v>
      </c>
      <c r="B155" s="15">
        <v>201053774</v>
      </c>
      <c r="C155" s="180" t="s">
        <v>144</v>
      </c>
      <c r="D155" s="180" t="s">
        <v>23</v>
      </c>
      <c r="E155" s="202">
        <v>100000</v>
      </c>
      <c r="F155" s="180" t="s">
        <v>764</v>
      </c>
      <c r="G155" s="145" t="s">
        <v>16</v>
      </c>
      <c r="H155" s="180" t="s">
        <v>580</v>
      </c>
      <c r="I155" s="180" t="s">
        <v>581</v>
      </c>
      <c r="J155" s="180" t="s">
        <v>765</v>
      </c>
      <c r="K155" s="180" t="s">
        <v>759</v>
      </c>
      <c r="L155" s="225">
        <v>10</v>
      </c>
      <c r="M155" s="201">
        <v>6500</v>
      </c>
      <c r="N155" s="201">
        <v>3000</v>
      </c>
    </row>
    <row r="156" spans="1:14" ht="30" x14ac:dyDescent="0.25">
      <c r="A156" s="140">
        <v>125</v>
      </c>
      <c r="B156" s="15">
        <v>201053774</v>
      </c>
      <c r="C156" s="180" t="s">
        <v>144</v>
      </c>
      <c r="D156" s="180" t="s">
        <v>23</v>
      </c>
      <c r="E156" s="202">
        <v>400000</v>
      </c>
      <c r="F156" s="180" t="s">
        <v>766</v>
      </c>
      <c r="G156" s="145" t="s">
        <v>16</v>
      </c>
      <c r="H156" s="180" t="s">
        <v>580</v>
      </c>
      <c r="I156" s="180" t="s">
        <v>581</v>
      </c>
      <c r="J156" s="180" t="s">
        <v>767</v>
      </c>
      <c r="K156" s="180" t="s">
        <v>768</v>
      </c>
      <c r="L156" s="225">
        <v>10</v>
      </c>
      <c r="M156" s="201">
        <v>24000</v>
      </c>
      <c r="N156" s="201">
        <v>11200</v>
      </c>
    </row>
    <row r="157" spans="1:14" ht="30" x14ac:dyDescent="0.25">
      <c r="A157" s="140">
        <v>126</v>
      </c>
      <c r="B157" s="15">
        <v>201053774</v>
      </c>
      <c r="C157" s="180" t="s">
        <v>75</v>
      </c>
      <c r="D157" s="180" t="s">
        <v>23</v>
      </c>
      <c r="E157" s="202">
        <v>12000</v>
      </c>
      <c r="F157" s="180" t="s">
        <v>769</v>
      </c>
      <c r="G157" s="145" t="s">
        <v>16</v>
      </c>
      <c r="H157" s="180" t="s">
        <v>770</v>
      </c>
      <c r="I157" s="180" t="s">
        <v>771</v>
      </c>
      <c r="J157" s="180" t="s">
        <v>772</v>
      </c>
      <c r="K157" s="180" t="s">
        <v>768</v>
      </c>
      <c r="L157" s="225">
        <v>10</v>
      </c>
      <c r="M157" s="201">
        <v>3480</v>
      </c>
      <c r="N157" s="201">
        <v>1332</v>
      </c>
    </row>
    <row r="158" spans="1:14" ht="60" x14ac:dyDescent="0.25">
      <c r="A158" s="140">
        <v>127</v>
      </c>
      <c r="B158" s="15">
        <v>201053774</v>
      </c>
      <c r="C158" s="180" t="s">
        <v>233</v>
      </c>
      <c r="D158" s="180" t="s">
        <v>40</v>
      </c>
      <c r="E158" s="202">
        <v>150</v>
      </c>
      <c r="F158" s="180" t="s">
        <v>773</v>
      </c>
      <c r="G158" s="145" t="s">
        <v>16</v>
      </c>
      <c r="H158" s="180" t="s">
        <v>629</v>
      </c>
      <c r="I158" s="180" t="s">
        <v>630</v>
      </c>
      <c r="J158" s="180" t="s">
        <v>774</v>
      </c>
      <c r="K158" s="180" t="s">
        <v>775</v>
      </c>
      <c r="L158" s="225">
        <v>10</v>
      </c>
      <c r="M158" s="201">
        <v>13500</v>
      </c>
      <c r="N158" s="201">
        <v>5715</v>
      </c>
    </row>
    <row r="159" spans="1:14" ht="45" x14ac:dyDescent="0.25">
      <c r="A159" s="140">
        <v>128</v>
      </c>
      <c r="B159" s="15">
        <v>201053774</v>
      </c>
      <c r="C159" s="180" t="s">
        <v>101</v>
      </c>
      <c r="D159" s="180" t="s">
        <v>26</v>
      </c>
      <c r="E159" s="202">
        <v>1000</v>
      </c>
      <c r="F159" s="180" t="s">
        <v>776</v>
      </c>
      <c r="G159" s="145" t="s">
        <v>16</v>
      </c>
      <c r="H159" s="180" t="s">
        <v>730</v>
      </c>
      <c r="I159" s="180" t="s">
        <v>731</v>
      </c>
      <c r="J159" s="180" t="s">
        <v>777</v>
      </c>
      <c r="K159" s="180" t="s">
        <v>778</v>
      </c>
      <c r="L159" s="225">
        <v>10</v>
      </c>
      <c r="M159" s="201">
        <v>42000</v>
      </c>
      <c r="N159" s="201">
        <v>33000</v>
      </c>
    </row>
    <row r="160" spans="1:14" ht="45" x14ac:dyDescent="0.25">
      <c r="A160" s="140">
        <v>129</v>
      </c>
      <c r="B160" s="15">
        <v>201053774</v>
      </c>
      <c r="C160" s="180" t="s">
        <v>240</v>
      </c>
      <c r="D160" s="180" t="s">
        <v>27</v>
      </c>
      <c r="E160" s="202">
        <v>10</v>
      </c>
      <c r="F160" s="180" t="s">
        <v>779</v>
      </c>
      <c r="G160" s="145" t="s">
        <v>16</v>
      </c>
      <c r="H160" s="180" t="s">
        <v>780</v>
      </c>
      <c r="I160" s="180" t="s">
        <v>781</v>
      </c>
      <c r="J160" s="180" t="s">
        <v>782</v>
      </c>
      <c r="K160" s="180" t="s">
        <v>783</v>
      </c>
      <c r="L160" s="225">
        <v>10</v>
      </c>
      <c r="M160" s="201">
        <v>55000</v>
      </c>
      <c r="N160" s="201">
        <v>47500</v>
      </c>
    </row>
    <row r="161" spans="1:14" ht="30" x14ac:dyDescent="0.25">
      <c r="A161" s="140">
        <v>130</v>
      </c>
      <c r="B161" s="15">
        <v>201053774</v>
      </c>
      <c r="C161" s="180" t="s">
        <v>232</v>
      </c>
      <c r="D161" s="180" t="s">
        <v>25</v>
      </c>
      <c r="E161" s="202">
        <v>500</v>
      </c>
      <c r="F161" s="180" t="s">
        <v>784</v>
      </c>
      <c r="G161" s="145" t="s">
        <v>16</v>
      </c>
      <c r="H161" s="180" t="s">
        <v>614</v>
      </c>
      <c r="I161" s="180" t="s">
        <v>615</v>
      </c>
      <c r="J161" s="180" t="s">
        <v>785</v>
      </c>
      <c r="K161" s="180" t="s">
        <v>786</v>
      </c>
      <c r="L161" s="225">
        <v>10</v>
      </c>
      <c r="M161" s="201">
        <v>37500</v>
      </c>
      <c r="N161" s="201">
        <v>19700</v>
      </c>
    </row>
    <row r="162" spans="1:14" ht="30" x14ac:dyDescent="0.25">
      <c r="A162" s="140">
        <v>131</v>
      </c>
      <c r="B162" s="15">
        <v>201053774</v>
      </c>
      <c r="C162" s="180" t="s">
        <v>241</v>
      </c>
      <c r="D162" s="180" t="s">
        <v>30</v>
      </c>
      <c r="E162" s="202">
        <v>1</v>
      </c>
      <c r="F162" s="180" t="s">
        <v>787</v>
      </c>
      <c r="G162" s="145" t="s">
        <v>16</v>
      </c>
      <c r="H162" s="180" t="s">
        <v>788</v>
      </c>
      <c r="I162" s="180" t="s">
        <v>789</v>
      </c>
      <c r="J162" s="180" t="s">
        <v>790</v>
      </c>
      <c r="K162" s="180" t="s">
        <v>791</v>
      </c>
      <c r="L162" s="225">
        <v>10</v>
      </c>
      <c r="M162" s="201">
        <v>1800</v>
      </c>
      <c r="N162" s="201">
        <v>539</v>
      </c>
    </row>
    <row r="163" spans="1:14" ht="30" x14ac:dyDescent="0.25">
      <c r="A163" s="140">
        <v>132</v>
      </c>
      <c r="B163" s="15">
        <v>201053774</v>
      </c>
      <c r="C163" s="180" t="s">
        <v>160</v>
      </c>
      <c r="D163" s="180" t="s">
        <v>131</v>
      </c>
      <c r="E163" s="202">
        <v>1</v>
      </c>
      <c r="F163" s="180" t="s">
        <v>792</v>
      </c>
      <c r="G163" s="145" t="s">
        <v>16</v>
      </c>
      <c r="H163" s="180" t="s">
        <v>793</v>
      </c>
      <c r="I163" s="180" t="s">
        <v>794</v>
      </c>
      <c r="J163" s="180" t="s">
        <v>795</v>
      </c>
      <c r="K163" s="180" t="s">
        <v>796</v>
      </c>
      <c r="L163" s="225">
        <v>10</v>
      </c>
      <c r="M163" s="201">
        <v>1600</v>
      </c>
      <c r="N163" s="201">
        <v>1270</v>
      </c>
    </row>
    <row r="164" spans="1:14" ht="45" x14ac:dyDescent="0.25">
      <c r="A164" s="140">
        <v>133</v>
      </c>
      <c r="B164" s="15">
        <v>201053774</v>
      </c>
      <c r="C164" s="180" t="s">
        <v>152</v>
      </c>
      <c r="D164" s="180" t="s">
        <v>27</v>
      </c>
      <c r="E164" s="202">
        <v>1</v>
      </c>
      <c r="F164" s="180" t="s">
        <v>797</v>
      </c>
      <c r="G164" s="145" t="s">
        <v>16</v>
      </c>
      <c r="H164" s="180" t="s">
        <v>798</v>
      </c>
      <c r="I164" s="180" t="s">
        <v>799</v>
      </c>
      <c r="J164" s="180" t="s">
        <v>800</v>
      </c>
      <c r="K164" s="180" t="s">
        <v>801</v>
      </c>
      <c r="L164" s="225">
        <v>10</v>
      </c>
      <c r="M164" s="201">
        <v>3900</v>
      </c>
      <c r="N164" s="201">
        <v>2696</v>
      </c>
    </row>
    <row r="165" spans="1:14" ht="45" x14ac:dyDescent="0.25">
      <c r="A165" s="140">
        <v>134</v>
      </c>
      <c r="B165" s="15">
        <v>201053774</v>
      </c>
      <c r="C165" s="180" t="s">
        <v>162</v>
      </c>
      <c r="D165" s="180" t="s">
        <v>27</v>
      </c>
      <c r="E165" s="202">
        <v>1</v>
      </c>
      <c r="F165" s="180" t="s">
        <v>802</v>
      </c>
      <c r="G165" s="145" t="s">
        <v>16</v>
      </c>
      <c r="H165" s="180" t="s">
        <v>803</v>
      </c>
      <c r="I165" s="180" t="s">
        <v>804</v>
      </c>
      <c r="J165" s="180" t="s">
        <v>805</v>
      </c>
      <c r="K165" s="180" t="s">
        <v>806</v>
      </c>
      <c r="L165" s="225">
        <v>10</v>
      </c>
      <c r="M165" s="201">
        <v>900</v>
      </c>
      <c r="N165" s="201">
        <v>650</v>
      </c>
    </row>
    <row r="166" spans="1:14" ht="30" x14ac:dyDescent="0.25">
      <c r="A166" s="140">
        <v>135</v>
      </c>
      <c r="B166" s="15">
        <v>201053774</v>
      </c>
      <c r="C166" s="180" t="s">
        <v>167</v>
      </c>
      <c r="D166" s="180" t="s">
        <v>30</v>
      </c>
      <c r="E166" s="202">
        <v>3</v>
      </c>
      <c r="F166" s="180" t="s">
        <v>807</v>
      </c>
      <c r="G166" s="145" t="s">
        <v>16</v>
      </c>
      <c r="H166" s="180" t="s">
        <v>808</v>
      </c>
      <c r="I166" s="180" t="s">
        <v>809</v>
      </c>
      <c r="J166" s="180" t="s">
        <v>810</v>
      </c>
      <c r="K166" s="180" t="s">
        <v>811</v>
      </c>
      <c r="L166" s="225">
        <v>10</v>
      </c>
      <c r="M166" s="201">
        <v>5100</v>
      </c>
      <c r="N166" s="201">
        <v>2970</v>
      </c>
    </row>
    <row r="167" spans="1:14" ht="45" x14ac:dyDescent="0.25">
      <c r="A167" s="140">
        <v>136</v>
      </c>
      <c r="B167" s="15">
        <v>201053774</v>
      </c>
      <c r="C167" s="180" t="s">
        <v>242</v>
      </c>
      <c r="D167" s="180" t="s">
        <v>29</v>
      </c>
      <c r="E167" s="202">
        <v>1</v>
      </c>
      <c r="F167" s="180" t="s">
        <v>812</v>
      </c>
      <c r="G167" s="145" t="s">
        <v>16</v>
      </c>
      <c r="H167" s="180" t="s">
        <v>813</v>
      </c>
      <c r="I167" s="180" t="s">
        <v>814</v>
      </c>
      <c r="J167" s="180" t="s">
        <v>815</v>
      </c>
      <c r="K167" s="180" t="s">
        <v>816</v>
      </c>
      <c r="L167" s="225">
        <v>10</v>
      </c>
      <c r="M167" s="201">
        <v>5000</v>
      </c>
      <c r="N167" s="201">
        <v>2300</v>
      </c>
    </row>
    <row r="168" spans="1:14" ht="30" x14ac:dyDescent="0.25">
      <c r="A168" s="140">
        <v>137</v>
      </c>
      <c r="B168" s="15">
        <v>201053774</v>
      </c>
      <c r="C168" s="180" t="s">
        <v>243</v>
      </c>
      <c r="D168" s="180" t="s">
        <v>23</v>
      </c>
      <c r="E168" s="202">
        <v>30</v>
      </c>
      <c r="F168" s="180" t="s">
        <v>817</v>
      </c>
      <c r="G168" s="145" t="s">
        <v>16</v>
      </c>
      <c r="H168" s="180" t="s">
        <v>575</v>
      </c>
      <c r="I168" s="180" t="s">
        <v>576</v>
      </c>
      <c r="J168" s="180" t="s">
        <v>818</v>
      </c>
      <c r="K168" s="180" t="s">
        <v>819</v>
      </c>
      <c r="L168" s="225">
        <v>10</v>
      </c>
      <c r="M168" s="201">
        <v>1050</v>
      </c>
      <c r="N168" s="201">
        <v>645</v>
      </c>
    </row>
    <row r="169" spans="1:14" ht="30" x14ac:dyDescent="0.25">
      <c r="A169" s="140">
        <v>138</v>
      </c>
      <c r="B169" s="15">
        <v>201053774</v>
      </c>
      <c r="C169" s="180" t="s">
        <v>144</v>
      </c>
      <c r="D169" s="180" t="s">
        <v>23</v>
      </c>
      <c r="E169" s="202">
        <v>300000</v>
      </c>
      <c r="F169" s="180" t="s">
        <v>820</v>
      </c>
      <c r="G169" s="145" t="s">
        <v>16</v>
      </c>
      <c r="H169" s="180" t="s">
        <v>580</v>
      </c>
      <c r="I169" s="180" t="s">
        <v>581</v>
      </c>
      <c r="J169" s="180" t="s">
        <v>821</v>
      </c>
      <c r="K169" s="180" t="s">
        <v>822</v>
      </c>
      <c r="L169" s="225">
        <v>10</v>
      </c>
      <c r="M169" s="201">
        <v>19500</v>
      </c>
      <c r="N169" s="201">
        <v>9600</v>
      </c>
    </row>
    <row r="170" spans="1:14" ht="45" x14ac:dyDescent="0.25">
      <c r="A170" s="140">
        <v>139</v>
      </c>
      <c r="B170" s="15">
        <v>201053774</v>
      </c>
      <c r="C170" s="180" t="s">
        <v>244</v>
      </c>
      <c r="D170" s="180" t="s">
        <v>26</v>
      </c>
      <c r="E170" s="202">
        <v>1</v>
      </c>
      <c r="F170" s="180" t="s">
        <v>823</v>
      </c>
      <c r="G170" s="145" t="s">
        <v>16</v>
      </c>
      <c r="H170" s="180" t="s">
        <v>824</v>
      </c>
      <c r="I170" s="180" t="s">
        <v>825</v>
      </c>
      <c r="J170" s="180" t="s">
        <v>826</v>
      </c>
      <c r="K170" s="180" t="s">
        <v>827</v>
      </c>
      <c r="L170" s="225">
        <v>10</v>
      </c>
      <c r="M170" s="201">
        <v>20200</v>
      </c>
      <c r="N170" s="201">
        <v>15787</v>
      </c>
    </row>
    <row r="171" spans="1:14" ht="45" x14ac:dyDescent="0.25">
      <c r="A171" s="140">
        <v>140</v>
      </c>
      <c r="B171" s="15">
        <v>201053774</v>
      </c>
      <c r="C171" s="180" t="s">
        <v>204</v>
      </c>
      <c r="D171" s="180" t="s">
        <v>29</v>
      </c>
      <c r="E171" s="202">
        <v>8</v>
      </c>
      <c r="F171" s="180" t="s">
        <v>828</v>
      </c>
      <c r="G171" s="145" t="s">
        <v>16</v>
      </c>
      <c r="H171" s="180" t="s">
        <v>829</v>
      </c>
      <c r="I171" s="180" t="s">
        <v>830</v>
      </c>
      <c r="J171" s="180" t="s">
        <v>831</v>
      </c>
      <c r="K171" s="180" t="s">
        <v>832</v>
      </c>
      <c r="L171" s="225">
        <v>10</v>
      </c>
      <c r="M171" s="201">
        <v>80000</v>
      </c>
      <c r="N171" s="201">
        <v>72000</v>
      </c>
    </row>
    <row r="172" spans="1:14" ht="45" x14ac:dyDescent="0.25">
      <c r="A172" s="140">
        <v>141</v>
      </c>
      <c r="B172" s="15">
        <v>201053774</v>
      </c>
      <c r="C172" s="180" t="s">
        <v>245</v>
      </c>
      <c r="D172" s="180" t="s">
        <v>29</v>
      </c>
      <c r="E172" s="202">
        <v>1</v>
      </c>
      <c r="F172" s="180" t="s">
        <v>833</v>
      </c>
      <c r="G172" s="145" t="s">
        <v>16</v>
      </c>
      <c r="H172" s="180" t="s">
        <v>834</v>
      </c>
      <c r="I172" s="180" t="s">
        <v>835</v>
      </c>
      <c r="J172" s="180" t="s">
        <v>836</v>
      </c>
      <c r="K172" s="180" t="s">
        <v>837</v>
      </c>
      <c r="L172" s="225">
        <v>10</v>
      </c>
      <c r="M172" s="201">
        <v>157000</v>
      </c>
      <c r="N172" s="201">
        <v>136890</v>
      </c>
    </row>
    <row r="173" spans="1:14" ht="45" x14ac:dyDescent="0.25">
      <c r="A173" s="140">
        <v>142</v>
      </c>
      <c r="B173" s="15">
        <v>201053774</v>
      </c>
      <c r="C173" s="180" t="s">
        <v>246</v>
      </c>
      <c r="D173" s="180" t="s">
        <v>29</v>
      </c>
      <c r="E173" s="202">
        <v>1</v>
      </c>
      <c r="F173" s="180" t="s">
        <v>838</v>
      </c>
      <c r="G173" s="145" t="s">
        <v>16</v>
      </c>
      <c r="H173" s="180" t="s">
        <v>834</v>
      </c>
      <c r="I173" s="180" t="s">
        <v>835</v>
      </c>
      <c r="J173" s="180" t="s">
        <v>839</v>
      </c>
      <c r="K173" s="180" t="s">
        <v>840</v>
      </c>
      <c r="L173" s="225">
        <v>10</v>
      </c>
      <c r="M173" s="201">
        <v>20000</v>
      </c>
      <c r="N173" s="201">
        <v>14789</v>
      </c>
    </row>
    <row r="174" spans="1:14" ht="30" x14ac:dyDescent="0.25">
      <c r="A174" s="140">
        <v>143</v>
      </c>
      <c r="B174" s="15">
        <v>201053774</v>
      </c>
      <c r="C174" s="180" t="s">
        <v>247</v>
      </c>
      <c r="D174" s="180" t="s">
        <v>34</v>
      </c>
      <c r="E174" s="202">
        <v>900</v>
      </c>
      <c r="F174" s="180" t="s">
        <v>841</v>
      </c>
      <c r="G174" s="145" t="s">
        <v>16</v>
      </c>
      <c r="H174" s="180" t="s">
        <v>842</v>
      </c>
      <c r="I174" s="180" t="s">
        <v>843</v>
      </c>
      <c r="J174" s="180" t="s">
        <v>844</v>
      </c>
      <c r="K174" s="180" t="s">
        <v>845</v>
      </c>
      <c r="L174" s="225">
        <v>10</v>
      </c>
      <c r="M174" s="201">
        <v>3060</v>
      </c>
      <c r="N174" s="201">
        <v>1152</v>
      </c>
    </row>
    <row r="175" spans="1:14" ht="120" x14ac:dyDescent="0.25">
      <c r="A175" s="140">
        <v>144</v>
      </c>
      <c r="B175" s="15">
        <v>201053774</v>
      </c>
      <c r="C175" s="180" t="s">
        <v>114</v>
      </c>
      <c r="D175" s="180" t="s">
        <v>20</v>
      </c>
      <c r="E175" s="202">
        <v>1</v>
      </c>
      <c r="F175" s="180" t="s">
        <v>846</v>
      </c>
      <c r="G175" s="145" t="s">
        <v>16</v>
      </c>
      <c r="H175" s="180" t="s">
        <v>847</v>
      </c>
      <c r="I175" s="180" t="s">
        <v>848</v>
      </c>
      <c r="J175" s="180" t="s">
        <v>849</v>
      </c>
      <c r="K175" s="180" t="s">
        <v>850</v>
      </c>
      <c r="L175" s="225">
        <v>10</v>
      </c>
      <c r="M175" s="201">
        <v>122602.765</v>
      </c>
      <c r="N175" s="201">
        <v>106611.1</v>
      </c>
    </row>
    <row r="176" spans="1:14" ht="45" x14ac:dyDescent="0.25">
      <c r="A176" s="140">
        <v>145</v>
      </c>
      <c r="B176" s="15">
        <v>201053774</v>
      </c>
      <c r="C176" s="180" t="s">
        <v>83</v>
      </c>
      <c r="D176" s="180" t="s">
        <v>27</v>
      </c>
      <c r="E176" s="202">
        <v>5</v>
      </c>
      <c r="F176" s="180" t="s">
        <v>851</v>
      </c>
      <c r="G176" s="145" t="s">
        <v>16</v>
      </c>
      <c r="H176" s="180" t="s">
        <v>852</v>
      </c>
      <c r="I176" s="180" t="s">
        <v>853</v>
      </c>
      <c r="J176" s="180" t="s">
        <v>854</v>
      </c>
      <c r="K176" s="180" t="s">
        <v>855</v>
      </c>
      <c r="L176" s="225">
        <v>10</v>
      </c>
      <c r="M176" s="201">
        <v>35000</v>
      </c>
      <c r="N176" s="201">
        <v>32499.994999999999</v>
      </c>
    </row>
    <row r="177" spans="1:14" ht="30" x14ac:dyDescent="0.25">
      <c r="A177" s="140">
        <v>146</v>
      </c>
      <c r="B177" s="15">
        <v>201053774</v>
      </c>
      <c r="C177" s="180" t="s">
        <v>248</v>
      </c>
      <c r="D177" s="180" t="s">
        <v>856</v>
      </c>
      <c r="E177" s="202">
        <v>2</v>
      </c>
      <c r="F177" s="180" t="s">
        <v>857</v>
      </c>
      <c r="G177" s="145" t="s">
        <v>16</v>
      </c>
      <c r="H177" s="180" t="s">
        <v>858</v>
      </c>
      <c r="I177" s="180" t="s">
        <v>859</v>
      </c>
      <c r="J177" s="180" t="s">
        <v>860</v>
      </c>
      <c r="K177" s="180" t="s">
        <v>861</v>
      </c>
      <c r="L177" s="225">
        <v>10</v>
      </c>
      <c r="M177" s="201">
        <v>13000</v>
      </c>
      <c r="N177" s="201">
        <v>12900</v>
      </c>
    </row>
    <row r="178" spans="1:14" ht="45" x14ac:dyDescent="0.25">
      <c r="A178" s="140">
        <v>147</v>
      </c>
      <c r="B178" s="15">
        <v>201053774</v>
      </c>
      <c r="C178" s="180" t="s">
        <v>61</v>
      </c>
      <c r="D178" s="180" t="s">
        <v>27</v>
      </c>
      <c r="E178" s="202">
        <v>1</v>
      </c>
      <c r="F178" s="180" t="s">
        <v>862</v>
      </c>
      <c r="G178" s="145" t="s">
        <v>16</v>
      </c>
      <c r="H178" s="180" t="s">
        <v>502</v>
      </c>
      <c r="I178" s="180" t="s">
        <v>503</v>
      </c>
      <c r="J178" s="180" t="s">
        <v>863</v>
      </c>
      <c r="K178" s="180" t="s">
        <v>864</v>
      </c>
      <c r="L178" s="225">
        <v>10</v>
      </c>
      <c r="M178" s="201">
        <v>69455</v>
      </c>
      <c r="N178" s="201">
        <v>53222</v>
      </c>
    </row>
    <row r="179" spans="1:14" ht="30" x14ac:dyDescent="0.25">
      <c r="A179" s="140">
        <v>148</v>
      </c>
      <c r="B179" s="15">
        <v>201053774</v>
      </c>
      <c r="C179" s="180" t="s">
        <v>249</v>
      </c>
      <c r="D179" s="180" t="s">
        <v>21</v>
      </c>
      <c r="E179" s="202">
        <v>128</v>
      </c>
      <c r="F179" s="180" t="s">
        <v>865</v>
      </c>
      <c r="G179" s="145" t="s">
        <v>16</v>
      </c>
      <c r="H179" s="180" t="s">
        <v>866</v>
      </c>
      <c r="I179" s="180" t="s">
        <v>867</v>
      </c>
      <c r="J179" s="180" t="s">
        <v>868</v>
      </c>
      <c r="K179" s="180" t="s">
        <v>869</v>
      </c>
      <c r="L179" s="225">
        <v>10</v>
      </c>
      <c r="M179" s="201">
        <v>51200</v>
      </c>
      <c r="N179" s="201">
        <v>29427.200000000001</v>
      </c>
    </row>
    <row r="180" spans="1:14" ht="45" x14ac:dyDescent="0.25">
      <c r="A180" s="140">
        <v>149</v>
      </c>
      <c r="B180" s="15">
        <v>201053774</v>
      </c>
      <c r="C180" s="180" t="s">
        <v>63</v>
      </c>
      <c r="D180" s="180" t="s">
        <v>28</v>
      </c>
      <c r="E180" s="202">
        <v>1</v>
      </c>
      <c r="F180" s="180" t="s">
        <v>870</v>
      </c>
      <c r="G180" s="145" t="s">
        <v>16</v>
      </c>
      <c r="H180" s="180" t="s">
        <v>871</v>
      </c>
      <c r="I180" s="180" t="s">
        <v>872</v>
      </c>
      <c r="J180" s="180" t="s">
        <v>873</v>
      </c>
      <c r="K180" s="180" t="s">
        <v>874</v>
      </c>
      <c r="L180" s="225">
        <v>10</v>
      </c>
      <c r="M180" s="201">
        <v>11439</v>
      </c>
      <c r="N180" s="201">
        <v>11439</v>
      </c>
    </row>
    <row r="181" spans="1:14" ht="45" x14ac:dyDescent="0.25">
      <c r="A181" s="140">
        <v>150</v>
      </c>
      <c r="B181" s="15">
        <v>201053774</v>
      </c>
      <c r="C181" s="180" t="s">
        <v>38</v>
      </c>
      <c r="D181" s="180" t="s">
        <v>27</v>
      </c>
      <c r="E181" s="202">
        <v>5</v>
      </c>
      <c r="F181" s="180" t="s">
        <v>875</v>
      </c>
      <c r="G181" s="145" t="s">
        <v>16</v>
      </c>
      <c r="H181" s="180" t="s">
        <v>876</v>
      </c>
      <c r="I181" s="180" t="s">
        <v>877</v>
      </c>
      <c r="J181" s="180" t="s">
        <v>878</v>
      </c>
      <c r="K181" s="180" t="s">
        <v>879</v>
      </c>
      <c r="L181" s="225">
        <v>10</v>
      </c>
      <c r="M181" s="201">
        <v>27500</v>
      </c>
      <c r="N181" s="201">
        <v>22500</v>
      </c>
    </row>
    <row r="182" spans="1:14" ht="30" x14ac:dyDescent="0.25">
      <c r="A182" s="140">
        <v>151</v>
      </c>
      <c r="B182" s="15">
        <v>201053774</v>
      </c>
      <c r="C182" s="180" t="s">
        <v>250</v>
      </c>
      <c r="D182" s="180" t="s">
        <v>21</v>
      </c>
      <c r="E182" s="202">
        <v>800</v>
      </c>
      <c r="F182" s="180" t="s">
        <v>880</v>
      </c>
      <c r="G182" s="145" t="s">
        <v>16</v>
      </c>
      <c r="H182" s="180" t="s">
        <v>881</v>
      </c>
      <c r="I182" s="180" t="s">
        <v>882</v>
      </c>
      <c r="J182" s="180" t="s">
        <v>883</v>
      </c>
      <c r="K182" s="180" t="s">
        <v>884</v>
      </c>
      <c r="L182" s="225">
        <v>10</v>
      </c>
      <c r="M182" s="201">
        <v>12000</v>
      </c>
      <c r="N182" s="201">
        <v>6000</v>
      </c>
    </row>
    <row r="183" spans="1:14" ht="30" x14ac:dyDescent="0.25">
      <c r="A183" s="140">
        <v>152</v>
      </c>
      <c r="B183" s="15">
        <v>201053774</v>
      </c>
      <c r="C183" s="180" t="s">
        <v>130</v>
      </c>
      <c r="D183" s="180" t="s">
        <v>22</v>
      </c>
      <c r="E183" s="202">
        <v>500</v>
      </c>
      <c r="F183" s="180" t="s">
        <v>885</v>
      </c>
      <c r="G183" s="145" t="s">
        <v>16</v>
      </c>
      <c r="H183" s="180" t="s">
        <v>730</v>
      </c>
      <c r="I183" s="180" t="s">
        <v>731</v>
      </c>
      <c r="J183" s="180" t="s">
        <v>886</v>
      </c>
      <c r="K183" s="180" t="s">
        <v>887</v>
      </c>
      <c r="L183" s="225">
        <v>10</v>
      </c>
      <c r="M183" s="201">
        <v>32500</v>
      </c>
      <c r="N183" s="201">
        <v>26000.005000000001</v>
      </c>
    </row>
    <row r="184" spans="1:14" ht="30" x14ac:dyDescent="0.25">
      <c r="A184" s="140">
        <v>153</v>
      </c>
      <c r="B184" s="15">
        <v>201053774</v>
      </c>
      <c r="C184" s="180" t="s">
        <v>104</v>
      </c>
      <c r="D184" s="180" t="s">
        <v>42</v>
      </c>
      <c r="E184" s="202">
        <v>80</v>
      </c>
      <c r="F184" s="180" t="s">
        <v>888</v>
      </c>
      <c r="G184" s="145" t="s">
        <v>16</v>
      </c>
      <c r="H184" s="180" t="s">
        <v>889</v>
      </c>
      <c r="I184" s="180" t="s">
        <v>890</v>
      </c>
      <c r="J184" s="180" t="s">
        <v>891</v>
      </c>
      <c r="K184" s="180" t="s">
        <v>892</v>
      </c>
      <c r="L184" s="225">
        <v>10</v>
      </c>
      <c r="M184" s="201">
        <v>10800</v>
      </c>
      <c r="N184" s="201">
        <v>2800</v>
      </c>
    </row>
    <row r="185" spans="1:14" ht="45" x14ac:dyDescent="0.25">
      <c r="A185" s="140">
        <v>154</v>
      </c>
      <c r="B185" s="15">
        <v>201053774</v>
      </c>
      <c r="C185" s="180" t="s">
        <v>251</v>
      </c>
      <c r="D185" s="180" t="s">
        <v>29</v>
      </c>
      <c r="E185" s="202">
        <v>1</v>
      </c>
      <c r="F185" s="180" t="s">
        <v>893</v>
      </c>
      <c r="G185" s="145" t="s">
        <v>16</v>
      </c>
      <c r="H185" s="180" t="s">
        <v>730</v>
      </c>
      <c r="I185" s="180" t="s">
        <v>731</v>
      </c>
      <c r="J185" s="180" t="s">
        <v>894</v>
      </c>
      <c r="K185" s="180" t="s">
        <v>895</v>
      </c>
      <c r="L185" s="225">
        <v>10</v>
      </c>
      <c r="M185" s="201">
        <v>6000</v>
      </c>
      <c r="N185" s="201">
        <v>5500</v>
      </c>
    </row>
    <row r="186" spans="1:14" ht="105" x14ac:dyDescent="0.25">
      <c r="A186" s="140">
        <v>155</v>
      </c>
      <c r="B186" s="15">
        <v>201053774</v>
      </c>
      <c r="C186" s="180" t="s">
        <v>252</v>
      </c>
      <c r="D186" s="180" t="s">
        <v>896</v>
      </c>
      <c r="E186" s="202">
        <v>30</v>
      </c>
      <c r="F186" s="180" t="s">
        <v>897</v>
      </c>
      <c r="G186" s="145" t="s">
        <v>16</v>
      </c>
      <c r="H186" s="180" t="s">
        <v>898</v>
      </c>
      <c r="I186" s="180" t="s">
        <v>899</v>
      </c>
      <c r="J186" s="180" t="s">
        <v>900</v>
      </c>
      <c r="K186" s="180" t="s">
        <v>901</v>
      </c>
      <c r="L186" s="225">
        <v>10</v>
      </c>
      <c r="M186" s="201">
        <v>12270</v>
      </c>
      <c r="N186" s="201">
        <v>12240</v>
      </c>
    </row>
    <row r="187" spans="1:14" ht="45" x14ac:dyDescent="0.25">
      <c r="A187" s="140">
        <v>156</v>
      </c>
      <c r="B187" s="15">
        <v>201053774</v>
      </c>
      <c r="C187" s="180" t="s">
        <v>253</v>
      </c>
      <c r="D187" s="180" t="s">
        <v>27</v>
      </c>
      <c r="E187" s="202">
        <v>1</v>
      </c>
      <c r="F187" s="180" t="s">
        <v>902</v>
      </c>
      <c r="G187" s="145" t="s">
        <v>16</v>
      </c>
      <c r="H187" s="180" t="s">
        <v>903</v>
      </c>
      <c r="I187" s="180" t="s">
        <v>904</v>
      </c>
      <c r="J187" s="180" t="s">
        <v>905</v>
      </c>
      <c r="K187" s="180" t="s">
        <v>906</v>
      </c>
      <c r="L187" s="225">
        <v>10</v>
      </c>
      <c r="M187" s="201">
        <v>68806.080000000002</v>
      </c>
      <c r="N187" s="201">
        <v>55044.864009999998</v>
      </c>
    </row>
    <row r="188" spans="1:14" ht="45" x14ac:dyDescent="0.25">
      <c r="A188" s="140">
        <v>157</v>
      </c>
      <c r="B188" s="15">
        <v>201053774</v>
      </c>
      <c r="C188" s="180" t="s">
        <v>82</v>
      </c>
      <c r="D188" s="180" t="s">
        <v>27</v>
      </c>
      <c r="E188" s="202">
        <v>1</v>
      </c>
      <c r="F188" s="180" t="s">
        <v>907</v>
      </c>
      <c r="G188" s="145" t="s">
        <v>16</v>
      </c>
      <c r="H188" s="180" t="s">
        <v>908</v>
      </c>
      <c r="I188" s="180" t="s">
        <v>909</v>
      </c>
      <c r="J188" s="180" t="s">
        <v>910</v>
      </c>
      <c r="K188" s="180" t="s">
        <v>911</v>
      </c>
      <c r="L188" s="225">
        <v>10</v>
      </c>
      <c r="M188" s="201">
        <v>20000</v>
      </c>
      <c r="N188" s="201">
        <v>15000</v>
      </c>
    </row>
    <row r="189" spans="1:14" ht="120" x14ac:dyDescent="0.25">
      <c r="A189" s="140">
        <v>158</v>
      </c>
      <c r="B189" s="15">
        <v>201053774</v>
      </c>
      <c r="C189" s="180" t="s">
        <v>77</v>
      </c>
      <c r="D189" s="180" t="s">
        <v>20</v>
      </c>
      <c r="E189" s="202">
        <v>5</v>
      </c>
      <c r="F189" s="180" t="s">
        <v>912</v>
      </c>
      <c r="G189" s="145" t="s">
        <v>16</v>
      </c>
      <c r="H189" s="180" t="s">
        <v>913</v>
      </c>
      <c r="I189" s="180" t="s">
        <v>914</v>
      </c>
      <c r="J189" s="180" t="s">
        <v>915</v>
      </c>
      <c r="K189" s="180" t="s">
        <v>916</v>
      </c>
      <c r="L189" s="225">
        <v>10</v>
      </c>
      <c r="M189" s="201">
        <v>15500</v>
      </c>
      <c r="N189" s="201">
        <v>15500</v>
      </c>
    </row>
    <row r="190" spans="1:14" ht="45" x14ac:dyDescent="0.25">
      <c r="A190" s="140">
        <v>159</v>
      </c>
      <c r="B190" s="15">
        <v>201053774</v>
      </c>
      <c r="C190" s="180" t="s">
        <v>254</v>
      </c>
      <c r="D190" s="180" t="s">
        <v>917</v>
      </c>
      <c r="E190" s="202">
        <v>2150</v>
      </c>
      <c r="F190" s="180" t="s">
        <v>918</v>
      </c>
      <c r="G190" s="145" t="s">
        <v>16</v>
      </c>
      <c r="H190" s="180" t="s">
        <v>919</v>
      </c>
      <c r="I190" s="180" t="s">
        <v>920</v>
      </c>
      <c r="J190" s="180" t="s">
        <v>921</v>
      </c>
      <c r="K190" s="180" t="s">
        <v>922</v>
      </c>
      <c r="L190" s="225">
        <v>10</v>
      </c>
      <c r="M190" s="201">
        <v>13437.5</v>
      </c>
      <c r="N190" s="201">
        <v>2967</v>
      </c>
    </row>
    <row r="191" spans="1:14" ht="30" x14ac:dyDescent="0.25">
      <c r="A191" s="140">
        <v>160</v>
      </c>
      <c r="B191" s="15">
        <v>201053774</v>
      </c>
      <c r="C191" s="180" t="s">
        <v>62</v>
      </c>
      <c r="D191" s="180" t="s">
        <v>22</v>
      </c>
      <c r="E191" s="202">
        <v>10</v>
      </c>
      <c r="F191" s="180" t="s">
        <v>923</v>
      </c>
      <c r="G191" s="145" t="s">
        <v>16</v>
      </c>
      <c r="H191" s="180" t="s">
        <v>924</v>
      </c>
      <c r="I191" s="180" t="s">
        <v>925</v>
      </c>
      <c r="J191" s="180" t="s">
        <v>926</v>
      </c>
      <c r="K191" s="180" t="s">
        <v>927</v>
      </c>
      <c r="L191" s="225">
        <v>10</v>
      </c>
      <c r="M191" s="201">
        <v>3150</v>
      </c>
      <c r="N191" s="201">
        <v>1500</v>
      </c>
    </row>
    <row r="192" spans="1:14" ht="30" x14ac:dyDescent="0.25">
      <c r="A192" s="140">
        <v>161</v>
      </c>
      <c r="B192" s="15">
        <v>201053774</v>
      </c>
      <c r="C192" s="180" t="s">
        <v>66</v>
      </c>
      <c r="D192" s="180" t="s">
        <v>22</v>
      </c>
      <c r="E192" s="202">
        <v>12</v>
      </c>
      <c r="F192" s="180" t="s">
        <v>928</v>
      </c>
      <c r="G192" s="145" t="s">
        <v>16</v>
      </c>
      <c r="H192" s="180" t="s">
        <v>929</v>
      </c>
      <c r="I192" s="180" t="s">
        <v>930</v>
      </c>
      <c r="J192" s="180" t="s">
        <v>931</v>
      </c>
      <c r="K192" s="180" t="s">
        <v>932</v>
      </c>
      <c r="L192" s="225">
        <v>10</v>
      </c>
      <c r="M192" s="201">
        <v>600</v>
      </c>
      <c r="N192" s="201">
        <v>298.8</v>
      </c>
    </row>
    <row r="193" spans="1:16" ht="30.75" thickBot="1" x14ac:dyDescent="0.3">
      <c r="A193" s="140">
        <v>162</v>
      </c>
      <c r="B193" s="15">
        <v>201053774</v>
      </c>
      <c r="C193" s="180" t="s">
        <v>66</v>
      </c>
      <c r="D193" s="180" t="s">
        <v>22</v>
      </c>
      <c r="E193" s="202">
        <v>12</v>
      </c>
      <c r="F193" s="180" t="s">
        <v>933</v>
      </c>
      <c r="G193" s="145" t="s">
        <v>16</v>
      </c>
      <c r="H193" s="180" t="s">
        <v>934</v>
      </c>
      <c r="I193" s="180" t="s">
        <v>935</v>
      </c>
      <c r="J193" s="180" t="s">
        <v>936</v>
      </c>
      <c r="K193" s="180" t="s">
        <v>937</v>
      </c>
      <c r="L193" s="225">
        <v>10</v>
      </c>
      <c r="M193" s="201">
        <v>540</v>
      </c>
      <c r="N193" s="201">
        <v>300</v>
      </c>
    </row>
    <row r="194" spans="1:16" ht="15.75" thickBot="1" x14ac:dyDescent="0.3">
      <c r="A194" s="114"/>
      <c r="B194" s="115"/>
      <c r="C194" s="116"/>
      <c r="D194" s="20"/>
      <c r="E194" s="96"/>
      <c r="F194" s="108"/>
      <c r="G194" s="39" t="s">
        <v>79</v>
      </c>
      <c r="H194" s="20"/>
      <c r="I194" s="20"/>
      <c r="J194" s="20"/>
      <c r="K194" s="118"/>
      <c r="L194" s="226"/>
      <c r="M194" s="121"/>
      <c r="N194" s="119">
        <f>SUM(N32:N193)</f>
        <v>2833612.4822200006</v>
      </c>
    </row>
    <row r="195" spans="1:16" ht="15.75" thickBot="1" x14ac:dyDescent="0.3">
      <c r="A195" s="131"/>
      <c r="B195" s="41"/>
      <c r="C195" s="132"/>
      <c r="D195" s="132"/>
      <c r="E195" s="133"/>
      <c r="F195" s="134"/>
      <c r="G195" s="135" t="s">
        <v>58</v>
      </c>
      <c r="H195" s="136"/>
      <c r="I195" s="136"/>
      <c r="J195" s="132"/>
      <c r="K195" s="132"/>
      <c r="L195" s="132"/>
      <c r="M195" s="137"/>
      <c r="N195" s="138">
        <v>0</v>
      </c>
    </row>
    <row r="196" spans="1:16" ht="15.75" thickBot="1" x14ac:dyDescent="0.3">
      <c r="A196" s="129"/>
      <c r="B196" s="129"/>
      <c r="C196" s="129"/>
      <c r="D196" s="129"/>
      <c r="E196" s="112"/>
      <c r="F196" s="139"/>
      <c r="G196" s="127" t="s">
        <v>88</v>
      </c>
      <c r="H196" s="129"/>
      <c r="I196" s="129"/>
      <c r="J196" s="129"/>
      <c r="K196" s="129"/>
      <c r="L196" s="26"/>
      <c r="M196" s="79"/>
      <c r="N196" s="79">
        <v>0</v>
      </c>
    </row>
    <row r="197" spans="1:16" ht="15.75" thickBot="1" x14ac:dyDescent="0.3">
      <c r="A197" s="71"/>
      <c r="B197" s="72"/>
      <c r="C197" s="72"/>
      <c r="D197" s="72"/>
      <c r="E197" s="100"/>
      <c r="F197" s="109"/>
      <c r="G197" s="73" t="s">
        <v>95</v>
      </c>
      <c r="H197" s="72"/>
      <c r="I197" s="72"/>
      <c r="J197" s="72"/>
      <c r="K197" s="72"/>
      <c r="L197" s="227"/>
      <c r="M197" s="72"/>
      <c r="N197" s="87">
        <v>0</v>
      </c>
    </row>
    <row r="198" spans="1:16" ht="15.75" thickBot="1" x14ac:dyDescent="0.3">
      <c r="A198" s="17"/>
      <c r="B198" s="18"/>
      <c r="C198" s="18"/>
      <c r="D198" s="18"/>
      <c r="E198" s="98"/>
      <c r="F198" s="103"/>
      <c r="G198" s="31" t="s">
        <v>17</v>
      </c>
      <c r="H198" s="18"/>
      <c r="I198" s="18"/>
      <c r="J198" s="18"/>
      <c r="K198" s="18"/>
      <c r="L198" s="63"/>
      <c r="M198" s="18"/>
      <c r="N198" s="79">
        <f>SUM(N194,N195,N196,N197)</f>
        <v>2833612.4822200006</v>
      </c>
    </row>
    <row r="199" spans="1:16" ht="24" customHeight="1" thickBot="1" x14ac:dyDescent="0.3">
      <c r="A199" s="17"/>
      <c r="B199" s="18"/>
      <c r="C199" s="18"/>
      <c r="D199" s="18"/>
      <c r="E199" s="98"/>
      <c r="F199" s="103"/>
      <c r="G199" s="31" t="s">
        <v>106</v>
      </c>
      <c r="H199" s="77"/>
      <c r="I199" s="178"/>
      <c r="J199" s="76"/>
      <c r="K199" s="178"/>
      <c r="L199" s="228"/>
      <c r="M199" s="18"/>
      <c r="N199" s="79"/>
    </row>
    <row r="200" spans="1:16" s="40" customFormat="1" ht="30" x14ac:dyDescent="0.25">
      <c r="A200" s="140">
        <v>1</v>
      </c>
      <c r="B200" s="15">
        <v>201053774</v>
      </c>
      <c r="C200" s="180" t="s">
        <v>107</v>
      </c>
      <c r="D200" s="180" t="s">
        <v>28</v>
      </c>
      <c r="E200" s="202">
        <v>70</v>
      </c>
      <c r="F200" s="180" t="s">
        <v>938</v>
      </c>
      <c r="G200" s="145" t="s">
        <v>16</v>
      </c>
      <c r="H200" s="180" t="s">
        <v>939</v>
      </c>
      <c r="I200" s="180" t="s">
        <v>940</v>
      </c>
      <c r="J200" s="180" t="s">
        <v>941</v>
      </c>
      <c r="K200" s="180" t="s">
        <v>942</v>
      </c>
      <c r="L200" s="225">
        <v>10</v>
      </c>
      <c r="M200" s="201">
        <v>10500</v>
      </c>
      <c r="N200" s="201">
        <v>6650</v>
      </c>
      <c r="O200" s="74"/>
      <c r="P200" s="74"/>
    </row>
    <row r="201" spans="1:16" s="40" customFormat="1" ht="90" x14ac:dyDescent="0.25">
      <c r="A201" s="140">
        <v>2</v>
      </c>
      <c r="B201" s="15">
        <v>201053774</v>
      </c>
      <c r="C201" s="180" t="s">
        <v>109</v>
      </c>
      <c r="D201" s="180" t="s">
        <v>94</v>
      </c>
      <c r="E201" s="202">
        <v>1</v>
      </c>
      <c r="F201" s="180" t="s">
        <v>943</v>
      </c>
      <c r="G201" s="145" t="s">
        <v>16</v>
      </c>
      <c r="H201" s="180" t="s">
        <v>944</v>
      </c>
      <c r="I201" s="180" t="s">
        <v>945</v>
      </c>
      <c r="J201" s="180" t="s">
        <v>946</v>
      </c>
      <c r="K201" s="180" t="s">
        <v>947</v>
      </c>
      <c r="L201" s="225">
        <v>10</v>
      </c>
      <c r="M201" s="201">
        <v>7600</v>
      </c>
      <c r="N201" s="201">
        <v>7600</v>
      </c>
      <c r="O201" s="74"/>
      <c r="P201" s="74"/>
    </row>
    <row r="202" spans="1:16" s="40" customFormat="1" ht="30" x14ac:dyDescent="0.25">
      <c r="A202" s="140">
        <v>3</v>
      </c>
      <c r="B202" s="15">
        <v>201053774</v>
      </c>
      <c r="C202" s="180" t="s">
        <v>85</v>
      </c>
      <c r="D202" s="180" t="s">
        <v>80</v>
      </c>
      <c r="E202" s="202">
        <v>2</v>
      </c>
      <c r="F202" s="180" t="s">
        <v>948</v>
      </c>
      <c r="G202" s="145" t="s">
        <v>16</v>
      </c>
      <c r="H202" s="180" t="s">
        <v>949</v>
      </c>
      <c r="I202" s="180" t="s">
        <v>950</v>
      </c>
      <c r="J202" s="180" t="s">
        <v>951</v>
      </c>
      <c r="K202" s="180" t="s">
        <v>952</v>
      </c>
      <c r="L202" s="225">
        <v>10</v>
      </c>
      <c r="M202" s="201">
        <v>11000</v>
      </c>
      <c r="N202" s="201">
        <v>10540</v>
      </c>
      <c r="O202" s="74"/>
      <c r="P202" s="74"/>
    </row>
    <row r="203" spans="1:16" s="40" customFormat="1" ht="30" x14ac:dyDescent="0.25">
      <c r="A203" s="140">
        <v>4</v>
      </c>
      <c r="B203" s="15">
        <v>201053774</v>
      </c>
      <c r="C203" s="180" t="s">
        <v>85</v>
      </c>
      <c r="D203" s="180" t="s">
        <v>80</v>
      </c>
      <c r="E203" s="202">
        <v>4</v>
      </c>
      <c r="F203" s="180" t="s">
        <v>953</v>
      </c>
      <c r="G203" s="145" t="s">
        <v>16</v>
      </c>
      <c r="H203" s="180" t="s">
        <v>949</v>
      </c>
      <c r="I203" s="180" t="s">
        <v>950</v>
      </c>
      <c r="J203" s="180" t="s">
        <v>954</v>
      </c>
      <c r="K203" s="180" t="s">
        <v>523</v>
      </c>
      <c r="L203" s="225">
        <v>10</v>
      </c>
      <c r="M203" s="201">
        <v>8000</v>
      </c>
      <c r="N203" s="201">
        <v>6576</v>
      </c>
      <c r="O203" s="74"/>
      <c r="P203" s="74"/>
    </row>
    <row r="204" spans="1:16" s="40" customFormat="1" ht="45" x14ac:dyDescent="0.25">
      <c r="A204" s="140">
        <v>5</v>
      </c>
      <c r="B204" s="15">
        <v>201053774</v>
      </c>
      <c r="C204" s="180" t="s">
        <v>955</v>
      </c>
      <c r="D204" s="180" t="s">
        <v>26</v>
      </c>
      <c r="E204" s="202">
        <v>10</v>
      </c>
      <c r="F204" s="180" t="s">
        <v>956</v>
      </c>
      <c r="G204" s="145" t="s">
        <v>16</v>
      </c>
      <c r="H204" s="180" t="s">
        <v>957</v>
      </c>
      <c r="I204" s="180" t="s">
        <v>958</v>
      </c>
      <c r="J204" s="180" t="s">
        <v>959</v>
      </c>
      <c r="K204" s="180" t="s">
        <v>534</v>
      </c>
      <c r="L204" s="225">
        <v>10</v>
      </c>
      <c r="M204" s="201">
        <v>30000</v>
      </c>
      <c r="N204" s="201">
        <v>22000</v>
      </c>
      <c r="O204" s="74"/>
      <c r="P204" s="74"/>
    </row>
    <row r="205" spans="1:16" s="40" customFormat="1" ht="30" x14ac:dyDescent="0.25">
      <c r="A205" s="140">
        <v>6</v>
      </c>
      <c r="B205" s="15">
        <v>201053774</v>
      </c>
      <c r="C205" s="180" t="s">
        <v>960</v>
      </c>
      <c r="D205" s="180" t="s">
        <v>34</v>
      </c>
      <c r="E205" s="202">
        <v>100</v>
      </c>
      <c r="F205" s="180" t="s">
        <v>961</v>
      </c>
      <c r="G205" s="145" t="s">
        <v>16</v>
      </c>
      <c r="H205" s="180" t="s">
        <v>962</v>
      </c>
      <c r="I205" s="180" t="s">
        <v>963</v>
      </c>
      <c r="J205" s="180" t="s">
        <v>964</v>
      </c>
      <c r="K205" s="180" t="s">
        <v>965</v>
      </c>
      <c r="L205" s="225">
        <v>10</v>
      </c>
      <c r="M205" s="201">
        <v>2000</v>
      </c>
      <c r="N205" s="201">
        <v>1700</v>
      </c>
      <c r="O205" s="74"/>
      <c r="P205" s="74"/>
    </row>
    <row r="206" spans="1:16" s="40" customFormat="1" ht="30" x14ac:dyDescent="0.25">
      <c r="A206" s="140">
        <v>7</v>
      </c>
      <c r="B206" s="15">
        <v>201053774</v>
      </c>
      <c r="C206" s="180" t="s">
        <v>102</v>
      </c>
      <c r="D206" s="180" t="s">
        <v>80</v>
      </c>
      <c r="E206" s="202">
        <v>3</v>
      </c>
      <c r="F206" s="180" t="s">
        <v>966</v>
      </c>
      <c r="G206" s="145" t="s">
        <v>16</v>
      </c>
      <c r="H206" s="180" t="s">
        <v>949</v>
      </c>
      <c r="I206" s="180" t="s">
        <v>950</v>
      </c>
      <c r="J206" s="180" t="s">
        <v>967</v>
      </c>
      <c r="K206" s="180" t="s">
        <v>968</v>
      </c>
      <c r="L206" s="225">
        <v>10</v>
      </c>
      <c r="M206" s="201">
        <v>12600</v>
      </c>
      <c r="N206" s="201">
        <v>12165</v>
      </c>
      <c r="O206" s="74"/>
      <c r="P206" s="74"/>
    </row>
    <row r="207" spans="1:16" s="40" customFormat="1" ht="30" x14ac:dyDescent="0.25">
      <c r="A207" s="140">
        <v>8</v>
      </c>
      <c r="B207" s="15">
        <v>201053774</v>
      </c>
      <c r="C207" s="180" t="s">
        <v>969</v>
      </c>
      <c r="D207" s="180" t="s">
        <v>917</v>
      </c>
      <c r="E207" s="202">
        <v>150</v>
      </c>
      <c r="F207" s="180" t="s">
        <v>970</v>
      </c>
      <c r="G207" s="145" t="s">
        <v>16</v>
      </c>
      <c r="H207" s="180" t="s">
        <v>971</v>
      </c>
      <c r="I207" s="180" t="s">
        <v>972</v>
      </c>
      <c r="J207" s="180" t="s">
        <v>973</v>
      </c>
      <c r="K207" s="180" t="s">
        <v>974</v>
      </c>
      <c r="L207" s="225">
        <v>10</v>
      </c>
      <c r="M207" s="201">
        <v>2700</v>
      </c>
      <c r="N207" s="201">
        <v>2400</v>
      </c>
      <c r="O207" s="74"/>
      <c r="P207" s="74"/>
    </row>
    <row r="208" spans="1:16" s="40" customFormat="1" ht="30" x14ac:dyDescent="0.25">
      <c r="A208" s="140">
        <v>9</v>
      </c>
      <c r="B208" s="15">
        <v>201053774</v>
      </c>
      <c r="C208" s="180" t="s">
        <v>102</v>
      </c>
      <c r="D208" s="180" t="s">
        <v>80</v>
      </c>
      <c r="E208" s="202">
        <v>5</v>
      </c>
      <c r="F208" s="180" t="s">
        <v>975</v>
      </c>
      <c r="G208" s="145" t="s">
        <v>16</v>
      </c>
      <c r="H208" s="180" t="s">
        <v>949</v>
      </c>
      <c r="I208" s="180" t="s">
        <v>950</v>
      </c>
      <c r="J208" s="180" t="s">
        <v>976</v>
      </c>
      <c r="K208" s="180" t="s">
        <v>977</v>
      </c>
      <c r="L208" s="225">
        <v>10</v>
      </c>
      <c r="M208" s="201">
        <v>17500</v>
      </c>
      <c r="N208" s="201">
        <v>17100</v>
      </c>
      <c r="O208" s="74"/>
      <c r="P208" s="74"/>
    </row>
    <row r="209" spans="1:16" s="40" customFormat="1" ht="45" x14ac:dyDescent="0.25">
      <c r="A209" s="140">
        <v>10</v>
      </c>
      <c r="B209" s="15">
        <v>201053774</v>
      </c>
      <c r="C209" s="180" t="s">
        <v>978</v>
      </c>
      <c r="D209" s="180" t="s">
        <v>112</v>
      </c>
      <c r="E209" s="202">
        <v>80</v>
      </c>
      <c r="F209" s="180" t="s">
        <v>979</v>
      </c>
      <c r="G209" s="145" t="s">
        <v>16</v>
      </c>
      <c r="H209" s="180" t="s">
        <v>980</v>
      </c>
      <c r="I209" s="180" t="s">
        <v>981</v>
      </c>
      <c r="J209" s="180" t="s">
        <v>982</v>
      </c>
      <c r="K209" s="180" t="s">
        <v>983</v>
      </c>
      <c r="L209" s="225">
        <v>10</v>
      </c>
      <c r="M209" s="201">
        <v>5300</v>
      </c>
      <c r="N209" s="201">
        <v>3840</v>
      </c>
      <c r="O209" s="74"/>
      <c r="P209" s="74"/>
    </row>
    <row r="210" spans="1:16" s="40" customFormat="1" ht="45" x14ac:dyDescent="0.25">
      <c r="A210" s="140">
        <v>11</v>
      </c>
      <c r="B210" s="15">
        <v>201053774</v>
      </c>
      <c r="C210" s="180" t="s">
        <v>978</v>
      </c>
      <c r="D210" s="180" t="s">
        <v>112</v>
      </c>
      <c r="E210" s="202">
        <v>80</v>
      </c>
      <c r="F210" s="180" t="s">
        <v>984</v>
      </c>
      <c r="G210" s="145" t="s">
        <v>16</v>
      </c>
      <c r="H210" s="180" t="s">
        <v>980</v>
      </c>
      <c r="I210" s="180" t="s">
        <v>981</v>
      </c>
      <c r="J210" s="180" t="s">
        <v>985</v>
      </c>
      <c r="K210" s="180" t="s">
        <v>986</v>
      </c>
      <c r="L210" s="225">
        <v>10</v>
      </c>
      <c r="M210" s="201">
        <v>640</v>
      </c>
      <c r="N210" s="201">
        <v>400</v>
      </c>
      <c r="O210" s="74"/>
      <c r="P210" s="74"/>
    </row>
    <row r="211" spans="1:16" s="40" customFormat="1" ht="45" x14ac:dyDescent="0.25">
      <c r="A211" s="140">
        <v>12</v>
      </c>
      <c r="B211" s="15">
        <v>201053774</v>
      </c>
      <c r="C211" s="180" t="s">
        <v>978</v>
      </c>
      <c r="D211" s="180" t="s">
        <v>112</v>
      </c>
      <c r="E211" s="202">
        <v>80</v>
      </c>
      <c r="F211" s="180" t="s">
        <v>987</v>
      </c>
      <c r="G211" s="145" t="s">
        <v>16</v>
      </c>
      <c r="H211" s="180" t="s">
        <v>980</v>
      </c>
      <c r="I211" s="180" t="s">
        <v>981</v>
      </c>
      <c r="J211" s="180" t="s">
        <v>988</v>
      </c>
      <c r="K211" s="180" t="s">
        <v>989</v>
      </c>
      <c r="L211" s="225">
        <v>10</v>
      </c>
      <c r="M211" s="201">
        <v>2860</v>
      </c>
      <c r="N211" s="201">
        <v>2000</v>
      </c>
      <c r="O211" s="74"/>
      <c r="P211" s="74"/>
    </row>
    <row r="212" spans="1:16" s="40" customFormat="1" ht="30" x14ac:dyDescent="0.25">
      <c r="A212" s="140">
        <v>13</v>
      </c>
      <c r="B212" s="15">
        <v>201053774</v>
      </c>
      <c r="C212" s="180" t="s">
        <v>990</v>
      </c>
      <c r="D212" s="180" t="s">
        <v>21</v>
      </c>
      <c r="E212" s="202">
        <v>10</v>
      </c>
      <c r="F212" s="180" t="s">
        <v>991</v>
      </c>
      <c r="G212" s="145" t="s">
        <v>16</v>
      </c>
      <c r="H212" s="180" t="s">
        <v>980</v>
      </c>
      <c r="I212" s="180" t="s">
        <v>981</v>
      </c>
      <c r="J212" s="180" t="s">
        <v>992</v>
      </c>
      <c r="K212" s="180" t="s">
        <v>993</v>
      </c>
      <c r="L212" s="225">
        <v>10</v>
      </c>
      <c r="M212" s="201">
        <v>1400</v>
      </c>
      <c r="N212" s="201">
        <v>920</v>
      </c>
      <c r="O212" s="74"/>
      <c r="P212" s="74"/>
    </row>
    <row r="213" spans="1:16" s="40" customFormat="1" ht="60" x14ac:dyDescent="0.25">
      <c r="A213" s="140">
        <v>14</v>
      </c>
      <c r="B213" s="15">
        <v>201053774</v>
      </c>
      <c r="C213" s="180" t="s">
        <v>994</v>
      </c>
      <c r="D213" s="180" t="s">
        <v>40</v>
      </c>
      <c r="E213" s="202">
        <v>2</v>
      </c>
      <c r="F213" s="180" t="s">
        <v>995</v>
      </c>
      <c r="G213" s="145" t="s">
        <v>16</v>
      </c>
      <c r="H213" s="180" t="s">
        <v>980</v>
      </c>
      <c r="I213" s="180" t="s">
        <v>981</v>
      </c>
      <c r="J213" s="180" t="s">
        <v>996</v>
      </c>
      <c r="K213" s="180" t="s">
        <v>997</v>
      </c>
      <c r="L213" s="225">
        <v>10</v>
      </c>
      <c r="M213" s="201">
        <v>2800</v>
      </c>
      <c r="N213" s="201">
        <v>1640</v>
      </c>
      <c r="O213" s="74"/>
      <c r="P213" s="74"/>
    </row>
    <row r="214" spans="1:16" s="40" customFormat="1" ht="60" x14ac:dyDescent="0.25">
      <c r="A214" s="140">
        <v>15</v>
      </c>
      <c r="B214" s="15">
        <v>201053774</v>
      </c>
      <c r="C214" s="180" t="s">
        <v>994</v>
      </c>
      <c r="D214" s="180" t="s">
        <v>40</v>
      </c>
      <c r="E214" s="202">
        <v>1</v>
      </c>
      <c r="F214" s="180" t="s">
        <v>998</v>
      </c>
      <c r="G214" s="145" t="s">
        <v>16</v>
      </c>
      <c r="H214" s="180" t="s">
        <v>980</v>
      </c>
      <c r="I214" s="180" t="s">
        <v>981</v>
      </c>
      <c r="J214" s="180" t="s">
        <v>999</v>
      </c>
      <c r="K214" s="180" t="s">
        <v>1000</v>
      </c>
      <c r="L214" s="225">
        <v>10</v>
      </c>
      <c r="M214" s="201">
        <v>800</v>
      </c>
      <c r="N214" s="201">
        <v>450</v>
      </c>
      <c r="O214" s="74"/>
      <c r="P214" s="74"/>
    </row>
    <row r="215" spans="1:16" s="40" customFormat="1" ht="45" x14ac:dyDescent="0.25">
      <c r="A215" s="140">
        <v>16</v>
      </c>
      <c r="B215" s="15">
        <v>201053774</v>
      </c>
      <c r="C215" s="180" t="s">
        <v>1001</v>
      </c>
      <c r="D215" s="180" t="s">
        <v>60</v>
      </c>
      <c r="E215" s="202">
        <v>1</v>
      </c>
      <c r="F215" s="180" t="s">
        <v>1002</v>
      </c>
      <c r="G215" s="145" t="s">
        <v>16</v>
      </c>
      <c r="H215" s="180" t="s">
        <v>1003</v>
      </c>
      <c r="I215" s="180" t="s">
        <v>1004</v>
      </c>
      <c r="J215" s="180" t="s">
        <v>1005</v>
      </c>
      <c r="K215" s="180" t="s">
        <v>1006</v>
      </c>
      <c r="L215" s="225">
        <v>10</v>
      </c>
      <c r="M215" s="201">
        <v>17500</v>
      </c>
      <c r="N215" s="201">
        <v>12000</v>
      </c>
      <c r="O215" s="74"/>
      <c r="P215" s="74"/>
    </row>
    <row r="216" spans="1:16" s="40" customFormat="1" ht="75" x14ac:dyDescent="0.25">
      <c r="A216" s="140">
        <v>17</v>
      </c>
      <c r="B216" s="15">
        <v>201053774</v>
      </c>
      <c r="C216" s="180" t="s">
        <v>1007</v>
      </c>
      <c r="D216" s="180" t="s">
        <v>96</v>
      </c>
      <c r="E216" s="202">
        <v>1</v>
      </c>
      <c r="F216" s="180" t="s">
        <v>1008</v>
      </c>
      <c r="G216" s="145" t="s">
        <v>16</v>
      </c>
      <c r="H216" s="180" t="s">
        <v>1003</v>
      </c>
      <c r="I216" s="180" t="s">
        <v>1004</v>
      </c>
      <c r="J216" s="180" t="s">
        <v>1009</v>
      </c>
      <c r="K216" s="180" t="s">
        <v>1006</v>
      </c>
      <c r="L216" s="225">
        <v>10</v>
      </c>
      <c r="M216" s="201">
        <v>13000</v>
      </c>
      <c r="N216" s="201">
        <v>10400.00001</v>
      </c>
      <c r="O216" s="74"/>
      <c r="P216" s="74"/>
    </row>
    <row r="217" spans="1:16" s="40" customFormat="1" ht="45" x14ac:dyDescent="0.25">
      <c r="A217" s="140">
        <v>18</v>
      </c>
      <c r="B217" s="15">
        <v>201053774</v>
      </c>
      <c r="C217" s="180" t="s">
        <v>955</v>
      </c>
      <c r="D217" s="180" t="s">
        <v>26</v>
      </c>
      <c r="E217" s="202">
        <v>1</v>
      </c>
      <c r="F217" s="180" t="s">
        <v>1010</v>
      </c>
      <c r="G217" s="145" t="s">
        <v>16</v>
      </c>
      <c r="H217" s="180" t="s">
        <v>957</v>
      </c>
      <c r="I217" s="180" t="s">
        <v>958</v>
      </c>
      <c r="J217" s="180" t="s">
        <v>1011</v>
      </c>
      <c r="K217" s="180" t="s">
        <v>1012</v>
      </c>
      <c r="L217" s="225">
        <v>10</v>
      </c>
      <c r="M217" s="201">
        <v>15000</v>
      </c>
      <c r="N217" s="201">
        <v>8522</v>
      </c>
      <c r="O217" s="74"/>
      <c r="P217" s="74"/>
    </row>
    <row r="218" spans="1:16" s="40" customFormat="1" ht="45" x14ac:dyDescent="0.25">
      <c r="A218" s="140">
        <v>19</v>
      </c>
      <c r="B218" s="15">
        <v>201053774</v>
      </c>
      <c r="C218" s="180" t="s">
        <v>978</v>
      </c>
      <c r="D218" s="180" t="s">
        <v>112</v>
      </c>
      <c r="E218" s="202">
        <v>80</v>
      </c>
      <c r="F218" s="180" t="s">
        <v>1013</v>
      </c>
      <c r="G218" s="145" t="s">
        <v>16</v>
      </c>
      <c r="H218" s="180" t="s">
        <v>980</v>
      </c>
      <c r="I218" s="180" t="s">
        <v>981</v>
      </c>
      <c r="J218" s="180" t="s">
        <v>1014</v>
      </c>
      <c r="K218" s="180" t="s">
        <v>1015</v>
      </c>
      <c r="L218" s="225">
        <v>10</v>
      </c>
      <c r="M218" s="201">
        <v>18500</v>
      </c>
      <c r="N218" s="201">
        <v>14400</v>
      </c>
      <c r="O218" s="74"/>
      <c r="P218" s="74"/>
    </row>
    <row r="219" spans="1:16" s="40" customFormat="1" ht="30" x14ac:dyDescent="0.25">
      <c r="A219" s="140">
        <v>20</v>
      </c>
      <c r="B219" s="15">
        <v>201053774</v>
      </c>
      <c r="C219" s="180" t="s">
        <v>990</v>
      </c>
      <c r="D219" s="180" t="s">
        <v>21</v>
      </c>
      <c r="E219" s="202">
        <v>2</v>
      </c>
      <c r="F219" s="180" t="s">
        <v>1016</v>
      </c>
      <c r="G219" s="145" t="s">
        <v>16</v>
      </c>
      <c r="H219" s="180" t="s">
        <v>980</v>
      </c>
      <c r="I219" s="180" t="s">
        <v>981</v>
      </c>
      <c r="J219" s="180" t="s">
        <v>1017</v>
      </c>
      <c r="K219" s="180" t="s">
        <v>1018</v>
      </c>
      <c r="L219" s="225">
        <v>10</v>
      </c>
      <c r="M219" s="201">
        <v>8400</v>
      </c>
      <c r="N219" s="201">
        <v>6400</v>
      </c>
      <c r="O219" s="74"/>
      <c r="P219" s="74"/>
    </row>
    <row r="220" spans="1:16" s="40" customFormat="1" ht="45" x14ac:dyDescent="0.25">
      <c r="A220" s="140">
        <v>21</v>
      </c>
      <c r="B220" s="15">
        <v>201053774</v>
      </c>
      <c r="C220" s="180" t="s">
        <v>1019</v>
      </c>
      <c r="D220" s="180" t="s">
        <v>59</v>
      </c>
      <c r="E220" s="202">
        <v>12</v>
      </c>
      <c r="F220" s="180" t="s">
        <v>1020</v>
      </c>
      <c r="G220" s="145" t="s">
        <v>16</v>
      </c>
      <c r="H220" s="180" t="s">
        <v>980</v>
      </c>
      <c r="I220" s="180" t="s">
        <v>981</v>
      </c>
      <c r="J220" s="180" t="s">
        <v>1021</v>
      </c>
      <c r="K220" s="180" t="s">
        <v>1022</v>
      </c>
      <c r="L220" s="225">
        <v>10</v>
      </c>
      <c r="M220" s="201">
        <v>12999.995999999999</v>
      </c>
      <c r="N220" s="201">
        <v>8400</v>
      </c>
      <c r="O220" s="74"/>
      <c r="P220" s="74"/>
    </row>
    <row r="221" spans="1:16" s="40" customFormat="1" ht="60.75" thickBot="1" x14ac:dyDescent="0.3">
      <c r="A221" s="140">
        <v>22</v>
      </c>
      <c r="B221" s="15">
        <v>201053774</v>
      </c>
      <c r="C221" s="180" t="s">
        <v>994</v>
      </c>
      <c r="D221" s="180" t="s">
        <v>40</v>
      </c>
      <c r="E221" s="202">
        <v>1</v>
      </c>
      <c r="F221" s="180" t="s">
        <v>1023</v>
      </c>
      <c r="G221" s="145" t="s">
        <v>16</v>
      </c>
      <c r="H221" s="180" t="s">
        <v>980</v>
      </c>
      <c r="I221" s="180" t="s">
        <v>981</v>
      </c>
      <c r="J221" s="180" t="s">
        <v>1024</v>
      </c>
      <c r="K221" s="180" t="s">
        <v>1025</v>
      </c>
      <c r="L221" s="225">
        <v>10</v>
      </c>
      <c r="M221" s="201">
        <v>6500</v>
      </c>
      <c r="N221" s="201">
        <v>3500</v>
      </c>
      <c r="O221" s="74"/>
      <c r="P221" s="74"/>
    </row>
    <row r="222" spans="1:16" s="40" customFormat="1" ht="15.75" thickBot="1" x14ac:dyDescent="0.3">
      <c r="A222" s="17"/>
      <c r="B222" s="18"/>
      <c r="C222" s="18"/>
      <c r="D222" s="18"/>
      <c r="E222" s="98"/>
      <c r="F222" s="103"/>
      <c r="G222" s="31" t="s">
        <v>79</v>
      </c>
      <c r="H222" s="77"/>
      <c r="I222" s="77"/>
      <c r="J222" s="18"/>
      <c r="K222" s="75"/>
      <c r="L222" s="229"/>
      <c r="M222" s="18"/>
      <c r="N222" s="79">
        <f>SUM(N200:N221)</f>
        <v>159603.00001000002</v>
      </c>
    </row>
    <row r="223" spans="1:16" s="40" customFormat="1" ht="15.75" thickBot="1" x14ac:dyDescent="0.3">
      <c r="A223" s="8"/>
      <c r="B223" s="9"/>
      <c r="C223" s="9"/>
      <c r="D223" s="9"/>
      <c r="E223" s="128"/>
      <c r="F223" s="122"/>
      <c r="G223" s="39" t="s">
        <v>58</v>
      </c>
      <c r="H223" s="9"/>
      <c r="I223" s="9"/>
      <c r="J223" s="9"/>
      <c r="K223" s="9"/>
      <c r="L223" s="50"/>
      <c r="M223" s="9"/>
      <c r="N223" s="82">
        <v>0</v>
      </c>
    </row>
    <row r="224" spans="1:16" s="40" customFormat="1" x14ac:dyDescent="0.25">
      <c r="A224" s="163"/>
      <c r="B224" s="163"/>
      <c r="C224" s="163"/>
      <c r="D224" s="163"/>
      <c r="E224" s="164"/>
      <c r="F224" s="165"/>
      <c r="G224" s="142" t="s">
        <v>88</v>
      </c>
      <c r="H224" s="163"/>
      <c r="I224" s="163"/>
      <c r="J224" s="163"/>
      <c r="K224" s="163"/>
      <c r="L224" s="230"/>
      <c r="M224" s="163"/>
      <c r="N224" s="81">
        <v>0</v>
      </c>
    </row>
    <row r="225" spans="1:15" s="40" customFormat="1" ht="15.75" thickBot="1" x14ac:dyDescent="0.3">
      <c r="A225" s="71"/>
      <c r="B225" s="72"/>
      <c r="C225" s="72"/>
      <c r="D225" s="72"/>
      <c r="E225" s="100"/>
      <c r="F225" s="109"/>
      <c r="G225" s="73" t="s">
        <v>95</v>
      </c>
      <c r="H225" s="72"/>
      <c r="I225" s="72"/>
      <c r="J225" s="72"/>
      <c r="K225" s="72"/>
      <c r="L225" s="227"/>
      <c r="M225" s="72"/>
      <c r="N225" s="87">
        <v>0</v>
      </c>
    </row>
    <row r="226" spans="1:15" s="40" customFormat="1" ht="15.75" thickBot="1" x14ac:dyDescent="0.3">
      <c r="A226" s="17"/>
      <c r="B226" s="18"/>
      <c r="C226" s="18"/>
      <c r="D226" s="18"/>
      <c r="E226" s="98"/>
      <c r="F226" s="103"/>
      <c r="G226" s="31" t="s">
        <v>17</v>
      </c>
      <c r="H226" s="18"/>
      <c r="I226" s="18"/>
      <c r="J226" s="18"/>
      <c r="K226" s="18"/>
      <c r="L226" s="63"/>
      <c r="M226" s="18"/>
      <c r="N226" s="79">
        <f>+N222+N223+N224+N225</f>
        <v>159603.00001000002</v>
      </c>
    </row>
    <row r="227" spans="1:15" ht="145.5" customHeight="1" thickBot="1" x14ac:dyDescent="0.3">
      <c r="A227" s="11"/>
      <c r="B227" s="12"/>
      <c r="C227" s="42" t="s">
        <v>90</v>
      </c>
      <c r="D227" s="43"/>
      <c r="E227" s="101"/>
      <c r="F227" s="101"/>
      <c r="G227" s="64" t="s">
        <v>91</v>
      </c>
      <c r="H227" s="43"/>
      <c r="I227" s="43"/>
      <c r="J227" s="43"/>
      <c r="K227" s="43"/>
      <c r="L227" s="231"/>
      <c r="M227" s="18"/>
      <c r="N227" s="79">
        <f>SUM(N11,N20,N30,N198,N226)</f>
        <v>11114730.60479</v>
      </c>
    </row>
    <row r="228" spans="1:15" ht="120.75" thickBot="1" x14ac:dyDescent="0.3">
      <c r="A228" s="124"/>
      <c r="B228" s="28"/>
      <c r="C228" s="44"/>
      <c r="D228" s="44"/>
      <c r="E228" s="102"/>
      <c r="F228" s="102"/>
      <c r="G228" s="65" t="s">
        <v>1026</v>
      </c>
      <c r="H228" s="44"/>
      <c r="I228" s="44"/>
      <c r="J228" s="44"/>
      <c r="K228" s="44"/>
      <c r="L228" s="232"/>
      <c r="M228" s="44"/>
      <c r="N228" s="125"/>
    </row>
    <row r="229" spans="1:15" ht="57.75" thickBot="1" x14ac:dyDescent="0.3">
      <c r="A229" s="45" t="s">
        <v>53</v>
      </c>
      <c r="B229" s="46" t="s">
        <v>1</v>
      </c>
      <c r="C229" s="46" t="s">
        <v>54</v>
      </c>
      <c r="D229" s="46" t="s">
        <v>3</v>
      </c>
      <c r="E229" s="46" t="s">
        <v>55</v>
      </c>
      <c r="F229" s="46" t="s">
        <v>5</v>
      </c>
      <c r="G229" s="66" t="s">
        <v>6</v>
      </c>
      <c r="H229" s="46" t="s">
        <v>7</v>
      </c>
      <c r="I229" s="46"/>
      <c r="J229" s="46" t="s">
        <v>8</v>
      </c>
      <c r="K229" s="46"/>
      <c r="L229" s="66" t="s">
        <v>56</v>
      </c>
      <c r="M229" s="46" t="s">
        <v>99</v>
      </c>
      <c r="N229" s="47" t="s">
        <v>57</v>
      </c>
    </row>
    <row r="230" spans="1:15" ht="15.75" thickBot="1" x14ac:dyDescent="0.3">
      <c r="A230" s="17"/>
      <c r="B230" s="18"/>
      <c r="C230" s="18"/>
      <c r="D230" s="18"/>
      <c r="E230" s="103"/>
      <c r="F230" s="103"/>
      <c r="G230" s="31"/>
      <c r="H230" s="18"/>
      <c r="I230" s="18"/>
      <c r="J230" s="18"/>
      <c r="K230" s="18"/>
      <c r="L230" s="31"/>
      <c r="M230" s="21"/>
      <c r="N230" s="88" t="s">
        <v>43</v>
      </c>
    </row>
    <row r="231" spans="1:15" ht="93.75" customHeight="1" x14ac:dyDescent="0.25">
      <c r="A231" s="203" t="s">
        <v>0</v>
      </c>
      <c r="B231" s="203" t="s">
        <v>1</v>
      </c>
      <c r="C231" s="203" t="s">
        <v>2</v>
      </c>
      <c r="D231" s="203" t="s">
        <v>3</v>
      </c>
      <c r="E231" s="204" t="s">
        <v>4</v>
      </c>
      <c r="F231" s="204" t="s">
        <v>5</v>
      </c>
      <c r="G231" s="205" t="s">
        <v>6</v>
      </c>
      <c r="H231" s="203" t="s">
        <v>185</v>
      </c>
      <c r="I231" s="203" t="s">
        <v>186</v>
      </c>
      <c r="J231" s="203" t="s">
        <v>187</v>
      </c>
      <c r="K231" s="203" t="s">
        <v>188</v>
      </c>
      <c r="L231" s="205" t="s">
        <v>9</v>
      </c>
      <c r="M231" s="203" t="s">
        <v>10</v>
      </c>
      <c r="N231" s="206" t="s">
        <v>11</v>
      </c>
      <c r="O231" s="111"/>
    </row>
    <row r="232" spans="1:15" ht="90" x14ac:dyDescent="0.25">
      <c r="A232" s="140">
        <v>1</v>
      </c>
      <c r="B232" s="180">
        <v>201053774</v>
      </c>
      <c r="C232" s="180" t="s">
        <v>154</v>
      </c>
      <c r="D232" s="180" t="s">
        <v>155</v>
      </c>
      <c r="E232" s="180" t="s">
        <v>68</v>
      </c>
      <c r="F232" s="180" t="s">
        <v>1027</v>
      </c>
      <c r="G232" s="53" t="s">
        <v>16</v>
      </c>
      <c r="H232" s="182" t="s">
        <v>1028</v>
      </c>
      <c r="I232" s="180" t="s">
        <v>1029</v>
      </c>
      <c r="J232" s="180" t="s">
        <v>1030</v>
      </c>
      <c r="K232" s="180" t="s">
        <v>1031</v>
      </c>
      <c r="L232" s="225">
        <v>10</v>
      </c>
      <c r="M232" s="180" t="s">
        <v>119</v>
      </c>
      <c r="N232" s="207">
        <v>27776000</v>
      </c>
    </row>
    <row r="233" spans="1:15" ht="90" x14ac:dyDescent="0.25">
      <c r="A233" s="140">
        <v>2</v>
      </c>
      <c r="B233" s="180">
        <v>201053774</v>
      </c>
      <c r="C233" s="180" t="s">
        <v>169</v>
      </c>
      <c r="D233" s="180" t="s">
        <v>155</v>
      </c>
      <c r="E233" s="180" t="s">
        <v>72</v>
      </c>
      <c r="F233" s="180" t="s">
        <v>1027</v>
      </c>
      <c r="G233" s="53" t="s">
        <v>16</v>
      </c>
      <c r="H233" s="182" t="s">
        <v>1028</v>
      </c>
      <c r="I233" s="180" t="s">
        <v>1029</v>
      </c>
      <c r="J233" s="180" t="s">
        <v>1030</v>
      </c>
      <c r="K233" s="180" t="s">
        <v>1031</v>
      </c>
      <c r="L233" s="225">
        <v>10</v>
      </c>
      <c r="M233" s="180" t="s">
        <v>119</v>
      </c>
      <c r="N233" s="208">
        <v>27776000</v>
      </c>
    </row>
    <row r="234" spans="1:15" ht="90" x14ac:dyDescent="0.25">
      <c r="A234" s="140">
        <v>3</v>
      </c>
      <c r="B234" s="180">
        <v>201053774</v>
      </c>
      <c r="C234" s="180" t="s">
        <v>169</v>
      </c>
      <c r="D234" s="180" t="s">
        <v>155</v>
      </c>
      <c r="E234" s="180" t="s">
        <v>68</v>
      </c>
      <c r="F234" s="180" t="s">
        <v>1027</v>
      </c>
      <c r="G234" s="53" t="s">
        <v>16</v>
      </c>
      <c r="H234" s="182" t="s">
        <v>1028</v>
      </c>
      <c r="I234" s="180" t="s">
        <v>1029</v>
      </c>
      <c r="J234" s="180" t="s">
        <v>1030</v>
      </c>
      <c r="K234" s="180" t="s">
        <v>1031</v>
      </c>
      <c r="L234" s="225">
        <v>10</v>
      </c>
      <c r="M234" s="180" t="s">
        <v>119</v>
      </c>
      <c r="N234" s="208">
        <v>27776000</v>
      </c>
    </row>
    <row r="235" spans="1:15" ht="45" x14ac:dyDescent="0.25">
      <c r="A235" s="140">
        <v>4</v>
      </c>
      <c r="B235" s="180">
        <v>201053774</v>
      </c>
      <c r="C235" s="180" t="s">
        <v>1032</v>
      </c>
      <c r="D235" s="180" t="s">
        <v>1033</v>
      </c>
      <c r="E235" s="180" t="s">
        <v>68</v>
      </c>
      <c r="F235" s="180" t="s">
        <v>1034</v>
      </c>
      <c r="G235" s="53" t="s">
        <v>16</v>
      </c>
      <c r="H235" s="182" t="s">
        <v>1035</v>
      </c>
      <c r="I235" s="180" t="s">
        <v>1036</v>
      </c>
      <c r="J235" s="180" t="s">
        <v>1037</v>
      </c>
      <c r="K235" s="180" t="s">
        <v>1038</v>
      </c>
      <c r="L235" s="225">
        <v>10</v>
      </c>
      <c r="M235" s="180" t="s">
        <v>177</v>
      </c>
      <c r="N235" s="208">
        <v>816256770.24000001</v>
      </c>
    </row>
    <row r="236" spans="1:15" ht="90" x14ac:dyDescent="0.25">
      <c r="A236" s="140">
        <v>5</v>
      </c>
      <c r="B236" s="180">
        <v>201053774</v>
      </c>
      <c r="C236" s="180" t="s">
        <v>154</v>
      </c>
      <c r="D236" s="180" t="s">
        <v>155</v>
      </c>
      <c r="E236" s="180" t="s">
        <v>68</v>
      </c>
      <c r="F236" s="180" t="s">
        <v>1039</v>
      </c>
      <c r="G236" s="53" t="s">
        <v>16</v>
      </c>
      <c r="H236" s="182" t="s">
        <v>1040</v>
      </c>
      <c r="I236" s="180" t="s">
        <v>1041</v>
      </c>
      <c r="J236" s="180" t="s">
        <v>92</v>
      </c>
      <c r="K236" s="180" t="s">
        <v>1038</v>
      </c>
      <c r="L236" s="225">
        <v>10</v>
      </c>
      <c r="M236" s="180" t="s">
        <v>119</v>
      </c>
      <c r="N236" s="208">
        <v>7000000</v>
      </c>
    </row>
    <row r="237" spans="1:15" ht="60" x14ac:dyDescent="0.25">
      <c r="A237" s="140">
        <v>6</v>
      </c>
      <c r="B237" s="180">
        <v>201053774</v>
      </c>
      <c r="C237" s="180" t="s">
        <v>50</v>
      </c>
      <c r="D237" s="180" t="s">
        <v>44</v>
      </c>
      <c r="E237" s="180" t="s">
        <v>68</v>
      </c>
      <c r="F237" s="180" t="s">
        <v>1042</v>
      </c>
      <c r="G237" s="53" t="s">
        <v>16</v>
      </c>
      <c r="H237" s="182" t="s">
        <v>1043</v>
      </c>
      <c r="I237" s="180" t="s">
        <v>1044</v>
      </c>
      <c r="J237" s="180" t="s">
        <v>1045</v>
      </c>
      <c r="K237" s="180" t="s">
        <v>1038</v>
      </c>
      <c r="L237" s="225">
        <v>10</v>
      </c>
      <c r="M237" s="180" t="s">
        <v>119</v>
      </c>
      <c r="N237" s="208">
        <v>1883500</v>
      </c>
    </row>
    <row r="238" spans="1:15" ht="90" x14ac:dyDescent="0.25">
      <c r="A238" s="140">
        <v>7</v>
      </c>
      <c r="B238" s="180">
        <v>201053774</v>
      </c>
      <c r="C238" s="180" t="s">
        <v>154</v>
      </c>
      <c r="D238" s="180" t="s">
        <v>155</v>
      </c>
      <c r="E238" s="180" t="s">
        <v>68</v>
      </c>
      <c r="F238" s="180" t="s">
        <v>1046</v>
      </c>
      <c r="G238" s="53" t="s">
        <v>16</v>
      </c>
      <c r="H238" s="182" t="s">
        <v>1028</v>
      </c>
      <c r="I238" s="180" t="s">
        <v>1029</v>
      </c>
      <c r="J238" s="180" t="s">
        <v>1047</v>
      </c>
      <c r="K238" s="180" t="s">
        <v>1048</v>
      </c>
      <c r="L238" s="225">
        <v>10</v>
      </c>
      <c r="M238" s="180" t="s">
        <v>119</v>
      </c>
      <c r="N238" s="208">
        <v>15680000</v>
      </c>
    </row>
    <row r="239" spans="1:15" ht="60" x14ac:dyDescent="0.25">
      <c r="A239" s="140">
        <v>8</v>
      </c>
      <c r="B239" s="180">
        <v>201053774</v>
      </c>
      <c r="C239" s="180" t="s">
        <v>158</v>
      </c>
      <c r="D239" s="180" t="s">
        <v>60</v>
      </c>
      <c r="E239" s="180" t="s">
        <v>68</v>
      </c>
      <c r="F239" s="180" t="s">
        <v>1049</v>
      </c>
      <c r="G239" s="53" t="s">
        <v>16</v>
      </c>
      <c r="H239" s="182" t="s">
        <v>1050</v>
      </c>
      <c r="I239" s="180" t="s">
        <v>1051</v>
      </c>
      <c r="J239" s="180" t="s">
        <v>1052</v>
      </c>
      <c r="K239" s="180" t="s">
        <v>1048</v>
      </c>
      <c r="L239" s="225">
        <v>10</v>
      </c>
      <c r="M239" s="180" t="s">
        <v>143</v>
      </c>
      <c r="N239" s="208">
        <v>9240000</v>
      </c>
    </row>
    <row r="240" spans="1:15" ht="120" x14ac:dyDescent="0.25">
      <c r="A240" s="140">
        <v>9</v>
      </c>
      <c r="B240" s="180">
        <v>201053774</v>
      </c>
      <c r="C240" s="180" t="s">
        <v>1053</v>
      </c>
      <c r="D240" s="180" t="s">
        <v>20</v>
      </c>
      <c r="E240" s="180" t="s">
        <v>68</v>
      </c>
      <c r="F240" s="180" t="s">
        <v>1054</v>
      </c>
      <c r="G240" s="53" t="s">
        <v>16</v>
      </c>
      <c r="H240" s="182" t="s">
        <v>1055</v>
      </c>
      <c r="I240" s="180" t="s">
        <v>1056</v>
      </c>
      <c r="J240" s="180" t="s">
        <v>1057</v>
      </c>
      <c r="K240" s="180" t="s">
        <v>1058</v>
      </c>
      <c r="L240" s="225">
        <v>10</v>
      </c>
      <c r="M240" s="180" t="s">
        <v>1059</v>
      </c>
      <c r="N240" s="208">
        <v>46144000</v>
      </c>
    </row>
    <row r="241" spans="1:14" ht="60" x14ac:dyDescent="0.25">
      <c r="A241" s="140">
        <v>10</v>
      </c>
      <c r="B241" s="180">
        <v>201053774</v>
      </c>
      <c r="C241" s="180" t="s">
        <v>172</v>
      </c>
      <c r="D241" s="180" t="s">
        <v>41</v>
      </c>
      <c r="E241" s="180" t="s">
        <v>73</v>
      </c>
      <c r="F241" s="180" t="s">
        <v>1060</v>
      </c>
      <c r="G241" s="53" t="s">
        <v>16</v>
      </c>
      <c r="H241" s="182" t="s">
        <v>1061</v>
      </c>
      <c r="I241" s="180" t="s">
        <v>1062</v>
      </c>
      <c r="J241" s="180" t="s">
        <v>1063</v>
      </c>
      <c r="K241" s="180" t="s">
        <v>1064</v>
      </c>
      <c r="L241" s="225">
        <v>10</v>
      </c>
      <c r="M241" s="180" t="s">
        <v>119</v>
      </c>
      <c r="N241" s="208">
        <v>2300000</v>
      </c>
    </row>
    <row r="242" spans="1:14" ht="60" x14ac:dyDescent="0.25">
      <c r="A242" s="140">
        <v>11</v>
      </c>
      <c r="B242" s="180">
        <v>201053774</v>
      </c>
      <c r="C242" s="180" t="s">
        <v>156</v>
      </c>
      <c r="D242" s="180" t="s">
        <v>40</v>
      </c>
      <c r="E242" s="180" t="s">
        <v>68</v>
      </c>
      <c r="F242" s="180" t="s">
        <v>1065</v>
      </c>
      <c r="G242" s="53" t="s">
        <v>16</v>
      </c>
      <c r="H242" s="182" t="s">
        <v>1066</v>
      </c>
      <c r="I242" s="180" t="s">
        <v>1067</v>
      </c>
      <c r="J242" s="180" t="s">
        <v>74</v>
      </c>
      <c r="K242" s="180" t="s">
        <v>1064</v>
      </c>
      <c r="L242" s="225">
        <v>10</v>
      </c>
      <c r="M242" s="180" t="s">
        <v>119</v>
      </c>
      <c r="N242" s="208">
        <v>4500000</v>
      </c>
    </row>
    <row r="243" spans="1:14" ht="60" x14ac:dyDescent="0.25">
      <c r="A243" s="140">
        <v>12</v>
      </c>
      <c r="B243" s="180">
        <v>201053774</v>
      </c>
      <c r="C243" s="180" t="s">
        <v>156</v>
      </c>
      <c r="D243" s="180" t="s">
        <v>40</v>
      </c>
      <c r="E243" s="180" t="s">
        <v>68</v>
      </c>
      <c r="F243" s="180" t="s">
        <v>1068</v>
      </c>
      <c r="G243" s="53" t="s">
        <v>16</v>
      </c>
      <c r="H243" s="182" t="s">
        <v>1066</v>
      </c>
      <c r="I243" s="180" t="s">
        <v>1067</v>
      </c>
      <c r="J243" s="180" t="s">
        <v>72</v>
      </c>
      <c r="K243" s="180" t="s">
        <v>1064</v>
      </c>
      <c r="L243" s="225">
        <v>10</v>
      </c>
      <c r="M243" s="180" t="s">
        <v>119</v>
      </c>
      <c r="N243" s="208">
        <v>2620000</v>
      </c>
    </row>
    <row r="244" spans="1:14" ht="60" x14ac:dyDescent="0.25">
      <c r="A244" s="140">
        <v>13</v>
      </c>
      <c r="B244" s="180">
        <v>201053774</v>
      </c>
      <c r="C244" s="180" t="s">
        <v>156</v>
      </c>
      <c r="D244" s="180" t="s">
        <v>40</v>
      </c>
      <c r="E244" s="180" t="s">
        <v>68</v>
      </c>
      <c r="F244" s="180" t="s">
        <v>1068</v>
      </c>
      <c r="G244" s="53" t="s">
        <v>16</v>
      </c>
      <c r="H244" s="182" t="s">
        <v>1066</v>
      </c>
      <c r="I244" s="180" t="s">
        <v>1067</v>
      </c>
      <c r="J244" s="180" t="s">
        <v>72</v>
      </c>
      <c r="K244" s="180" t="s">
        <v>1064</v>
      </c>
      <c r="L244" s="225">
        <v>10</v>
      </c>
      <c r="M244" s="180" t="s">
        <v>119</v>
      </c>
      <c r="N244" s="208">
        <v>2620000</v>
      </c>
    </row>
    <row r="245" spans="1:14" ht="60" x14ac:dyDescent="0.25">
      <c r="A245" s="140">
        <v>14</v>
      </c>
      <c r="B245" s="180">
        <v>201053774</v>
      </c>
      <c r="C245" s="180" t="s">
        <v>50</v>
      </c>
      <c r="D245" s="180" t="s">
        <v>44</v>
      </c>
      <c r="E245" s="180" t="s">
        <v>68</v>
      </c>
      <c r="F245" s="180" t="s">
        <v>1069</v>
      </c>
      <c r="G245" s="53" t="s">
        <v>16</v>
      </c>
      <c r="H245" s="182" t="s">
        <v>1070</v>
      </c>
      <c r="I245" s="180" t="s">
        <v>1071</v>
      </c>
      <c r="J245" s="180" t="s">
        <v>1072</v>
      </c>
      <c r="K245" s="180" t="s">
        <v>1064</v>
      </c>
      <c r="L245" s="225">
        <v>10</v>
      </c>
      <c r="M245" s="180" t="s">
        <v>119</v>
      </c>
      <c r="N245" s="208">
        <v>7854700</v>
      </c>
    </row>
    <row r="246" spans="1:14" ht="60" x14ac:dyDescent="0.25">
      <c r="A246" s="140">
        <v>15</v>
      </c>
      <c r="B246" s="180">
        <v>201053774</v>
      </c>
      <c r="C246" s="180" t="s">
        <v>50</v>
      </c>
      <c r="D246" s="180" t="s">
        <v>44</v>
      </c>
      <c r="E246" s="180" t="s">
        <v>68</v>
      </c>
      <c r="F246" s="180" t="s">
        <v>1073</v>
      </c>
      <c r="G246" s="53" t="s">
        <v>16</v>
      </c>
      <c r="H246" s="182" t="s">
        <v>1070</v>
      </c>
      <c r="I246" s="180" t="s">
        <v>1071</v>
      </c>
      <c r="J246" s="180" t="s">
        <v>1074</v>
      </c>
      <c r="K246" s="180" t="s">
        <v>1064</v>
      </c>
      <c r="L246" s="225">
        <v>10</v>
      </c>
      <c r="M246" s="180" t="s">
        <v>119</v>
      </c>
      <c r="N246" s="208">
        <v>10213100</v>
      </c>
    </row>
    <row r="247" spans="1:14" ht="30" x14ac:dyDescent="0.25">
      <c r="A247" s="140">
        <v>16</v>
      </c>
      <c r="B247" s="180">
        <v>201053774</v>
      </c>
      <c r="C247" s="180" t="s">
        <v>1075</v>
      </c>
      <c r="D247" s="180" t="s">
        <v>131</v>
      </c>
      <c r="E247" s="180" t="s">
        <v>135</v>
      </c>
      <c r="F247" s="180" t="s">
        <v>1076</v>
      </c>
      <c r="G247" s="53" t="s">
        <v>16</v>
      </c>
      <c r="H247" s="182" t="s">
        <v>1077</v>
      </c>
      <c r="I247" s="180" t="s">
        <v>1078</v>
      </c>
      <c r="J247" s="180" t="s">
        <v>74</v>
      </c>
      <c r="K247" s="180" t="s">
        <v>1064</v>
      </c>
      <c r="L247" s="225">
        <v>10</v>
      </c>
      <c r="M247" s="180" t="s">
        <v>177</v>
      </c>
      <c r="N247" s="208">
        <v>4700000</v>
      </c>
    </row>
    <row r="248" spans="1:14" ht="30" x14ac:dyDescent="0.25">
      <c r="A248" s="140">
        <v>17</v>
      </c>
      <c r="B248" s="180">
        <v>201053774</v>
      </c>
      <c r="C248" s="180" t="s">
        <v>1079</v>
      </c>
      <c r="D248" s="180" t="s">
        <v>131</v>
      </c>
      <c r="E248" s="180" t="s">
        <v>135</v>
      </c>
      <c r="F248" s="180" t="s">
        <v>1076</v>
      </c>
      <c r="G248" s="53" t="s">
        <v>16</v>
      </c>
      <c r="H248" s="182" t="s">
        <v>1077</v>
      </c>
      <c r="I248" s="180" t="s">
        <v>1078</v>
      </c>
      <c r="J248" s="180" t="s">
        <v>74</v>
      </c>
      <c r="K248" s="180" t="s">
        <v>1064</v>
      </c>
      <c r="L248" s="225">
        <v>10</v>
      </c>
      <c r="M248" s="180" t="s">
        <v>177</v>
      </c>
      <c r="N248" s="208">
        <v>4700000</v>
      </c>
    </row>
    <row r="249" spans="1:14" ht="30" x14ac:dyDescent="0.25">
      <c r="A249" s="140">
        <v>18</v>
      </c>
      <c r="B249" s="180">
        <v>201053774</v>
      </c>
      <c r="C249" s="180" t="s">
        <v>1080</v>
      </c>
      <c r="D249" s="180" t="s">
        <v>131</v>
      </c>
      <c r="E249" s="180" t="s">
        <v>135</v>
      </c>
      <c r="F249" s="180" t="s">
        <v>1076</v>
      </c>
      <c r="G249" s="53" t="s">
        <v>16</v>
      </c>
      <c r="H249" s="182" t="s">
        <v>1077</v>
      </c>
      <c r="I249" s="180" t="s">
        <v>1078</v>
      </c>
      <c r="J249" s="180" t="s">
        <v>74</v>
      </c>
      <c r="K249" s="180" t="s">
        <v>1064</v>
      </c>
      <c r="L249" s="225">
        <v>10</v>
      </c>
      <c r="M249" s="180" t="s">
        <v>177</v>
      </c>
      <c r="N249" s="208">
        <v>4700000</v>
      </c>
    </row>
    <row r="250" spans="1:14" ht="60" x14ac:dyDescent="0.25">
      <c r="A250" s="140">
        <v>19</v>
      </c>
      <c r="B250" s="180">
        <v>201053774</v>
      </c>
      <c r="C250" s="180" t="s">
        <v>175</v>
      </c>
      <c r="D250" s="180" t="s">
        <v>149</v>
      </c>
      <c r="E250" s="180" t="s">
        <v>68</v>
      </c>
      <c r="F250" s="180" t="s">
        <v>1081</v>
      </c>
      <c r="G250" s="53" t="s">
        <v>16</v>
      </c>
      <c r="H250" s="182" t="s">
        <v>1082</v>
      </c>
      <c r="I250" s="180" t="s">
        <v>1083</v>
      </c>
      <c r="J250" s="180" t="s">
        <v>1084</v>
      </c>
      <c r="K250" s="180" t="s">
        <v>1085</v>
      </c>
      <c r="L250" s="225">
        <v>10</v>
      </c>
      <c r="M250" s="180" t="s">
        <v>119</v>
      </c>
      <c r="N250" s="208">
        <v>13024000</v>
      </c>
    </row>
    <row r="251" spans="1:14" ht="60" x14ac:dyDescent="0.25">
      <c r="A251" s="140">
        <v>20</v>
      </c>
      <c r="B251" s="180">
        <v>201053774</v>
      </c>
      <c r="C251" s="180" t="s">
        <v>173</v>
      </c>
      <c r="D251" s="180" t="s">
        <v>174</v>
      </c>
      <c r="E251" s="180" t="s">
        <v>68</v>
      </c>
      <c r="F251" s="180" t="s">
        <v>1086</v>
      </c>
      <c r="G251" s="53" t="s">
        <v>16</v>
      </c>
      <c r="H251" s="182" t="s">
        <v>1087</v>
      </c>
      <c r="I251" s="180" t="s">
        <v>177</v>
      </c>
      <c r="J251" s="180" t="s">
        <v>92</v>
      </c>
      <c r="K251" s="180" t="s">
        <v>1088</v>
      </c>
      <c r="L251" s="225">
        <v>10</v>
      </c>
      <c r="M251" s="180" t="s">
        <v>119</v>
      </c>
      <c r="N251" s="208">
        <v>11000000</v>
      </c>
    </row>
    <row r="252" spans="1:14" ht="60" x14ac:dyDescent="0.25">
      <c r="A252" s="140">
        <v>21</v>
      </c>
      <c r="B252" s="180">
        <v>201053774</v>
      </c>
      <c r="C252" s="180" t="s">
        <v>173</v>
      </c>
      <c r="D252" s="180" t="s">
        <v>174</v>
      </c>
      <c r="E252" s="180" t="s">
        <v>68</v>
      </c>
      <c r="F252" s="180" t="s">
        <v>1086</v>
      </c>
      <c r="G252" s="53" t="s">
        <v>16</v>
      </c>
      <c r="H252" s="182" t="s">
        <v>1087</v>
      </c>
      <c r="I252" s="180" t="s">
        <v>177</v>
      </c>
      <c r="J252" s="180" t="s">
        <v>92</v>
      </c>
      <c r="K252" s="180" t="s">
        <v>1088</v>
      </c>
      <c r="L252" s="225">
        <v>10</v>
      </c>
      <c r="M252" s="180" t="s">
        <v>119</v>
      </c>
      <c r="N252" s="208">
        <v>11000000</v>
      </c>
    </row>
    <row r="253" spans="1:14" ht="90" x14ac:dyDescent="0.25">
      <c r="A253" s="140">
        <v>22</v>
      </c>
      <c r="B253" s="180">
        <v>201053774</v>
      </c>
      <c r="C253" s="180" t="s">
        <v>154</v>
      </c>
      <c r="D253" s="180" t="s">
        <v>155</v>
      </c>
      <c r="E253" s="180" t="s">
        <v>68</v>
      </c>
      <c r="F253" s="180" t="s">
        <v>1089</v>
      </c>
      <c r="G253" s="53" t="s">
        <v>16</v>
      </c>
      <c r="H253" s="182" t="s">
        <v>1087</v>
      </c>
      <c r="I253" s="180" t="s">
        <v>177</v>
      </c>
      <c r="J253" s="180" t="s">
        <v>98</v>
      </c>
      <c r="K253" s="180" t="s">
        <v>1088</v>
      </c>
      <c r="L253" s="225">
        <v>10</v>
      </c>
      <c r="M253" s="180" t="s">
        <v>119</v>
      </c>
      <c r="N253" s="208">
        <v>6500000</v>
      </c>
    </row>
    <row r="254" spans="1:14" ht="60" x14ac:dyDescent="0.25">
      <c r="A254" s="140">
        <v>23</v>
      </c>
      <c r="B254" s="180">
        <v>201053774</v>
      </c>
      <c r="C254" s="180" t="s">
        <v>1090</v>
      </c>
      <c r="D254" s="180" t="s">
        <v>21</v>
      </c>
      <c r="E254" s="180" t="s">
        <v>73</v>
      </c>
      <c r="F254" s="180" t="s">
        <v>1091</v>
      </c>
      <c r="G254" s="53" t="s">
        <v>16</v>
      </c>
      <c r="H254" s="182" t="s">
        <v>1092</v>
      </c>
      <c r="I254" s="180" t="s">
        <v>1093</v>
      </c>
      <c r="J254" s="180" t="s">
        <v>1094</v>
      </c>
      <c r="K254" s="180" t="s">
        <v>1088</v>
      </c>
      <c r="L254" s="225">
        <v>10</v>
      </c>
      <c r="M254" s="180" t="s">
        <v>119</v>
      </c>
      <c r="N254" s="208">
        <v>4733600</v>
      </c>
    </row>
    <row r="255" spans="1:14" ht="60" x14ac:dyDescent="0.25">
      <c r="A255" s="140">
        <v>24</v>
      </c>
      <c r="B255" s="180">
        <v>201053774</v>
      </c>
      <c r="C255" s="180" t="s">
        <v>1090</v>
      </c>
      <c r="D255" s="180" t="s">
        <v>21</v>
      </c>
      <c r="E255" s="180" t="s">
        <v>73</v>
      </c>
      <c r="F255" s="180" t="s">
        <v>1091</v>
      </c>
      <c r="G255" s="53" t="s">
        <v>16</v>
      </c>
      <c r="H255" s="182" t="s">
        <v>1092</v>
      </c>
      <c r="I255" s="180" t="s">
        <v>1093</v>
      </c>
      <c r="J255" s="180" t="s">
        <v>1094</v>
      </c>
      <c r="K255" s="180" t="s">
        <v>1088</v>
      </c>
      <c r="L255" s="225">
        <v>10</v>
      </c>
      <c r="M255" s="180" t="s">
        <v>119</v>
      </c>
      <c r="N255" s="208">
        <v>4733600</v>
      </c>
    </row>
    <row r="256" spans="1:14" ht="60" x14ac:dyDescent="0.25">
      <c r="A256" s="140">
        <v>25</v>
      </c>
      <c r="B256" s="180">
        <v>201053774</v>
      </c>
      <c r="C256" s="180" t="s">
        <v>50</v>
      </c>
      <c r="D256" s="180" t="s">
        <v>44</v>
      </c>
      <c r="E256" s="180" t="s">
        <v>68</v>
      </c>
      <c r="F256" s="180" t="s">
        <v>1095</v>
      </c>
      <c r="G256" s="53" t="s">
        <v>16</v>
      </c>
      <c r="H256" s="182" t="s">
        <v>1096</v>
      </c>
      <c r="I256" s="180" t="s">
        <v>1097</v>
      </c>
      <c r="J256" s="180" t="s">
        <v>1098</v>
      </c>
      <c r="K256" s="180" t="s">
        <v>1088</v>
      </c>
      <c r="L256" s="225">
        <v>10</v>
      </c>
      <c r="M256" s="180" t="s">
        <v>119</v>
      </c>
      <c r="N256" s="208">
        <v>15039800</v>
      </c>
    </row>
    <row r="257" spans="1:16" ht="60" x14ac:dyDescent="0.25">
      <c r="A257" s="140">
        <v>26</v>
      </c>
      <c r="B257" s="180">
        <v>201053774</v>
      </c>
      <c r="C257" s="180" t="s">
        <v>50</v>
      </c>
      <c r="D257" s="180" t="s">
        <v>44</v>
      </c>
      <c r="E257" s="180" t="s">
        <v>68</v>
      </c>
      <c r="F257" s="180" t="s">
        <v>1099</v>
      </c>
      <c r="G257" s="53" t="s">
        <v>16</v>
      </c>
      <c r="H257" s="182" t="s">
        <v>1100</v>
      </c>
      <c r="I257" s="180" t="s">
        <v>1101</v>
      </c>
      <c r="J257" s="180" t="s">
        <v>138</v>
      </c>
      <c r="K257" s="180" t="s">
        <v>1088</v>
      </c>
      <c r="L257" s="225">
        <v>10</v>
      </c>
      <c r="M257" s="180" t="s">
        <v>119</v>
      </c>
      <c r="N257" s="208">
        <v>18162000</v>
      </c>
    </row>
    <row r="258" spans="1:16" ht="60" x14ac:dyDescent="0.25">
      <c r="A258" s="140">
        <v>27</v>
      </c>
      <c r="B258" s="180">
        <v>201053774</v>
      </c>
      <c r="C258" s="180" t="s">
        <v>50</v>
      </c>
      <c r="D258" s="180" t="s">
        <v>44</v>
      </c>
      <c r="E258" s="180" t="s">
        <v>68</v>
      </c>
      <c r="F258" s="180" t="s">
        <v>1102</v>
      </c>
      <c r="G258" s="53" t="s">
        <v>16</v>
      </c>
      <c r="H258" s="182" t="s">
        <v>1100</v>
      </c>
      <c r="I258" s="180" t="s">
        <v>1101</v>
      </c>
      <c r="J258" s="180" t="s">
        <v>1103</v>
      </c>
      <c r="K258" s="180" t="s">
        <v>1088</v>
      </c>
      <c r="L258" s="225">
        <v>10</v>
      </c>
      <c r="M258" s="180" t="s">
        <v>119</v>
      </c>
      <c r="N258" s="208">
        <v>8724000</v>
      </c>
    </row>
    <row r="259" spans="1:16" ht="60" x14ac:dyDescent="0.25">
      <c r="A259" s="140">
        <v>28</v>
      </c>
      <c r="B259" s="180">
        <v>201053774</v>
      </c>
      <c r="C259" s="180" t="s">
        <v>50</v>
      </c>
      <c r="D259" s="180" t="s">
        <v>44</v>
      </c>
      <c r="E259" s="180" t="s">
        <v>68</v>
      </c>
      <c r="F259" s="180" t="s">
        <v>1104</v>
      </c>
      <c r="G259" s="53" t="s">
        <v>16</v>
      </c>
      <c r="H259" s="182" t="s">
        <v>1096</v>
      </c>
      <c r="I259" s="180" t="s">
        <v>1097</v>
      </c>
      <c r="J259" s="180" t="s">
        <v>1105</v>
      </c>
      <c r="K259" s="180" t="s">
        <v>1088</v>
      </c>
      <c r="L259" s="225">
        <v>10</v>
      </c>
      <c r="M259" s="180" t="s">
        <v>119</v>
      </c>
      <c r="N259" s="208">
        <v>27822600</v>
      </c>
    </row>
    <row r="260" spans="1:16" ht="45" x14ac:dyDescent="0.25">
      <c r="A260" s="140">
        <v>29</v>
      </c>
      <c r="B260" s="180">
        <v>201053774</v>
      </c>
      <c r="C260" s="180" t="s">
        <v>133</v>
      </c>
      <c r="D260" s="180" t="s">
        <v>132</v>
      </c>
      <c r="E260" s="180" t="s">
        <v>134</v>
      </c>
      <c r="F260" s="180" t="s">
        <v>1106</v>
      </c>
      <c r="G260" s="53" t="s">
        <v>16</v>
      </c>
      <c r="H260" s="182" t="s">
        <v>1107</v>
      </c>
      <c r="I260" s="180" t="s">
        <v>1108</v>
      </c>
      <c r="J260" s="180" t="s">
        <v>1109</v>
      </c>
      <c r="K260" s="180" t="s">
        <v>1110</v>
      </c>
      <c r="L260" s="225">
        <v>10</v>
      </c>
      <c r="M260" s="180" t="s">
        <v>177</v>
      </c>
      <c r="N260" s="208">
        <v>8376000</v>
      </c>
      <c r="P260" s="141"/>
    </row>
    <row r="261" spans="1:16" ht="120" x14ac:dyDescent="0.25">
      <c r="A261" s="140">
        <v>30</v>
      </c>
      <c r="B261" s="180">
        <v>201053774</v>
      </c>
      <c r="C261" s="180" t="s">
        <v>113</v>
      </c>
      <c r="D261" s="180" t="s">
        <v>20</v>
      </c>
      <c r="E261" s="180" t="s">
        <v>68</v>
      </c>
      <c r="F261" s="180" t="s">
        <v>1111</v>
      </c>
      <c r="G261" s="53" t="s">
        <v>16</v>
      </c>
      <c r="H261" s="182" t="s">
        <v>1112</v>
      </c>
      <c r="I261" s="180" t="s">
        <v>1113</v>
      </c>
      <c r="J261" s="180" t="s">
        <v>1114</v>
      </c>
      <c r="K261" s="180" t="s">
        <v>1110</v>
      </c>
      <c r="L261" s="225">
        <v>10</v>
      </c>
      <c r="M261" s="180" t="s">
        <v>140</v>
      </c>
      <c r="N261" s="208">
        <v>65000000</v>
      </c>
    </row>
    <row r="262" spans="1:16" ht="60" x14ac:dyDescent="0.25">
      <c r="A262" s="140">
        <v>31</v>
      </c>
      <c r="B262" s="180">
        <v>201053774</v>
      </c>
      <c r="C262" s="180" t="s">
        <v>1115</v>
      </c>
      <c r="D262" s="180" t="s">
        <v>40</v>
      </c>
      <c r="E262" s="180" t="s">
        <v>1116</v>
      </c>
      <c r="F262" s="180" t="s">
        <v>1117</v>
      </c>
      <c r="G262" s="53" t="s">
        <v>16</v>
      </c>
      <c r="H262" s="182" t="s">
        <v>1118</v>
      </c>
      <c r="I262" s="180" t="s">
        <v>1119</v>
      </c>
      <c r="J262" s="180" t="s">
        <v>1120</v>
      </c>
      <c r="K262" s="180" t="s">
        <v>1121</v>
      </c>
      <c r="L262" s="225">
        <v>10</v>
      </c>
      <c r="M262" s="180" t="s">
        <v>177</v>
      </c>
      <c r="N262" s="208">
        <v>15960000</v>
      </c>
    </row>
    <row r="263" spans="1:16" ht="45" x14ac:dyDescent="0.25">
      <c r="A263" s="140">
        <v>32</v>
      </c>
      <c r="B263" s="180">
        <v>201053774</v>
      </c>
      <c r="C263" s="180" t="s">
        <v>133</v>
      </c>
      <c r="D263" s="180" t="s">
        <v>132</v>
      </c>
      <c r="E263" s="180" t="s">
        <v>134</v>
      </c>
      <c r="F263" s="180" t="s">
        <v>1122</v>
      </c>
      <c r="G263" s="53" t="s">
        <v>16</v>
      </c>
      <c r="H263" s="182" t="s">
        <v>1107</v>
      </c>
      <c r="I263" s="180" t="s">
        <v>1108</v>
      </c>
      <c r="J263" s="180" t="s">
        <v>1109</v>
      </c>
      <c r="K263" s="180" t="s">
        <v>1123</v>
      </c>
      <c r="L263" s="225">
        <v>10</v>
      </c>
      <c r="M263" s="180" t="s">
        <v>177</v>
      </c>
      <c r="N263" s="208">
        <v>8376000</v>
      </c>
    </row>
    <row r="264" spans="1:16" ht="60" x14ac:dyDescent="0.25">
      <c r="A264" s="140">
        <v>33</v>
      </c>
      <c r="B264" s="180">
        <v>201053774</v>
      </c>
      <c r="C264" s="180" t="s">
        <v>171</v>
      </c>
      <c r="D264" s="180" t="s">
        <v>44</v>
      </c>
      <c r="E264" s="180" t="s">
        <v>68</v>
      </c>
      <c r="F264" s="180" t="s">
        <v>1124</v>
      </c>
      <c r="G264" s="53" t="s">
        <v>16</v>
      </c>
      <c r="H264" s="182" t="s">
        <v>1125</v>
      </c>
      <c r="I264" s="180" t="s">
        <v>1126</v>
      </c>
      <c r="J264" s="180" t="s">
        <v>1127</v>
      </c>
      <c r="K264" s="180" t="s">
        <v>1128</v>
      </c>
      <c r="L264" s="225">
        <v>10</v>
      </c>
      <c r="M264" s="180" t="s">
        <v>119</v>
      </c>
      <c r="N264" s="208">
        <v>6206400</v>
      </c>
    </row>
    <row r="265" spans="1:16" ht="90" x14ac:dyDescent="0.25">
      <c r="A265" s="140">
        <v>34</v>
      </c>
      <c r="B265" s="180">
        <v>201053774</v>
      </c>
      <c r="C265" s="180" t="s">
        <v>154</v>
      </c>
      <c r="D265" s="180" t="s">
        <v>155</v>
      </c>
      <c r="E265" s="180" t="s">
        <v>68</v>
      </c>
      <c r="F265" s="180" t="s">
        <v>1129</v>
      </c>
      <c r="G265" s="53" t="s">
        <v>16</v>
      </c>
      <c r="H265" s="182" t="s">
        <v>1028</v>
      </c>
      <c r="I265" s="180" t="s">
        <v>1029</v>
      </c>
      <c r="J265" s="180" t="s">
        <v>1130</v>
      </c>
      <c r="K265" s="180" t="s">
        <v>1128</v>
      </c>
      <c r="L265" s="225">
        <v>10</v>
      </c>
      <c r="M265" s="180" t="s">
        <v>119</v>
      </c>
      <c r="N265" s="208">
        <v>5880000</v>
      </c>
    </row>
    <row r="266" spans="1:16" ht="90" x14ac:dyDescent="0.25">
      <c r="A266" s="140">
        <v>35</v>
      </c>
      <c r="B266" s="180">
        <v>201053774</v>
      </c>
      <c r="C266" s="180" t="s">
        <v>154</v>
      </c>
      <c r="D266" s="180" t="s">
        <v>155</v>
      </c>
      <c r="E266" s="180" t="s">
        <v>68</v>
      </c>
      <c r="F266" s="180" t="s">
        <v>1129</v>
      </c>
      <c r="G266" s="53" t="s">
        <v>16</v>
      </c>
      <c r="H266" s="182" t="s">
        <v>1028</v>
      </c>
      <c r="I266" s="180" t="s">
        <v>1029</v>
      </c>
      <c r="J266" s="180" t="s">
        <v>1130</v>
      </c>
      <c r="K266" s="180" t="s">
        <v>1128</v>
      </c>
      <c r="L266" s="225">
        <v>10</v>
      </c>
      <c r="M266" s="180" t="s">
        <v>119</v>
      </c>
      <c r="N266" s="208">
        <v>5880000</v>
      </c>
    </row>
    <row r="267" spans="1:16" ht="30" x14ac:dyDescent="0.25">
      <c r="A267" s="140">
        <v>36</v>
      </c>
      <c r="B267" s="180">
        <v>201053774</v>
      </c>
      <c r="C267" s="180" t="s">
        <v>1131</v>
      </c>
      <c r="D267" s="180" t="s">
        <v>60</v>
      </c>
      <c r="E267" s="180" t="s">
        <v>68</v>
      </c>
      <c r="F267" s="180" t="s">
        <v>1132</v>
      </c>
      <c r="G267" s="53" t="s">
        <v>16</v>
      </c>
      <c r="H267" s="182" t="s">
        <v>1133</v>
      </c>
      <c r="I267" s="180" t="s">
        <v>1134</v>
      </c>
      <c r="J267" s="180" t="s">
        <v>1135</v>
      </c>
      <c r="K267" s="180" t="s">
        <v>1128</v>
      </c>
      <c r="L267" s="225">
        <v>10</v>
      </c>
      <c r="M267" s="180" t="s">
        <v>177</v>
      </c>
      <c r="N267" s="208">
        <v>10243000</v>
      </c>
    </row>
    <row r="268" spans="1:16" ht="30" x14ac:dyDescent="0.25">
      <c r="A268" s="140">
        <v>37</v>
      </c>
      <c r="B268" s="180">
        <v>201053774</v>
      </c>
      <c r="C268" s="180" t="s">
        <v>1131</v>
      </c>
      <c r="D268" s="180" t="s">
        <v>60</v>
      </c>
      <c r="E268" s="180" t="s">
        <v>68</v>
      </c>
      <c r="F268" s="180" t="s">
        <v>1132</v>
      </c>
      <c r="G268" s="53" t="s">
        <v>16</v>
      </c>
      <c r="H268" s="182" t="s">
        <v>1133</v>
      </c>
      <c r="I268" s="180" t="s">
        <v>1134</v>
      </c>
      <c r="J268" s="180" t="s">
        <v>1135</v>
      </c>
      <c r="K268" s="180" t="s">
        <v>1128</v>
      </c>
      <c r="L268" s="225">
        <v>10</v>
      </c>
      <c r="M268" s="180" t="s">
        <v>177</v>
      </c>
      <c r="N268" s="208">
        <v>10243000</v>
      </c>
    </row>
    <row r="269" spans="1:16" ht="60" x14ac:dyDescent="0.25">
      <c r="A269" s="140">
        <v>38</v>
      </c>
      <c r="B269" s="180">
        <v>201053774</v>
      </c>
      <c r="C269" s="180" t="s">
        <v>50</v>
      </c>
      <c r="D269" s="180" t="s">
        <v>44</v>
      </c>
      <c r="E269" s="180" t="s">
        <v>68</v>
      </c>
      <c r="F269" s="180" t="s">
        <v>1136</v>
      </c>
      <c r="G269" s="53" t="s">
        <v>16</v>
      </c>
      <c r="H269" s="182" t="s">
        <v>1043</v>
      </c>
      <c r="I269" s="180" t="s">
        <v>1044</v>
      </c>
      <c r="J269" s="180" t="s">
        <v>71</v>
      </c>
      <c r="K269" s="180" t="s">
        <v>1137</v>
      </c>
      <c r="L269" s="225">
        <v>10</v>
      </c>
      <c r="M269" s="180" t="s">
        <v>119</v>
      </c>
      <c r="N269" s="208">
        <v>4183000</v>
      </c>
    </row>
    <row r="270" spans="1:16" ht="60" x14ac:dyDescent="0.25">
      <c r="A270" s="140">
        <v>39</v>
      </c>
      <c r="B270" s="180">
        <v>201053774</v>
      </c>
      <c r="C270" s="180" t="s">
        <v>50</v>
      </c>
      <c r="D270" s="180" t="s">
        <v>44</v>
      </c>
      <c r="E270" s="180" t="s">
        <v>68</v>
      </c>
      <c r="F270" s="180" t="s">
        <v>1138</v>
      </c>
      <c r="G270" s="53" t="s">
        <v>16</v>
      </c>
      <c r="H270" s="182" t="s">
        <v>1043</v>
      </c>
      <c r="I270" s="180" t="s">
        <v>1044</v>
      </c>
      <c r="J270" s="180" t="s">
        <v>1105</v>
      </c>
      <c r="K270" s="180" t="s">
        <v>1137</v>
      </c>
      <c r="L270" s="225">
        <v>10</v>
      </c>
      <c r="M270" s="180" t="s">
        <v>119</v>
      </c>
      <c r="N270" s="208">
        <v>3735000</v>
      </c>
    </row>
    <row r="271" spans="1:16" ht="60" x14ac:dyDescent="0.25">
      <c r="A271" s="140">
        <v>40</v>
      </c>
      <c r="B271" s="180">
        <v>201053774</v>
      </c>
      <c r="C271" s="180" t="s">
        <v>50</v>
      </c>
      <c r="D271" s="180" t="s">
        <v>44</v>
      </c>
      <c r="E271" s="180" t="s">
        <v>68</v>
      </c>
      <c r="F271" s="180" t="s">
        <v>1139</v>
      </c>
      <c r="G271" s="53" t="s">
        <v>16</v>
      </c>
      <c r="H271" s="182" t="s">
        <v>1043</v>
      </c>
      <c r="I271" s="180" t="s">
        <v>1044</v>
      </c>
      <c r="J271" s="180" t="s">
        <v>1074</v>
      </c>
      <c r="K271" s="180" t="s">
        <v>1137</v>
      </c>
      <c r="L271" s="225">
        <v>10</v>
      </c>
      <c r="M271" s="180" t="s">
        <v>119</v>
      </c>
      <c r="N271" s="208">
        <v>1159000</v>
      </c>
    </row>
    <row r="272" spans="1:16" ht="90" x14ac:dyDescent="0.25">
      <c r="A272" s="140">
        <v>41</v>
      </c>
      <c r="B272" s="180">
        <v>201053774</v>
      </c>
      <c r="C272" s="180" t="s">
        <v>1140</v>
      </c>
      <c r="D272" s="180" t="s">
        <v>94</v>
      </c>
      <c r="E272" s="180" t="s">
        <v>68</v>
      </c>
      <c r="F272" s="180" t="s">
        <v>1141</v>
      </c>
      <c r="G272" s="53" t="s">
        <v>16</v>
      </c>
      <c r="H272" s="182" t="s">
        <v>1142</v>
      </c>
      <c r="I272" s="180" t="s">
        <v>1143</v>
      </c>
      <c r="J272" s="180" t="s">
        <v>1144</v>
      </c>
      <c r="K272" s="180" t="s">
        <v>1137</v>
      </c>
      <c r="L272" s="225">
        <v>10</v>
      </c>
      <c r="M272" s="180" t="s">
        <v>177</v>
      </c>
      <c r="N272" s="208">
        <v>4754025.47</v>
      </c>
    </row>
    <row r="273" spans="1:14" ht="60" x14ac:dyDescent="0.25">
      <c r="A273" s="140">
        <v>42</v>
      </c>
      <c r="B273" s="180">
        <v>201053774</v>
      </c>
      <c r="C273" s="180" t="s">
        <v>115</v>
      </c>
      <c r="D273" s="180" t="s">
        <v>110</v>
      </c>
      <c r="E273" s="180" t="s">
        <v>68</v>
      </c>
      <c r="F273" s="180" t="s">
        <v>1145</v>
      </c>
      <c r="G273" s="53" t="s">
        <v>16</v>
      </c>
      <c r="H273" s="182" t="s">
        <v>1146</v>
      </c>
      <c r="I273" s="180" t="s">
        <v>1147</v>
      </c>
      <c r="J273" s="180" t="s">
        <v>1148</v>
      </c>
      <c r="K273" s="180" t="s">
        <v>1149</v>
      </c>
      <c r="L273" s="225">
        <v>10</v>
      </c>
      <c r="M273" s="180" t="s">
        <v>177</v>
      </c>
      <c r="N273" s="208">
        <v>10300000</v>
      </c>
    </row>
    <row r="274" spans="1:14" ht="30" x14ac:dyDescent="0.25">
      <c r="A274" s="140">
        <v>43</v>
      </c>
      <c r="B274" s="180">
        <v>201053774</v>
      </c>
      <c r="C274" s="180" t="s">
        <v>116</v>
      </c>
      <c r="D274" s="180" t="s">
        <v>111</v>
      </c>
      <c r="E274" s="180" t="s">
        <v>68</v>
      </c>
      <c r="F274" s="180" t="s">
        <v>1150</v>
      </c>
      <c r="G274" s="53" t="s">
        <v>16</v>
      </c>
      <c r="H274" s="182" t="s">
        <v>1151</v>
      </c>
      <c r="I274" s="180" t="s">
        <v>1152</v>
      </c>
      <c r="J274" s="180" t="s">
        <v>1103</v>
      </c>
      <c r="K274" s="180" t="s">
        <v>1153</v>
      </c>
      <c r="L274" s="225">
        <v>10</v>
      </c>
      <c r="M274" s="180" t="s">
        <v>177</v>
      </c>
      <c r="N274" s="208">
        <v>10150</v>
      </c>
    </row>
    <row r="275" spans="1:14" ht="30" x14ac:dyDescent="0.25">
      <c r="A275" s="140">
        <v>44</v>
      </c>
      <c r="B275" s="180">
        <v>201053774</v>
      </c>
      <c r="C275" s="180" t="s">
        <v>116</v>
      </c>
      <c r="D275" s="180" t="s">
        <v>111</v>
      </c>
      <c r="E275" s="180" t="s">
        <v>68</v>
      </c>
      <c r="F275" s="180" t="s">
        <v>1150</v>
      </c>
      <c r="G275" s="53" t="s">
        <v>16</v>
      </c>
      <c r="H275" s="182" t="s">
        <v>1151</v>
      </c>
      <c r="I275" s="180" t="s">
        <v>1152</v>
      </c>
      <c r="J275" s="180" t="s">
        <v>1103</v>
      </c>
      <c r="K275" s="180" t="s">
        <v>1153</v>
      </c>
      <c r="L275" s="225">
        <v>10</v>
      </c>
      <c r="M275" s="180" t="s">
        <v>177</v>
      </c>
      <c r="N275" s="208">
        <v>10150</v>
      </c>
    </row>
    <row r="276" spans="1:14" ht="60" x14ac:dyDescent="0.25">
      <c r="A276" s="140">
        <v>45</v>
      </c>
      <c r="B276" s="180">
        <v>201053774</v>
      </c>
      <c r="C276" s="180" t="s">
        <v>50</v>
      </c>
      <c r="D276" s="180" t="s">
        <v>44</v>
      </c>
      <c r="E276" s="180" t="s">
        <v>68</v>
      </c>
      <c r="F276" s="180" t="s">
        <v>1154</v>
      </c>
      <c r="G276" s="53" t="s">
        <v>16</v>
      </c>
      <c r="H276" s="182" t="s">
        <v>1155</v>
      </c>
      <c r="I276" s="180" t="s">
        <v>1156</v>
      </c>
      <c r="J276" s="180" t="s">
        <v>134</v>
      </c>
      <c r="K276" s="180" t="s">
        <v>1157</v>
      </c>
      <c r="L276" s="225">
        <v>10</v>
      </c>
      <c r="M276" s="180" t="s">
        <v>119</v>
      </c>
      <c r="N276" s="208">
        <v>9856000</v>
      </c>
    </row>
    <row r="277" spans="1:14" ht="75" x14ac:dyDescent="0.25">
      <c r="A277" s="140">
        <v>46</v>
      </c>
      <c r="B277" s="180">
        <v>201053774</v>
      </c>
      <c r="C277" s="180" t="s">
        <v>1158</v>
      </c>
      <c r="D277" s="180" t="s">
        <v>1159</v>
      </c>
      <c r="E277" s="180" t="s">
        <v>1160</v>
      </c>
      <c r="F277" s="180" t="s">
        <v>1161</v>
      </c>
      <c r="G277" s="53" t="s">
        <v>16</v>
      </c>
      <c r="H277" s="182" t="s">
        <v>1162</v>
      </c>
      <c r="I277" s="180" t="s">
        <v>1163</v>
      </c>
      <c r="J277" s="180" t="s">
        <v>1164</v>
      </c>
      <c r="K277" s="180" t="s">
        <v>1165</v>
      </c>
      <c r="L277" s="225">
        <v>10</v>
      </c>
      <c r="M277" s="180" t="s">
        <v>1059</v>
      </c>
      <c r="N277" s="208">
        <v>56595172.609999999</v>
      </c>
    </row>
    <row r="278" spans="1:14" ht="45" x14ac:dyDescent="0.25">
      <c r="A278" s="140">
        <v>47</v>
      </c>
      <c r="B278" s="180">
        <v>201053774</v>
      </c>
      <c r="C278" s="180" t="s">
        <v>1032</v>
      </c>
      <c r="D278" s="180" t="s">
        <v>1033</v>
      </c>
      <c r="E278" s="180" t="s">
        <v>68</v>
      </c>
      <c r="F278" s="180" t="s">
        <v>1166</v>
      </c>
      <c r="G278" s="53" t="s">
        <v>16</v>
      </c>
      <c r="H278" s="182" t="s">
        <v>1167</v>
      </c>
      <c r="I278" s="180" t="s">
        <v>1168</v>
      </c>
      <c r="J278" s="180" t="s">
        <v>1169</v>
      </c>
      <c r="K278" s="180" t="s">
        <v>1165</v>
      </c>
      <c r="L278" s="225">
        <v>10</v>
      </c>
      <c r="M278" s="180" t="s">
        <v>177</v>
      </c>
      <c r="N278" s="208">
        <v>14491062432</v>
      </c>
    </row>
    <row r="279" spans="1:14" ht="60" x14ac:dyDescent="0.25">
      <c r="A279" s="140">
        <v>48</v>
      </c>
      <c r="B279" s="180">
        <v>201053774</v>
      </c>
      <c r="C279" s="180" t="s">
        <v>1170</v>
      </c>
      <c r="D279" s="180" t="s">
        <v>147</v>
      </c>
      <c r="E279" s="180" t="s">
        <v>72</v>
      </c>
      <c r="F279" s="180" t="s">
        <v>1171</v>
      </c>
      <c r="G279" s="53" t="s">
        <v>16</v>
      </c>
      <c r="H279" s="182" t="s">
        <v>1172</v>
      </c>
      <c r="I279" s="180" t="s">
        <v>177</v>
      </c>
      <c r="J279" s="180" t="s">
        <v>73</v>
      </c>
      <c r="K279" s="180" t="s">
        <v>1165</v>
      </c>
      <c r="L279" s="225">
        <v>10</v>
      </c>
      <c r="M279" s="180" t="s">
        <v>119</v>
      </c>
      <c r="N279" s="208">
        <v>14800000</v>
      </c>
    </row>
    <row r="280" spans="1:14" ht="60" x14ac:dyDescent="0.25">
      <c r="A280" s="140">
        <v>49</v>
      </c>
      <c r="B280" s="180">
        <v>201053774</v>
      </c>
      <c r="C280" s="180" t="s">
        <v>1170</v>
      </c>
      <c r="D280" s="180" t="s">
        <v>147</v>
      </c>
      <c r="E280" s="180" t="s">
        <v>72</v>
      </c>
      <c r="F280" s="180" t="s">
        <v>1171</v>
      </c>
      <c r="G280" s="53" t="s">
        <v>16</v>
      </c>
      <c r="H280" s="182" t="s">
        <v>1172</v>
      </c>
      <c r="I280" s="180" t="s">
        <v>177</v>
      </c>
      <c r="J280" s="180" t="s">
        <v>73</v>
      </c>
      <c r="K280" s="180" t="s">
        <v>1165</v>
      </c>
      <c r="L280" s="225">
        <v>10</v>
      </c>
      <c r="M280" s="180" t="s">
        <v>119</v>
      </c>
      <c r="N280" s="208">
        <v>14800000</v>
      </c>
    </row>
    <row r="281" spans="1:14" ht="60" x14ac:dyDescent="0.25">
      <c r="A281" s="140">
        <v>50</v>
      </c>
      <c r="B281" s="180">
        <v>201053774</v>
      </c>
      <c r="C281" s="180" t="s">
        <v>76</v>
      </c>
      <c r="D281" s="180" t="s">
        <v>42</v>
      </c>
      <c r="E281" s="180" t="s">
        <v>73</v>
      </c>
      <c r="F281" s="180" t="s">
        <v>1173</v>
      </c>
      <c r="G281" s="53" t="s">
        <v>16</v>
      </c>
      <c r="H281" s="182" t="s">
        <v>1172</v>
      </c>
      <c r="I281" s="180" t="s">
        <v>177</v>
      </c>
      <c r="J281" s="180" t="s">
        <v>68</v>
      </c>
      <c r="K281" s="180" t="s">
        <v>1174</v>
      </c>
      <c r="L281" s="225">
        <v>10</v>
      </c>
      <c r="M281" s="180" t="s">
        <v>119</v>
      </c>
      <c r="N281" s="208">
        <v>5000000</v>
      </c>
    </row>
    <row r="282" spans="1:14" ht="60" x14ac:dyDescent="0.25">
      <c r="A282" s="140">
        <v>51</v>
      </c>
      <c r="B282" s="180">
        <v>201053774</v>
      </c>
      <c r="C282" s="180" t="s">
        <v>1115</v>
      </c>
      <c r="D282" s="180" t="s">
        <v>40</v>
      </c>
      <c r="E282" s="180" t="s">
        <v>70</v>
      </c>
      <c r="F282" s="180" t="s">
        <v>1175</v>
      </c>
      <c r="G282" s="53" t="s">
        <v>16</v>
      </c>
      <c r="H282" s="182" t="s">
        <v>1118</v>
      </c>
      <c r="I282" s="180" t="s">
        <v>1119</v>
      </c>
      <c r="J282" s="180" t="s">
        <v>1176</v>
      </c>
      <c r="K282" s="180" t="s">
        <v>1174</v>
      </c>
      <c r="L282" s="225">
        <v>10</v>
      </c>
      <c r="M282" s="180" t="s">
        <v>177</v>
      </c>
      <c r="N282" s="208">
        <v>15882608</v>
      </c>
    </row>
    <row r="283" spans="1:14" ht="60" x14ac:dyDescent="0.25">
      <c r="A283" s="140">
        <v>52</v>
      </c>
      <c r="B283" s="180">
        <v>201053774</v>
      </c>
      <c r="C283" s="180" t="s">
        <v>1115</v>
      </c>
      <c r="D283" s="180" t="s">
        <v>40</v>
      </c>
      <c r="E283" s="180" t="s">
        <v>139</v>
      </c>
      <c r="F283" s="180" t="s">
        <v>1175</v>
      </c>
      <c r="G283" s="53" t="s">
        <v>16</v>
      </c>
      <c r="H283" s="182" t="s">
        <v>1118</v>
      </c>
      <c r="I283" s="180" t="s">
        <v>1119</v>
      </c>
      <c r="J283" s="180" t="s">
        <v>1176</v>
      </c>
      <c r="K283" s="180" t="s">
        <v>1174</v>
      </c>
      <c r="L283" s="225">
        <v>10</v>
      </c>
      <c r="M283" s="180" t="s">
        <v>177</v>
      </c>
      <c r="N283" s="208">
        <v>15882608</v>
      </c>
    </row>
    <row r="284" spans="1:14" ht="120" x14ac:dyDescent="0.25">
      <c r="A284" s="140">
        <v>53</v>
      </c>
      <c r="B284" s="180">
        <v>201053774</v>
      </c>
      <c r="C284" s="180" t="s">
        <v>114</v>
      </c>
      <c r="D284" s="180" t="s">
        <v>20</v>
      </c>
      <c r="E284" s="180" t="s">
        <v>68</v>
      </c>
      <c r="F284" s="180" t="s">
        <v>1177</v>
      </c>
      <c r="G284" s="53" t="s">
        <v>16</v>
      </c>
      <c r="H284" s="182" t="s">
        <v>1178</v>
      </c>
      <c r="I284" s="180" t="s">
        <v>872</v>
      </c>
      <c r="J284" s="180" t="s">
        <v>1179</v>
      </c>
      <c r="K284" s="180" t="s">
        <v>1174</v>
      </c>
      <c r="L284" s="225">
        <v>10</v>
      </c>
      <c r="M284" s="180" t="s">
        <v>140</v>
      </c>
      <c r="N284" s="208">
        <v>2542000</v>
      </c>
    </row>
    <row r="285" spans="1:14" ht="60" x14ac:dyDescent="0.25">
      <c r="A285" s="140">
        <v>54</v>
      </c>
      <c r="B285" s="180">
        <v>201053774</v>
      </c>
      <c r="C285" s="180" t="s">
        <v>50</v>
      </c>
      <c r="D285" s="180" t="s">
        <v>44</v>
      </c>
      <c r="E285" s="180" t="s">
        <v>68</v>
      </c>
      <c r="F285" s="180" t="s">
        <v>1180</v>
      </c>
      <c r="G285" s="53" t="s">
        <v>16</v>
      </c>
      <c r="H285" s="182" t="s">
        <v>1070</v>
      </c>
      <c r="I285" s="180" t="s">
        <v>1071</v>
      </c>
      <c r="J285" s="180" t="s">
        <v>1169</v>
      </c>
      <c r="K285" s="180" t="s">
        <v>1181</v>
      </c>
      <c r="L285" s="225">
        <v>10</v>
      </c>
      <c r="M285" s="180" t="s">
        <v>119</v>
      </c>
      <c r="N285" s="208">
        <v>1214000</v>
      </c>
    </row>
    <row r="286" spans="1:14" ht="60" x14ac:dyDescent="0.25">
      <c r="A286" s="140">
        <v>55</v>
      </c>
      <c r="B286" s="180">
        <v>201053774</v>
      </c>
      <c r="C286" s="180" t="s">
        <v>50</v>
      </c>
      <c r="D286" s="180" t="s">
        <v>44</v>
      </c>
      <c r="E286" s="180" t="s">
        <v>68</v>
      </c>
      <c r="F286" s="180" t="s">
        <v>1182</v>
      </c>
      <c r="G286" s="53" t="s">
        <v>16</v>
      </c>
      <c r="H286" s="182" t="s">
        <v>1070</v>
      </c>
      <c r="I286" s="180" t="s">
        <v>1071</v>
      </c>
      <c r="J286" s="180" t="s">
        <v>1084</v>
      </c>
      <c r="K286" s="180" t="s">
        <v>1181</v>
      </c>
      <c r="L286" s="225">
        <v>10</v>
      </c>
      <c r="M286" s="180" t="s">
        <v>119</v>
      </c>
      <c r="N286" s="208">
        <v>11943800</v>
      </c>
    </row>
    <row r="287" spans="1:14" ht="60" x14ac:dyDescent="0.25">
      <c r="A287" s="140">
        <v>56</v>
      </c>
      <c r="B287" s="180">
        <v>201053774</v>
      </c>
      <c r="C287" s="180" t="s">
        <v>1183</v>
      </c>
      <c r="D287" s="180" t="s">
        <v>36</v>
      </c>
      <c r="E287" s="180" t="s">
        <v>68</v>
      </c>
      <c r="F287" s="180" t="s">
        <v>1184</v>
      </c>
      <c r="G287" s="53" t="s">
        <v>16</v>
      </c>
      <c r="H287" s="182" t="s">
        <v>1185</v>
      </c>
      <c r="I287" s="180" t="s">
        <v>1186</v>
      </c>
      <c r="J287" s="180" t="s">
        <v>1187</v>
      </c>
      <c r="K287" s="180" t="s">
        <v>1181</v>
      </c>
      <c r="L287" s="225">
        <v>10</v>
      </c>
      <c r="M287" s="180" t="s">
        <v>157</v>
      </c>
      <c r="N287" s="208">
        <v>411880000</v>
      </c>
    </row>
    <row r="288" spans="1:14" ht="60" x14ac:dyDescent="0.25">
      <c r="A288" s="140">
        <v>57</v>
      </c>
      <c r="B288" s="180">
        <v>201053774</v>
      </c>
      <c r="C288" s="180" t="s">
        <v>1183</v>
      </c>
      <c r="D288" s="180" t="s">
        <v>36</v>
      </c>
      <c r="E288" s="180" t="s">
        <v>74</v>
      </c>
      <c r="F288" s="180" t="s">
        <v>1184</v>
      </c>
      <c r="G288" s="53" t="s">
        <v>16</v>
      </c>
      <c r="H288" s="182" t="s">
        <v>1185</v>
      </c>
      <c r="I288" s="180" t="s">
        <v>1186</v>
      </c>
      <c r="J288" s="180" t="s">
        <v>1187</v>
      </c>
      <c r="K288" s="180" t="s">
        <v>1181</v>
      </c>
      <c r="L288" s="225">
        <v>10</v>
      </c>
      <c r="M288" s="180" t="s">
        <v>157</v>
      </c>
      <c r="N288" s="208">
        <v>411880000</v>
      </c>
    </row>
    <row r="289" spans="1:14" ht="30" x14ac:dyDescent="0.25">
      <c r="A289" s="140">
        <v>58</v>
      </c>
      <c r="B289" s="180">
        <v>201053774</v>
      </c>
      <c r="C289" s="180" t="s">
        <v>1188</v>
      </c>
      <c r="D289" s="180" t="s">
        <v>149</v>
      </c>
      <c r="E289" s="180" t="s">
        <v>74</v>
      </c>
      <c r="F289" s="180" t="s">
        <v>1189</v>
      </c>
      <c r="G289" s="53" t="s">
        <v>16</v>
      </c>
      <c r="H289" s="182" t="s">
        <v>1028</v>
      </c>
      <c r="I289" s="180" t="s">
        <v>1029</v>
      </c>
      <c r="J289" s="180" t="s">
        <v>1190</v>
      </c>
      <c r="K289" s="180" t="s">
        <v>1191</v>
      </c>
      <c r="L289" s="225">
        <v>10</v>
      </c>
      <c r="M289" s="180" t="s">
        <v>177</v>
      </c>
      <c r="N289" s="208">
        <v>3360000</v>
      </c>
    </row>
    <row r="290" spans="1:14" ht="45" x14ac:dyDescent="0.25">
      <c r="A290" s="140">
        <v>59</v>
      </c>
      <c r="B290" s="180">
        <v>201053774</v>
      </c>
      <c r="C290" s="180" t="s">
        <v>1188</v>
      </c>
      <c r="D290" s="180" t="s">
        <v>149</v>
      </c>
      <c r="E290" s="180" t="s">
        <v>74</v>
      </c>
      <c r="F290" s="180" t="s">
        <v>1192</v>
      </c>
      <c r="G290" s="53" t="s">
        <v>16</v>
      </c>
      <c r="H290" s="182" t="s">
        <v>1193</v>
      </c>
      <c r="I290" s="180" t="s">
        <v>1194</v>
      </c>
      <c r="J290" s="180" t="s">
        <v>1190</v>
      </c>
      <c r="K290" s="180" t="s">
        <v>1191</v>
      </c>
      <c r="L290" s="225">
        <v>10</v>
      </c>
      <c r="M290" s="180" t="s">
        <v>177</v>
      </c>
      <c r="N290" s="208">
        <v>3360000</v>
      </c>
    </row>
    <row r="291" spans="1:14" ht="60" x14ac:dyDescent="0.25">
      <c r="A291" s="140">
        <v>60</v>
      </c>
      <c r="B291" s="180">
        <v>201053774</v>
      </c>
      <c r="C291" s="180" t="s">
        <v>1195</v>
      </c>
      <c r="D291" s="180" t="s">
        <v>26</v>
      </c>
      <c r="E291" s="180" t="s">
        <v>1196</v>
      </c>
      <c r="F291" s="180" t="s">
        <v>1197</v>
      </c>
      <c r="G291" s="53" t="s">
        <v>16</v>
      </c>
      <c r="H291" s="182" t="s">
        <v>1198</v>
      </c>
      <c r="I291" s="180" t="s">
        <v>177</v>
      </c>
      <c r="J291" s="180" t="s">
        <v>1199</v>
      </c>
      <c r="K291" s="180" t="s">
        <v>1191</v>
      </c>
      <c r="L291" s="225">
        <v>10</v>
      </c>
      <c r="M291" s="180" t="s">
        <v>119</v>
      </c>
      <c r="N291" s="208">
        <v>28000000</v>
      </c>
    </row>
    <row r="292" spans="1:14" ht="30" x14ac:dyDescent="0.25">
      <c r="A292" s="140">
        <v>61</v>
      </c>
      <c r="B292" s="180">
        <v>201053774</v>
      </c>
      <c r="C292" s="180" t="s">
        <v>116</v>
      </c>
      <c r="D292" s="180" t="s">
        <v>111</v>
      </c>
      <c r="E292" s="180" t="s">
        <v>68</v>
      </c>
      <c r="F292" s="180" t="s">
        <v>1200</v>
      </c>
      <c r="G292" s="53" t="s">
        <v>16</v>
      </c>
      <c r="H292" s="182" t="s">
        <v>1151</v>
      </c>
      <c r="I292" s="180" t="s">
        <v>1152</v>
      </c>
      <c r="J292" s="180" t="s">
        <v>177</v>
      </c>
      <c r="K292" s="180" t="s">
        <v>1201</v>
      </c>
      <c r="L292" s="225">
        <v>10</v>
      </c>
      <c r="M292" s="180" t="s">
        <v>177</v>
      </c>
      <c r="N292" s="208">
        <v>10150</v>
      </c>
    </row>
    <row r="293" spans="1:14" ht="30" x14ac:dyDescent="0.25">
      <c r="A293" s="140">
        <v>62</v>
      </c>
      <c r="B293" s="180">
        <v>201053774</v>
      </c>
      <c r="C293" s="180" t="s">
        <v>116</v>
      </c>
      <c r="D293" s="180" t="s">
        <v>111</v>
      </c>
      <c r="E293" s="180" t="s">
        <v>68</v>
      </c>
      <c r="F293" s="180" t="s">
        <v>1200</v>
      </c>
      <c r="G293" s="53" t="s">
        <v>16</v>
      </c>
      <c r="H293" s="182" t="s">
        <v>1151</v>
      </c>
      <c r="I293" s="180" t="s">
        <v>1152</v>
      </c>
      <c r="J293" s="180" t="s">
        <v>177</v>
      </c>
      <c r="K293" s="180" t="s">
        <v>1201</v>
      </c>
      <c r="L293" s="225">
        <v>10</v>
      </c>
      <c r="M293" s="180" t="s">
        <v>177</v>
      </c>
      <c r="N293" s="208">
        <v>10150</v>
      </c>
    </row>
    <row r="294" spans="1:14" ht="60" x14ac:dyDescent="0.25">
      <c r="A294" s="140">
        <v>63</v>
      </c>
      <c r="B294" s="180">
        <v>201053774</v>
      </c>
      <c r="C294" s="180" t="s">
        <v>1202</v>
      </c>
      <c r="D294" s="180" t="s">
        <v>27</v>
      </c>
      <c r="E294" s="180" t="s">
        <v>73</v>
      </c>
      <c r="F294" s="180" t="s">
        <v>1203</v>
      </c>
      <c r="G294" s="53" t="s">
        <v>16</v>
      </c>
      <c r="H294" s="182" t="s">
        <v>1193</v>
      </c>
      <c r="I294" s="180" t="s">
        <v>1194</v>
      </c>
      <c r="J294" s="180" t="s">
        <v>1204</v>
      </c>
      <c r="K294" s="180" t="s">
        <v>1205</v>
      </c>
      <c r="L294" s="225">
        <v>10</v>
      </c>
      <c r="M294" s="180" t="s">
        <v>157</v>
      </c>
      <c r="N294" s="208">
        <v>174137600</v>
      </c>
    </row>
    <row r="295" spans="1:14" ht="60" x14ac:dyDescent="0.25">
      <c r="A295" s="140">
        <v>64</v>
      </c>
      <c r="B295" s="180">
        <v>201053774</v>
      </c>
      <c r="C295" s="180" t="s">
        <v>123</v>
      </c>
      <c r="D295" s="180" t="s">
        <v>27</v>
      </c>
      <c r="E295" s="180" t="s">
        <v>73</v>
      </c>
      <c r="F295" s="180" t="s">
        <v>1203</v>
      </c>
      <c r="G295" s="53" t="s">
        <v>16</v>
      </c>
      <c r="H295" s="182" t="s">
        <v>1193</v>
      </c>
      <c r="I295" s="180" t="s">
        <v>1194</v>
      </c>
      <c r="J295" s="180" t="s">
        <v>1204</v>
      </c>
      <c r="K295" s="180" t="s">
        <v>1205</v>
      </c>
      <c r="L295" s="225">
        <v>10</v>
      </c>
      <c r="M295" s="180" t="s">
        <v>157</v>
      </c>
      <c r="N295" s="208">
        <v>174137600</v>
      </c>
    </row>
    <row r="296" spans="1:14" ht="30" x14ac:dyDescent="0.25">
      <c r="A296" s="140">
        <v>65</v>
      </c>
      <c r="B296" s="180">
        <v>201053774</v>
      </c>
      <c r="C296" s="180" t="s">
        <v>1206</v>
      </c>
      <c r="D296" s="180" t="s">
        <v>25</v>
      </c>
      <c r="E296" s="180" t="s">
        <v>139</v>
      </c>
      <c r="F296" s="180" t="s">
        <v>1207</v>
      </c>
      <c r="G296" s="53" t="s">
        <v>16</v>
      </c>
      <c r="H296" s="182" t="s">
        <v>1208</v>
      </c>
      <c r="I296" s="180" t="s">
        <v>1209</v>
      </c>
      <c r="J296" s="180" t="s">
        <v>1210</v>
      </c>
      <c r="K296" s="180" t="s">
        <v>1211</v>
      </c>
      <c r="L296" s="225">
        <v>10</v>
      </c>
      <c r="M296" s="180" t="s">
        <v>177</v>
      </c>
      <c r="N296" s="208">
        <v>7950000</v>
      </c>
    </row>
    <row r="297" spans="1:14" ht="30" x14ac:dyDescent="0.25">
      <c r="A297" s="140">
        <v>66</v>
      </c>
      <c r="B297" s="180">
        <v>201053774</v>
      </c>
      <c r="C297" s="180" t="s">
        <v>1206</v>
      </c>
      <c r="D297" s="180" t="s">
        <v>25</v>
      </c>
      <c r="E297" s="180" t="s">
        <v>1212</v>
      </c>
      <c r="F297" s="180" t="s">
        <v>1207</v>
      </c>
      <c r="G297" s="53" t="s">
        <v>16</v>
      </c>
      <c r="H297" s="182" t="s">
        <v>1208</v>
      </c>
      <c r="I297" s="180" t="s">
        <v>1209</v>
      </c>
      <c r="J297" s="180" t="s">
        <v>1210</v>
      </c>
      <c r="K297" s="180" t="s">
        <v>1211</v>
      </c>
      <c r="L297" s="225">
        <v>10</v>
      </c>
      <c r="M297" s="180" t="s">
        <v>177</v>
      </c>
      <c r="N297" s="208">
        <v>7950000</v>
      </c>
    </row>
    <row r="298" spans="1:14" ht="45" x14ac:dyDescent="0.25">
      <c r="A298" s="140">
        <v>67</v>
      </c>
      <c r="B298" s="180">
        <v>201053774</v>
      </c>
      <c r="C298" s="180" t="s">
        <v>1213</v>
      </c>
      <c r="D298" s="180" t="s">
        <v>110</v>
      </c>
      <c r="E298" s="180" t="s">
        <v>68</v>
      </c>
      <c r="F298" s="180" t="s">
        <v>1214</v>
      </c>
      <c r="G298" s="53" t="s">
        <v>16</v>
      </c>
      <c r="H298" s="182" t="s">
        <v>1215</v>
      </c>
      <c r="I298" s="180" t="s">
        <v>1216</v>
      </c>
      <c r="J298" s="180" t="s">
        <v>1217</v>
      </c>
      <c r="K298" s="180" t="s">
        <v>1218</v>
      </c>
      <c r="L298" s="225">
        <v>10</v>
      </c>
      <c r="M298" s="180" t="s">
        <v>177</v>
      </c>
      <c r="N298" s="208">
        <v>2613000</v>
      </c>
    </row>
    <row r="299" spans="1:14" ht="60" x14ac:dyDescent="0.25">
      <c r="A299" s="140">
        <v>68</v>
      </c>
      <c r="B299" s="180">
        <v>201053774</v>
      </c>
      <c r="C299" s="180" t="s">
        <v>50</v>
      </c>
      <c r="D299" s="180" t="s">
        <v>44</v>
      </c>
      <c r="E299" s="180" t="s">
        <v>68</v>
      </c>
      <c r="F299" s="180" t="s">
        <v>1219</v>
      </c>
      <c r="G299" s="53" t="s">
        <v>16</v>
      </c>
      <c r="H299" s="182" t="s">
        <v>1043</v>
      </c>
      <c r="I299" s="180" t="s">
        <v>1044</v>
      </c>
      <c r="J299" s="180" t="s">
        <v>1220</v>
      </c>
      <c r="K299" s="180" t="s">
        <v>184</v>
      </c>
      <c r="L299" s="225">
        <v>10</v>
      </c>
      <c r="M299" s="180" t="s">
        <v>119</v>
      </c>
      <c r="N299" s="208">
        <v>2597000</v>
      </c>
    </row>
    <row r="300" spans="1:14" ht="60" x14ac:dyDescent="0.25">
      <c r="A300" s="140">
        <v>69</v>
      </c>
      <c r="B300" s="180">
        <v>201053774</v>
      </c>
      <c r="C300" s="180" t="s">
        <v>171</v>
      </c>
      <c r="D300" s="180" t="s">
        <v>44</v>
      </c>
      <c r="E300" s="180" t="s">
        <v>68</v>
      </c>
      <c r="F300" s="180" t="s">
        <v>1221</v>
      </c>
      <c r="G300" s="53" t="s">
        <v>16</v>
      </c>
      <c r="H300" s="182" t="s">
        <v>1155</v>
      </c>
      <c r="I300" s="180" t="s">
        <v>1156</v>
      </c>
      <c r="J300" s="180" t="s">
        <v>67</v>
      </c>
      <c r="K300" s="180" t="s">
        <v>184</v>
      </c>
      <c r="L300" s="225">
        <v>10</v>
      </c>
      <c r="M300" s="180" t="s">
        <v>157</v>
      </c>
      <c r="N300" s="208">
        <v>12088800</v>
      </c>
    </row>
    <row r="301" spans="1:14" ht="30" x14ac:dyDescent="0.25">
      <c r="A301" s="140">
        <v>70</v>
      </c>
      <c r="B301" s="180">
        <v>201053774</v>
      </c>
      <c r="C301" s="180" t="s">
        <v>1222</v>
      </c>
      <c r="D301" s="180" t="s">
        <v>21</v>
      </c>
      <c r="E301" s="180" t="s">
        <v>1223</v>
      </c>
      <c r="F301" s="180" t="s">
        <v>1224</v>
      </c>
      <c r="G301" s="53" t="s">
        <v>16</v>
      </c>
      <c r="H301" s="182" t="s">
        <v>1225</v>
      </c>
      <c r="I301" s="180" t="s">
        <v>1226</v>
      </c>
      <c r="J301" s="180" t="s">
        <v>68</v>
      </c>
      <c r="K301" s="180" t="s">
        <v>1227</v>
      </c>
      <c r="L301" s="225">
        <v>10</v>
      </c>
      <c r="M301" s="180" t="s">
        <v>177</v>
      </c>
      <c r="N301" s="208">
        <v>10012000</v>
      </c>
    </row>
    <row r="302" spans="1:14" ht="30" x14ac:dyDescent="0.25">
      <c r="A302" s="140">
        <v>71</v>
      </c>
      <c r="B302" s="180">
        <v>201053774</v>
      </c>
      <c r="C302" s="180" t="s">
        <v>1222</v>
      </c>
      <c r="D302" s="180" t="s">
        <v>21</v>
      </c>
      <c r="E302" s="180" t="s">
        <v>1228</v>
      </c>
      <c r="F302" s="180" t="s">
        <v>1224</v>
      </c>
      <c r="G302" s="53" t="s">
        <v>16</v>
      </c>
      <c r="H302" s="182" t="s">
        <v>1225</v>
      </c>
      <c r="I302" s="180" t="s">
        <v>1226</v>
      </c>
      <c r="J302" s="180" t="s">
        <v>68</v>
      </c>
      <c r="K302" s="180" t="s">
        <v>1227</v>
      </c>
      <c r="L302" s="225">
        <v>10</v>
      </c>
      <c r="M302" s="180" t="s">
        <v>177</v>
      </c>
      <c r="N302" s="208">
        <v>10012000</v>
      </c>
    </row>
    <row r="303" spans="1:14" ht="30" x14ac:dyDescent="0.25">
      <c r="A303" s="140">
        <v>72</v>
      </c>
      <c r="B303" s="180">
        <v>201053774</v>
      </c>
      <c r="C303" s="180" t="s">
        <v>1222</v>
      </c>
      <c r="D303" s="180" t="s">
        <v>21</v>
      </c>
      <c r="E303" s="180" t="s">
        <v>1229</v>
      </c>
      <c r="F303" s="180" t="s">
        <v>1224</v>
      </c>
      <c r="G303" s="53" t="s">
        <v>16</v>
      </c>
      <c r="H303" s="182" t="s">
        <v>1225</v>
      </c>
      <c r="I303" s="180" t="s">
        <v>1226</v>
      </c>
      <c r="J303" s="180" t="s">
        <v>68</v>
      </c>
      <c r="K303" s="180" t="s">
        <v>1227</v>
      </c>
      <c r="L303" s="225">
        <v>10</v>
      </c>
      <c r="M303" s="180" t="s">
        <v>177</v>
      </c>
      <c r="N303" s="208">
        <v>10012000</v>
      </c>
    </row>
    <row r="304" spans="1:14" ht="30" x14ac:dyDescent="0.25">
      <c r="A304" s="140">
        <v>73</v>
      </c>
      <c r="B304" s="180">
        <v>201053774</v>
      </c>
      <c r="C304" s="180" t="s">
        <v>1222</v>
      </c>
      <c r="D304" s="180" t="s">
        <v>21</v>
      </c>
      <c r="E304" s="180" t="s">
        <v>1084</v>
      </c>
      <c r="F304" s="180" t="s">
        <v>1224</v>
      </c>
      <c r="G304" s="53" t="s">
        <v>16</v>
      </c>
      <c r="H304" s="182" t="s">
        <v>1225</v>
      </c>
      <c r="I304" s="180" t="s">
        <v>1226</v>
      </c>
      <c r="J304" s="180" t="s">
        <v>68</v>
      </c>
      <c r="K304" s="180" t="s">
        <v>1227</v>
      </c>
      <c r="L304" s="225">
        <v>10</v>
      </c>
      <c r="M304" s="180" t="s">
        <v>177</v>
      </c>
      <c r="N304" s="208">
        <v>10012000</v>
      </c>
    </row>
    <row r="305" spans="1:14" ht="120" x14ac:dyDescent="0.25">
      <c r="A305" s="140">
        <v>74</v>
      </c>
      <c r="B305" s="180">
        <v>201053774</v>
      </c>
      <c r="C305" s="180" t="s">
        <v>49</v>
      </c>
      <c r="D305" s="180" t="s">
        <v>20</v>
      </c>
      <c r="E305" s="180" t="s">
        <v>68</v>
      </c>
      <c r="F305" s="180" t="s">
        <v>1230</v>
      </c>
      <c r="G305" s="53" t="s">
        <v>16</v>
      </c>
      <c r="H305" s="182" t="s">
        <v>1231</v>
      </c>
      <c r="I305" s="180" t="s">
        <v>1232</v>
      </c>
      <c r="J305" s="180" t="s">
        <v>1233</v>
      </c>
      <c r="K305" s="180" t="s">
        <v>1227</v>
      </c>
      <c r="L305" s="225">
        <v>10</v>
      </c>
      <c r="M305" s="180" t="s">
        <v>177</v>
      </c>
      <c r="N305" s="208">
        <v>5337630</v>
      </c>
    </row>
    <row r="306" spans="1:14" ht="75" x14ac:dyDescent="0.25">
      <c r="A306" s="140">
        <v>75</v>
      </c>
      <c r="B306" s="180">
        <v>201053774</v>
      </c>
      <c r="C306" s="180" t="s">
        <v>47</v>
      </c>
      <c r="D306" s="180" t="s">
        <v>48</v>
      </c>
      <c r="E306" s="180" t="s">
        <v>68</v>
      </c>
      <c r="F306" s="180" t="s">
        <v>1234</v>
      </c>
      <c r="G306" s="53" t="s">
        <v>16</v>
      </c>
      <c r="H306" s="182" t="s">
        <v>1235</v>
      </c>
      <c r="I306" s="180" t="s">
        <v>1236</v>
      </c>
      <c r="J306" s="180" t="s">
        <v>1237</v>
      </c>
      <c r="K306" s="180" t="s">
        <v>1238</v>
      </c>
      <c r="L306" s="225">
        <v>10</v>
      </c>
      <c r="M306" s="180" t="s">
        <v>177</v>
      </c>
      <c r="N306" s="208">
        <v>14304000</v>
      </c>
    </row>
    <row r="307" spans="1:14" ht="60" x14ac:dyDescent="0.25">
      <c r="A307" s="140">
        <v>76</v>
      </c>
      <c r="B307" s="180">
        <v>201053774</v>
      </c>
      <c r="C307" s="180" t="s">
        <v>45</v>
      </c>
      <c r="D307" s="180" t="s">
        <v>46</v>
      </c>
      <c r="E307" s="180" t="s">
        <v>68</v>
      </c>
      <c r="F307" s="180" t="s">
        <v>1239</v>
      </c>
      <c r="G307" s="53" t="s">
        <v>16</v>
      </c>
      <c r="H307" s="182" t="s">
        <v>1240</v>
      </c>
      <c r="I307" s="180" t="s">
        <v>1241</v>
      </c>
      <c r="J307" s="180" t="s">
        <v>1242</v>
      </c>
      <c r="K307" s="180" t="s">
        <v>1243</v>
      </c>
      <c r="L307" s="225">
        <v>10</v>
      </c>
      <c r="M307" s="180" t="s">
        <v>1244</v>
      </c>
      <c r="N307" s="208">
        <v>500000000</v>
      </c>
    </row>
    <row r="308" spans="1:14" ht="60" x14ac:dyDescent="0.25">
      <c r="A308" s="140">
        <v>77</v>
      </c>
      <c r="B308" s="180">
        <v>201053774</v>
      </c>
      <c r="C308" s="180" t="s">
        <v>45</v>
      </c>
      <c r="D308" s="180" t="s">
        <v>46</v>
      </c>
      <c r="E308" s="180" t="s">
        <v>68</v>
      </c>
      <c r="F308" s="180" t="s">
        <v>1245</v>
      </c>
      <c r="G308" s="53" t="s">
        <v>16</v>
      </c>
      <c r="H308" s="182" t="s">
        <v>1246</v>
      </c>
      <c r="I308" s="180" t="s">
        <v>1247</v>
      </c>
      <c r="J308" s="180" t="s">
        <v>1248</v>
      </c>
      <c r="K308" s="180" t="s">
        <v>1243</v>
      </c>
      <c r="L308" s="225">
        <v>10</v>
      </c>
      <c r="M308" s="180" t="s">
        <v>1244</v>
      </c>
      <c r="N308" s="208">
        <v>600000000</v>
      </c>
    </row>
    <row r="309" spans="1:14" ht="60" x14ac:dyDescent="0.25">
      <c r="A309" s="140">
        <v>78</v>
      </c>
      <c r="B309" s="180">
        <v>201053774</v>
      </c>
      <c r="C309" s="180" t="s">
        <v>45</v>
      </c>
      <c r="D309" s="180" t="s">
        <v>46</v>
      </c>
      <c r="E309" s="180" t="s">
        <v>68</v>
      </c>
      <c r="F309" s="180" t="s">
        <v>1249</v>
      </c>
      <c r="G309" s="53" t="s">
        <v>16</v>
      </c>
      <c r="H309" s="182" t="s">
        <v>1250</v>
      </c>
      <c r="I309" s="180" t="s">
        <v>1251</v>
      </c>
      <c r="J309" s="180" t="s">
        <v>1252</v>
      </c>
      <c r="K309" s="180" t="s">
        <v>1243</v>
      </c>
      <c r="L309" s="225">
        <v>10</v>
      </c>
      <c r="M309" s="180" t="s">
        <v>1253</v>
      </c>
      <c r="N309" s="208">
        <v>500000000</v>
      </c>
    </row>
    <row r="310" spans="1:14" ht="60" x14ac:dyDescent="0.25">
      <c r="A310" s="140">
        <v>79</v>
      </c>
      <c r="B310" s="180">
        <v>201053774</v>
      </c>
      <c r="C310" s="180" t="s">
        <v>45</v>
      </c>
      <c r="D310" s="180" t="s">
        <v>46</v>
      </c>
      <c r="E310" s="180" t="s">
        <v>68</v>
      </c>
      <c r="F310" s="180" t="s">
        <v>1254</v>
      </c>
      <c r="G310" s="53" t="s">
        <v>16</v>
      </c>
      <c r="H310" s="182" t="s">
        <v>1255</v>
      </c>
      <c r="I310" s="180" t="s">
        <v>1256</v>
      </c>
      <c r="J310" s="180" t="s">
        <v>1257</v>
      </c>
      <c r="K310" s="180" t="s">
        <v>1243</v>
      </c>
      <c r="L310" s="225">
        <v>10</v>
      </c>
      <c r="M310" s="180" t="s">
        <v>142</v>
      </c>
      <c r="N310" s="208">
        <v>400000000</v>
      </c>
    </row>
    <row r="311" spans="1:14" ht="60" x14ac:dyDescent="0.25">
      <c r="A311" s="140">
        <v>80</v>
      </c>
      <c r="B311" s="180">
        <v>201053774</v>
      </c>
      <c r="C311" s="180" t="s">
        <v>50</v>
      </c>
      <c r="D311" s="180" t="s">
        <v>44</v>
      </c>
      <c r="E311" s="180" t="s">
        <v>68</v>
      </c>
      <c r="F311" s="180" t="s">
        <v>1258</v>
      </c>
      <c r="G311" s="53" t="s">
        <v>16</v>
      </c>
      <c r="H311" s="182" t="s">
        <v>1259</v>
      </c>
      <c r="I311" s="180" t="s">
        <v>1260</v>
      </c>
      <c r="J311" s="180" t="s">
        <v>1261</v>
      </c>
      <c r="K311" s="180" t="s">
        <v>1262</v>
      </c>
      <c r="L311" s="225">
        <v>10</v>
      </c>
      <c r="M311" s="180" t="s">
        <v>157</v>
      </c>
      <c r="N311" s="208">
        <v>4243000</v>
      </c>
    </row>
    <row r="312" spans="1:14" ht="90" x14ac:dyDescent="0.25">
      <c r="A312" s="140">
        <v>81</v>
      </c>
      <c r="B312" s="180">
        <v>201053774</v>
      </c>
      <c r="C312" s="180" t="s">
        <v>154</v>
      </c>
      <c r="D312" s="180" t="s">
        <v>155</v>
      </c>
      <c r="E312" s="180" t="s">
        <v>68</v>
      </c>
      <c r="F312" s="180" t="s">
        <v>1263</v>
      </c>
      <c r="G312" s="53" t="s">
        <v>16</v>
      </c>
      <c r="H312" s="182" t="s">
        <v>1028</v>
      </c>
      <c r="I312" s="180" t="s">
        <v>1029</v>
      </c>
      <c r="J312" s="180" t="s">
        <v>1264</v>
      </c>
      <c r="K312" s="180" t="s">
        <v>1265</v>
      </c>
      <c r="L312" s="225">
        <v>10</v>
      </c>
      <c r="M312" s="180" t="s">
        <v>119</v>
      </c>
      <c r="N312" s="208">
        <v>20944000</v>
      </c>
    </row>
    <row r="313" spans="1:14" ht="30" x14ac:dyDescent="0.25">
      <c r="A313" s="140">
        <v>82</v>
      </c>
      <c r="B313" s="180">
        <v>201053774</v>
      </c>
      <c r="C313" s="180" t="s">
        <v>87</v>
      </c>
      <c r="D313" s="180" t="s">
        <v>37</v>
      </c>
      <c r="E313" s="180" t="s">
        <v>68</v>
      </c>
      <c r="F313" s="180" t="s">
        <v>1266</v>
      </c>
      <c r="G313" s="53" t="s">
        <v>16</v>
      </c>
      <c r="H313" s="182" t="s">
        <v>1267</v>
      </c>
      <c r="I313" s="180" t="s">
        <v>1268</v>
      </c>
      <c r="J313" s="180" t="s">
        <v>1269</v>
      </c>
      <c r="K313" s="180" t="s">
        <v>1270</v>
      </c>
      <c r="L313" s="225">
        <v>10</v>
      </c>
      <c r="M313" s="180" t="s">
        <v>177</v>
      </c>
      <c r="N313" s="208">
        <v>10689210</v>
      </c>
    </row>
    <row r="314" spans="1:14" ht="30" x14ac:dyDescent="0.25">
      <c r="A314" s="140">
        <v>83</v>
      </c>
      <c r="B314" s="180">
        <v>201053774</v>
      </c>
      <c r="C314" s="180" t="s">
        <v>107</v>
      </c>
      <c r="D314" s="180" t="s">
        <v>28</v>
      </c>
      <c r="E314" s="180" t="s">
        <v>72</v>
      </c>
      <c r="F314" s="180" t="s">
        <v>1271</v>
      </c>
      <c r="G314" s="53" t="s">
        <v>16</v>
      </c>
      <c r="H314" s="182" t="s">
        <v>1272</v>
      </c>
      <c r="I314" s="180" t="s">
        <v>177</v>
      </c>
      <c r="J314" s="180" t="s">
        <v>1273</v>
      </c>
      <c r="K314" s="180" t="s">
        <v>1270</v>
      </c>
      <c r="L314" s="225">
        <v>10</v>
      </c>
      <c r="M314" s="180" t="s">
        <v>177</v>
      </c>
      <c r="N314" s="208">
        <v>1120000</v>
      </c>
    </row>
    <row r="315" spans="1:14" ht="30" x14ac:dyDescent="0.25">
      <c r="A315" s="140">
        <v>84</v>
      </c>
      <c r="B315" s="180">
        <v>201053774</v>
      </c>
      <c r="C315" s="180" t="s">
        <v>107</v>
      </c>
      <c r="D315" s="180" t="s">
        <v>28</v>
      </c>
      <c r="E315" s="180" t="s">
        <v>73</v>
      </c>
      <c r="F315" s="180" t="s">
        <v>1271</v>
      </c>
      <c r="G315" s="53" t="s">
        <v>16</v>
      </c>
      <c r="H315" s="182" t="s">
        <v>1272</v>
      </c>
      <c r="I315" s="180" t="s">
        <v>177</v>
      </c>
      <c r="J315" s="180" t="s">
        <v>1273</v>
      </c>
      <c r="K315" s="180" t="s">
        <v>1270</v>
      </c>
      <c r="L315" s="225">
        <v>10</v>
      </c>
      <c r="M315" s="180" t="s">
        <v>177</v>
      </c>
      <c r="N315" s="208">
        <v>1120000</v>
      </c>
    </row>
    <row r="316" spans="1:14" ht="60" x14ac:dyDescent="0.25">
      <c r="A316" s="140">
        <v>85</v>
      </c>
      <c r="B316" s="180">
        <v>201053774</v>
      </c>
      <c r="C316" s="180" t="s">
        <v>171</v>
      </c>
      <c r="D316" s="180" t="s">
        <v>44</v>
      </c>
      <c r="E316" s="180" t="s">
        <v>68</v>
      </c>
      <c r="F316" s="180" t="s">
        <v>1274</v>
      </c>
      <c r="G316" s="53" t="s">
        <v>16</v>
      </c>
      <c r="H316" s="182" t="s">
        <v>1259</v>
      </c>
      <c r="I316" s="180" t="s">
        <v>1260</v>
      </c>
      <c r="J316" s="180" t="s">
        <v>1261</v>
      </c>
      <c r="K316" s="180" t="s">
        <v>1275</v>
      </c>
      <c r="L316" s="225">
        <v>10</v>
      </c>
      <c r="M316" s="180" t="s">
        <v>119</v>
      </c>
      <c r="N316" s="208">
        <v>4243000</v>
      </c>
    </row>
    <row r="317" spans="1:14" ht="60" x14ac:dyDescent="0.25">
      <c r="A317" s="140">
        <v>86</v>
      </c>
      <c r="B317" s="180">
        <v>201053774</v>
      </c>
      <c r="C317" s="180" t="s">
        <v>171</v>
      </c>
      <c r="D317" s="180" t="s">
        <v>44</v>
      </c>
      <c r="E317" s="180" t="s">
        <v>68</v>
      </c>
      <c r="F317" s="180" t="s">
        <v>1276</v>
      </c>
      <c r="G317" s="53" t="s">
        <v>16</v>
      </c>
      <c r="H317" s="182" t="s">
        <v>1259</v>
      </c>
      <c r="I317" s="180" t="s">
        <v>1260</v>
      </c>
      <c r="J317" s="180" t="s">
        <v>1277</v>
      </c>
      <c r="K317" s="180" t="s">
        <v>1275</v>
      </c>
      <c r="L317" s="225">
        <v>10</v>
      </c>
      <c r="M317" s="180" t="s">
        <v>119</v>
      </c>
      <c r="N317" s="208">
        <v>1779000</v>
      </c>
    </row>
    <row r="318" spans="1:14" ht="60" x14ac:dyDescent="0.25">
      <c r="A318" s="140">
        <v>87</v>
      </c>
      <c r="B318" s="180">
        <v>201053774</v>
      </c>
      <c r="C318" s="180" t="s">
        <v>171</v>
      </c>
      <c r="D318" s="180" t="s">
        <v>44</v>
      </c>
      <c r="E318" s="180" t="s">
        <v>68</v>
      </c>
      <c r="F318" s="180" t="s">
        <v>1278</v>
      </c>
      <c r="G318" s="53" t="s">
        <v>16</v>
      </c>
      <c r="H318" s="182" t="s">
        <v>1259</v>
      </c>
      <c r="I318" s="180" t="s">
        <v>1260</v>
      </c>
      <c r="J318" s="180" t="s">
        <v>1279</v>
      </c>
      <c r="K318" s="180" t="s">
        <v>1275</v>
      </c>
      <c r="L318" s="225">
        <v>10</v>
      </c>
      <c r="M318" s="180" t="s">
        <v>119</v>
      </c>
      <c r="N318" s="208">
        <v>3825500</v>
      </c>
    </row>
    <row r="319" spans="1:14" ht="60" x14ac:dyDescent="0.25">
      <c r="A319" s="140">
        <v>88</v>
      </c>
      <c r="B319" s="180">
        <v>201053774</v>
      </c>
      <c r="C319" s="180" t="s">
        <v>171</v>
      </c>
      <c r="D319" s="180" t="s">
        <v>44</v>
      </c>
      <c r="E319" s="180" t="s">
        <v>68</v>
      </c>
      <c r="F319" s="180" t="s">
        <v>1280</v>
      </c>
      <c r="G319" s="53" t="s">
        <v>16</v>
      </c>
      <c r="H319" s="182" t="s">
        <v>1259</v>
      </c>
      <c r="I319" s="180" t="s">
        <v>1260</v>
      </c>
      <c r="J319" s="180" t="s">
        <v>1279</v>
      </c>
      <c r="K319" s="180" t="s">
        <v>1281</v>
      </c>
      <c r="L319" s="225">
        <v>10</v>
      </c>
      <c r="M319" s="180" t="s">
        <v>119</v>
      </c>
      <c r="N319" s="208">
        <v>3825500</v>
      </c>
    </row>
    <row r="320" spans="1:14" ht="60" x14ac:dyDescent="0.25">
      <c r="A320" s="140">
        <v>89</v>
      </c>
      <c r="B320" s="180">
        <v>201053774</v>
      </c>
      <c r="C320" s="180" t="s">
        <v>171</v>
      </c>
      <c r="D320" s="180" t="s">
        <v>44</v>
      </c>
      <c r="E320" s="180" t="s">
        <v>68</v>
      </c>
      <c r="F320" s="180" t="s">
        <v>1282</v>
      </c>
      <c r="G320" s="53" t="s">
        <v>16</v>
      </c>
      <c r="H320" s="182" t="s">
        <v>1100</v>
      </c>
      <c r="I320" s="180" t="s">
        <v>1101</v>
      </c>
      <c r="J320" s="180" t="s">
        <v>1283</v>
      </c>
      <c r="K320" s="180" t="s">
        <v>1284</v>
      </c>
      <c r="L320" s="225">
        <v>10</v>
      </c>
      <c r="M320" s="180" t="s">
        <v>119</v>
      </c>
      <c r="N320" s="208">
        <v>7884000</v>
      </c>
    </row>
    <row r="321" spans="1:14" ht="60" x14ac:dyDescent="0.25">
      <c r="A321" s="140">
        <v>90</v>
      </c>
      <c r="B321" s="180">
        <v>201053774</v>
      </c>
      <c r="C321" s="180" t="s">
        <v>171</v>
      </c>
      <c r="D321" s="180" t="s">
        <v>44</v>
      </c>
      <c r="E321" s="180" t="s">
        <v>68</v>
      </c>
      <c r="F321" s="180" t="s">
        <v>1285</v>
      </c>
      <c r="G321" s="53" t="s">
        <v>16</v>
      </c>
      <c r="H321" s="182" t="s">
        <v>1155</v>
      </c>
      <c r="I321" s="180" t="s">
        <v>1156</v>
      </c>
      <c r="J321" s="180" t="s">
        <v>1286</v>
      </c>
      <c r="K321" s="180" t="s">
        <v>1284</v>
      </c>
      <c r="L321" s="225">
        <v>10</v>
      </c>
      <c r="M321" s="180" t="s">
        <v>119</v>
      </c>
      <c r="N321" s="208">
        <v>11754600</v>
      </c>
    </row>
    <row r="322" spans="1:14" ht="90" x14ac:dyDescent="0.25">
      <c r="A322" s="140">
        <v>91</v>
      </c>
      <c r="B322" s="180">
        <v>201053774</v>
      </c>
      <c r="C322" s="180" t="s">
        <v>93</v>
      </c>
      <c r="D322" s="180" t="s">
        <v>94</v>
      </c>
      <c r="E322" s="180" t="s">
        <v>68</v>
      </c>
      <c r="F322" s="180" t="s">
        <v>1287</v>
      </c>
      <c r="G322" s="53" t="s">
        <v>16</v>
      </c>
      <c r="H322" s="182" t="s">
        <v>1288</v>
      </c>
      <c r="I322" s="180" t="s">
        <v>1289</v>
      </c>
      <c r="J322" s="180" t="s">
        <v>1290</v>
      </c>
      <c r="K322" s="180" t="s">
        <v>1291</v>
      </c>
      <c r="L322" s="225">
        <v>10</v>
      </c>
      <c r="M322" s="180" t="s">
        <v>177</v>
      </c>
      <c r="N322" s="208">
        <v>37680835.810000002</v>
      </c>
    </row>
    <row r="323" spans="1:14" ht="90" x14ac:dyDescent="0.25">
      <c r="A323" s="140">
        <v>92</v>
      </c>
      <c r="B323" s="180">
        <v>201053774</v>
      </c>
      <c r="C323" s="180" t="s">
        <v>1140</v>
      </c>
      <c r="D323" s="180" t="s">
        <v>94</v>
      </c>
      <c r="E323" s="180" t="s">
        <v>68</v>
      </c>
      <c r="F323" s="180" t="s">
        <v>1292</v>
      </c>
      <c r="G323" s="53" t="s">
        <v>16</v>
      </c>
      <c r="H323" s="182" t="s">
        <v>1142</v>
      </c>
      <c r="I323" s="180" t="s">
        <v>1143</v>
      </c>
      <c r="J323" s="180" t="s">
        <v>1293</v>
      </c>
      <c r="K323" s="180" t="s">
        <v>1294</v>
      </c>
      <c r="L323" s="225">
        <v>10</v>
      </c>
      <c r="M323" s="180" t="s">
        <v>177</v>
      </c>
      <c r="N323" s="208">
        <v>5633254.71</v>
      </c>
    </row>
    <row r="324" spans="1:14" ht="90" x14ac:dyDescent="0.25">
      <c r="A324" s="140">
        <v>93</v>
      </c>
      <c r="B324" s="180">
        <v>201053774</v>
      </c>
      <c r="C324" s="180" t="s">
        <v>170</v>
      </c>
      <c r="D324" s="180" t="s">
        <v>42</v>
      </c>
      <c r="E324" s="180" t="s">
        <v>135</v>
      </c>
      <c r="F324" s="180" t="s">
        <v>1295</v>
      </c>
      <c r="G324" s="53" t="s">
        <v>16</v>
      </c>
      <c r="H324" s="182" t="s">
        <v>1198</v>
      </c>
      <c r="I324" s="180" t="s">
        <v>177</v>
      </c>
      <c r="J324" s="180" t="s">
        <v>1296</v>
      </c>
      <c r="K324" s="180" t="s">
        <v>1294</v>
      </c>
      <c r="L324" s="225">
        <v>10</v>
      </c>
      <c r="M324" s="180" t="s">
        <v>141</v>
      </c>
      <c r="N324" s="208">
        <v>142000000</v>
      </c>
    </row>
    <row r="325" spans="1:14" ht="90" x14ac:dyDescent="0.25">
      <c r="A325" s="140">
        <v>94</v>
      </c>
      <c r="B325" s="180">
        <v>201053774</v>
      </c>
      <c r="C325" s="180" t="s">
        <v>170</v>
      </c>
      <c r="D325" s="180" t="s">
        <v>42</v>
      </c>
      <c r="E325" s="180" t="s">
        <v>135</v>
      </c>
      <c r="F325" s="180" t="s">
        <v>1295</v>
      </c>
      <c r="G325" s="53" t="s">
        <v>16</v>
      </c>
      <c r="H325" s="182" t="s">
        <v>1198</v>
      </c>
      <c r="I325" s="180" t="s">
        <v>177</v>
      </c>
      <c r="J325" s="180" t="s">
        <v>1296</v>
      </c>
      <c r="K325" s="180" t="s">
        <v>1294</v>
      </c>
      <c r="L325" s="225">
        <v>10</v>
      </c>
      <c r="M325" s="180" t="s">
        <v>141</v>
      </c>
      <c r="N325" s="208">
        <v>142000000</v>
      </c>
    </row>
    <row r="326" spans="1:14" ht="90" x14ac:dyDescent="0.25">
      <c r="A326" s="140">
        <v>95</v>
      </c>
      <c r="B326" s="180">
        <v>201053774</v>
      </c>
      <c r="C326" s="180" t="s">
        <v>170</v>
      </c>
      <c r="D326" s="180" t="s">
        <v>42</v>
      </c>
      <c r="E326" s="180" t="s">
        <v>92</v>
      </c>
      <c r="F326" s="180" t="s">
        <v>1295</v>
      </c>
      <c r="G326" s="53" t="s">
        <v>16</v>
      </c>
      <c r="H326" s="182" t="s">
        <v>1198</v>
      </c>
      <c r="I326" s="180" t="s">
        <v>177</v>
      </c>
      <c r="J326" s="180" t="s">
        <v>1296</v>
      </c>
      <c r="K326" s="180" t="s">
        <v>1294</v>
      </c>
      <c r="L326" s="225">
        <v>10</v>
      </c>
      <c r="M326" s="180" t="s">
        <v>141</v>
      </c>
      <c r="N326" s="208">
        <v>142000000</v>
      </c>
    </row>
    <row r="327" spans="1:14" ht="90" x14ac:dyDescent="0.25">
      <c r="A327" s="140">
        <v>96</v>
      </c>
      <c r="B327" s="180">
        <v>201053774</v>
      </c>
      <c r="C327" s="180" t="s">
        <v>170</v>
      </c>
      <c r="D327" s="180" t="s">
        <v>42</v>
      </c>
      <c r="E327" s="180" t="s">
        <v>92</v>
      </c>
      <c r="F327" s="180" t="s">
        <v>1295</v>
      </c>
      <c r="G327" s="53" t="s">
        <v>16</v>
      </c>
      <c r="H327" s="182" t="s">
        <v>1198</v>
      </c>
      <c r="I327" s="180" t="s">
        <v>177</v>
      </c>
      <c r="J327" s="180" t="s">
        <v>1296</v>
      </c>
      <c r="K327" s="180" t="s">
        <v>1294</v>
      </c>
      <c r="L327" s="225">
        <v>10</v>
      </c>
      <c r="M327" s="180" t="s">
        <v>141</v>
      </c>
      <c r="N327" s="208">
        <v>142000000</v>
      </c>
    </row>
    <row r="328" spans="1:14" ht="90" x14ac:dyDescent="0.25">
      <c r="A328" s="140">
        <v>97</v>
      </c>
      <c r="B328" s="180">
        <v>201053774</v>
      </c>
      <c r="C328" s="180" t="s">
        <v>76</v>
      </c>
      <c r="D328" s="180" t="s">
        <v>42</v>
      </c>
      <c r="E328" s="180" t="s">
        <v>67</v>
      </c>
      <c r="F328" s="180" t="s">
        <v>1295</v>
      </c>
      <c r="G328" s="53" t="s">
        <v>16</v>
      </c>
      <c r="H328" s="182" t="s">
        <v>1198</v>
      </c>
      <c r="I328" s="180" t="s">
        <v>177</v>
      </c>
      <c r="J328" s="180" t="s">
        <v>1296</v>
      </c>
      <c r="K328" s="180" t="s">
        <v>1294</v>
      </c>
      <c r="L328" s="225">
        <v>10</v>
      </c>
      <c r="M328" s="180" t="s">
        <v>141</v>
      </c>
      <c r="N328" s="208">
        <v>142000000</v>
      </c>
    </row>
    <row r="329" spans="1:14" ht="90" x14ac:dyDescent="0.25">
      <c r="A329" s="140">
        <v>98</v>
      </c>
      <c r="B329" s="180">
        <v>201053774</v>
      </c>
      <c r="C329" s="180" t="s">
        <v>76</v>
      </c>
      <c r="D329" s="180" t="s">
        <v>42</v>
      </c>
      <c r="E329" s="180" t="s">
        <v>67</v>
      </c>
      <c r="F329" s="180" t="s">
        <v>1295</v>
      </c>
      <c r="G329" s="53" t="s">
        <v>16</v>
      </c>
      <c r="H329" s="182" t="s">
        <v>1198</v>
      </c>
      <c r="I329" s="180" t="s">
        <v>177</v>
      </c>
      <c r="J329" s="180" t="s">
        <v>1296</v>
      </c>
      <c r="K329" s="180" t="s">
        <v>1294</v>
      </c>
      <c r="L329" s="225">
        <v>10</v>
      </c>
      <c r="M329" s="180" t="s">
        <v>141</v>
      </c>
      <c r="N329" s="208">
        <v>142000000</v>
      </c>
    </row>
    <row r="330" spans="1:14" ht="60.75" thickBot="1" x14ac:dyDescent="0.3">
      <c r="A330" s="140">
        <v>99</v>
      </c>
      <c r="B330" s="180">
        <v>201053774</v>
      </c>
      <c r="C330" s="180" t="s">
        <v>1297</v>
      </c>
      <c r="D330" s="180" t="s">
        <v>1298</v>
      </c>
      <c r="E330" s="180" t="s">
        <v>68</v>
      </c>
      <c r="F330" s="180" t="s">
        <v>1299</v>
      </c>
      <c r="G330" s="53" t="s">
        <v>16</v>
      </c>
      <c r="H330" s="182" t="s">
        <v>1300</v>
      </c>
      <c r="I330" s="180" t="s">
        <v>1301</v>
      </c>
      <c r="J330" s="180" t="s">
        <v>1302</v>
      </c>
      <c r="K330" s="180" t="s">
        <v>1303</v>
      </c>
      <c r="L330" s="225">
        <v>10</v>
      </c>
      <c r="M330" s="180" t="s">
        <v>140</v>
      </c>
      <c r="N330" s="208">
        <v>58000</v>
      </c>
    </row>
    <row r="331" spans="1:14" ht="30.75" customHeight="1" thickBot="1" x14ac:dyDescent="0.3">
      <c r="A331" s="89"/>
      <c r="B331" s="67"/>
      <c r="C331" s="67"/>
      <c r="D331" s="67"/>
      <c r="E331" s="48"/>
      <c r="F331" s="23"/>
      <c r="G331" s="67" t="s">
        <v>79</v>
      </c>
      <c r="H331" s="67"/>
      <c r="I331" s="67"/>
      <c r="J331" s="110"/>
      <c r="K331" s="67"/>
      <c r="L331" s="67"/>
      <c r="M331" s="24"/>
      <c r="N331" s="52">
        <f>SUM(N232:N330)</f>
        <v>20210837846.84</v>
      </c>
    </row>
    <row r="332" spans="1:14" ht="30.75" customHeight="1" thickBot="1" x14ac:dyDescent="0.3">
      <c r="A332" s="89"/>
      <c r="B332" s="67"/>
      <c r="C332" s="67"/>
      <c r="D332" s="67"/>
      <c r="E332" s="48"/>
      <c r="F332" s="23"/>
      <c r="G332" s="67" t="s">
        <v>58</v>
      </c>
      <c r="H332" s="67"/>
      <c r="I332" s="67"/>
      <c r="J332" s="110"/>
      <c r="K332" s="110"/>
      <c r="L332" s="110"/>
      <c r="M332" s="22"/>
      <c r="N332" s="52">
        <v>0</v>
      </c>
    </row>
    <row r="333" spans="1:14" ht="30.75" customHeight="1" thickBot="1" x14ac:dyDescent="0.3">
      <c r="A333" s="166"/>
      <c r="B333" s="167"/>
      <c r="C333" s="167"/>
      <c r="D333" s="167"/>
      <c r="E333" s="168"/>
      <c r="F333" s="169"/>
      <c r="G333" s="167" t="s">
        <v>88</v>
      </c>
      <c r="H333" s="167"/>
      <c r="I333" s="167"/>
      <c r="J333" s="170"/>
      <c r="K333" s="167"/>
      <c r="L333" s="166"/>
      <c r="M333" s="171"/>
      <c r="N333" s="81">
        <v>0</v>
      </c>
    </row>
    <row r="334" spans="1:14" ht="30.75" customHeight="1" thickBot="1" x14ac:dyDescent="0.3">
      <c r="A334" s="57"/>
      <c r="B334" s="51"/>
      <c r="C334" s="58"/>
      <c r="D334" s="58"/>
      <c r="E334" s="99"/>
      <c r="F334" s="99"/>
      <c r="G334" s="31" t="s">
        <v>95</v>
      </c>
      <c r="H334" s="58"/>
      <c r="I334" s="58"/>
      <c r="J334" s="58"/>
      <c r="K334" s="58"/>
      <c r="L334" s="59"/>
      <c r="M334" s="58"/>
      <c r="N334" s="79">
        <v>0</v>
      </c>
    </row>
    <row r="335" spans="1:14" ht="105" customHeight="1" thickBot="1" x14ac:dyDescent="0.3">
      <c r="A335" s="54"/>
      <c r="B335" s="49"/>
      <c r="C335" s="49"/>
      <c r="D335" s="49"/>
      <c r="E335" s="55"/>
      <c r="F335" s="49"/>
      <c r="G335" s="68" t="s">
        <v>51</v>
      </c>
      <c r="H335" s="49"/>
      <c r="I335" s="49"/>
      <c r="J335" s="27"/>
      <c r="K335" s="49"/>
      <c r="L335" s="68"/>
      <c r="M335" s="49"/>
      <c r="N335" s="56">
        <f>SUM(N334,N333,N332,N331)</f>
        <v>20210837846.84</v>
      </c>
    </row>
    <row r="336" spans="1:14" ht="150.75" thickBot="1" x14ac:dyDescent="0.3">
      <c r="A336" s="124"/>
      <c r="B336" s="28"/>
      <c r="C336" s="44"/>
      <c r="D336" s="44"/>
      <c r="E336" s="102"/>
      <c r="F336" s="102"/>
      <c r="G336" s="65" t="s">
        <v>1304</v>
      </c>
      <c r="H336" s="44"/>
      <c r="I336" s="44"/>
      <c r="J336" s="44"/>
      <c r="K336" s="44"/>
      <c r="L336" s="232"/>
      <c r="M336" s="44"/>
      <c r="N336" s="125"/>
    </row>
    <row r="337" spans="1:14" ht="57.75" thickBot="1" x14ac:dyDescent="0.3">
      <c r="A337" s="220" t="s">
        <v>53</v>
      </c>
      <c r="B337" s="217" t="s">
        <v>1</v>
      </c>
      <c r="C337" s="3" t="s">
        <v>54</v>
      </c>
      <c r="D337" s="217" t="s">
        <v>3</v>
      </c>
      <c r="E337" s="90" t="s">
        <v>4</v>
      </c>
      <c r="F337" s="217" t="s">
        <v>5</v>
      </c>
      <c r="G337" s="218" t="s">
        <v>6</v>
      </c>
      <c r="H337" s="3" t="s">
        <v>185</v>
      </c>
      <c r="I337" s="3" t="s">
        <v>186</v>
      </c>
      <c r="J337" s="3" t="s">
        <v>187</v>
      </c>
      <c r="K337" s="3" t="s">
        <v>188</v>
      </c>
      <c r="L337" s="218" t="s">
        <v>56</v>
      </c>
      <c r="M337" s="217" t="s">
        <v>99</v>
      </c>
      <c r="N337" s="219" t="s">
        <v>57</v>
      </c>
    </row>
    <row r="338" spans="1:14" ht="15.75" thickBot="1" x14ac:dyDescent="0.3">
      <c r="A338" s="209"/>
      <c r="B338" s="210"/>
      <c r="C338" s="210"/>
      <c r="D338" s="210"/>
      <c r="E338" s="211"/>
      <c r="F338" s="211"/>
      <c r="G338" s="212"/>
      <c r="H338" s="213"/>
      <c r="I338" s="213"/>
      <c r="J338" s="210"/>
      <c r="K338" s="210"/>
      <c r="L338" s="212"/>
      <c r="M338" s="214"/>
      <c r="N338" s="215" t="s">
        <v>1305</v>
      </c>
    </row>
    <row r="339" spans="1:14" ht="30" x14ac:dyDescent="0.25">
      <c r="A339" s="140">
        <v>1</v>
      </c>
      <c r="B339" s="15">
        <v>201053774</v>
      </c>
      <c r="C339" s="216" t="s">
        <v>1306</v>
      </c>
      <c r="D339" s="216" t="s">
        <v>1306</v>
      </c>
      <c r="E339" s="216" t="s">
        <v>1307</v>
      </c>
      <c r="F339" s="216" t="s">
        <v>1308</v>
      </c>
      <c r="G339" s="145" t="s">
        <v>16</v>
      </c>
      <c r="H339" s="216" t="s">
        <v>1309</v>
      </c>
      <c r="I339" s="216" t="s">
        <v>1310</v>
      </c>
      <c r="J339" s="216" t="s">
        <v>1311</v>
      </c>
      <c r="K339" s="216" t="s">
        <v>1312</v>
      </c>
      <c r="L339" s="225">
        <v>10</v>
      </c>
      <c r="M339" s="143"/>
      <c r="N339" s="201">
        <v>99730.2</v>
      </c>
    </row>
    <row r="340" spans="1:14" ht="30" x14ac:dyDescent="0.25">
      <c r="A340" s="140">
        <v>2</v>
      </c>
      <c r="B340" s="15">
        <v>201053774</v>
      </c>
      <c r="C340" s="216" t="s">
        <v>1306</v>
      </c>
      <c r="D340" s="216" t="s">
        <v>1306</v>
      </c>
      <c r="E340" s="216" t="s">
        <v>1313</v>
      </c>
      <c r="F340" s="216" t="s">
        <v>1314</v>
      </c>
      <c r="G340" s="145" t="s">
        <v>16</v>
      </c>
      <c r="H340" s="216" t="s">
        <v>1309</v>
      </c>
      <c r="I340" s="216" t="s">
        <v>1310</v>
      </c>
      <c r="J340" s="216" t="s">
        <v>1315</v>
      </c>
      <c r="K340" s="216" t="s">
        <v>1312</v>
      </c>
      <c r="L340" s="225">
        <v>10</v>
      </c>
      <c r="M340" s="143"/>
      <c r="N340" s="201">
        <v>2083.5</v>
      </c>
    </row>
    <row r="341" spans="1:14" ht="30" x14ac:dyDescent="0.25">
      <c r="A341" s="140">
        <v>3</v>
      </c>
      <c r="B341" s="15">
        <v>201053774</v>
      </c>
      <c r="C341" s="216" t="s">
        <v>1316</v>
      </c>
      <c r="D341" s="216" t="s">
        <v>1316</v>
      </c>
      <c r="E341" s="216" t="s">
        <v>72</v>
      </c>
      <c r="F341" s="216" t="s">
        <v>1317</v>
      </c>
      <c r="G341" s="145" t="s">
        <v>16</v>
      </c>
      <c r="H341" s="216" t="s">
        <v>1318</v>
      </c>
      <c r="I341" s="216" t="s">
        <v>1319</v>
      </c>
      <c r="J341" s="216" t="s">
        <v>1320</v>
      </c>
      <c r="K341" s="216" t="s">
        <v>1321</v>
      </c>
      <c r="L341" s="225">
        <v>10</v>
      </c>
      <c r="M341" s="143"/>
      <c r="N341" s="201">
        <v>170800</v>
      </c>
    </row>
    <row r="342" spans="1:14" ht="30" x14ac:dyDescent="0.25">
      <c r="A342" s="140">
        <v>4</v>
      </c>
      <c r="B342" s="15">
        <v>201053774</v>
      </c>
      <c r="C342" s="216" t="s">
        <v>1322</v>
      </c>
      <c r="D342" s="216" t="s">
        <v>1322</v>
      </c>
      <c r="E342" s="216" t="s">
        <v>1323</v>
      </c>
      <c r="F342" s="216" t="s">
        <v>1324</v>
      </c>
      <c r="G342" s="145" t="s">
        <v>16</v>
      </c>
      <c r="H342" s="216" t="s">
        <v>1325</v>
      </c>
      <c r="I342" s="216" t="s">
        <v>1326</v>
      </c>
      <c r="J342" s="216" t="s">
        <v>1327</v>
      </c>
      <c r="K342" s="216" t="s">
        <v>1328</v>
      </c>
      <c r="L342" s="225">
        <v>10</v>
      </c>
      <c r="M342" s="143"/>
      <c r="N342" s="201">
        <v>14400</v>
      </c>
    </row>
    <row r="343" spans="1:14" ht="30" x14ac:dyDescent="0.25">
      <c r="A343" s="140">
        <v>5</v>
      </c>
      <c r="B343" s="15">
        <v>201053774</v>
      </c>
      <c r="C343" s="216" t="s">
        <v>108</v>
      </c>
      <c r="D343" s="216" t="s">
        <v>108</v>
      </c>
      <c r="E343" s="216" t="s">
        <v>73</v>
      </c>
      <c r="F343" s="216" t="s">
        <v>1329</v>
      </c>
      <c r="G343" s="145" t="s">
        <v>16</v>
      </c>
      <c r="H343" s="216" t="s">
        <v>1330</v>
      </c>
      <c r="I343" s="216" t="s">
        <v>1209</v>
      </c>
      <c r="J343" s="216" t="s">
        <v>1331</v>
      </c>
      <c r="K343" s="216" t="s">
        <v>1332</v>
      </c>
      <c r="L343" s="225">
        <v>10</v>
      </c>
      <c r="M343" s="143"/>
      <c r="N343" s="201">
        <v>240</v>
      </c>
    </row>
    <row r="344" spans="1:14" ht="30" x14ac:dyDescent="0.25">
      <c r="A344" s="140">
        <v>6</v>
      </c>
      <c r="B344" s="15">
        <v>201053774</v>
      </c>
      <c r="C344" s="216" t="s">
        <v>108</v>
      </c>
      <c r="D344" s="216" t="s">
        <v>108</v>
      </c>
      <c r="E344" s="216" t="s">
        <v>1105</v>
      </c>
      <c r="F344" s="216" t="s">
        <v>1333</v>
      </c>
      <c r="G344" s="145" t="s">
        <v>16</v>
      </c>
      <c r="H344" s="216" t="s">
        <v>1330</v>
      </c>
      <c r="I344" s="216" t="s">
        <v>1209</v>
      </c>
      <c r="J344" s="216" t="s">
        <v>1334</v>
      </c>
      <c r="K344" s="216" t="s">
        <v>1335</v>
      </c>
      <c r="L344" s="225">
        <v>10</v>
      </c>
      <c r="M344" s="143"/>
      <c r="N344" s="201">
        <v>2277</v>
      </c>
    </row>
    <row r="345" spans="1:14" ht="30" x14ac:dyDescent="0.25">
      <c r="A345" s="140">
        <v>7</v>
      </c>
      <c r="B345" s="15">
        <v>201053774</v>
      </c>
      <c r="C345" s="216" t="s">
        <v>121</v>
      </c>
      <c r="D345" s="216" t="s">
        <v>121</v>
      </c>
      <c r="E345" s="216" t="s">
        <v>135</v>
      </c>
      <c r="F345" s="216" t="s">
        <v>1336</v>
      </c>
      <c r="G345" s="145" t="s">
        <v>16</v>
      </c>
      <c r="H345" s="216" t="s">
        <v>1337</v>
      </c>
      <c r="I345" s="216" t="s">
        <v>1338</v>
      </c>
      <c r="J345" s="216" t="s">
        <v>1339</v>
      </c>
      <c r="K345" s="216" t="s">
        <v>1340</v>
      </c>
      <c r="L345" s="225">
        <v>10</v>
      </c>
      <c r="M345" s="143"/>
      <c r="N345" s="201">
        <v>297.08</v>
      </c>
    </row>
    <row r="346" spans="1:14" ht="30" x14ac:dyDescent="0.25">
      <c r="A346" s="140">
        <v>8</v>
      </c>
      <c r="B346" s="15">
        <v>201053774</v>
      </c>
      <c r="C346" s="216" t="s">
        <v>1341</v>
      </c>
      <c r="D346" s="216" t="s">
        <v>1341</v>
      </c>
      <c r="E346" s="216" t="s">
        <v>97</v>
      </c>
      <c r="F346" s="216" t="s">
        <v>1342</v>
      </c>
      <c r="G346" s="145" t="s">
        <v>16</v>
      </c>
      <c r="H346" s="216" t="s">
        <v>1343</v>
      </c>
      <c r="I346" s="216" t="s">
        <v>1344</v>
      </c>
      <c r="J346" s="216" t="s">
        <v>1345</v>
      </c>
      <c r="K346" s="216" t="s">
        <v>1346</v>
      </c>
      <c r="L346" s="225">
        <v>10</v>
      </c>
      <c r="M346" s="143"/>
      <c r="N346" s="201">
        <v>78400</v>
      </c>
    </row>
    <row r="347" spans="1:14" ht="30" x14ac:dyDescent="0.25">
      <c r="A347" s="140">
        <v>9</v>
      </c>
      <c r="B347" s="15">
        <v>201053774</v>
      </c>
      <c r="C347" s="216" t="s">
        <v>108</v>
      </c>
      <c r="D347" s="216" t="s">
        <v>108</v>
      </c>
      <c r="E347" s="216" t="s">
        <v>134</v>
      </c>
      <c r="F347" s="216" t="s">
        <v>1347</v>
      </c>
      <c r="G347" s="145" t="s">
        <v>16</v>
      </c>
      <c r="H347" s="216" t="s">
        <v>1330</v>
      </c>
      <c r="I347" s="216" t="s">
        <v>1209</v>
      </c>
      <c r="J347" s="216" t="s">
        <v>1348</v>
      </c>
      <c r="K347" s="216" t="s">
        <v>1349</v>
      </c>
      <c r="L347" s="225">
        <v>10</v>
      </c>
      <c r="M347" s="143"/>
      <c r="N347" s="201">
        <v>1440</v>
      </c>
    </row>
    <row r="348" spans="1:14" ht="30" x14ac:dyDescent="0.25">
      <c r="A348" s="140">
        <v>10</v>
      </c>
      <c r="B348" s="15">
        <v>201053774</v>
      </c>
      <c r="C348" s="216" t="s">
        <v>1350</v>
      </c>
      <c r="D348" s="216" t="s">
        <v>1350</v>
      </c>
      <c r="E348" s="216" t="s">
        <v>1351</v>
      </c>
      <c r="F348" s="216" t="s">
        <v>1352</v>
      </c>
      <c r="G348" s="145" t="s">
        <v>16</v>
      </c>
      <c r="H348" s="216" t="s">
        <v>1353</v>
      </c>
      <c r="I348" s="216" t="s">
        <v>1354</v>
      </c>
      <c r="J348" s="216" t="s">
        <v>1355</v>
      </c>
      <c r="K348" s="216" t="s">
        <v>1356</v>
      </c>
      <c r="L348" s="225">
        <v>10</v>
      </c>
      <c r="M348" s="143"/>
      <c r="N348" s="201">
        <v>8100</v>
      </c>
    </row>
    <row r="349" spans="1:14" ht="30" x14ac:dyDescent="0.25">
      <c r="A349" s="140">
        <v>11</v>
      </c>
      <c r="B349" s="15">
        <v>201053774</v>
      </c>
      <c r="C349" s="216" t="s">
        <v>89</v>
      </c>
      <c r="D349" s="216" t="s">
        <v>89</v>
      </c>
      <c r="E349" s="216" t="s">
        <v>70</v>
      </c>
      <c r="F349" s="216" t="s">
        <v>1357</v>
      </c>
      <c r="G349" s="145" t="s">
        <v>16</v>
      </c>
      <c r="H349" s="216" t="s">
        <v>1358</v>
      </c>
      <c r="I349" s="216" t="s">
        <v>1359</v>
      </c>
      <c r="J349" s="216" t="s">
        <v>1360</v>
      </c>
      <c r="K349" s="216" t="s">
        <v>1361</v>
      </c>
      <c r="L349" s="225">
        <v>10</v>
      </c>
      <c r="M349" s="143"/>
      <c r="N349" s="201">
        <v>2700</v>
      </c>
    </row>
    <row r="350" spans="1:14" ht="30" x14ac:dyDescent="0.25">
      <c r="A350" s="140">
        <v>12</v>
      </c>
      <c r="B350" s="15">
        <v>201053774</v>
      </c>
      <c r="C350" s="216" t="s">
        <v>1362</v>
      </c>
      <c r="D350" s="216" t="s">
        <v>1362</v>
      </c>
      <c r="E350" s="216" t="s">
        <v>1363</v>
      </c>
      <c r="F350" s="216" t="s">
        <v>1364</v>
      </c>
      <c r="G350" s="145" t="s">
        <v>16</v>
      </c>
      <c r="H350" s="216" t="s">
        <v>1365</v>
      </c>
      <c r="I350" s="216" t="s">
        <v>1366</v>
      </c>
      <c r="J350" s="216" t="s">
        <v>1367</v>
      </c>
      <c r="K350" s="216" t="s">
        <v>1368</v>
      </c>
      <c r="L350" s="225">
        <v>10</v>
      </c>
      <c r="M350" s="143"/>
      <c r="N350" s="201">
        <v>60048.3</v>
      </c>
    </row>
    <row r="351" spans="1:14" ht="30" x14ac:dyDescent="0.25">
      <c r="A351" s="140">
        <v>13</v>
      </c>
      <c r="B351" s="15">
        <v>201053774</v>
      </c>
      <c r="C351" s="216" t="s">
        <v>1369</v>
      </c>
      <c r="D351" s="216" t="s">
        <v>1369</v>
      </c>
      <c r="E351" s="216" t="s">
        <v>1370</v>
      </c>
      <c r="F351" s="216" t="s">
        <v>1371</v>
      </c>
      <c r="G351" s="145" t="s">
        <v>16</v>
      </c>
      <c r="H351" s="216" t="s">
        <v>1372</v>
      </c>
      <c r="I351" s="216" t="s">
        <v>1373</v>
      </c>
      <c r="J351" s="216" t="s">
        <v>1374</v>
      </c>
      <c r="K351" s="216" t="s">
        <v>1375</v>
      </c>
      <c r="L351" s="225">
        <v>10</v>
      </c>
      <c r="M351" s="143"/>
      <c r="N351" s="201">
        <v>145000</v>
      </c>
    </row>
    <row r="352" spans="1:14" ht="30" x14ac:dyDescent="0.25">
      <c r="A352" s="140">
        <v>14</v>
      </c>
      <c r="B352" s="15">
        <v>201053774</v>
      </c>
      <c r="C352" s="216" t="s">
        <v>1376</v>
      </c>
      <c r="D352" s="216" t="s">
        <v>1376</v>
      </c>
      <c r="E352" s="216" t="s">
        <v>92</v>
      </c>
      <c r="F352" s="216" t="s">
        <v>1377</v>
      </c>
      <c r="G352" s="145" t="s">
        <v>16</v>
      </c>
      <c r="H352" s="216" t="s">
        <v>1330</v>
      </c>
      <c r="I352" s="216" t="s">
        <v>1209</v>
      </c>
      <c r="J352" s="216" t="s">
        <v>1378</v>
      </c>
      <c r="K352" s="216" t="s">
        <v>1379</v>
      </c>
      <c r="L352" s="225">
        <v>10</v>
      </c>
      <c r="M352" s="143"/>
      <c r="N352" s="201">
        <v>4750</v>
      </c>
    </row>
    <row r="353" spans="1:14" ht="30" x14ac:dyDescent="0.25">
      <c r="A353" s="140">
        <v>15</v>
      </c>
      <c r="B353" s="15">
        <v>201053774</v>
      </c>
      <c r="C353" s="216" t="s">
        <v>52</v>
      </c>
      <c r="D353" s="216" t="s">
        <v>52</v>
      </c>
      <c r="E353" s="216" t="s">
        <v>137</v>
      </c>
      <c r="F353" s="216" t="s">
        <v>1380</v>
      </c>
      <c r="G353" s="145" t="s">
        <v>16</v>
      </c>
      <c r="H353" s="216" t="s">
        <v>1381</v>
      </c>
      <c r="I353" s="216" t="s">
        <v>1382</v>
      </c>
      <c r="J353" s="216" t="s">
        <v>1383</v>
      </c>
      <c r="K353" s="216" t="s">
        <v>1384</v>
      </c>
      <c r="L353" s="225">
        <v>10</v>
      </c>
      <c r="M353" s="143"/>
      <c r="N353" s="201">
        <v>6300</v>
      </c>
    </row>
    <row r="354" spans="1:14" ht="30" x14ac:dyDescent="0.25">
      <c r="A354" s="140">
        <v>16</v>
      </c>
      <c r="B354" s="15">
        <v>201053774</v>
      </c>
      <c r="C354" s="216" t="s">
        <v>1385</v>
      </c>
      <c r="D354" s="216" t="s">
        <v>1385</v>
      </c>
      <c r="E354" s="216" t="s">
        <v>73</v>
      </c>
      <c r="F354" s="216" t="s">
        <v>1386</v>
      </c>
      <c r="G354" s="145" t="s">
        <v>16</v>
      </c>
      <c r="H354" s="216" t="s">
        <v>730</v>
      </c>
      <c r="I354" s="216" t="s">
        <v>731</v>
      </c>
      <c r="J354" s="216" t="s">
        <v>1387</v>
      </c>
      <c r="K354" s="216" t="s">
        <v>1388</v>
      </c>
      <c r="L354" s="225">
        <v>10</v>
      </c>
      <c r="M354" s="143"/>
      <c r="N354" s="201">
        <v>2880</v>
      </c>
    </row>
    <row r="355" spans="1:14" ht="30" x14ac:dyDescent="0.25">
      <c r="A355" s="140">
        <v>17</v>
      </c>
      <c r="B355" s="15">
        <v>201053774</v>
      </c>
      <c r="C355" s="216" t="s">
        <v>1389</v>
      </c>
      <c r="D355" s="216" t="s">
        <v>1389</v>
      </c>
      <c r="E355" s="216" t="s">
        <v>1390</v>
      </c>
      <c r="F355" s="216" t="s">
        <v>1391</v>
      </c>
      <c r="G355" s="145" t="s">
        <v>16</v>
      </c>
      <c r="H355" s="216" t="s">
        <v>306</v>
      </c>
      <c r="I355" s="216" t="s">
        <v>307</v>
      </c>
      <c r="J355" s="216" t="s">
        <v>1392</v>
      </c>
      <c r="K355" s="216" t="s">
        <v>1393</v>
      </c>
      <c r="L355" s="225">
        <v>10</v>
      </c>
      <c r="M355" s="143"/>
      <c r="N355" s="201">
        <v>440</v>
      </c>
    </row>
    <row r="356" spans="1:14" ht="30" x14ac:dyDescent="0.25">
      <c r="A356" s="140">
        <v>18</v>
      </c>
      <c r="B356" s="15">
        <v>201053774</v>
      </c>
      <c r="C356" s="216" t="s">
        <v>1394</v>
      </c>
      <c r="D356" s="216" t="s">
        <v>1394</v>
      </c>
      <c r="E356" s="216" t="s">
        <v>118</v>
      </c>
      <c r="F356" s="216" t="s">
        <v>1395</v>
      </c>
      <c r="G356" s="145" t="s">
        <v>16</v>
      </c>
      <c r="H356" s="216" t="s">
        <v>1396</v>
      </c>
      <c r="I356" s="216" t="s">
        <v>686</v>
      </c>
      <c r="J356" s="216" t="s">
        <v>1397</v>
      </c>
      <c r="K356" s="216" t="s">
        <v>1398</v>
      </c>
      <c r="L356" s="225">
        <v>10</v>
      </c>
      <c r="M356" s="143"/>
      <c r="N356" s="201">
        <v>599.6</v>
      </c>
    </row>
    <row r="357" spans="1:14" ht="30" x14ac:dyDescent="0.25">
      <c r="A357" s="140">
        <v>19</v>
      </c>
      <c r="B357" s="15">
        <v>201053774</v>
      </c>
      <c r="C357" s="216" t="s">
        <v>1399</v>
      </c>
      <c r="D357" s="216" t="s">
        <v>1399</v>
      </c>
      <c r="E357" s="216" t="s">
        <v>135</v>
      </c>
      <c r="F357" s="216" t="s">
        <v>1400</v>
      </c>
      <c r="G357" s="145" t="s">
        <v>16</v>
      </c>
      <c r="H357" s="216" t="s">
        <v>1401</v>
      </c>
      <c r="I357" s="216" t="s">
        <v>1402</v>
      </c>
      <c r="J357" s="216" t="s">
        <v>1403</v>
      </c>
      <c r="K357" s="216" t="s">
        <v>1404</v>
      </c>
      <c r="L357" s="225">
        <v>10</v>
      </c>
      <c r="M357" s="143"/>
      <c r="N357" s="201">
        <v>664</v>
      </c>
    </row>
    <row r="358" spans="1:14" ht="30" x14ac:dyDescent="0.25">
      <c r="A358" s="140">
        <v>20</v>
      </c>
      <c r="B358" s="15">
        <v>201053774</v>
      </c>
      <c r="C358" s="216" t="s">
        <v>1405</v>
      </c>
      <c r="D358" s="216" t="s">
        <v>1405</v>
      </c>
      <c r="E358" s="216" t="s">
        <v>1406</v>
      </c>
      <c r="F358" s="216" t="s">
        <v>1407</v>
      </c>
      <c r="G358" s="145" t="s">
        <v>16</v>
      </c>
      <c r="H358" s="216" t="s">
        <v>1408</v>
      </c>
      <c r="I358" s="216" t="s">
        <v>1409</v>
      </c>
      <c r="J358" s="216" t="s">
        <v>1410</v>
      </c>
      <c r="K358" s="216" t="s">
        <v>1411</v>
      </c>
      <c r="L358" s="225">
        <v>10</v>
      </c>
      <c r="M358" s="143"/>
      <c r="N358" s="201">
        <v>1529.915</v>
      </c>
    </row>
    <row r="359" spans="1:14" ht="30" x14ac:dyDescent="0.25">
      <c r="A359" s="140">
        <v>21</v>
      </c>
      <c r="B359" s="15">
        <v>201053774</v>
      </c>
      <c r="C359" s="216" t="s">
        <v>1412</v>
      </c>
      <c r="D359" s="216" t="s">
        <v>1412</v>
      </c>
      <c r="E359" s="216" t="s">
        <v>68</v>
      </c>
      <c r="F359" s="216" t="s">
        <v>1413</v>
      </c>
      <c r="G359" s="145" t="s">
        <v>16</v>
      </c>
      <c r="H359" s="216" t="s">
        <v>1414</v>
      </c>
      <c r="I359" s="216" t="s">
        <v>1415</v>
      </c>
      <c r="J359" s="216" t="s">
        <v>1416</v>
      </c>
      <c r="K359" s="216" t="s">
        <v>1417</v>
      </c>
      <c r="L359" s="225">
        <v>10</v>
      </c>
      <c r="M359" s="143"/>
      <c r="N359" s="201">
        <v>7395</v>
      </c>
    </row>
    <row r="360" spans="1:14" ht="30" x14ac:dyDescent="0.25">
      <c r="A360" s="140">
        <v>22</v>
      </c>
      <c r="B360" s="15">
        <v>201053774</v>
      </c>
      <c r="C360" s="216" t="s">
        <v>1418</v>
      </c>
      <c r="D360" s="216" t="s">
        <v>1418</v>
      </c>
      <c r="E360" s="216" t="s">
        <v>74</v>
      </c>
      <c r="F360" s="216" t="s">
        <v>1419</v>
      </c>
      <c r="G360" s="145" t="s">
        <v>16</v>
      </c>
      <c r="H360" s="216" t="s">
        <v>1420</v>
      </c>
      <c r="I360" s="216" t="s">
        <v>1421</v>
      </c>
      <c r="J360" s="216" t="s">
        <v>1422</v>
      </c>
      <c r="K360" s="216" t="s">
        <v>1423</v>
      </c>
      <c r="L360" s="225">
        <v>10</v>
      </c>
      <c r="M360" s="143"/>
      <c r="N360" s="201">
        <v>7050</v>
      </c>
    </row>
    <row r="361" spans="1:14" ht="30" x14ac:dyDescent="0.25">
      <c r="A361" s="140">
        <v>23</v>
      </c>
      <c r="B361" s="15">
        <v>201053774</v>
      </c>
      <c r="C361" s="216" t="s">
        <v>1424</v>
      </c>
      <c r="D361" s="216" t="s">
        <v>1424</v>
      </c>
      <c r="E361" s="216" t="s">
        <v>69</v>
      </c>
      <c r="F361" s="216" t="s">
        <v>1425</v>
      </c>
      <c r="G361" s="145" t="s">
        <v>16</v>
      </c>
      <c r="H361" s="216" t="s">
        <v>1426</v>
      </c>
      <c r="I361" s="216" t="s">
        <v>581</v>
      </c>
      <c r="J361" s="216" t="s">
        <v>1427</v>
      </c>
      <c r="K361" s="216" t="s">
        <v>1428</v>
      </c>
      <c r="L361" s="225">
        <v>10</v>
      </c>
      <c r="M361" s="143"/>
      <c r="N361" s="201">
        <v>8000</v>
      </c>
    </row>
    <row r="362" spans="1:14" ht="30" x14ac:dyDescent="0.25">
      <c r="A362" s="140">
        <v>24</v>
      </c>
      <c r="B362" s="15">
        <v>201053774</v>
      </c>
      <c r="C362" s="216" t="s">
        <v>108</v>
      </c>
      <c r="D362" s="216" t="s">
        <v>108</v>
      </c>
      <c r="E362" s="216" t="s">
        <v>68</v>
      </c>
      <c r="F362" s="216" t="s">
        <v>1429</v>
      </c>
      <c r="G362" s="145" t="s">
        <v>16</v>
      </c>
      <c r="H362" s="216" t="s">
        <v>1330</v>
      </c>
      <c r="I362" s="216" t="s">
        <v>1209</v>
      </c>
      <c r="J362" s="216" t="s">
        <v>1430</v>
      </c>
      <c r="K362" s="216" t="s">
        <v>1431</v>
      </c>
      <c r="L362" s="225">
        <v>10</v>
      </c>
      <c r="M362" s="143"/>
      <c r="N362" s="201">
        <v>99</v>
      </c>
    </row>
    <row r="363" spans="1:14" ht="30" x14ac:dyDescent="0.25">
      <c r="A363" s="140">
        <v>25</v>
      </c>
      <c r="B363" s="15">
        <v>201053774</v>
      </c>
      <c r="C363" s="216" t="s">
        <v>1432</v>
      </c>
      <c r="D363" s="216" t="s">
        <v>1432</v>
      </c>
      <c r="E363" s="216" t="s">
        <v>73</v>
      </c>
      <c r="F363" s="216" t="s">
        <v>1433</v>
      </c>
      <c r="G363" s="145" t="s">
        <v>16</v>
      </c>
      <c r="H363" s="216" t="s">
        <v>1434</v>
      </c>
      <c r="I363" s="216" t="s">
        <v>1435</v>
      </c>
      <c r="J363" s="216" t="s">
        <v>1436</v>
      </c>
      <c r="K363" s="216" t="s">
        <v>1437</v>
      </c>
      <c r="L363" s="225">
        <v>10</v>
      </c>
      <c r="M363" s="143"/>
      <c r="N363" s="201">
        <v>18380</v>
      </c>
    </row>
    <row r="364" spans="1:14" ht="30" x14ac:dyDescent="0.25">
      <c r="A364" s="140">
        <v>26</v>
      </c>
      <c r="B364" s="15">
        <v>201053774</v>
      </c>
      <c r="C364" s="216" t="s">
        <v>1432</v>
      </c>
      <c r="D364" s="216" t="s">
        <v>1432</v>
      </c>
      <c r="E364" s="216" t="s">
        <v>73</v>
      </c>
      <c r="F364" s="216" t="s">
        <v>1438</v>
      </c>
      <c r="G364" s="145" t="s">
        <v>16</v>
      </c>
      <c r="H364" s="216" t="s">
        <v>1439</v>
      </c>
      <c r="I364" s="216" t="s">
        <v>1440</v>
      </c>
      <c r="J364" s="216" t="s">
        <v>1441</v>
      </c>
      <c r="K364" s="216" t="s">
        <v>1442</v>
      </c>
      <c r="L364" s="225">
        <v>10</v>
      </c>
      <c r="M364" s="143"/>
      <c r="N364" s="201">
        <v>11080</v>
      </c>
    </row>
    <row r="365" spans="1:14" ht="30" x14ac:dyDescent="0.25">
      <c r="A365" s="140">
        <v>27</v>
      </c>
      <c r="B365" s="15">
        <v>201053774</v>
      </c>
      <c r="C365" s="216" t="s">
        <v>1432</v>
      </c>
      <c r="D365" s="216" t="s">
        <v>1432</v>
      </c>
      <c r="E365" s="216" t="s">
        <v>67</v>
      </c>
      <c r="F365" s="216" t="s">
        <v>1443</v>
      </c>
      <c r="G365" s="145" t="s">
        <v>16</v>
      </c>
      <c r="H365" s="216" t="s">
        <v>1444</v>
      </c>
      <c r="I365" s="216" t="s">
        <v>1445</v>
      </c>
      <c r="J365" s="216" t="s">
        <v>1446</v>
      </c>
      <c r="K365" s="216" t="s">
        <v>1447</v>
      </c>
      <c r="L365" s="225">
        <v>10</v>
      </c>
      <c r="M365" s="143"/>
      <c r="N365" s="201">
        <v>39500</v>
      </c>
    </row>
    <row r="366" spans="1:14" ht="30" x14ac:dyDescent="0.25">
      <c r="A366" s="140">
        <v>28</v>
      </c>
      <c r="B366" s="15">
        <v>201053774</v>
      </c>
      <c r="C366" s="216" t="s">
        <v>108</v>
      </c>
      <c r="D366" s="216" t="s">
        <v>108</v>
      </c>
      <c r="E366" s="216" t="s">
        <v>1313</v>
      </c>
      <c r="F366" s="216" t="s">
        <v>1448</v>
      </c>
      <c r="G366" s="145" t="s">
        <v>16</v>
      </c>
      <c r="H366" s="216" t="s">
        <v>1330</v>
      </c>
      <c r="I366" s="216" t="s">
        <v>1209</v>
      </c>
      <c r="J366" s="216" t="s">
        <v>1449</v>
      </c>
      <c r="K366" s="216" t="s">
        <v>1450</v>
      </c>
      <c r="L366" s="225">
        <v>10</v>
      </c>
      <c r="M366" s="143"/>
      <c r="N366" s="201">
        <v>1800</v>
      </c>
    </row>
    <row r="367" spans="1:14" ht="30" x14ac:dyDescent="0.25">
      <c r="A367" s="140">
        <v>29</v>
      </c>
      <c r="B367" s="15">
        <v>201053774</v>
      </c>
      <c r="C367" s="216" t="s">
        <v>1399</v>
      </c>
      <c r="D367" s="216" t="s">
        <v>1399</v>
      </c>
      <c r="E367" s="216" t="s">
        <v>118</v>
      </c>
      <c r="F367" s="216" t="s">
        <v>1451</v>
      </c>
      <c r="G367" s="145" t="s">
        <v>16</v>
      </c>
      <c r="H367" s="216" t="s">
        <v>1401</v>
      </c>
      <c r="I367" s="216" t="s">
        <v>1402</v>
      </c>
      <c r="J367" s="216" t="s">
        <v>1452</v>
      </c>
      <c r="K367" s="216" t="s">
        <v>1453</v>
      </c>
      <c r="L367" s="225">
        <v>10</v>
      </c>
      <c r="M367" s="143"/>
      <c r="N367" s="201">
        <v>8580</v>
      </c>
    </row>
    <row r="368" spans="1:14" ht="30" x14ac:dyDescent="0.25">
      <c r="A368" s="140">
        <v>30</v>
      </c>
      <c r="B368" s="15">
        <v>201053774</v>
      </c>
      <c r="C368" s="216" t="s">
        <v>1454</v>
      </c>
      <c r="D368" s="216" t="s">
        <v>1454</v>
      </c>
      <c r="E368" s="216" t="s">
        <v>69</v>
      </c>
      <c r="F368" s="216" t="s">
        <v>1455</v>
      </c>
      <c r="G368" s="145" t="s">
        <v>16</v>
      </c>
      <c r="H368" s="216" t="s">
        <v>1456</v>
      </c>
      <c r="I368" s="216" t="s">
        <v>1457</v>
      </c>
      <c r="J368" s="216" t="s">
        <v>1458</v>
      </c>
      <c r="K368" s="216" t="s">
        <v>1459</v>
      </c>
      <c r="L368" s="225">
        <v>10</v>
      </c>
      <c r="M368" s="143"/>
      <c r="N368" s="201">
        <v>6200</v>
      </c>
    </row>
    <row r="369" spans="1:14" ht="30" x14ac:dyDescent="0.25">
      <c r="A369" s="140">
        <v>31</v>
      </c>
      <c r="B369" s="15">
        <v>201053774</v>
      </c>
      <c r="C369" s="216" t="s">
        <v>1460</v>
      </c>
      <c r="D369" s="216" t="s">
        <v>1460</v>
      </c>
      <c r="E369" s="216" t="s">
        <v>1461</v>
      </c>
      <c r="F369" s="216" t="s">
        <v>1462</v>
      </c>
      <c r="G369" s="145" t="s">
        <v>16</v>
      </c>
      <c r="H369" s="216" t="s">
        <v>1456</v>
      </c>
      <c r="I369" s="216" t="s">
        <v>1457</v>
      </c>
      <c r="J369" s="216" t="s">
        <v>1463</v>
      </c>
      <c r="K369" s="216" t="s">
        <v>1464</v>
      </c>
      <c r="L369" s="225">
        <v>10</v>
      </c>
      <c r="M369" s="143"/>
      <c r="N369" s="201">
        <v>6000</v>
      </c>
    </row>
    <row r="370" spans="1:14" ht="30" x14ac:dyDescent="0.25">
      <c r="A370" s="140">
        <v>32</v>
      </c>
      <c r="B370" s="15">
        <v>201053774</v>
      </c>
      <c r="C370" s="216" t="s">
        <v>108</v>
      </c>
      <c r="D370" s="216" t="s">
        <v>108</v>
      </c>
      <c r="E370" s="216" t="s">
        <v>68</v>
      </c>
      <c r="F370" s="216" t="s">
        <v>1465</v>
      </c>
      <c r="G370" s="145" t="s">
        <v>16</v>
      </c>
      <c r="H370" s="216" t="s">
        <v>1330</v>
      </c>
      <c r="I370" s="216" t="s">
        <v>1209</v>
      </c>
      <c r="J370" s="216" t="s">
        <v>1466</v>
      </c>
      <c r="K370" s="216" t="s">
        <v>1467</v>
      </c>
      <c r="L370" s="225">
        <v>10</v>
      </c>
      <c r="M370" s="143"/>
      <c r="N370" s="201">
        <v>99</v>
      </c>
    </row>
    <row r="371" spans="1:14" ht="30" x14ac:dyDescent="0.25">
      <c r="A371" s="140">
        <v>33</v>
      </c>
      <c r="B371" s="15">
        <v>201053774</v>
      </c>
      <c r="C371" s="216" t="s">
        <v>176</v>
      </c>
      <c r="D371" s="216" t="s">
        <v>176</v>
      </c>
      <c r="E371" s="216" t="s">
        <v>139</v>
      </c>
      <c r="F371" s="216" t="s">
        <v>1468</v>
      </c>
      <c r="G371" s="145" t="s">
        <v>16</v>
      </c>
      <c r="H371" s="216" t="s">
        <v>1330</v>
      </c>
      <c r="I371" s="216" t="s">
        <v>1209</v>
      </c>
      <c r="J371" s="216" t="s">
        <v>1469</v>
      </c>
      <c r="K371" s="216" t="s">
        <v>1470</v>
      </c>
      <c r="L371" s="225">
        <v>10</v>
      </c>
      <c r="M371" s="143"/>
      <c r="N371" s="201">
        <v>11215</v>
      </c>
    </row>
    <row r="372" spans="1:14" ht="30" x14ac:dyDescent="0.25">
      <c r="A372" s="140">
        <v>34</v>
      </c>
      <c r="B372" s="15">
        <v>201053774</v>
      </c>
      <c r="C372" s="216" t="s">
        <v>176</v>
      </c>
      <c r="D372" s="216" t="s">
        <v>176</v>
      </c>
      <c r="E372" s="216" t="s">
        <v>139</v>
      </c>
      <c r="F372" s="216" t="s">
        <v>1471</v>
      </c>
      <c r="G372" s="145" t="s">
        <v>16</v>
      </c>
      <c r="H372" s="216" t="s">
        <v>1330</v>
      </c>
      <c r="I372" s="216" t="s">
        <v>1209</v>
      </c>
      <c r="J372" s="216" t="s">
        <v>1472</v>
      </c>
      <c r="K372" s="216" t="s">
        <v>1473</v>
      </c>
      <c r="L372" s="225">
        <v>10</v>
      </c>
      <c r="M372" s="143"/>
      <c r="N372" s="201">
        <v>11350</v>
      </c>
    </row>
    <row r="373" spans="1:14" ht="30" x14ac:dyDescent="0.25">
      <c r="A373" s="140">
        <v>35</v>
      </c>
      <c r="B373" s="15">
        <v>201053774</v>
      </c>
      <c r="C373" s="216" t="s">
        <v>1474</v>
      </c>
      <c r="D373" s="216" t="s">
        <v>1474</v>
      </c>
      <c r="E373" s="216" t="s">
        <v>139</v>
      </c>
      <c r="F373" s="216" t="s">
        <v>1475</v>
      </c>
      <c r="G373" s="145" t="s">
        <v>16</v>
      </c>
      <c r="H373" s="216" t="s">
        <v>1325</v>
      </c>
      <c r="I373" s="216" t="s">
        <v>1326</v>
      </c>
      <c r="J373" s="216" t="s">
        <v>1476</v>
      </c>
      <c r="K373" s="216" t="s">
        <v>1477</v>
      </c>
      <c r="L373" s="225">
        <v>10</v>
      </c>
      <c r="M373" s="143"/>
      <c r="N373" s="201">
        <v>644</v>
      </c>
    </row>
    <row r="374" spans="1:14" ht="30" x14ac:dyDescent="0.25">
      <c r="A374" s="140">
        <v>36</v>
      </c>
      <c r="B374" s="15">
        <v>201053774</v>
      </c>
      <c r="C374" s="216" t="s">
        <v>1474</v>
      </c>
      <c r="D374" s="216" t="s">
        <v>1474</v>
      </c>
      <c r="E374" s="216" t="s">
        <v>137</v>
      </c>
      <c r="F374" s="216" t="s">
        <v>1478</v>
      </c>
      <c r="G374" s="145" t="s">
        <v>16</v>
      </c>
      <c r="H374" s="216" t="s">
        <v>1325</v>
      </c>
      <c r="I374" s="216" t="s">
        <v>1326</v>
      </c>
      <c r="J374" s="216" t="s">
        <v>1479</v>
      </c>
      <c r="K374" s="216" t="s">
        <v>1480</v>
      </c>
      <c r="L374" s="225">
        <v>10</v>
      </c>
      <c r="M374" s="143"/>
      <c r="N374" s="201">
        <v>2000</v>
      </c>
    </row>
    <row r="375" spans="1:14" ht="30" x14ac:dyDescent="0.25">
      <c r="A375" s="140">
        <v>37</v>
      </c>
      <c r="B375" s="15">
        <v>201053774</v>
      </c>
      <c r="C375" s="216" t="s">
        <v>129</v>
      </c>
      <c r="D375" s="216" t="s">
        <v>129</v>
      </c>
      <c r="E375" s="216" t="s">
        <v>72</v>
      </c>
      <c r="F375" s="216" t="s">
        <v>1481</v>
      </c>
      <c r="G375" s="145" t="s">
        <v>16</v>
      </c>
      <c r="H375" s="216" t="s">
        <v>1482</v>
      </c>
      <c r="I375" s="216" t="s">
        <v>1483</v>
      </c>
      <c r="J375" s="216" t="s">
        <v>1484</v>
      </c>
      <c r="K375" s="216" t="s">
        <v>1485</v>
      </c>
      <c r="L375" s="225">
        <v>10</v>
      </c>
      <c r="M375" s="143"/>
      <c r="N375" s="201">
        <v>20000</v>
      </c>
    </row>
    <row r="376" spans="1:14" ht="30" x14ac:dyDescent="0.25">
      <c r="A376" s="140">
        <v>38</v>
      </c>
      <c r="B376" s="15">
        <v>201053774</v>
      </c>
      <c r="C376" s="216" t="s">
        <v>1486</v>
      </c>
      <c r="D376" s="216" t="s">
        <v>1486</v>
      </c>
      <c r="E376" s="216" t="s">
        <v>137</v>
      </c>
      <c r="F376" s="216" t="s">
        <v>1487</v>
      </c>
      <c r="G376" s="145" t="s">
        <v>16</v>
      </c>
      <c r="H376" s="216" t="s">
        <v>1330</v>
      </c>
      <c r="I376" s="216" t="s">
        <v>1209</v>
      </c>
      <c r="J376" s="216" t="s">
        <v>1488</v>
      </c>
      <c r="K376" s="216" t="s">
        <v>1489</v>
      </c>
      <c r="L376" s="225">
        <v>10</v>
      </c>
      <c r="M376" s="143"/>
      <c r="N376" s="201">
        <v>31000</v>
      </c>
    </row>
    <row r="377" spans="1:14" ht="30" x14ac:dyDescent="0.25">
      <c r="A377" s="140">
        <v>39</v>
      </c>
      <c r="B377" s="15">
        <v>201053774</v>
      </c>
      <c r="C377" s="216" t="s">
        <v>108</v>
      </c>
      <c r="D377" s="216" t="s">
        <v>108</v>
      </c>
      <c r="E377" s="216" t="s">
        <v>67</v>
      </c>
      <c r="F377" s="216" t="s">
        <v>1490</v>
      </c>
      <c r="G377" s="145" t="s">
        <v>16</v>
      </c>
      <c r="H377" s="216" t="s">
        <v>1330</v>
      </c>
      <c r="I377" s="216" t="s">
        <v>1209</v>
      </c>
      <c r="J377" s="216" t="s">
        <v>1491</v>
      </c>
      <c r="K377" s="216" t="s">
        <v>1492</v>
      </c>
      <c r="L377" s="225">
        <v>10</v>
      </c>
      <c r="M377" s="143"/>
      <c r="N377" s="201">
        <v>600</v>
      </c>
    </row>
    <row r="378" spans="1:14" ht="30" x14ac:dyDescent="0.25">
      <c r="A378" s="140">
        <v>40</v>
      </c>
      <c r="B378" s="15">
        <v>201053774</v>
      </c>
      <c r="C378" s="216" t="s">
        <v>108</v>
      </c>
      <c r="D378" s="216" t="s">
        <v>108</v>
      </c>
      <c r="E378" s="216" t="s">
        <v>68</v>
      </c>
      <c r="F378" s="216" t="s">
        <v>1493</v>
      </c>
      <c r="G378" s="145" t="s">
        <v>16</v>
      </c>
      <c r="H378" s="216" t="s">
        <v>1330</v>
      </c>
      <c r="I378" s="216" t="s">
        <v>1209</v>
      </c>
      <c r="J378" s="216" t="s">
        <v>1494</v>
      </c>
      <c r="K378" s="216" t="s">
        <v>1495</v>
      </c>
      <c r="L378" s="225">
        <v>10</v>
      </c>
      <c r="M378" s="143"/>
      <c r="N378" s="201">
        <v>99</v>
      </c>
    </row>
    <row r="379" spans="1:14" ht="30" x14ac:dyDescent="0.25">
      <c r="A379" s="140">
        <v>41</v>
      </c>
      <c r="B379" s="15">
        <v>201053774</v>
      </c>
      <c r="C379" s="216" t="s">
        <v>108</v>
      </c>
      <c r="D379" s="216" t="s">
        <v>108</v>
      </c>
      <c r="E379" s="216" t="s">
        <v>1496</v>
      </c>
      <c r="F379" s="216" t="s">
        <v>1497</v>
      </c>
      <c r="G379" s="145" t="s">
        <v>16</v>
      </c>
      <c r="H379" s="216" t="s">
        <v>1330</v>
      </c>
      <c r="I379" s="216" t="s">
        <v>1209</v>
      </c>
      <c r="J379" s="216" t="s">
        <v>1498</v>
      </c>
      <c r="K379" s="216" t="s">
        <v>1499</v>
      </c>
      <c r="L379" s="225">
        <v>10</v>
      </c>
      <c r="M379" s="143"/>
      <c r="N379" s="201">
        <v>2160</v>
      </c>
    </row>
    <row r="380" spans="1:14" ht="30" x14ac:dyDescent="0.25">
      <c r="A380" s="140">
        <v>42</v>
      </c>
      <c r="B380" s="15">
        <v>201053774</v>
      </c>
      <c r="C380" s="216" t="s">
        <v>1486</v>
      </c>
      <c r="D380" s="216" t="s">
        <v>1486</v>
      </c>
      <c r="E380" s="216" t="s">
        <v>1500</v>
      </c>
      <c r="F380" s="216" t="s">
        <v>1501</v>
      </c>
      <c r="G380" s="145" t="s">
        <v>16</v>
      </c>
      <c r="H380" s="216" t="s">
        <v>1330</v>
      </c>
      <c r="I380" s="216" t="s">
        <v>1209</v>
      </c>
      <c r="J380" s="216" t="s">
        <v>1502</v>
      </c>
      <c r="K380" s="216" t="s">
        <v>1503</v>
      </c>
      <c r="L380" s="225">
        <v>10</v>
      </c>
      <c r="M380" s="143"/>
      <c r="N380" s="201">
        <v>8745</v>
      </c>
    </row>
    <row r="381" spans="1:14" ht="30" x14ac:dyDescent="0.25">
      <c r="A381" s="140">
        <v>43</v>
      </c>
      <c r="B381" s="15">
        <v>201053774</v>
      </c>
      <c r="C381" s="216" t="s">
        <v>1504</v>
      </c>
      <c r="D381" s="216" t="s">
        <v>1504</v>
      </c>
      <c r="E381" s="216" t="s">
        <v>117</v>
      </c>
      <c r="F381" s="216" t="s">
        <v>1505</v>
      </c>
      <c r="G381" s="145" t="s">
        <v>16</v>
      </c>
      <c r="H381" s="216" t="s">
        <v>1506</v>
      </c>
      <c r="I381" s="216" t="s">
        <v>1507</v>
      </c>
      <c r="J381" s="216" t="s">
        <v>1508</v>
      </c>
      <c r="K381" s="216" t="s">
        <v>1509</v>
      </c>
      <c r="L381" s="225">
        <v>10</v>
      </c>
      <c r="M381" s="143"/>
      <c r="N381" s="201">
        <v>107500</v>
      </c>
    </row>
    <row r="382" spans="1:14" ht="30" x14ac:dyDescent="0.25">
      <c r="A382" s="140">
        <v>44</v>
      </c>
      <c r="B382" s="15">
        <v>201053774</v>
      </c>
      <c r="C382" s="216" t="s">
        <v>1510</v>
      </c>
      <c r="D382" s="216" t="s">
        <v>1510</v>
      </c>
      <c r="E382" s="216" t="s">
        <v>139</v>
      </c>
      <c r="F382" s="216" t="s">
        <v>1511</v>
      </c>
      <c r="G382" s="145" t="s">
        <v>16</v>
      </c>
      <c r="H382" s="216" t="s">
        <v>306</v>
      </c>
      <c r="I382" s="216" t="s">
        <v>307</v>
      </c>
      <c r="J382" s="216" t="s">
        <v>1512</v>
      </c>
      <c r="K382" s="216" t="s">
        <v>1513</v>
      </c>
      <c r="L382" s="225">
        <v>10</v>
      </c>
      <c r="M382" s="143"/>
      <c r="N382" s="201">
        <v>1250</v>
      </c>
    </row>
    <row r="383" spans="1:14" ht="30" x14ac:dyDescent="0.25">
      <c r="A383" s="140">
        <v>45</v>
      </c>
      <c r="B383" s="15">
        <v>201053774</v>
      </c>
      <c r="C383" s="216" t="s">
        <v>108</v>
      </c>
      <c r="D383" s="216" t="s">
        <v>108</v>
      </c>
      <c r="E383" s="216" t="s">
        <v>68</v>
      </c>
      <c r="F383" s="216" t="s">
        <v>1514</v>
      </c>
      <c r="G383" s="145" t="s">
        <v>16</v>
      </c>
      <c r="H383" s="216" t="s">
        <v>1330</v>
      </c>
      <c r="I383" s="216" t="s">
        <v>1209</v>
      </c>
      <c r="J383" s="216" t="s">
        <v>1515</v>
      </c>
      <c r="K383" s="216" t="s">
        <v>1516</v>
      </c>
      <c r="L383" s="225">
        <v>10</v>
      </c>
      <c r="M383" s="143"/>
      <c r="N383" s="201">
        <v>120</v>
      </c>
    </row>
    <row r="384" spans="1:14" ht="30" x14ac:dyDescent="0.25">
      <c r="A384" s="140">
        <v>46</v>
      </c>
      <c r="B384" s="15">
        <v>201053774</v>
      </c>
      <c r="C384" s="216" t="s">
        <v>108</v>
      </c>
      <c r="D384" s="216" t="s">
        <v>108</v>
      </c>
      <c r="E384" s="216" t="s">
        <v>1496</v>
      </c>
      <c r="F384" s="216" t="s">
        <v>1517</v>
      </c>
      <c r="G384" s="145" t="s">
        <v>16</v>
      </c>
      <c r="H384" s="216" t="s">
        <v>1330</v>
      </c>
      <c r="I384" s="216" t="s">
        <v>1209</v>
      </c>
      <c r="J384" s="216" t="s">
        <v>1518</v>
      </c>
      <c r="K384" s="216" t="s">
        <v>1519</v>
      </c>
      <c r="L384" s="225">
        <v>10</v>
      </c>
      <c r="M384" s="143"/>
      <c r="N384" s="201">
        <v>2160</v>
      </c>
    </row>
    <row r="385" spans="1:14" ht="135" x14ac:dyDescent="0.25">
      <c r="A385" s="140">
        <v>47</v>
      </c>
      <c r="B385" s="15">
        <v>201053774</v>
      </c>
      <c r="C385" s="216" t="s">
        <v>49</v>
      </c>
      <c r="D385" s="216" t="s">
        <v>49</v>
      </c>
      <c r="E385" s="216" t="s">
        <v>68</v>
      </c>
      <c r="F385" s="216" t="s">
        <v>1520</v>
      </c>
      <c r="G385" s="145" t="s">
        <v>16</v>
      </c>
      <c r="H385" s="216" t="s">
        <v>1521</v>
      </c>
      <c r="I385" s="216" t="s">
        <v>1522</v>
      </c>
      <c r="J385" s="216" t="s">
        <v>1523</v>
      </c>
      <c r="K385" s="216" t="s">
        <v>1524</v>
      </c>
      <c r="L385" s="225">
        <v>10</v>
      </c>
      <c r="M385" s="143"/>
      <c r="N385" s="201">
        <v>40000</v>
      </c>
    </row>
    <row r="386" spans="1:14" ht="60.75" thickBot="1" x14ac:dyDescent="0.3">
      <c r="A386" s="140">
        <v>48</v>
      </c>
      <c r="B386" s="15">
        <v>201053774</v>
      </c>
      <c r="C386" s="216" t="s">
        <v>1053</v>
      </c>
      <c r="D386" s="216" t="s">
        <v>1053</v>
      </c>
      <c r="E386" s="216" t="s">
        <v>68</v>
      </c>
      <c r="F386" s="216" t="s">
        <v>1525</v>
      </c>
      <c r="G386" s="145" t="s">
        <v>16</v>
      </c>
      <c r="H386" s="216" t="s">
        <v>1526</v>
      </c>
      <c r="I386" s="216" t="s">
        <v>1056</v>
      </c>
      <c r="J386" s="216" t="s">
        <v>1527</v>
      </c>
      <c r="K386" s="216" t="s">
        <v>1528</v>
      </c>
      <c r="L386" s="225">
        <v>10</v>
      </c>
      <c r="M386" s="143"/>
      <c r="N386" s="201">
        <v>46144</v>
      </c>
    </row>
    <row r="387" spans="1:14" ht="15.75" thickBot="1" x14ac:dyDescent="0.3">
      <c r="A387" s="89"/>
      <c r="B387" s="67"/>
      <c r="C387" s="67"/>
      <c r="D387" s="67"/>
      <c r="E387" s="48"/>
      <c r="F387" s="23"/>
      <c r="G387" s="67" t="s">
        <v>79</v>
      </c>
      <c r="H387" s="67"/>
      <c r="I387" s="67"/>
      <c r="J387" s="110"/>
      <c r="K387" s="67"/>
      <c r="L387" s="67"/>
      <c r="M387" s="24"/>
      <c r="N387" s="52">
        <f>SUM(N339:N386)</f>
        <v>1001849.5950000001</v>
      </c>
    </row>
    <row r="388" spans="1:14" ht="15.75" thickBot="1" x14ac:dyDescent="0.3">
      <c r="A388" s="89"/>
      <c r="B388" s="67"/>
      <c r="C388" s="67"/>
      <c r="D388" s="67"/>
      <c r="E388" s="48"/>
      <c r="F388" s="23"/>
      <c r="G388" s="67" t="s">
        <v>58</v>
      </c>
      <c r="H388" s="67"/>
      <c r="I388" s="67"/>
      <c r="J388" s="110"/>
      <c r="K388" s="110"/>
      <c r="L388" s="110"/>
      <c r="M388" s="22"/>
      <c r="N388" s="52">
        <v>0</v>
      </c>
    </row>
    <row r="389" spans="1:14" ht="15.75" thickBot="1" x14ac:dyDescent="0.3">
      <c r="A389" s="166"/>
      <c r="B389" s="167"/>
      <c r="C389" s="167"/>
      <c r="D389" s="167"/>
      <c r="E389" s="168"/>
      <c r="F389" s="169"/>
      <c r="G389" s="167" t="s">
        <v>88</v>
      </c>
      <c r="H389" s="167"/>
      <c r="I389" s="167"/>
      <c r="J389" s="170"/>
      <c r="K389" s="167"/>
      <c r="L389" s="166"/>
      <c r="M389" s="171"/>
      <c r="N389" s="81">
        <v>0</v>
      </c>
    </row>
    <row r="390" spans="1:14" ht="15.75" thickBot="1" x14ac:dyDescent="0.3">
      <c r="A390" s="57"/>
      <c r="B390" s="51"/>
      <c r="C390" s="58"/>
      <c r="D390" s="58"/>
      <c r="E390" s="99"/>
      <c r="F390" s="99"/>
      <c r="G390" s="31" t="s">
        <v>95</v>
      </c>
      <c r="H390" s="58"/>
      <c r="I390" s="58"/>
      <c r="J390" s="58"/>
      <c r="K390" s="58"/>
      <c r="L390" s="59"/>
      <c r="M390" s="58"/>
      <c r="N390" s="79">
        <v>0</v>
      </c>
    </row>
    <row r="391" spans="1:14" ht="100.5" thickBot="1" x14ac:dyDescent="0.3">
      <c r="A391" s="54"/>
      <c r="B391" s="49"/>
      <c r="C391" s="49"/>
      <c r="D391" s="49"/>
      <c r="E391" s="55"/>
      <c r="F391" s="49"/>
      <c r="G391" s="68" t="s">
        <v>1529</v>
      </c>
      <c r="H391" s="49"/>
      <c r="I391" s="49"/>
      <c r="J391" s="27"/>
      <c r="K391" s="49"/>
      <c r="L391" s="68"/>
      <c r="M391" s="49"/>
      <c r="N391" s="56">
        <f>SUM(N390,N389,N388,N387)</f>
        <v>1001849.5950000001</v>
      </c>
    </row>
    <row r="392" spans="1:14" ht="150.75" thickBot="1" x14ac:dyDescent="0.3">
      <c r="A392" s="124"/>
      <c r="B392" s="28"/>
      <c r="C392" s="44"/>
      <c r="D392" s="44"/>
      <c r="E392" s="102"/>
      <c r="F392" s="102"/>
      <c r="G392" s="65" t="s">
        <v>1530</v>
      </c>
      <c r="H392" s="44"/>
      <c r="I392" s="44"/>
      <c r="J392" s="44"/>
      <c r="K392" s="44"/>
      <c r="L392" s="232"/>
      <c r="M392" s="44"/>
      <c r="N392" s="125"/>
    </row>
    <row r="393" spans="1:14" ht="57.75" thickBot="1" x14ac:dyDescent="0.3">
      <c r="A393" s="220" t="s">
        <v>53</v>
      </c>
      <c r="B393" s="217" t="s">
        <v>1</v>
      </c>
      <c r="C393" s="3" t="s">
        <v>54</v>
      </c>
      <c r="D393" s="217" t="s">
        <v>3</v>
      </c>
      <c r="E393" s="90" t="s">
        <v>4</v>
      </c>
      <c r="F393" s="217" t="s">
        <v>5</v>
      </c>
      <c r="G393" s="218" t="s">
        <v>6</v>
      </c>
      <c r="H393" s="3" t="s">
        <v>185</v>
      </c>
      <c r="I393" s="3" t="s">
        <v>186</v>
      </c>
      <c r="J393" s="3" t="s">
        <v>187</v>
      </c>
      <c r="K393" s="3" t="s">
        <v>188</v>
      </c>
      <c r="L393" s="218" t="s">
        <v>56</v>
      </c>
      <c r="M393" s="217" t="s">
        <v>99</v>
      </c>
      <c r="N393" s="219" t="s">
        <v>57</v>
      </c>
    </row>
    <row r="394" spans="1:14" ht="15.75" thickBot="1" x14ac:dyDescent="0.3">
      <c r="A394" s="209"/>
      <c r="B394" s="210"/>
      <c r="C394" s="210"/>
      <c r="D394" s="210"/>
      <c r="E394" s="211"/>
      <c r="F394" s="211"/>
      <c r="G394" s="212"/>
      <c r="H394" s="213"/>
      <c r="I394" s="213"/>
      <c r="J394" s="210"/>
      <c r="K394" s="210"/>
      <c r="L394" s="212"/>
      <c r="M394" s="214"/>
      <c r="N394" s="215" t="s">
        <v>1305</v>
      </c>
    </row>
    <row r="395" spans="1:14" ht="30" x14ac:dyDescent="0.25">
      <c r="A395" s="140">
        <v>1</v>
      </c>
      <c r="B395" s="221">
        <v>201053774</v>
      </c>
      <c r="C395" s="216" t="s">
        <v>1531</v>
      </c>
      <c r="D395" s="216" t="s">
        <v>1531</v>
      </c>
      <c r="E395" s="140" t="s">
        <v>68</v>
      </c>
      <c r="F395" s="222" t="s">
        <v>1532</v>
      </c>
      <c r="G395" s="145" t="s">
        <v>16</v>
      </c>
      <c r="H395" s="216" t="s">
        <v>1533</v>
      </c>
      <c r="I395" s="221">
        <v>201053774</v>
      </c>
      <c r="J395" s="222" t="s">
        <v>1534</v>
      </c>
      <c r="K395" s="222" t="s">
        <v>1535</v>
      </c>
      <c r="L395" s="225">
        <v>10</v>
      </c>
      <c r="M395" s="143"/>
      <c r="N395" s="223">
        <v>2500</v>
      </c>
    </row>
    <row r="396" spans="1:14" ht="30" x14ac:dyDescent="0.25">
      <c r="A396" s="140">
        <v>2</v>
      </c>
      <c r="B396" s="221">
        <v>201053774</v>
      </c>
      <c r="C396" s="216" t="s">
        <v>1536</v>
      </c>
      <c r="D396" s="216" t="s">
        <v>1536</v>
      </c>
      <c r="E396" s="140" t="s">
        <v>135</v>
      </c>
      <c r="F396" s="222" t="s">
        <v>1537</v>
      </c>
      <c r="G396" s="145" t="s">
        <v>16</v>
      </c>
      <c r="H396" s="216" t="s">
        <v>1538</v>
      </c>
      <c r="I396" s="221">
        <v>201053774</v>
      </c>
      <c r="J396" s="222" t="s">
        <v>1539</v>
      </c>
      <c r="K396" s="222" t="s">
        <v>1540</v>
      </c>
      <c r="L396" s="225">
        <v>10</v>
      </c>
      <c r="M396" s="143"/>
      <c r="N396" s="223">
        <v>2500</v>
      </c>
    </row>
    <row r="397" spans="1:14" ht="30" x14ac:dyDescent="0.25">
      <c r="A397" s="140">
        <v>3</v>
      </c>
      <c r="B397" s="221">
        <v>201053774</v>
      </c>
      <c r="C397" s="216" t="s">
        <v>1541</v>
      </c>
      <c r="D397" s="216" t="s">
        <v>1541</v>
      </c>
      <c r="E397" s="140" t="s">
        <v>136</v>
      </c>
      <c r="F397" s="222" t="s">
        <v>1542</v>
      </c>
      <c r="G397" s="145" t="s">
        <v>16</v>
      </c>
      <c r="H397" s="216" t="s">
        <v>1538</v>
      </c>
      <c r="I397" s="221">
        <v>201053774</v>
      </c>
      <c r="J397" s="222" t="s">
        <v>1543</v>
      </c>
      <c r="K397" s="222" t="s">
        <v>1540</v>
      </c>
      <c r="L397" s="225">
        <v>10</v>
      </c>
      <c r="M397" s="143"/>
      <c r="N397" s="223">
        <v>2500</v>
      </c>
    </row>
    <row r="398" spans="1:14" ht="30" x14ac:dyDescent="0.25">
      <c r="A398" s="140">
        <v>4</v>
      </c>
      <c r="B398" s="221">
        <v>201053774</v>
      </c>
      <c r="C398" s="216" t="s">
        <v>1541</v>
      </c>
      <c r="D398" s="216" t="s">
        <v>1541</v>
      </c>
      <c r="E398" s="140" t="s">
        <v>74</v>
      </c>
      <c r="F398" s="222" t="s">
        <v>1544</v>
      </c>
      <c r="G398" s="145" t="s">
        <v>16</v>
      </c>
      <c r="H398" s="216" t="s">
        <v>1538</v>
      </c>
      <c r="I398" s="221">
        <v>201053774</v>
      </c>
      <c r="J398" s="222" t="s">
        <v>1545</v>
      </c>
      <c r="K398" s="222" t="s">
        <v>1546</v>
      </c>
      <c r="L398" s="225">
        <v>10</v>
      </c>
      <c r="M398" s="143"/>
      <c r="N398" s="223">
        <v>2500</v>
      </c>
    </row>
    <row r="399" spans="1:14" ht="30" x14ac:dyDescent="0.25">
      <c r="A399" s="140">
        <v>5</v>
      </c>
      <c r="B399" s="221">
        <v>201053774</v>
      </c>
      <c r="C399" s="216" t="s">
        <v>1536</v>
      </c>
      <c r="D399" s="216" t="s">
        <v>1536</v>
      </c>
      <c r="E399" s="140" t="s">
        <v>135</v>
      </c>
      <c r="F399" s="222" t="s">
        <v>1547</v>
      </c>
      <c r="G399" s="145" t="s">
        <v>16</v>
      </c>
      <c r="H399" s="216" t="s">
        <v>1538</v>
      </c>
      <c r="I399" s="221">
        <v>201053774</v>
      </c>
      <c r="J399" s="222" t="s">
        <v>1548</v>
      </c>
      <c r="K399" s="222" t="s">
        <v>1546</v>
      </c>
      <c r="L399" s="225">
        <v>10</v>
      </c>
      <c r="M399" s="143"/>
      <c r="N399" s="223">
        <v>2500</v>
      </c>
    </row>
    <row r="400" spans="1:14" ht="30" x14ac:dyDescent="0.25">
      <c r="A400" s="140">
        <v>6</v>
      </c>
      <c r="B400" s="221">
        <v>201053774</v>
      </c>
      <c r="C400" s="216" t="s">
        <v>166</v>
      </c>
      <c r="D400" s="216" t="s">
        <v>166</v>
      </c>
      <c r="E400" s="140" t="s">
        <v>67</v>
      </c>
      <c r="F400" s="222" t="s">
        <v>1549</v>
      </c>
      <c r="G400" s="145" t="s">
        <v>16</v>
      </c>
      <c r="H400" s="216" t="s">
        <v>1550</v>
      </c>
      <c r="I400" s="221">
        <v>201053774</v>
      </c>
      <c r="J400" s="222" t="s">
        <v>1551</v>
      </c>
      <c r="K400" s="222" t="s">
        <v>1552</v>
      </c>
      <c r="L400" s="225">
        <v>10</v>
      </c>
      <c r="M400" s="143"/>
      <c r="N400" s="223">
        <v>2500</v>
      </c>
    </row>
    <row r="401" spans="1:14" ht="30" x14ac:dyDescent="0.25">
      <c r="A401" s="140">
        <v>7</v>
      </c>
      <c r="B401" s="221">
        <v>201053774</v>
      </c>
      <c r="C401" s="216" t="s">
        <v>166</v>
      </c>
      <c r="D401" s="216" t="s">
        <v>166</v>
      </c>
      <c r="E401" s="140" t="s">
        <v>67</v>
      </c>
      <c r="F401" s="222" t="s">
        <v>1553</v>
      </c>
      <c r="G401" s="145" t="s">
        <v>16</v>
      </c>
      <c r="H401" s="216" t="s">
        <v>1554</v>
      </c>
      <c r="I401" s="221">
        <v>201053774</v>
      </c>
      <c r="J401" s="222" t="s">
        <v>1555</v>
      </c>
      <c r="K401" s="222" t="s">
        <v>1556</v>
      </c>
      <c r="L401" s="225">
        <v>10</v>
      </c>
      <c r="M401" s="143"/>
      <c r="N401" s="223">
        <v>2500</v>
      </c>
    </row>
    <row r="402" spans="1:14" ht="30" x14ac:dyDescent="0.25">
      <c r="A402" s="140">
        <v>8</v>
      </c>
      <c r="B402" s="221">
        <v>201053774</v>
      </c>
      <c r="C402" s="216" t="s">
        <v>1557</v>
      </c>
      <c r="D402" s="216" t="s">
        <v>1557</v>
      </c>
      <c r="E402" s="140" t="s">
        <v>135</v>
      </c>
      <c r="F402" s="222" t="s">
        <v>1558</v>
      </c>
      <c r="G402" s="145" t="s">
        <v>16</v>
      </c>
      <c r="H402" s="216" t="s">
        <v>1559</v>
      </c>
      <c r="I402" s="221">
        <v>201053774</v>
      </c>
      <c r="J402" s="222" t="s">
        <v>1560</v>
      </c>
      <c r="K402" s="222" t="s">
        <v>1561</v>
      </c>
      <c r="L402" s="225">
        <v>10</v>
      </c>
      <c r="M402" s="143"/>
      <c r="N402" s="223">
        <v>2500</v>
      </c>
    </row>
    <row r="403" spans="1:14" ht="30" x14ac:dyDescent="0.25">
      <c r="A403" s="140">
        <v>9</v>
      </c>
      <c r="B403" s="221">
        <v>201053774</v>
      </c>
      <c r="C403" s="216" t="s">
        <v>1562</v>
      </c>
      <c r="D403" s="216" t="s">
        <v>1562</v>
      </c>
      <c r="E403" s="140" t="s">
        <v>68</v>
      </c>
      <c r="F403" s="222" t="s">
        <v>1563</v>
      </c>
      <c r="G403" s="145" t="s">
        <v>16</v>
      </c>
      <c r="H403" s="216" t="s">
        <v>1564</v>
      </c>
      <c r="I403" s="221">
        <v>201053774</v>
      </c>
      <c r="J403" s="222" t="s">
        <v>1565</v>
      </c>
      <c r="K403" s="222" t="s">
        <v>1561</v>
      </c>
      <c r="L403" s="225">
        <v>10</v>
      </c>
      <c r="M403" s="143"/>
      <c r="N403" s="223">
        <v>2500</v>
      </c>
    </row>
    <row r="404" spans="1:14" ht="30" x14ac:dyDescent="0.25">
      <c r="A404" s="140">
        <v>10</v>
      </c>
      <c r="B404" s="221">
        <v>201053774</v>
      </c>
      <c r="C404" s="216" t="s">
        <v>39</v>
      </c>
      <c r="D404" s="216" t="s">
        <v>39</v>
      </c>
      <c r="E404" s="140" t="s">
        <v>137</v>
      </c>
      <c r="F404" s="222" t="s">
        <v>1566</v>
      </c>
      <c r="G404" s="145" t="s">
        <v>16</v>
      </c>
      <c r="H404" s="216" t="s">
        <v>1567</v>
      </c>
      <c r="I404" s="221">
        <v>201053774</v>
      </c>
      <c r="J404" s="222" t="s">
        <v>1568</v>
      </c>
      <c r="K404" s="222" t="s">
        <v>1561</v>
      </c>
      <c r="L404" s="225">
        <v>10</v>
      </c>
      <c r="M404" s="143"/>
      <c r="N404" s="223">
        <v>2500</v>
      </c>
    </row>
    <row r="405" spans="1:14" ht="30" x14ac:dyDescent="0.25">
      <c r="A405" s="140">
        <v>11</v>
      </c>
      <c r="B405" s="221">
        <v>201053774</v>
      </c>
      <c r="C405" s="216" t="s">
        <v>1562</v>
      </c>
      <c r="D405" s="216" t="s">
        <v>1562</v>
      </c>
      <c r="E405" s="140" t="s">
        <v>74</v>
      </c>
      <c r="F405" s="222" t="s">
        <v>1569</v>
      </c>
      <c r="G405" s="145" t="s">
        <v>16</v>
      </c>
      <c r="H405" s="216" t="s">
        <v>1570</v>
      </c>
      <c r="I405" s="221">
        <v>201053774</v>
      </c>
      <c r="J405" s="222" t="s">
        <v>1571</v>
      </c>
      <c r="K405" s="222" t="s">
        <v>1561</v>
      </c>
      <c r="L405" s="225">
        <v>10</v>
      </c>
      <c r="M405" s="143"/>
      <c r="N405" s="223">
        <v>2500</v>
      </c>
    </row>
    <row r="406" spans="1:14" ht="30" x14ac:dyDescent="0.25">
      <c r="A406" s="140">
        <v>12</v>
      </c>
      <c r="B406" s="221">
        <v>201053774</v>
      </c>
      <c r="C406" s="216" t="s">
        <v>1572</v>
      </c>
      <c r="D406" s="216" t="s">
        <v>1572</v>
      </c>
      <c r="E406" s="140" t="s">
        <v>73</v>
      </c>
      <c r="F406" s="222" t="s">
        <v>1573</v>
      </c>
      <c r="G406" s="145" t="s">
        <v>16</v>
      </c>
      <c r="H406" s="216" t="s">
        <v>1567</v>
      </c>
      <c r="I406" s="221">
        <v>201053774</v>
      </c>
      <c r="J406" s="222" t="s">
        <v>1574</v>
      </c>
      <c r="K406" s="222" t="s">
        <v>1561</v>
      </c>
      <c r="L406" s="225">
        <v>10</v>
      </c>
      <c r="M406" s="143"/>
      <c r="N406" s="223">
        <v>2500</v>
      </c>
    </row>
    <row r="407" spans="1:14" ht="60" x14ac:dyDescent="0.25">
      <c r="A407" s="140">
        <v>13</v>
      </c>
      <c r="B407" s="221">
        <v>201053774</v>
      </c>
      <c r="C407" s="216" t="s">
        <v>1575</v>
      </c>
      <c r="D407" s="216" t="s">
        <v>1575</v>
      </c>
      <c r="E407" s="140" t="s">
        <v>137</v>
      </c>
      <c r="F407" s="222" t="s">
        <v>1576</v>
      </c>
      <c r="G407" s="145" t="s">
        <v>16</v>
      </c>
      <c r="H407" s="216" t="s">
        <v>1577</v>
      </c>
      <c r="I407" s="221">
        <v>201053774</v>
      </c>
      <c r="J407" s="222" t="s">
        <v>1578</v>
      </c>
      <c r="K407" s="222" t="s">
        <v>1561</v>
      </c>
      <c r="L407" s="225">
        <v>10</v>
      </c>
      <c r="M407" s="143"/>
      <c r="N407" s="223">
        <v>2500</v>
      </c>
    </row>
    <row r="408" spans="1:14" ht="30" x14ac:dyDescent="0.25">
      <c r="A408" s="140">
        <v>14</v>
      </c>
      <c r="B408" s="221">
        <v>201053774</v>
      </c>
      <c r="C408" s="216" t="s">
        <v>1579</v>
      </c>
      <c r="D408" s="216" t="s">
        <v>1579</v>
      </c>
      <c r="E408" s="140" t="s">
        <v>73</v>
      </c>
      <c r="F408" s="222" t="s">
        <v>1580</v>
      </c>
      <c r="G408" s="145" t="s">
        <v>16</v>
      </c>
      <c r="H408" s="216" t="s">
        <v>1567</v>
      </c>
      <c r="I408" s="221">
        <v>201053774</v>
      </c>
      <c r="J408" s="222" t="s">
        <v>1581</v>
      </c>
      <c r="K408" s="222" t="s">
        <v>1561</v>
      </c>
      <c r="L408" s="225">
        <v>10</v>
      </c>
      <c r="M408" s="143"/>
      <c r="N408" s="223">
        <v>2500</v>
      </c>
    </row>
    <row r="409" spans="1:14" ht="30" x14ac:dyDescent="0.25">
      <c r="A409" s="140">
        <v>15</v>
      </c>
      <c r="B409" s="221">
        <v>201053774</v>
      </c>
      <c r="C409" s="216" t="s">
        <v>1582</v>
      </c>
      <c r="D409" s="216" t="s">
        <v>1582</v>
      </c>
      <c r="E409" s="140" t="s">
        <v>68</v>
      </c>
      <c r="F409" s="222" t="s">
        <v>1583</v>
      </c>
      <c r="G409" s="145" t="s">
        <v>16</v>
      </c>
      <c r="H409" s="216" t="s">
        <v>1567</v>
      </c>
      <c r="I409" s="221">
        <v>201053774</v>
      </c>
      <c r="J409" s="222" t="s">
        <v>1584</v>
      </c>
      <c r="K409" s="222" t="s">
        <v>1561</v>
      </c>
      <c r="L409" s="225">
        <v>10</v>
      </c>
      <c r="M409" s="143"/>
      <c r="N409" s="223">
        <v>2500</v>
      </c>
    </row>
    <row r="410" spans="1:14" ht="30.75" thickBot="1" x14ac:dyDescent="0.3">
      <c r="A410" s="140">
        <v>16</v>
      </c>
      <c r="B410" s="221">
        <v>201053774</v>
      </c>
      <c r="C410" s="216" t="s">
        <v>1585</v>
      </c>
      <c r="D410" s="216" t="s">
        <v>1585</v>
      </c>
      <c r="E410" s="140" t="s">
        <v>73</v>
      </c>
      <c r="F410" s="222" t="s">
        <v>1586</v>
      </c>
      <c r="G410" s="145" t="s">
        <v>16</v>
      </c>
      <c r="H410" s="216" t="s">
        <v>1567</v>
      </c>
      <c r="I410" s="221">
        <v>201053774</v>
      </c>
      <c r="J410" s="222" t="s">
        <v>1587</v>
      </c>
      <c r="K410" s="222" t="s">
        <v>1561</v>
      </c>
      <c r="L410" s="225">
        <v>10</v>
      </c>
      <c r="M410" s="143"/>
      <c r="N410" s="223">
        <v>2500</v>
      </c>
    </row>
    <row r="411" spans="1:14" ht="15.75" thickBot="1" x14ac:dyDescent="0.3">
      <c r="A411" s="89"/>
      <c r="B411" s="67"/>
      <c r="C411" s="67"/>
      <c r="D411" s="67"/>
      <c r="E411" s="48"/>
      <c r="F411" s="23"/>
      <c r="G411" s="67" t="s">
        <v>79</v>
      </c>
      <c r="H411" s="67"/>
      <c r="I411" s="67"/>
      <c r="J411" s="110"/>
      <c r="K411" s="67"/>
      <c r="L411" s="67"/>
      <c r="M411" s="24"/>
      <c r="N411" s="52">
        <f>SUM(N395:N410)</f>
        <v>40000</v>
      </c>
    </row>
    <row r="412" spans="1:14" ht="15.75" thickBot="1" x14ac:dyDescent="0.3">
      <c r="A412" s="89"/>
      <c r="B412" s="67"/>
      <c r="C412" s="67"/>
      <c r="D412" s="67"/>
      <c r="E412" s="48"/>
      <c r="F412" s="23"/>
      <c r="G412" s="67" t="s">
        <v>58</v>
      </c>
      <c r="H412" s="67"/>
      <c r="I412" s="67"/>
      <c r="J412" s="110"/>
      <c r="K412" s="110"/>
      <c r="L412" s="110"/>
      <c r="M412" s="22"/>
      <c r="N412" s="52">
        <v>0</v>
      </c>
    </row>
    <row r="413" spans="1:14" ht="15.75" thickBot="1" x14ac:dyDescent="0.3">
      <c r="A413" s="166"/>
      <c r="B413" s="167"/>
      <c r="C413" s="167"/>
      <c r="D413" s="167"/>
      <c r="E413" s="168"/>
      <c r="F413" s="169"/>
      <c r="G413" s="167" t="s">
        <v>88</v>
      </c>
      <c r="H413" s="167"/>
      <c r="I413" s="167"/>
      <c r="J413" s="170"/>
      <c r="K413" s="167"/>
      <c r="L413" s="166"/>
      <c r="M413" s="171"/>
      <c r="N413" s="81">
        <v>0</v>
      </c>
    </row>
    <row r="414" spans="1:14" ht="15.75" thickBot="1" x14ac:dyDescent="0.3">
      <c r="A414" s="57"/>
      <c r="B414" s="51"/>
      <c r="C414" s="58"/>
      <c r="D414" s="58"/>
      <c r="E414" s="99"/>
      <c r="F414" s="99"/>
      <c r="G414" s="31" t="s">
        <v>95</v>
      </c>
      <c r="H414" s="58"/>
      <c r="I414" s="58"/>
      <c r="J414" s="58"/>
      <c r="K414" s="58"/>
      <c r="L414" s="59"/>
      <c r="M414" s="58"/>
      <c r="N414" s="79">
        <v>0</v>
      </c>
    </row>
    <row r="415" spans="1:14" ht="100.5" thickBot="1" x14ac:dyDescent="0.3">
      <c r="A415" s="54"/>
      <c r="B415" s="49"/>
      <c r="C415" s="49"/>
      <c r="D415" s="49"/>
      <c r="E415" s="55"/>
      <c r="F415" s="49"/>
      <c r="G415" s="68" t="s">
        <v>1588</v>
      </c>
      <c r="H415" s="49"/>
      <c r="I415" s="49"/>
      <c r="J415" s="27"/>
      <c r="K415" s="49"/>
      <c r="L415" s="68"/>
      <c r="M415" s="49"/>
      <c r="N415" s="56">
        <f>SUM(N414,N413,N412,N411)</f>
        <v>40000</v>
      </c>
    </row>
  </sheetData>
  <autoFilter ref="A4:Q27" xr:uid="{FA6EF572-9D3A-41C1-9DA3-2734A6AA9C4C}"/>
  <pageMargins left="0.21" right="0.21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5EDE-09BF-4197-BDEA-7D72F01F75CC}">
  <dimension ref="A2:P415"/>
  <sheetViews>
    <sheetView zoomScale="70" zoomScaleNormal="70" workbookViewId="0">
      <pane xSplit="8" ySplit="11" topLeftCell="I12" activePane="bottomRight" state="frozen"/>
      <selection pane="topRight" activeCell="I1" sqref="I1"/>
      <selection pane="bottomLeft" activeCell="A15" sqref="A15"/>
      <selection pane="bottomRight" activeCell="H15" sqref="H15"/>
    </sheetView>
  </sheetViews>
  <sheetFormatPr defaultRowHeight="15" x14ac:dyDescent="0.25"/>
  <cols>
    <col min="1" max="1" width="7.140625" style="1" customWidth="1"/>
    <col min="2" max="2" width="11.85546875" style="1" customWidth="1"/>
    <col min="3" max="3" width="34.28515625" style="1" customWidth="1"/>
    <col min="4" max="4" width="27.5703125" style="1" customWidth="1"/>
    <col min="5" max="5" width="17.140625" style="78" customWidth="1"/>
    <col min="6" max="6" width="17.7109375" style="78" customWidth="1"/>
    <col min="7" max="7" width="23.85546875" style="60" customWidth="1"/>
    <col min="8" max="9" width="30.28515625" style="1" customWidth="1"/>
    <col min="10" max="11" width="12.28515625" style="1" customWidth="1"/>
    <col min="12" max="12" width="16.42578125" style="60" customWidth="1"/>
    <col min="13" max="13" width="20.28515625" style="1" bestFit="1" customWidth="1"/>
    <col min="14" max="14" width="24.42578125" style="78" customWidth="1"/>
    <col min="15" max="16" width="12" bestFit="1" customWidth="1"/>
    <col min="17" max="17" width="22" customWidth="1"/>
  </cols>
  <sheetData>
    <row r="2" spans="1:14" ht="15.75" thickBot="1" x14ac:dyDescent="0.3"/>
    <row r="3" spans="1:14" ht="87.75" customHeight="1" thickBot="1" x14ac:dyDescent="0.3">
      <c r="A3" s="235" t="s">
        <v>1622</v>
      </c>
      <c r="B3" s="236" t="s">
        <v>1623</v>
      </c>
      <c r="C3" s="236" t="s">
        <v>1624</v>
      </c>
      <c r="D3" s="236" t="s">
        <v>1625</v>
      </c>
      <c r="E3" s="236" t="s">
        <v>1626</v>
      </c>
      <c r="F3" s="236" t="s">
        <v>1627</v>
      </c>
      <c r="G3" s="236" t="s">
        <v>1628</v>
      </c>
      <c r="H3" s="236" t="s">
        <v>1634</v>
      </c>
      <c r="I3" s="236" t="s">
        <v>1633</v>
      </c>
      <c r="J3" s="236" t="s">
        <v>1632</v>
      </c>
      <c r="K3" s="236" t="s">
        <v>1631</v>
      </c>
      <c r="L3" s="236" t="s">
        <v>1629</v>
      </c>
      <c r="M3" s="236" t="s">
        <v>1630</v>
      </c>
      <c r="N3" s="237" t="s">
        <v>1630</v>
      </c>
    </row>
    <row r="4" spans="1:14" ht="24.75" thickBot="1" x14ac:dyDescent="0.3">
      <c r="A4" s="4"/>
      <c r="B4" s="5"/>
      <c r="C4" s="5"/>
      <c r="D4" s="5"/>
      <c r="E4" s="91" t="s">
        <v>12</v>
      </c>
      <c r="F4" s="104"/>
      <c r="G4" s="62"/>
      <c r="H4" s="5"/>
      <c r="I4" s="5"/>
      <c r="J4" s="5"/>
      <c r="K4" s="5"/>
      <c r="L4" s="6" t="s">
        <v>13</v>
      </c>
      <c r="M4" s="7" t="s">
        <v>14</v>
      </c>
      <c r="N4" s="84" t="s">
        <v>14</v>
      </c>
    </row>
    <row r="5" spans="1:14" ht="15.75" thickBot="1" x14ac:dyDescent="0.3">
      <c r="A5" s="8">
        <v>1</v>
      </c>
      <c r="B5" s="9">
        <v>2</v>
      </c>
      <c r="C5" s="9">
        <v>3</v>
      </c>
      <c r="D5" s="9">
        <v>4</v>
      </c>
      <c r="E5" s="92">
        <v>5</v>
      </c>
      <c r="F5" s="105">
        <v>6</v>
      </c>
      <c r="G5" s="50">
        <v>7</v>
      </c>
      <c r="H5" s="9">
        <v>8</v>
      </c>
      <c r="I5" s="9"/>
      <c r="J5" s="9">
        <v>9</v>
      </c>
      <c r="K5" s="9"/>
      <c r="L5" s="50">
        <v>10</v>
      </c>
      <c r="M5" s="9">
        <v>11</v>
      </c>
      <c r="N5" s="85">
        <v>12</v>
      </c>
    </row>
    <row r="6" spans="1:14" ht="15.75" thickBot="1" x14ac:dyDescent="0.3">
      <c r="A6" s="11"/>
      <c r="B6" s="12"/>
      <c r="C6" s="12"/>
      <c r="D6" s="12"/>
      <c r="E6" s="93"/>
      <c r="F6" s="93"/>
      <c r="G6" s="31" t="s">
        <v>15</v>
      </c>
      <c r="H6" s="12"/>
      <c r="I6" s="12"/>
      <c r="J6" s="12"/>
      <c r="K6" s="12"/>
      <c r="L6" s="31"/>
      <c r="M6" s="12"/>
      <c r="N6" s="86"/>
    </row>
    <row r="7" spans="1:14" ht="30.75" thickBot="1" x14ac:dyDescent="0.3">
      <c r="A7" s="32"/>
      <c r="B7" s="51">
        <v>201053774</v>
      </c>
      <c r="C7" s="14"/>
      <c r="D7" s="14"/>
      <c r="E7" s="94"/>
      <c r="F7" s="106"/>
      <c r="G7" s="63" t="s">
        <v>16</v>
      </c>
      <c r="H7" s="14"/>
      <c r="I7" s="14"/>
      <c r="J7" s="33"/>
      <c r="K7" s="33"/>
      <c r="L7" s="35"/>
      <c r="M7" s="34"/>
      <c r="N7" s="80"/>
    </row>
    <row r="8" spans="1:14" ht="15.75" thickBot="1" x14ac:dyDescent="0.3">
      <c r="A8" s="11"/>
      <c r="B8" s="12"/>
      <c r="C8" s="12"/>
      <c r="D8" s="12"/>
      <c r="E8" s="95"/>
      <c r="F8" s="93"/>
      <c r="G8" s="31" t="s">
        <v>79</v>
      </c>
      <c r="H8" s="12"/>
      <c r="I8" s="12"/>
      <c r="J8" s="12"/>
      <c r="K8" s="12"/>
      <c r="L8" s="31"/>
      <c r="M8" s="31"/>
      <c r="N8" s="79">
        <f>+N7</f>
        <v>0</v>
      </c>
    </row>
    <row r="9" spans="1:14" ht="15.75" thickBot="1" x14ac:dyDescent="0.3">
      <c r="A9" s="13">
        <v>1</v>
      </c>
      <c r="B9" s="51"/>
      <c r="C9" s="14"/>
      <c r="D9" s="29"/>
      <c r="E9" s="94"/>
      <c r="F9" s="106"/>
      <c r="G9" s="63"/>
      <c r="H9" s="14"/>
      <c r="I9" s="176"/>
      <c r="J9" s="36"/>
      <c r="K9" s="36"/>
      <c r="L9" s="224"/>
      <c r="M9" s="30"/>
      <c r="N9" s="80"/>
    </row>
    <row r="10" spans="1:14" ht="15.75" thickBot="1" x14ac:dyDescent="0.3">
      <c r="A10" s="16">
        <v>2</v>
      </c>
      <c r="B10" s="15"/>
      <c r="C10" s="15"/>
      <c r="D10" s="15"/>
      <c r="E10" s="113"/>
      <c r="F10" s="25"/>
      <c r="G10" s="35"/>
      <c r="H10" s="69"/>
      <c r="I10" s="177"/>
      <c r="J10" s="70"/>
      <c r="K10" s="70"/>
      <c r="L10" s="26"/>
      <c r="M10" s="30"/>
      <c r="N10" s="123"/>
    </row>
    <row r="11" spans="1:14" ht="15.75" thickBot="1" x14ac:dyDescent="0.3">
      <c r="A11" s="17"/>
      <c r="B11" s="18"/>
      <c r="C11" s="18"/>
      <c r="D11" s="18"/>
      <c r="E11" s="98"/>
      <c r="F11" s="103"/>
      <c r="G11" s="31" t="s">
        <v>17</v>
      </c>
      <c r="H11" s="18"/>
      <c r="I11" s="18"/>
      <c r="J11" s="18"/>
      <c r="K11" s="18"/>
      <c r="L11" s="31"/>
      <c r="M11" s="147"/>
      <c r="N11" s="79">
        <f>+N8</f>
        <v>0</v>
      </c>
    </row>
    <row r="12" spans="1:14" ht="30" x14ac:dyDescent="0.25">
      <c r="A12" s="37"/>
      <c r="B12" s="38"/>
      <c r="C12" s="38"/>
      <c r="D12" s="38"/>
      <c r="E12" s="172"/>
      <c r="F12" s="107"/>
      <c r="G12" s="39" t="s">
        <v>18</v>
      </c>
      <c r="H12" s="38"/>
      <c r="I12" s="38"/>
      <c r="J12" s="38"/>
      <c r="K12" s="38"/>
      <c r="L12" s="39"/>
      <c r="M12" s="38"/>
      <c r="N12" s="173"/>
    </row>
    <row r="13" spans="1:14" ht="114.75" customHeight="1" x14ac:dyDescent="0.25">
      <c r="A13" s="174">
        <v>1</v>
      </c>
      <c r="B13" s="15">
        <v>201053774</v>
      </c>
      <c r="C13" s="180" t="s">
        <v>1589</v>
      </c>
      <c r="D13" s="180" t="s">
        <v>20</v>
      </c>
      <c r="E13" s="175"/>
      <c r="F13" s="126" t="s">
        <v>189</v>
      </c>
      <c r="G13" s="192" t="s">
        <v>16</v>
      </c>
      <c r="H13" s="126" t="s">
        <v>180</v>
      </c>
      <c r="I13" s="126">
        <v>300979799</v>
      </c>
      <c r="J13" s="233" t="s">
        <v>1595</v>
      </c>
      <c r="K13" s="126" t="s">
        <v>183</v>
      </c>
      <c r="L13" s="26">
        <v>90</v>
      </c>
      <c r="M13" s="117">
        <v>1895000</v>
      </c>
      <c r="N13" s="117">
        <v>1811680.64</v>
      </c>
    </row>
    <row r="14" spans="1:14" ht="129" customHeight="1" x14ac:dyDescent="0.25">
      <c r="A14" s="174">
        <v>2</v>
      </c>
      <c r="B14" s="15">
        <v>201053774</v>
      </c>
      <c r="C14" s="180" t="s">
        <v>1590</v>
      </c>
      <c r="D14" s="180" t="s">
        <v>1591</v>
      </c>
      <c r="E14" s="179"/>
      <c r="F14" s="146" t="s">
        <v>190</v>
      </c>
      <c r="G14" s="192" t="s">
        <v>16</v>
      </c>
      <c r="H14" s="146" t="s">
        <v>178</v>
      </c>
      <c r="I14" s="146" t="s">
        <v>181</v>
      </c>
      <c r="J14" s="233" t="s">
        <v>73</v>
      </c>
      <c r="K14" s="146" t="s">
        <v>183</v>
      </c>
      <c r="L14" s="230">
        <v>60</v>
      </c>
      <c r="M14" s="120">
        <v>427960.63</v>
      </c>
      <c r="N14" s="120">
        <v>336000</v>
      </c>
    </row>
    <row r="15" spans="1:14" ht="54" customHeight="1" x14ac:dyDescent="0.25">
      <c r="A15" s="174">
        <v>3</v>
      </c>
      <c r="B15" s="15">
        <v>201053774</v>
      </c>
      <c r="C15" s="180" t="s">
        <v>1592</v>
      </c>
      <c r="D15" s="180" t="s">
        <v>1593</v>
      </c>
      <c r="E15" s="181"/>
      <c r="F15" s="182" t="s">
        <v>191</v>
      </c>
      <c r="G15" s="192" t="s">
        <v>16</v>
      </c>
      <c r="H15" s="182" t="s">
        <v>179</v>
      </c>
      <c r="I15" s="182" t="s">
        <v>182</v>
      </c>
      <c r="J15" s="233" t="s">
        <v>1594</v>
      </c>
      <c r="K15" s="182" t="s">
        <v>184</v>
      </c>
      <c r="L15" s="192">
        <v>45</v>
      </c>
      <c r="M15" s="120">
        <v>684588.4</v>
      </c>
      <c r="N15" s="184">
        <v>554516.47999999998</v>
      </c>
    </row>
    <row r="16" spans="1:14" ht="36" customHeight="1" x14ac:dyDescent="0.25">
      <c r="A16" s="129"/>
      <c r="B16" s="129"/>
      <c r="C16" s="185"/>
      <c r="D16" s="185"/>
      <c r="E16" s="186"/>
      <c r="F16" s="187"/>
      <c r="G16" s="183" t="s">
        <v>79</v>
      </c>
      <c r="H16" s="185"/>
      <c r="I16" s="185"/>
      <c r="J16" s="185"/>
      <c r="K16" s="185"/>
      <c r="L16" s="183"/>
      <c r="M16" s="185"/>
      <c r="N16" s="188">
        <f>SUM(N13:N15)</f>
        <v>2702197.1199999996</v>
      </c>
    </row>
    <row r="17" spans="1:14" x14ac:dyDescent="0.25">
      <c r="A17" s="129"/>
      <c r="B17" s="129"/>
      <c r="C17" s="185"/>
      <c r="D17" s="185"/>
      <c r="E17" s="186"/>
      <c r="F17" s="187"/>
      <c r="G17" s="183" t="s">
        <v>58</v>
      </c>
      <c r="H17" s="185"/>
      <c r="I17" s="185"/>
      <c r="J17" s="185"/>
      <c r="K17" s="185"/>
      <c r="L17" s="183"/>
      <c r="M17" s="185"/>
      <c r="N17" s="188">
        <v>0</v>
      </c>
    </row>
    <row r="18" spans="1:14" x14ac:dyDescent="0.25">
      <c r="A18" s="152"/>
      <c r="B18" s="152"/>
      <c r="C18" s="185"/>
      <c r="D18" s="185"/>
      <c r="E18" s="186"/>
      <c r="F18" s="187"/>
      <c r="G18" s="183" t="s">
        <v>88</v>
      </c>
      <c r="H18" s="185"/>
      <c r="I18" s="185"/>
      <c r="J18" s="185"/>
      <c r="K18" s="185"/>
      <c r="L18" s="183"/>
      <c r="M18" s="185"/>
      <c r="N18" s="188">
        <v>0</v>
      </c>
    </row>
    <row r="19" spans="1:14" x14ac:dyDescent="0.25">
      <c r="A19" s="152"/>
      <c r="B19" s="155"/>
      <c r="C19" s="185"/>
      <c r="D19" s="185"/>
      <c r="E19" s="186"/>
      <c r="F19" s="189"/>
      <c r="G19" s="183" t="s">
        <v>95</v>
      </c>
      <c r="H19" s="185"/>
      <c r="I19" s="185"/>
      <c r="J19" s="185"/>
      <c r="K19" s="185"/>
      <c r="L19" s="183"/>
      <c r="M19" s="185"/>
      <c r="N19" s="188">
        <v>0</v>
      </c>
    </row>
    <row r="20" spans="1:14" x14ac:dyDescent="0.25">
      <c r="A20" s="129"/>
      <c r="B20" s="129"/>
      <c r="C20" s="185"/>
      <c r="D20" s="185"/>
      <c r="E20" s="186"/>
      <c r="F20" s="187"/>
      <c r="G20" s="183" t="s">
        <v>17</v>
      </c>
      <c r="H20" s="185"/>
      <c r="I20" s="185"/>
      <c r="J20" s="185"/>
      <c r="K20" s="185"/>
      <c r="L20" s="183"/>
      <c r="M20" s="190"/>
      <c r="N20" s="188">
        <f>SUM(N16,N17,N18,N19)</f>
        <v>2702197.1199999996</v>
      </c>
    </row>
    <row r="21" spans="1:14" ht="45" x14ac:dyDescent="0.25">
      <c r="A21" s="32"/>
      <c r="B21" s="10"/>
      <c r="C21" s="193"/>
      <c r="D21" s="193"/>
      <c r="E21" s="194"/>
      <c r="F21" s="195"/>
      <c r="G21" s="196" t="s">
        <v>19</v>
      </c>
      <c r="H21" s="197"/>
      <c r="I21" s="197"/>
      <c r="J21" s="197"/>
      <c r="K21" s="197"/>
      <c r="L21" s="196"/>
      <c r="M21" s="197"/>
      <c r="N21" s="198"/>
    </row>
    <row r="22" spans="1:14" ht="75" x14ac:dyDescent="0.25">
      <c r="A22" s="70">
        <v>13</v>
      </c>
      <c r="B22" s="140">
        <v>201053774</v>
      </c>
      <c r="C22" s="180" t="s">
        <v>20</v>
      </c>
      <c r="D22" s="190"/>
      <c r="E22" s="191"/>
      <c r="F22" s="180">
        <v>26121007390949</v>
      </c>
      <c r="G22" s="192" t="s">
        <v>16</v>
      </c>
      <c r="H22" s="180" t="s">
        <v>195</v>
      </c>
      <c r="I22" s="199">
        <v>304343622</v>
      </c>
      <c r="J22" s="144" t="s">
        <v>199</v>
      </c>
      <c r="K22" s="234" t="s">
        <v>1596</v>
      </c>
      <c r="L22" s="192">
        <v>10</v>
      </c>
      <c r="M22" s="200"/>
      <c r="N22" s="201">
        <v>1426962.2169600001</v>
      </c>
    </row>
    <row r="23" spans="1:14" ht="75" x14ac:dyDescent="0.25">
      <c r="A23" s="70">
        <v>14</v>
      </c>
      <c r="B23" s="140">
        <v>201053774</v>
      </c>
      <c r="C23" s="180" t="s">
        <v>20</v>
      </c>
      <c r="D23" s="190"/>
      <c r="E23" s="191"/>
      <c r="F23" s="180" t="s">
        <v>192</v>
      </c>
      <c r="G23" s="192" t="s">
        <v>16</v>
      </c>
      <c r="H23" s="180" t="s">
        <v>196</v>
      </c>
      <c r="I23" s="199">
        <v>205257991</v>
      </c>
      <c r="J23" s="144" t="s">
        <v>200</v>
      </c>
      <c r="K23" s="234" t="s">
        <v>1597</v>
      </c>
      <c r="L23" s="192">
        <v>10</v>
      </c>
      <c r="M23" s="200"/>
      <c r="N23" s="201">
        <v>624865.22560000001</v>
      </c>
    </row>
    <row r="24" spans="1:14" ht="45" x14ac:dyDescent="0.25">
      <c r="A24" s="70"/>
      <c r="B24" s="140">
        <v>201053774</v>
      </c>
      <c r="C24" s="180" t="s">
        <v>27</v>
      </c>
      <c r="D24" s="190"/>
      <c r="E24" s="191"/>
      <c r="F24" s="180" t="s">
        <v>193</v>
      </c>
      <c r="G24" s="192" t="s">
        <v>16</v>
      </c>
      <c r="H24" s="180" t="s">
        <v>197</v>
      </c>
      <c r="I24" s="199">
        <v>300979799</v>
      </c>
      <c r="J24" s="144" t="s">
        <v>201</v>
      </c>
      <c r="K24" s="234" t="s">
        <v>1598</v>
      </c>
      <c r="L24" s="192">
        <v>10</v>
      </c>
      <c r="M24" s="200"/>
      <c r="N24" s="201">
        <v>1783720.96</v>
      </c>
    </row>
    <row r="25" spans="1:14" ht="75" x14ac:dyDescent="0.25">
      <c r="A25" s="70">
        <v>15</v>
      </c>
      <c r="B25" s="140">
        <v>201053774</v>
      </c>
      <c r="C25" s="180" t="s">
        <v>20</v>
      </c>
      <c r="D25" s="15"/>
      <c r="E25" s="97"/>
      <c r="F25" s="180" t="s">
        <v>194</v>
      </c>
      <c r="G25" s="26" t="s">
        <v>16</v>
      </c>
      <c r="H25" s="180" t="s">
        <v>198</v>
      </c>
      <c r="I25" s="130">
        <v>307459404</v>
      </c>
      <c r="J25" s="144" t="s">
        <v>202</v>
      </c>
      <c r="K25" s="234" t="s">
        <v>1599</v>
      </c>
      <c r="L25" s="26">
        <v>10</v>
      </c>
      <c r="M25" s="150"/>
      <c r="N25" s="201">
        <v>1583769.6000000001</v>
      </c>
    </row>
    <row r="26" spans="1:14" x14ac:dyDescent="0.25">
      <c r="A26" s="8"/>
      <c r="B26" s="9"/>
      <c r="C26" s="9"/>
      <c r="D26" s="9"/>
      <c r="E26" s="128"/>
      <c r="F26" s="105"/>
      <c r="G26" s="50" t="s">
        <v>79</v>
      </c>
      <c r="H26" s="9"/>
      <c r="I26" s="9"/>
      <c r="J26" s="9"/>
      <c r="K26" s="9"/>
      <c r="L26" s="50"/>
      <c r="M26" s="9"/>
      <c r="N26" s="82">
        <f>SUM(N22:N25)</f>
        <v>5419318.0025600009</v>
      </c>
    </row>
    <row r="27" spans="1:14" ht="15.75" thickBot="1" x14ac:dyDescent="0.3">
      <c r="A27" s="71"/>
      <c r="B27" s="72"/>
      <c r="C27" s="72"/>
      <c r="D27" s="72"/>
      <c r="E27" s="100"/>
      <c r="F27" s="109"/>
      <c r="G27" s="73" t="s">
        <v>58</v>
      </c>
      <c r="H27" s="72"/>
      <c r="I27" s="72"/>
      <c r="J27" s="72"/>
      <c r="K27" s="72"/>
      <c r="L27" s="73"/>
      <c r="M27" s="72"/>
      <c r="N27" s="87">
        <v>0</v>
      </c>
    </row>
    <row r="28" spans="1:14" ht="15.75" thickBot="1" x14ac:dyDescent="0.3">
      <c r="A28" s="19"/>
      <c r="B28" s="18"/>
      <c r="C28" s="18"/>
      <c r="D28" s="18"/>
      <c r="E28" s="98"/>
      <c r="F28" s="103"/>
      <c r="G28" s="31" t="s">
        <v>88</v>
      </c>
      <c r="H28" s="18"/>
      <c r="I28" s="18"/>
      <c r="J28" s="18"/>
      <c r="K28" s="18"/>
      <c r="L28" s="31"/>
      <c r="M28" s="18"/>
      <c r="N28" s="79">
        <v>0</v>
      </c>
    </row>
    <row r="29" spans="1:14" ht="15.75" thickBot="1" x14ac:dyDescent="0.3">
      <c r="A29" s="152"/>
      <c r="B29" s="153"/>
      <c r="C29" s="153"/>
      <c r="D29" s="153"/>
      <c r="E29" s="156"/>
      <c r="F29" s="154"/>
      <c r="G29" s="148" t="s">
        <v>95</v>
      </c>
      <c r="H29" s="153"/>
      <c r="I29" s="153"/>
      <c r="J29" s="153"/>
      <c r="K29" s="153"/>
      <c r="L29" s="148"/>
      <c r="M29" s="153"/>
      <c r="N29" s="149">
        <v>0</v>
      </c>
    </row>
    <row r="30" spans="1:14" ht="15.75" thickBot="1" x14ac:dyDescent="0.3">
      <c r="A30" s="151"/>
      <c r="B30" s="157"/>
      <c r="C30" s="157"/>
      <c r="D30" s="157"/>
      <c r="E30" s="158"/>
      <c r="F30" s="159"/>
      <c r="G30" s="160" t="s">
        <v>17</v>
      </c>
      <c r="H30" s="157"/>
      <c r="I30" s="157"/>
      <c r="J30" s="157"/>
      <c r="K30" s="157"/>
      <c r="L30" s="160"/>
      <c r="M30" s="161"/>
      <c r="N30" s="162">
        <f>+N26+N27+N28+N29</f>
        <v>5419318.0025600009</v>
      </c>
    </row>
    <row r="31" spans="1:14" ht="15.75" thickBot="1" x14ac:dyDescent="0.3">
      <c r="A31" s="17"/>
      <c r="B31" s="18"/>
      <c r="C31" s="18"/>
      <c r="D31" s="18"/>
      <c r="E31" s="98"/>
      <c r="F31" s="103"/>
      <c r="G31" s="31" t="s">
        <v>31</v>
      </c>
      <c r="H31" s="18"/>
      <c r="I31" s="18"/>
      <c r="J31" s="18"/>
      <c r="K31" s="18"/>
      <c r="L31" s="31"/>
      <c r="M31" s="18"/>
      <c r="N31" s="86"/>
    </row>
    <row r="32" spans="1:14" ht="45" x14ac:dyDescent="0.25">
      <c r="A32" s="140">
        <v>1</v>
      </c>
      <c r="B32" s="15">
        <v>201053774</v>
      </c>
      <c r="C32" s="180" t="s">
        <v>203</v>
      </c>
      <c r="D32" s="180" t="s">
        <v>27</v>
      </c>
      <c r="E32" s="202">
        <v>1</v>
      </c>
      <c r="F32" s="180" t="s">
        <v>255</v>
      </c>
      <c r="G32" s="145" t="s">
        <v>16</v>
      </c>
      <c r="H32" s="180" t="s">
        <v>256</v>
      </c>
      <c r="I32" s="180" t="s">
        <v>257</v>
      </c>
      <c r="J32" s="180" t="s">
        <v>258</v>
      </c>
      <c r="K32" s="180" t="s">
        <v>259</v>
      </c>
      <c r="L32" s="225">
        <v>10</v>
      </c>
      <c r="M32" s="201">
        <v>7223.1109999999999</v>
      </c>
      <c r="N32" s="201">
        <v>4999.9989999999998</v>
      </c>
    </row>
    <row r="33" spans="1:14" ht="30" x14ac:dyDescent="0.25">
      <c r="A33" s="140">
        <v>2</v>
      </c>
      <c r="B33" s="15">
        <v>201053774</v>
      </c>
      <c r="C33" s="180" t="s">
        <v>65</v>
      </c>
      <c r="D33" s="180" t="s">
        <v>30</v>
      </c>
      <c r="E33" s="202">
        <v>4</v>
      </c>
      <c r="F33" s="180" t="s">
        <v>260</v>
      </c>
      <c r="G33" s="145" t="s">
        <v>16</v>
      </c>
      <c r="H33" s="180" t="s">
        <v>261</v>
      </c>
      <c r="I33" s="180" t="s">
        <v>262</v>
      </c>
      <c r="J33" s="180" t="s">
        <v>263</v>
      </c>
      <c r="K33" s="180" t="s">
        <v>264</v>
      </c>
      <c r="L33" s="225">
        <v>10</v>
      </c>
      <c r="M33" s="201">
        <v>12400</v>
      </c>
      <c r="N33" s="201">
        <v>8396</v>
      </c>
    </row>
    <row r="34" spans="1:14" ht="45" x14ac:dyDescent="0.25">
      <c r="A34" s="140">
        <v>3</v>
      </c>
      <c r="B34" s="15">
        <v>201053774</v>
      </c>
      <c r="C34" s="180" t="s">
        <v>204</v>
      </c>
      <c r="D34" s="180" t="s">
        <v>29</v>
      </c>
      <c r="E34" s="202">
        <v>8</v>
      </c>
      <c r="F34" s="180" t="s">
        <v>265</v>
      </c>
      <c r="G34" s="145" t="s">
        <v>16</v>
      </c>
      <c r="H34" s="180" t="s">
        <v>266</v>
      </c>
      <c r="I34" s="180" t="s">
        <v>267</v>
      </c>
      <c r="J34" s="180" t="s">
        <v>268</v>
      </c>
      <c r="K34" s="180" t="s">
        <v>269</v>
      </c>
      <c r="L34" s="225">
        <v>10</v>
      </c>
      <c r="M34" s="201">
        <v>80000</v>
      </c>
      <c r="N34" s="201">
        <v>64000</v>
      </c>
    </row>
    <row r="35" spans="1:14" ht="30" x14ac:dyDescent="0.25">
      <c r="A35" s="140">
        <v>4</v>
      </c>
      <c r="B35" s="15">
        <v>201053774</v>
      </c>
      <c r="C35" s="180" t="s">
        <v>32</v>
      </c>
      <c r="D35" s="180" t="s">
        <v>23</v>
      </c>
      <c r="E35" s="202">
        <v>300</v>
      </c>
      <c r="F35" s="180" t="s">
        <v>270</v>
      </c>
      <c r="G35" s="145" t="s">
        <v>16</v>
      </c>
      <c r="H35" s="180" t="s">
        <v>271</v>
      </c>
      <c r="I35" s="180" t="s">
        <v>272</v>
      </c>
      <c r="J35" s="180" t="s">
        <v>273</v>
      </c>
      <c r="K35" s="180" t="s">
        <v>274</v>
      </c>
      <c r="L35" s="225">
        <v>10</v>
      </c>
      <c r="M35" s="201">
        <v>21000</v>
      </c>
      <c r="N35" s="201">
        <v>16800.003000000001</v>
      </c>
    </row>
    <row r="36" spans="1:14" ht="30" x14ac:dyDescent="0.25">
      <c r="A36" s="140">
        <v>5</v>
      </c>
      <c r="B36" s="15">
        <v>201053774</v>
      </c>
      <c r="C36" s="180" t="s">
        <v>32</v>
      </c>
      <c r="D36" s="180" t="s">
        <v>23</v>
      </c>
      <c r="E36" s="202">
        <v>300</v>
      </c>
      <c r="F36" s="180" t="s">
        <v>275</v>
      </c>
      <c r="G36" s="145" t="s">
        <v>16</v>
      </c>
      <c r="H36" s="180" t="s">
        <v>276</v>
      </c>
      <c r="I36" s="180" t="s">
        <v>277</v>
      </c>
      <c r="J36" s="180" t="s">
        <v>278</v>
      </c>
      <c r="K36" s="180" t="s">
        <v>279</v>
      </c>
      <c r="L36" s="225">
        <v>10</v>
      </c>
      <c r="M36" s="201">
        <v>13500</v>
      </c>
      <c r="N36" s="201">
        <v>11850</v>
      </c>
    </row>
    <row r="37" spans="1:14" ht="30" x14ac:dyDescent="0.25">
      <c r="A37" s="140">
        <v>6</v>
      </c>
      <c r="B37" s="15">
        <v>201053774</v>
      </c>
      <c r="C37" s="180" t="s">
        <v>205</v>
      </c>
      <c r="D37" s="180" t="s">
        <v>22</v>
      </c>
      <c r="E37" s="202">
        <v>100</v>
      </c>
      <c r="F37" s="180" t="s">
        <v>280</v>
      </c>
      <c r="G37" s="145" t="s">
        <v>16</v>
      </c>
      <c r="H37" s="180" t="s">
        <v>281</v>
      </c>
      <c r="I37" s="180" t="s">
        <v>282</v>
      </c>
      <c r="J37" s="180" t="s">
        <v>283</v>
      </c>
      <c r="K37" s="180" t="s">
        <v>284</v>
      </c>
      <c r="L37" s="225">
        <v>10</v>
      </c>
      <c r="M37" s="201">
        <v>3000</v>
      </c>
      <c r="N37" s="201">
        <v>2088.4</v>
      </c>
    </row>
    <row r="38" spans="1:14" ht="30" x14ac:dyDescent="0.25">
      <c r="A38" s="140">
        <v>7</v>
      </c>
      <c r="B38" s="15">
        <v>201053774</v>
      </c>
      <c r="C38" s="180" t="s">
        <v>153</v>
      </c>
      <c r="D38" s="180" t="s">
        <v>23</v>
      </c>
      <c r="E38" s="202">
        <v>500</v>
      </c>
      <c r="F38" s="180" t="s">
        <v>285</v>
      </c>
      <c r="G38" s="145" t="s">
        <v>16</v>
      </c>
      <c r="H38" s="180" t="s">
        <v>286</v>
      </c>
      <c r="I38" s="180" t="s">
        <v>287</v>
      </c>
      <c r="J38" s="180" t="s">
        <v>288</v>
      </c>
      <c r="K38" s="180" t="s">
        <v>289</v>
      </c>
      <c r="L38" s="225">
        <v>10</v>
      </c>
      <c r="M38" s="201">
        <v>500</v>
      </c>
      <c r="N38" s="201">
        <v>249.5</v>
      </c>
    </row>
    <row r="39" spans="1:14" ht="30" x14ac:dyDescent="0.25">
      <c r="A39" s="140">
        <v>8</v>
      </c>
      <c r="B39" s="15">
        <v>201053774</v>
      </c>
      <c r="C39" s="180" t="s">
        <v>206</v>
      </c>
      <c r="D39" s="180" t="s">
        <v>22</v>
      </c>
      <c r="E39" s="202">
        <v>60</v>
      </c>
      <c r="F39" s="180" t="s">
        <v>290</v>
      </c>
      <c r="G39" s="145" t="s">
        <v>16</v>
      </c>
      <c r="H39" s="180" t="s">
        <v>291</v>
      </c>
      <c r="I39" s="180" t="s">
        <v>292</v>
      </c>
      <c r="J39" s="180" t="s">
        <v>293</v>
      </c>
      <c r="K39" s="180" t="s">
        <v>294</v>
      </c>
      <c r="L39" s="225">
        <v>10</v>
      </c>
      <c r="M39" s="201">
        <v>3600</v>
      </c>
      <c r="N39" s="201">
        <v>3000</v>
      </c>
    </row>
    <row r="40" spans="1:14" ht="30" x14ac:dyDescent="0.25">
      <c r="A40" s="140">
        <v>9</v>
      </c>
      <c r="B40" s="15">
        <v>201053774</v>
      </c>
      <c r="C40" s="180" t="s">
        <v>168</v>
      </c>
      <c r="D40" s="180" t="s">
        <v>22</v>
      </c>
      <c r="E40" s="202">
        <v>1</v>
      </c>
      <c r="F40" s="180" t="s">
        <v>295</v>
      </c>
      <c r="G40" s="145" t="s">
        <v>16</v>
      </c>
      <c r="H40" s="180" t="s">
        <v>296</v>
      </c>
      <c r="I40" s="180" t="s">
        <v>297</v>
      </c>
      <c r="J40" s="180" t="s">
        <v>298</v>
      </c>
      <c r="K40" s="180" t="s">
        <v>299</v>
      </c>
      <c r="L40" s="225">
        <v>10</v>
      </c>
      <c r="M40" s="201">
        <v>10000</v>
      </c>
      <c r="N40" s="201">
        <v>4999.99</v>
      </c>
    </row>
    <row r="41" spans="1:14" ht="30" x14ac:dyDescent="0.25">
      <c r="A41" s="140">
        <v>10</v>
      </c>
      <c r="B41" s="15">
        <v>201053774</v>
      </c>
      <c r="C41" s="180" t="s">
        <v>39</v>
      </c>
      <c r="D41" s="180" t="s">
        <v>24</v>
      </c>
      <c r="E41" s="202">
        <v>3000</v>
      </c>
      <c r="F41" s="180" t="s">
        <v>300</v>
      </c>
      <c r="G41" s="145" t="s">
        <v>16</v>
      </c>
      <c r="H41" s="180" t="s">
        <v>301</v>
      </c>
      <c r="I41" s="180" t="s">
        <v>302</v>
      </c>
      <c r="J41" s="180" t="s">
        <v>303</v>
      </c>
      <c r="K41" s="180" t="s">
        <v>304</v>
      </c>
      <c r="L41" s="225">
        <v>10</v>
      </c>
      <c r="M41" s="201">
        <v>15000</v>
      </c>
      <c r="N41" s="201">
        <v>8631</v>
      </c>
    </row>
    <row r="42" spans="1:14" ht="30" x14ac:dyDescent="0.25">
      <c r="A42" s="140">
        <v>11</v>
      </c>
      <c r="B42" s="15">
        <v>201053774</v>
      </c>
      <c r="C42" s="180" t="s">
        <v>207</v>
      </c>
      <c r="D42" s="180" t="s">
        <v>22</v>
      </c>
      <c r="E42" s="202">
        <v>500</v>
      </c>
      <c r="F42" s="180" t="s">
        <v>305</v>
      </c>
      <c r="G42" s="145" t="s">
        <v>16</v>
      </c>
      <c r="H42" s="180" t="s">
        <v>306</v>
      </c>
      <c r="I42" s="180" t="s">
        <v>307</v>
      </c>
      <c r="J42" s="180" t="s">
        <v>308</v>
      </c>
      <c r="K42" s="180" t="s">
        <v>309</v>
      </c>
      <c r="L42" s="225">
        <v>10</v>
      </c>
      <c r="M42" s="201">
        <v>3250</v>
      </c>
      <c r="N42" s="201">
        <v>1966.5</v>
      </c>
    </row>
    <row r="43" spans="1:14" ht="45" x14ac:dyDescent="0.25">
      <c r="A43" s="140">
        <v>12</v>
      </c>
      <c r="B43" s="15">
        <v>201053774</v>
      </c>
      <c r="C43" s="180" t="s">
        <v>208</v>
      </c>
      <c r="D43" s="180" t="s">
        <v>26</v>
      </c>
      <c r="E43" s="202">
        <v>500</v>
      </c>
      <c r="F43" s="180" t="s">
        <v>310</v>
      </c>
      <c r="G43" s="145" t="s">
        <v>16</v>
      </c>
      <c r="H43" s="180" t="s">
        <v>311</v>
      </c>
      <c r="I43" s="180" t="s">
        <v>312</v>
      </c>
      <c r="J43" s="180" t="s">
        <v>313</v>
      </c>
      <c r="K43" s="180" t="s">
        <v>314</v>
      </c>
      <c r="L43" s="225">
        <v>10</v>
      </c>
      <c r="M43" s="201">
        <v>1250</v>
      </c>
      <c r="N43" s="201">
        <v>732.5</v>
      </c>
    </row>
    <row r="44" spans="1:14" ht="45" x14ac:dyDescent="0.25">
      <c r="A44" s="140">
        <v>13</v>
      </c>
      <c r="B44" s="15">
        <v>201053774</v>
      </c>
      <c r="C44" s="180" t="s">
        <v>208</v>
      </c>
      <c r="D44" s="180" t="s">
        <v>26</v>
      </c>
      <c r="E44" s="202">
        <v>1000</v>
      </c>
      <c r="F44" s="180" t="s">
        <v>315</v>
      </c>
      <c r="G44" s="145" t="s">
        <v>16</v>
      </c>
      <c r="H44" s="180" t="s">
        <v>306</v>
      </c>
      <c r="I44" s="180" t="s">
        <v>307</v>
      </c>
      <c r="J44" s="180" t="s">
        <v>316</v>
      </c>
      <c r="K44" s="180" t="s">
        <v>317</v>
      </c>
      <c r="L44" s="225">
        <v>10</v>
      </c>
      <c r="M44" s="201">
        <v>4000</v>
      </c>
      <c r="N44" s="201">
        <v>1894</v>
      </c>
    </row>
    <row r="45" spans="1:14" ht="30" x14ac:dyDescent="0.25">
      <c r="A45" s="140">
        <v>14</v>
      </c>
      <c r="B45" s="15">
        <v>201053774</v>
      </c>
      <c r="C45" s="180" t="s">
        <v>64</v>
      </c>
      <c r="D45" s="180" t="s">
        <v>25</v>
      </c>
      <c r="E45" s="202">
        <v>200</v>
      </c>
      <c r="F45" s="180" t="s">
        <v>318</v>
      </c>
      <c r="G45" s="145" t="s">
        <v>16</v>
      </c>
      <c r="H45" s="180" t="s">
        <v>306</v>
      </c>
      <c r="I45" s="180" t="s">
        <v>307</v>
      </c>
      <c r="J45" s="180" t="s">
        <v>319</v>
      </c>
      <c r="K45" s="180" t="s">
        <v>320</v>
      </c>
      <c r="L45" s="225">
        <v>10</v>
      </c>
      <c r="M45" s="201">
        <v>6000</v>
      </c>
      <c r="N45" s="201">
        <v>3120</v>
      </c>
    </row>
    <row r="46" spans="1:14" ht="45" x14ac:dyDescent="0.25">
      <c r="A46" s="140">
        <v>15</v>
      </c>
      <c r="B46" s="15">
        <v>201053774</v>
      </c>
      <c r="C46" s="180" t="s">
        <v>125</v>
      </c>
      <c r="D46" s="180" t="s">
        <v>26</v>
      </c>
      <c r="E46" s="202">
        <v>100</v>
      </c>
      <c r="F46" s="180" t="s">
        <v>321</v>
      </c>
      <c r="G46" s="145" t="s">
        <v>16</v>
      </c>
      <c r="H46" s="180" t="s">
        <v>306</v>
      </c>
      <c r="I46" s="180" t="s">
        <v>307</v>
      </c>
      <c r="J46" s="180" t="s">
        <v>322</v>
      </c>
      <c r="K46" s="180" t="s">
        <v>323</v>
      </c>
      <c r="L46" s="225">
        <v>10</v>
      </c>
      <c r="M46" s="201">
        <v>3000</v>
      </c>
      <c r="N46" s="201">
        <v>1895</v>
      </c>
    </row>
    <row r="47" spans="1:14" ht="30" x14ac:dyDescent="0.25">
      <c r="A47" s="140">
        <v>16</v>
      </c>
      <c r="B47" s="15">
        <v>201053774</v>
      </c>
      <c r="C47" s="180" t="s">
        <v>130</v>
      </c>
      <c r="D47" s="180" t="s">
        <v>22</v>
      </c>
      <c r="E47" s="202">
        <v>300</v>
      </c>
      <c r="F47" s="180" t="s">
        <v>324</v>
      </c>
      <c r="G47" s="145" t="s">
        <v>16</v>
      </c>
      <c r="H47" s="180" t="s">
        <v>306</v>
      </c>
      <c r="I47" s="180" t="s">
        <v>307</v>
      </c>
      <c r="J47" s="180" t="s">
        <v>325</v>
      </c>
      <c r="K47" s="180" t="s">
        <v>326</v>
      </c>
      <c r="L47" s="225">
        <v>10</v>
      </c>
      <c r="M47" s="201">
        <v>2550</v>
      </c>
      <c r="N47" s="201">
        <v>1391.4</v>
      </c>
    </row>
    <row r="48" spans="1:14" ht="30" x14ac:dyDescent="0.25">
      <c r="A48" s="140">
        <v>17</v>
      </c>
      <c r="B48" s="15">
        <v>201053774</v>
      </c>
      <c r="C48" s="180" t="s">
        <v>130</v>
      </c>
      <c r="D48" s="180" t="s">
        <v>22</v>
      </c>
      <c r="E48" s="202">
        <v>300</v>
      </c>
      <c r="F48" s="180" t="s">
        <v>327</v>
      </c>
      <c r="G48" s="145" t="s">
        <v>16</v>
      </c>
      <c r="H48" s="180" t="s">
        <v>301</v>
      </c>
      <c r="I48" s="180" t="s">
        <v>302</v>
      </c>
      <c r="J48" s="180" t="s">
        <v>328</v>
      </c>
      <c r="K48" s="180" t="s">
        <v>329</v>
      </c>
      <c r="L48" s="225">
        <v>10</v>
      </c>
      <c r="M48" s="201">
        <v>3600</v>
      </c>
      <c r="N48" s="201">
        <v>2093.1</v>
      </c>
    </row>
    <row r="49" spans="1:14" ht="30" x14ac:dyDescent="0.25">
      <c r="A49" s="140">
        <v>18</v>
      </c>
      <c r="B49" s="15">
        <v>201053774</v>
      </c>
      <c r="C49" s="180" t="s">
        <v>209</v>
      </c>
      <c r="D49" s="180" t="s">
        <v>23</v>
      </c>
      <c r="E49" s="202">
        <v>500</v>
      </c>
      <c r="F49" s="180" t="s">
        <v>330</v>
      </c>
      <c r="G49" s="145" t="s">
        <v>16</v>
      </c>
      <c r="H49" s="180" t="s">
        <v>306</v>
      </c>
      <c r="I49" s="180" t="s">
        <v>307</v>
      </c>
      <c r="J49" s="180" t="s">
        <v>331</v>
      </c>
      <c r="K49" s="180" t="s">
        <v>332</v>
      </c>
      <c r="L49" s="225">
        <v>10</v>
      </c>
      <c r="M49" s="201">
        <v>3500</v>
      </c>
      <c r="N49" s="201">
        <v>1945</v>
      </c>
    </row>
    <row r="50" spans="1:14" ht="30" x14ac:dyDescent="0.25">
      <c r="A50" s="140">
        <v>19</v>
      </c>
      <c r="B50" s="15">
        <v>201053774</v>
      </c>
      <c r="C50" s="180" t="s">
        <v>209</v>
      </c>
      <c r="D50" s="180" t="s">
        <v>23</v>
      </c>
      <c r="E50" s="202">
        <v>500</v>
      </c>
      <c r="F50" s="180" t="s">
        <v>333</v>
      </c>
      <c r="G50" s="145" t="s">
        <v>16</v>
      </c>
      <c r="H50" s="180" t="s">
        <v>306</v>
      </c>
      <c r="I50" s="180" t="s">
        <v>307</v>
      </c>
      <c r="J50" s="180" t="s">
        <v>334</v>
      </c>
      <c r="K50" s="180" t="s">
        <v>332</v>
      </c>
      <c r="L50" s="225">
        <v>10</v>
      </c>
      <c r="M50" s="201">
        <v>6000</v>
      </c>
      <c r="N50" s="201">
        <v>3200</v>
      </c>
    </row>
    <row r="51" spans="1:14" ht="30" x14ac:dyDescent="0.25">
      <c r="A51" s="140">
        <v>20</v>
      </c>
      <c r="B51" s="15">
        <v>201053774</v>
      </c>
      <c r="C51" s="180" t="s">
        <v>146</v>
      </c>
      <c r="D51" s="180" t="s">
        <v>24</v>
      </c>
      <c r="E51" s="202">
        <v>50</v>
      </c>
      <c r="F51" s="180" t="s">
        <v>335</v>
      </c>
      <c r="G51" s="145" t="s">
        <v>16</v>
      </c>
      <c r="H51" s="180" t="s">
        <v>306</v>
      </c>
      <c r="I51" s="180" t="s">
        <v>307</v>
      </c>
      <c r="J51" s="180" t="s">
        <v>336</v>
      </c>
      <c r="K51" s="180" t="s">
        <v>337</v>
      </c>
      <c r="L51" s="225">
        <v>10</v>
      </c>
      <c r="M51" s="201">
        <v>200</v>
      </c>
      <c r="N51" s="201">
        <v>120</v>
      </c>
    </row>
    <row r="52" spans="1:14" ht="30" x14ac:dyDescent="0.25">
      <c r="A52" s="140">
        <v>21</v>
      </c>
      <c r="B52" s="15">
        <v>201053774</v>
      </c>
      <c r="C52" s="180" t="s">
        <v>210</v>
      </c>
      <c r="D52" s="180" t="s">
        <v>23</v>
      </c>
      <c r="E52" s="202">
        <v>1000</v>
      </c>
      <c r="F52" s="180" t="s">
        <v>338</v>
      </c>
      <c r="G52" s="145" t="s">
        <v>16</v>
      </c>
      <c r="H52" s="180" t="s">
        <v>306</v>
      </c>
      <c r="I52" s="180" t="s">
        <v>307</v>
      </c>
      <c r="J52" s="180" t="s">
        <v>339</v>
      </c>
      <c r="K52" s="180" t="s">
        <v>340</v>
      </c>
      <c r="L52" s="225">
        <v>10</v>
      </c>
      <c r="M52" s="201">
        <v>23000</v>
      </c>
      <c r="N52" s="201">
        <v>12900</v>
      </c>
    </row>
    <row r="53" spans="1:14" ht="45" x14ac:dyDescent="0.25">
      <c r="A53" s="140">
        <v>22</v>
      </c>
      <c r="B53" s="15">
        <v>201053774</v>
      </c>
      <c r="C53" s="180" t="s">
        <v>159</v>
      </c>
      <c r="D53" s="180" t="s">
        <v>26</v>
      </c>
      <c r="E53" s="202">
        <v>100</v>
      </c>
      <c r="F53" s="180" t="s">
        <v>341</v>
      </c>
      <c r="G53" s="145" t="s">
        <v>16</v>
      </c>
      <c r="H53" s="180" t="s">
        <v>306</v>
      </c>
      <c r="I53" s="180" t="s">
        <v>307</v>
      </c>
      <c r="J53" s="180" t="s">
        <v>342</v>
      </c>
      <c r="K53" s="180" t="s">
        <v>343</v>
      </c>
      <c r="L53" s="225">
        <v>10</v>
      </c>
      <c r="M53" s="201">
        <v>1850</v>
      </c>
      <c r="N53" s="201">
        <v>1100</v>
      </c>
    </row>
    <row r="54" spans="1:14" ht="30" x14ac:dyDescent="0.25">
      <c r="A54" s="140">
        <v>23</v>
      </c>
      <c r="B54" s="15">
        <v>201053774</v>
      </c>
      <c r="C54" s="180" t="s">
        <v>39</v>
      </c>
      <c r="D54" s="180" t="s">
        <v>24</v>
      </c>
      <c r="E54" s="202">
        <v>500</v>
      </c>
      <c r="F54" s="180" t="s">
        <v>344</v>
      </c>
      <c r="G54" s="145" t="s">
        <v>16</v>
      </c>
      <c r="H54" s="180" t="s">
        <v>306</v>
      </c>
      <c r="I54" s="180" t="s">
        <v>307</v>
      </c>
      <c r="J54" s="180" t="s">
        <v>345</v>
      </c>
      <c r="K54" s="180" t="s">
        <v>346</v>
      </c>
      <c r="L54" s="225">
        <v>10</v>
      </c>
      <c r="M54" s="201">
        <v>7000</v>
      </c>
      <c r="N54" s="201">
        <v>4650</v>
      </c>
    </row>
    <row r="55" spans="1:14" ht="30" x14ac:dyDescent="0.25">
      <c r="A55" s="140">
        <v>24</v>
      </c>
      <c r="B55" s="15">
        <v>201053774</v>
      </c>
      <c r="C55" s="180" t="s">
        <v>39</v>
      </c>
      <c r="D55" s="180" t="s">
        <v>24</v>
      </c>
      <c r="E55" s="202">
        <v>200</v>
      </c>
      <c r="F55" s="180" t="s">
        <v>347</v>
      </c>
      <c r="G55" s="145" t="s">
        <v>16</v>
      </c>
      <c r="H55" s="180" t="s">
        <v>311</v>
      </c>
      <c r="I55" s="180" t="s">
        <v>312</v>
      </c>
      <c r="J55" s="180" t="s">
        <v>348</v>
      </c>
      <c r="K55" s="180" t="s">
        <v>349</v>
      </c>
      <c r="L55" s="225">
        <v>10</v>
      </c>
      <c r="M55" s="201">
        <v>7000</v>
      </c>
      <c r="N55" s="201">
        <v>4104.4799999999996</v>
      </c>
    </row>
    <row r="56" spans="1:14" ht="30" x14ac:dyDescent="0.25">
      <c r="A56" s="140">
        <v>25</v>
      </c>
      <c r="B56" s="15">
        <v>201053774</v>
      </c>
      <c r="C56" s="180" t="s">
        <v>211</v>
      </c>
      <c r="D56" s="180" t="s">
        <v>25</v>
      </c>
      <c r="E56" s="202">
        <v>200</v>
      </c>
      <c r="F56" s="180" t="s">
        <v>350</v>
      </c>
      <c r="G56" s="145" t="s">
        <v>16</v>
      </c>
      <c r="H56" s="180" t="s">
        <v>306</v>
      </c>
      <c r="I56" s="180" t="s">
        <v>307</v>
      </c>
      <c r="J56" s="180" t="s">
        <v>351</v>
      </c>
      <c r="K56" s="180" t="s">
        <v>352</v>
      </c>
      <c r="L56" s="225">
        <v>10</v>
      </c>
      <c r="M56" s="201">
        <v>5000</v>
      </c>
      <c r="N56" s="201">
        <v>2400</v>
      </c>
    </row>
    <row r="57" spans="1:14" ht="30" x14ac:dyDescent="0.25">
      <c r="A57" s="140">
        <v>26</v>
      </c>
      <c r="B57" s="15">
        <v>201053774</v>
      </c>
      <c r="C57" s="180" t="s">
        <v>212</v>
      </c>
      <c r="D57" s="180" t="s">
        <v>24</v>
      </c>
      <c r="E57" s="202">
        <v>2000</v>
      </c>
      <c r="F57" s="180" t="s">
        <v>353</v>
      </c>
      <c r="G57" s="145" t="s">
        <v>16</v>
      </c>
      <c r="H57" s="180" t="s">
        <v>311</v>
      </c>
      <c r="I57" s="180" t="s">
        <v>312</v>
      </c>
      <c r="J57" s="180" t="s">
        <v>354</v>
      </c>
      <c r="K57" s="180" t="s">
        <v>355</v>
      </c>
      <c r="L57" s="225">
        <v>10</v>
      </c>
      <c r="M57" s="201">
        <v>5000</v>
      </c>
      <c r="N57" s="201">
        <v>1666</v>
      </c>
    </row>
    <row r="58" spans="1:14" ht="30" x14ac:dyDescent="0.25">
      <c r="A58" s="140">
        <v>27</v>
      </c>
      <c r="B58" s="15">
        <v>201053774</v>
      </c>
      <c r="C58" s="180" t="s">
        <v>84</v>
      </c>
      <c r="D58" s="180" t="s">
        <v>35</v>
      </c>
      <c r="E58" s="202">
        <v>100</v>
      </c>
      <c r="F58" s="180" t="s">
        <v>356</v>
      </c>
      <c r="G58" s="145" t="s">
        <v>16</v>
      </c>
      <c r="H58" s="180" t="s">
        <v>357</v>
      </c>
      <c r="I58" s="180" t="s">
        <v>358</v>
      </c>
      <c r="J58" s="180" t="s">
        <v>359</v>
      </c>
      <c r="K58" s="180" t="s">
        <v>360</v>
      </c>
      <c r="L58" s="225">
        <v>10</v>
      </c>
      <c r="M58" s="201">
        <v>28000</v>
      </c>
      <c r="N58" s="201">
        <v>24900</v>
      </c>
    </row>
    <row r="59" spans="1:14" ht="30" x14ac:dyDescent="0.25">
      <c r="A59" s="140">
        <v>28</v>
      </c>
      <c r="B59" s="15">
        <v>201053774</v>
      </c>
      <c r="C59" s="180" t="s">
        <v>39</v>
      </c>
      <c r="D59" s="180" t="s">
        <v>24</v>
      </c>
      <c r="E59" s="202">
        <v>1000</v>
      </c>
      <c r="F59" s="180" t="s">
        <v>361</v>
      </c>
      <c r="G59" s="145" t="s">
        <v>16</v>
      </c>
      <c r="H59" s="180" t="s">
        <v>306</v>
      </c>
      <c r="I59" s="180" t="s">
        <v>307</v>
      </c>
      <c r="J59" s="180" t="s">
        <v>362</v>
      </c>
      <c r="K59" s="180" t="s">
        <v>363</v>
      </c>
      <c r="L59" s="225">
        <v>10</v>
      </c>
      <c r="M59" s="201">
        <v>3500</v>
      </c>
      <c r="N59" s="201">
        <v>2100</v>
      </c>
    </row>
    <row r="60" spans="1:14" ht="30" x14ac:dyDescent="0.25">
      <c r="A60" s="140">
        <v>29</v>
      </c>
      <c r="B60" s="15">
        <v>201053774</v>
      </c>
      <c r="C60" s="180" t="s">
        <v>39</v>
      </c>
      <c r="D60" s="180" t="s">
        <v>24</v>
      </c>
      <c r="E60" s="202">
        <v>1000</v>
      </c>
      <c r="F60" s="180" t="s">
        <v>364</v>
      </c>
      <c r="G60" s="145" t="s">
        <v>16</v>
      </c>
      <c r="H60" s="180" t="s">
        <v>306</v>
      </c>
      <c r="I60" s="180" t="s">
        <v>307</v>
      </c>
      <c r="J60" s="180" t="s">
        <v>365</v>
      </c>
      <c r="K60" s="180" t="s">
        <v>366</v>
      </c>
      <c r="L60" s="225">
        <v>10</v>
      </c>
      <c r="M60" s="201">
        <v>3500</v>
      </c>
      <c r="N60" s="201">
        <v>2100</v>
      </c>
    </row>
    <row r="61" spans="1:14" ht="30" x14ac:dyDescent="0.25">
      <c r="A61" s="140">
        <v>30</v>
      </c>
      <c r="B61" s="15">
        <v>201053774</v>
      </c>
      <c r="C61" s="180" t="s">
        <v>64</v>
      </c>
      <c r="D61" s="180" t="s">
        <v>25</v>
      </c>
      <c r="E61" s="202">
        <v>200</v>
      </c>
      <c r="F61" s="180" t="s">
        <v>367</v>
      </c>
      <c r="G61" s="145" t="s">
        <v>16</v>
      </c>
      <c r="H61" s="180" t="s">
        <v>311</v>
      </c>
      <c r="I61" s="180" t="s">
        <v>312</v>
      </c>
      <c r="J61" s="180" t="s">
        <v>368</v>
      </c>
      <c r="K61" s="180" t="s">
        <v>369</v>
      </c>
      <c r="L61" s="225">
        <v>10</v>
      </c>
      <c r="M61" s="201">
        <v>500</v>
      </c>
      <c r="N61" s="201">
        <v>214.4</v>
      </c>
    </row>
    <row r="62" spans="1:14" ht="45" x14ac:dyDescent="0.25">
      <c r="A62" s="140">
        <v>31</v>
      </c>
      <c r="B62" s="15">
        <v>201053774</v>
      </c>
      <c r="C62" s="180" t="s">
        <v>125</v>
      </c>
      <c r="D62" s="180" t="s">
        <v>26</v>
      </c>
      <c r="E62" s="202">
        <v>200</v>
      </c>
      <c r="F62" s="180" t="s">
        <v>370</v>
      </c>
      <c r="G62" s="145" t="s">
        <v>16</v>
      </c>
      <c r="H62" s="180" t="s">
        <v>311</v>
      </c>
      <c r="I62" s="180" t="s">
        <v>312</v>
      </c>
      <c r="J62" s="180" t="s">
        <v>371</v>
      </c>
      <c r="K62" s="180" t="s">
        <v>372</v>
      </c>
      <c r="L62" s="225">
        <v>10</v>
      </c>
      <c r="M62" s="201">
        <v>6400</v>
      </c>
      <c r="N62" s="201">
        <v>3768.6</v>
      </c>
    </row>
    <row r="63" spans="1:14" ht="30" x14ac:dyDescent="0.25">
      <c r="A63" s="140">
        <v>32</v>
      </c>
      <c r="B63" s="15">
        <v>201053774</v>
      </c>
      <c r="C63" s="180" t="s">
        <v>148</v>
      </c>
      <c r="D63" s="180" t="s">
        <v>149</v>
      </c>
      <c r="E63" s="202">
        <v>1</v>
      </c>
      <c r="F63" s="180" t="s">
        <v>373</v>
      </c>
      <c r="G63" s="145" t="s">
        <v>16</v>
      </c>
      <c r="H63" s="180" t="s">
        <v>374</v>
      </c>
      <c r="I63" s="180" t="s">
        <v>375</v>
      </c>
      <c r="J63" s="180" t="s">
        <v>376</v>
      </c>
      <c r="K63" s="180" t="s">
        <v>377</v>
      </c>
      <c r="L63" s="225">
        <v>10</v>
      </c>
      <c r="M63" s="201">
        <v>533610</v>
      </c>
      <c r="N63" s="201">
        <v>508200</v>
      </c>
    </row>
    <row r="64" spans="1:14" ht="30" x14ac:dyDescent="0.25">
      <c r="A64" s="140">
        <v>33</v>
      </c>
      <c r="B64" s="15">
        <v>201053774</v>
      </c>
      <c r="C64" s="180" t="s">
        <v>148</v>
      </c>
      <c r="D64" s="180" t="s">
        <v>149</v>
      </c>
      <c r="E64" s="202">
        <v>1</v>
      </c>
      <c r="F64" s="180" t="s">
        <v>378</v>
      </c>
      <c r="G64" s="145" t="s">
        <v>16</v>
      </c>
      <c r="H64" s="180" t="s">
        <v>374</v>
      </c>
      <c r="I64" s="180" t="s">
        <v>375</v>
      </c>
      <c r="J64" s="180" t="s">
        <v>379</v>
      </c>
      <c r="K64" s="180" t="s">
        <v>380</v>
      </c>
      <c r="L64" s="225">
        <v>10</v>
      </c>
      <c r="M64" s="201">
        <v>799144.5</v>
      </c>
      <c r="N64" s="201">
        <v>761090</v>
      </c>
    </row>
    <row r="65" spans="1:14" ht="30" x14ac:dyDescent="0.25">
      <c r="A65" s="140">
        <v>34</v>
      </c>
      <c r="B65" s="15">
        <v>201053774</v>
      </c>
      <c r="C65" s="180" t="s">
        <v>213</v>
      </c>
      <c r="D65" s="180" t="s">
        <v>22</v>
      </c>
      <c r="E65" s="202">
        <v>800</v>
      </c>
      <c r="F65" s="180" t="s">
        <v>381</v>
      </c>
      <c r="G65" s="145" t="s">
        <v>16</v>
      </c>
      <c r="H65" s="180" t="s">
        <v>382</v>
      </c>
      <c r="I65" s="180" t="s">
        <v>383</v>
      </c>
      <c r="J65" s="180" t="s">
        <v>384</v>
      </c>
      <c r="K65" s="180" t="s">
        <v>385</v>
      </c>
      <c r="L65" s="225">
        <v>10</v>
      </c>
      <c r="M65" s="201">
        <v>9600</v>
      </c>
      <c r="N65" s="201">
        <v>4977.6000000000004</v>
      </c>
    </row>
    <row r="66" spans="1:14" ht="30" x14ac:dyDescent="0.25">
      <c r="A66" s="140">
        <v>35</v>
      </c>
      <c r="B66" s="15">
        <v>201053774</v>
      </c>
      <c r="C66" s="180" t="s">
        <v>81</v>
      </c>
      <c r="D66" s="180" t="s">
        <v>23</v>
      </c>
      <c r="E66" s="202">
        <v>4000</v>
      </c>
      <c r="F66" s="180" t="s">
        <v>386</v>
      </c>
      <c r="G66" s="145" t="s">
        <v>16</v>
      </c>
      <c r="H66" s="180" t="s">
        <v>387</v>
      </c>
      <c r="I66" s="180" t="s">
        <v>388</v>
      </c>
      <c r="J66" s="180" t="s">
        <v>389</v>
      </c>
      <c r="K66" s="180" t="s">
        <v>390</v>
      </c>
      <c r="L66" s="225">
        <v>10</v>
      </c>
      <c r="M66" s="201">
        <v>68000</v>
      </c>
      <c r="N66" s="201">
        <v>44000</v>
      </c>
    </row>
    <row r="67" spans="1:14" ht="30" x14ac:dyDescent="0.25">
      <c r="A67" s="140">
        <v>36</v>
      </c>
      <c r="B67" s="15">
        <v>201053774</v>
      </c>
      <c r="C67" s="180" t="s">
        <v>161</v>
      </c>
      <c r="D67" s="180" t="s">
        <v>23</v>
      </c>
      <c r="E67" s="202">
        <v>900</v>
      </c>
      <c r="F67" s="180" t="s">
        <v>391</v>
      </c>
      <c r="G67" s="145" t="s">
        <v>16</v>
      </c>
      <c r="H67" s="180" t="s">
        <v>392</v>
      </c>
      <c r="I67" s="180" t="s">
        <v>393</v>
      </c>
      <c r="J67" s="180" t="s">
        <v>394</v>
      </c>
      <c r="K67" s="180" t="s">
        <v>294</v>
      </c>
      <c r="L67" s="225">
        <v>10</v>
      </c>
      <c r="M67" s="201">
        <v>10800</v>
      </c>
      <c r="N67" s="201">
        <v>8064</v>
      </c>
    </row>
    <row r="68" spans="1:14" ht="30" x14ac:dyDescent="0.25">
      <c r="A68" s="140">
        <v>37</v>
      </c>
      <c r="B68" s="15">
        <v>201053774</v>
      </c>
      <c r="C68" s="180" t="s">
        <v>214</v>
      </c>
      <c r="D68" s="180" t="s">
        <v>22</v>
      </c>
      <c r="E68" s="202">
        <v>850</v>
      </c>
      <c r="F68" s="180" t="s">
        <v>395</v>
      </c>
      <c r="G68" s="145" t="s">
        <v>16</v>
      </c>
      <c r="H68" s="180" t="s">
        <v>396</v>
      </c>
      <c r="I68" s="180" t="s">
        <v>397</v>
      </c>
      <c r="J68" s="180" t="s">
        <v>398</v>
      </c>
      <c r="K68" s="180" t="s">
        <v>399</v>
      </c>
      <c r="L68" s="225">
        <v>10</v>
      </c>
      <c r="M68" s="201">
        <v>17850</v>
      </c>
      <c r="N68" s="201">
        <v>9167.25</v>
      </c>
    </row>
    <row r="69" spans="1:14" ht="30" x14ac:dyDescent="0.25">
      <c r="A69" s="140">
        <v>38</v>
      </c>
      <c r="B69" s="15">
        <v>201053774</v>
      </c>
      <c r="C69" s="180" t="s">
        <v>215</v>
      </c>
      <c r="D69" s="180" t="s">
        <v>25</v>
      </c>
      <c r="E69" s="202">
        <v>300</v>
      </c>
      <c r="F69" s="180" t="s">
        <v>400</v>
      </c>
      <c r="G69" s="145" t="s">
        <v>16</v>
      </c>
      <c r="H69" s="180" t="s">
        <v>401</v>
      </c>
      <c r="I69" s="180" t="s">
        <v>402</v>
      </c>
      <c r="J69" s="180" t="s">
        <v>403</v>
      </c>
      <c r="K69" s="180" t="s">
        <v>404</v>
      </c>
      <c r="L69" s="225">
        <v>10</v>
      </c>
      <c r="M69" s="201">
        <v>3000</v>
      </c>
      <c r="N69" s="201">
        <v>1170</v>
      </c>
    </row>
    <row r="70" spans="1:14" ht="30" x14ac:dyDescent="0.25">
      <c r="A70" s="140">
        <v>39</v>
      </c>
      <c r="B70" s="15">
        <v>201053774</v>
      </c>
      <c r="C70" s="180" t="s">
        <v>216</v>
      </c>
      <c r="D70" s="180" t="s">
        <v>22</v>
      </c>
      <c r="E70" s="202">
        <v>200</v>
      </c>
      <c r="F70" s="180" t="s">
        <v>405</v>
      </c>
      <c r="G70" s="145" t="s">
        <v>16</v>
      </c>
      <c r="H70" s="180" t="s">
        <v>396</v>
      </c>
      <c r="I70" s="180" t="s">
        <v>397</v>
      </c>
      <c r="J70" s="180" t="s">
        <v>406</v>
      </c>
      <c r="K70" s="180" t="s">
        <v>407</v>
      </c>
      <c r="L70" s="225">
        <v>10</v>
      </c>
      <c r="M70" s="201">
        <v>7000</v>
      </c>
      <c r="N70" s="201">
        <v>4595</v>
      </c>
    </row>
    <row r="71" spans="1:14" ht="30" x14ac:dyDescent="0.25">
      <c r="A71" s="140">
        <v>40</v>
      </c>
      <c r="B71" s="15">
        <v>201053774</v>
      </c>
      <c r="C71" s="180" t="s">
        <v>78</v>
      </c>
      <c r="D71" s="180" t="s">
        <v>25</v>
      </c>
      <c r="E71" s="202">
        <v>50</v>
      </c>
      <c r="F71" s="180" t="s">
        <v>408</v>
      </c>
      <c r="G71" s="145" t="s">
        <v>16</v>
      </c>
      <c r="H71" s="180" t="s">
        <v>409</v>
      </c>
      <c r="I71" s="180" t="s">
        <v>410</v>
      </c>
      <c r="J71" s="180" t="s">
        <v>411</v>
      </c>
      <c r="K71" s="180" t="s">
        <v>412</v>
      </c>
      <c r="L71" s="225">
        <v>10</v>
      </c>
      <c r="M71" s="201">
        <v>497.5</v>
      </c>
      <c r="N71" s="201">
        <v>225</v>
      </c>
    </row>
    <row r="72" spans="1:14" ht="30" x14ac:dyDescent="0.25">
      <c r="A72" s="140">
        <v>41</v>
      </c>
      <c r="B72" s="15">
        <v>201053774</v>
      </c>
      <c r="C72" s="180" t="s">
        <v>164</v>
      </c>
      <c r="D72" s="180" t="s">
        <v>30</v>
      </c>
      <c r="E72" s="202">
        <v>2</v>
      </c>
      <c r="F72" s="180" t="s">
        <v>413</v>
      </c>
      <c r="G72" s="145" t="s">
        <v>16</v>
      </c>
      <c r="H72" s="180" t="s">
        <v>414</v>
      </c>
      <c r="I72" s="180" t="s">
        <v>415</v>
      </c>
      <c r="J72" s="180" t="s">
        <v>416</v>
      </c>
      <c r="K72" s="180" t="s">
        <v>264</v>
      </c>
      <c r="L72" s="225">
        <v>10</v>
      </c>
      <c r="M72" s="201">
        <v>4000</v>
      </c>
      <c r="N72" s="201">
        <v>2999.998</v>
      </c>
    </row>
    <row r="73" spans="1:14" ht="30" x14ac:dyDescent="0.25">
      <c r="A73" s="140">
        <v>42</v>
      </c>
      <c r="B73" s="15">
        <v>201053774</v>
      </c>
      <c r="C73" s="180" t="s">
        <v>122</v>
      </c>
      <c r="D73" s="180" t="s">
        <v>30</v>
      </c>
      <c r="E73" s="202">
        <v>1000</v>
      </c>
      <c r="F73" s="180" t="s">
        <v>417</v>
      </c>
      <c r="G73" s="145" t="s">
        <v>16</v>
      </c>
      <c r="H73" s="180" t="s">
        <v>418</v>
      </c>
      <c r="I73" s="180" t="s">
        <v>419</v>
      </c>
      <c r="J73" s="180" t="s">
        <v>420</v>
      </c>
      <c r="K73" s="180" t="s">
        <v>421</v>
      </c>
      <c r="L73" s="225">
        <v>10</v>
      </c>
      <c r="M73" s="201">
        <v>22100</v>
      </c>
      <c r="N73" s="201">
        <v>13666</v>
      </c>
    </row>
    <row r="74" spans="1:14" ht="30" x14ac:dyDescent="0.25">
      <c r="A74" s="140">
        <v>43</v>
      </c>
      <c r="B74" s="15">
        <v>201053774</v>
      </c>
      <c r="C74" s="180" t="s">
        <v>217</v>
      </c>
      <c r="D74" s="180" t="s">
        <v>22</v>
      </c>
      <c r="E74" s="202">
        <v>300</v>
      </c>
      <c r="F74" s="180" t="s">
        <v>422</v>
      </c>
      <c r="G74" s="145" t="s">
        <v>16</v>
      </c>
      <c r="H74" s="180" t="s">
        <v>423</v>
      </c>
      <c r="I74" s="180" t="s">
        <v>424</v>
      </c>
      <c r="J74" s="180" t="s">
        <v>425</v>
      </c>
      <c r="K74" s="180" t="s">
        <v>426</v>
      </c>
      <c r="L74" s="225">
        <v>10</v>
      </c>
      <c r="M74" s="201">
        <v>4200</v>
      </c>
      <c r="N74" s="201">
        <v>2069.6999999999998</v>
      </c>
    </row>
    <row r="75" spans="1:14" ht="30" x14ac:dyDescent="0.25">
      <c r="A75" s="140">
        <v>44</v>
      </c>
      <c r="B75" s="15">
        <v>201053774</v>
      </c>
      <c r="C75" s="180" t="s">
        <v>218</v>
      </c>
      <c r="D75" s="180" t="s">
        <v>30</v>
      </c>
      <c r="E75" s="202">
        <v>50</v>
      </c>
      <c r="F75" s="180" t="s">
        <v>427</v>
      </c>
      <c r="G75" s="145" t="s">
        <v>16</v>
      </c>
      <c r="H75" s="180" t="s">
        <v>428</v>
      </c>
      <c r="I75" s="180" t="s">
        <v>429</v>
      </c>
      <c r="J75" s="180" t="s">
        <v>430</v>
      </c>
      <c r="K75" s="180" t="s">
        <v>431</v>
      </c>
      <c r="L75" s="225">
        <v>10</v>
      </c>
      <c r="M75" s="201">
        <v>1855</v>
      </c>
      <c r="N75" s="201">
        <v>1230</v>
      </c>
    </row>
    <row r="76" spans="1:14" ht="45" x14ac:dyDescent="0.25">
      <c r="A76" s="140">
        <v>45</v>
      </c>
      <c r="B76" s="15">
        <v>201053774</v>
      </c>
      <c r="C76" s="180" t="s">
        <v>83</v>
      </c>
      <c r="D76" s="180" t="s">
        <v>27</v>
      </c>
      <c r="E76" s="202">
        <v>2</v>
      </c>
      <c r="F76" s="180" t="s">
        <v>432</v>
      </c>
      <c r="G76" s="145" t="s">
        <v>16</v>
      </c>
      <c r="H76" s="180" t="s">
        <v>433</v>
      </c>
      <c r="I76" s="180" t="s">
        <v>434</v>
      </c>
      <c r="J76" s="180" t="s">
        <v>435</v>
      </c>
      <c r="K76" s="180" t="s">
        <v>436</v>
      </c>
      <c r="L76" s="225">
        <v>10</v>
      </c>
      <c r="M76" s="201">
        <v>23000</v>
      </c>
      <c r="N76" s="201">
        <v>17800</v>
      </c>
    </row>
    <row r="77" spans="1:14" ht="45" x14ac:dyDescent="0.25">
      <c r="A77" s="140">
        <v>46</v>
      </c>
      <c r="B77" s="15">
        <v>201053774</v>
      </c>
      <c r="C77" s="180" t="s">
        <v>219</v>
      </c>
      <c r="D77" s="180" t="s">
        <v>26</v>
      </c>
      <c r="E77" s="202">
        <v>1</v>
      </c>
      <c r="F77" s="180" t="s">
        <v>437</v>
      </c>
      <c r="G77" s="145" t="s">
        <v>16</v>
      </c>
      <c r="H77" s="180" t="s">
        <v>438</v>
      </c>
      <c r="I77" s="180" t="s">
        <v>439</v>
      </c>
      <c r="J77" s="180" t="s">
        <v>440</v>
      </c>
      <c r="K77" s="180" t="s">
        <v>441</v>
      </c>
      <c r="L77" s="225">
        <v>10</v>
      </c>
      <c r="M77" s="201">
        <v>1000</v>
      </c>
      <c r="N77" s="201">
        <v>800.00000999999997</v>
      </c>
    </row>
    <row r="78" spans="1:14" ht="45" x14ac:dyDescent="0.25">
      <c r="A78" s="140">
        <v>47</v>
      </c>
      <c r="B78" s="15">
        <v>201053774</v>
      </c>
      <c r="C78" s="180" t="s">
        <v>220</v>
      </c>
      <c r="D78" s="180" t="s">
        <v>29</v>
      </c>
      <c r="E78" s="202">
        <v>1</v>
      </c>
      <c r="F78" s="180" t="s">
        <v>442</v>
      </c>
      <c r="G78" s="145" t="s">
        <v>16</v>
      </c>
      <c r="H78" s="180" t="s">
        <v>443</v>
      </c>
      <c r="I78" s="180" t="s">
        <v>444</v>
      </c>
      <c r="J78" s="180" t="s">
        <v>445</v>
      </c>
      <c r="K78" s="180" t="s">
        <v>446</v>
      </c>
      <c r="L78" s="225">
        <v>10</v>
      </c>
      <c r="M78" s="201">
        <v>13800</v>
      </c>
      <c r="N78" s="201">
        <v>9380</v>
      </c>
    </row>
    <row r="79" spans="1:14" ht="45" x14ac:dyDescent="0.25">
      <c r="A79" s="140">
        <v>48</v>
      </c>
      <c r="B79" s="15">
        <v>201053774</v>
      </c>
      <c r="C79" s="180" t="s">
        <v>63</v>
      </c>
      <c r="D79" s="180" t="s">
        <v>28</v>
      </c>
      <c r="E79" s="202">
        <v>1</v>
      </c>
      <c r="F79" s="180" t="s">
        <v>447</v>
      </c>
      <c r="G79" s="145" t="s">
        <v>16</v>
      </c>
      <c r="H79" s="180" t="s">
        <v>448</v>
      </c>
      <c r="I79" s="180" t="s">
        <v>449</v>
      </c>
      <c r="J79" s="180" t="s">
        <v>450</v>
      </c>
      <c r="K79" s="180" t="s">
        <v>451</v>
      </c>
      <c r="L79" s="225">
        <v>10</v>
      </c>
      <c r="M79" s="201">
        <v>3500</v>
      </c>
      <c r="N79" s="201">
        <v>2850</v>
      </c>
    </row>
    <row r="80" spans="1:14" ht="30" x14ac:dyDescent="0.25">
      <c r="A80" s="140">
        <v>49</v>
      </c>
      <c r="B80" s="15">
        <v>201053774</v>
      </c>
      <c r="C80" s="180" t="s">
        <v>221</v>
      </c>
      <c r="D80" s="180" t="s">
        <v>36</v>
      </c>
      <c r="E80" s="202">
        <v>3</v>
      </c>
      <c r="F80" s="180" t="s">
        <v>452</v>
      </c>
      <c r="G80" s="145" t="s">
        <v>16</v>
      </c>
      <c r="H80" s="180" t="s">
        <v>453</v>
      </c>
      <c r="I80" s="180" t="s">
        <v>454</v>
      </c>
      <c r="J80" s="180" t="s">
        <v>455</v>
      </c>
      <c r="K80" s="180" t="s">
        <v>456</v>
      </c>
      <c r="L80" s="225">
        <v>10</v>
      </c>
      <c r="M80" s="201">
        <v>6003</v>
      </c>
      <c r="N80" s="201">
        <v>6003</v>
      </c>
    </row>
    <row r="81" spans="1:14" ht="30" x14ac:dyDescent="0.25">
      <c r="A81" s="140">
        <v>50</v>
      </c>
      <c r="B81" s="15">
        <v>201053774</v>
      </c>
      <c r="C81" s="180" t="s">
        <v>105</v>
      </c>
      <c r="D81" s="180" t="s">
        <v>22</v>
      </c>
      <c r="E81" s="202">
        <v>160</v>
      </c>
      <c r="F81" s="180" t="s">
        <v>457</v>
      </c>
      <c r="G81" s="145" t="s">
        <v>16</v>
      </c>
      <c r="H81" s="180" t="s">
        <v>458</v>
      </c>
      <c r="I81" s="180" t="s">
        <v>459</v>
      </c>
      <c r="J81" s="180" t="s">
        <v>460</v>
      </c>
      <c r="K81" s="180" t="s">
        <v>461</v>
      </c>
      <c r="L81" s="225">
        <v>10</v>
      </c>
      <c r="M81" s="201">
        <v>4800</v>
      </c>
      <c r="N81" s="201">
        <v>1760</v>
      </c>
    </row>
    <row r="82" spans="1:14" ht="45" x14ac:dyDescent="0.25">
      <c r="A82" s="140">
        <v>51</v>
      </c>
      <c r="B82" s="15">
        <v>201053774</v>
      </c>
      <c r="C82" s="180" t="s">
        <v>128</v>
      </c>
      <c r="D82" s="180" t="s">
        <v>36</v>
      </c>
      <c r="E82" s="202">
        <v>2</v>
      </c>
      <c r="F82" s="180" t="s">
        <v>462</v>
      </c>
      <c r="G82" s="145" t="s">
        <v>16</v>
      </c>
      <c r="H82" s="180" t="s">
        <v>463</v>
      </c>
      <c r="I82" s="180" t="s">
        <v>464</v>
      </c>
      <c r="J82" s="180" t="s">
        <v>465</v>
      </c>
      <c r="K82" s="180" t="s">
        <v>466</v>
      </c>
      <c r="L82" s="225">
        <v>10</v>
      </c>
      <c r="M82" s="201">
        <v>20600</v>
      </c>
      <c r="N82" s="201">
        <v>19950</v>
      </c>
    </row>
    <row r="83" spans="1:14" ht="30" x14ac:dyDescent="0.25">
      <c r="A83" s="140">
        <v>52</v>
      </c>
      <c r="B83" s="15">
        <v>201053774</v>
      </c>
      <c r="C83" s="180" t="s">
        <v>165</v>
      </c>
      <c r="D83" s="180" t="s">
        <v>30</v>
      </c>
      <c r="E83" s="202">
        <v>5</v>
      </c>
      <c r="F83" s="180" t="s">
        <v>467</v>
      </c>
      <c r="G83" s="145" t="s">
        <v>16</v>
      </c>
      <c r="H83" s="180" t="s">
        <v>468</v>
      </c>
      <c r="I83" s="180" t="s">
        <v>469</v>
      </c>
      <c r="J83" s="180" t="s">
        <v>470</v>
      </c>
      <c r="K83" s="180" t="s">
        <v>471</v>
      </c>
      <c r="L83" s="225">
        <v>10</v>
      </c>
      <c r="M83" s="201">
        <v>440</v>
      </c>
      <c r="N83" s="201">
        <v>279.95</v>
      </c>
    </row>
    <row r="84" spans="1:14" ht="45" x14ac:dyDescent="0.25">
      <c r="A84" s="140">
        <v>53</v>
      </c>
      <c r="B84" s="15">
        <v>201053774</v>
      </c>
      <c r="C84" s="180" t="s">
        <v>123</v>
      </c>
      <c r="D84" s="180" t="s">
        <v>27</v>
      </c>
      <c r="E84" s="202">
        <v>100</v>
      </c>
      <c r="F84" s="180" t="s">
        <v>472</v>
      </c>
      <c r="G84" s="145" t="s">
        <v>16</v>
      </c>
      <c r="H84" s="180" t="s">
        <v>473</v>
      </c>
      <c r="I84" s="180" t="s">
        <v>474</v>
      </c>
      <c r="J84" s="180" t="s">
        <v>475</v>
      </c>
      <c r="K84" s="180" t="s">
        <v>471</v>
      </c>
      <c r="L84" s="225">
        <v>10</v>
      </c>
      <c r="M84" s="201">
        <v>5700</v>
      </c>
      <c r="N84" s="201">
        <v>2836</v>
      </c>
    </row>
    <row r="85" spans="1:14" ht="30" x14ac:dyDescent="0.25">
      <c r="A85" s="140">
        <v>54</v>
      </c>
      <c r="B85" s="15">
        <v>201053774</v>
      </c>
      <c r="C85" s="180" t="s">
        <v>222</v>
      </c>
      <c r="D85" s="180" t="s">
        <v>22</v>
      </c>
      <c r="E85" s="202">
        <v>150</v>
      </c>
      <c r="F85" s="180" t="s">
        <v>476</v>
      </c>
      <c r="G85" s="145" t="s">
        <v>16</v>
      </c>
      <c r="H85" s="180" t="s">
        <v>477</v>
      </c>
      <c r="I85" s="180" t="s">
        <v>478</v>
      </c>
      <c r="J85" s="180" t="s">
        <v>479</v>
      </c>
      <c r="K85" s="180" t="s">
        <v>480</v>
      </c>
      <c r="L85" s="225">
        <v>10</v>
      </c>
      <c r="M85" s="201">
        <v>6750</v>
      </c>
      <c r="N85" s="201">
        <v>4200</v>
      </c>
    </row>
    <row r="86" spans="1:14" ht="30" x14ac:dyDescent="0.25">
      <c r="A86" s="140">
        <v>55</v>
      </c>
      <c r="B86" s="15">
        <v>201053774</v>
      </c>
      <c r="C86" s="180" t="s">
        <v>223</v>
      </c>
      <c r="D86" s="180" t="s">
        <v>22</v>
      </c>
      <c r="E86" s="202">
        <v>30</v>
      </c>
      <c r="F86" s="180" t="s">
        <v>481</v>
      </c>
      <c r="G86" s="145" t="s">
        <v>16</v>
      </c>
      <c r="H86" s="180" t="s">
        <v>482</v>
      </c>
      <c r="I86" s="180" t="s">
        <v>483</v>
      </c>
      <c r="J86" s="180" t="s">
        <v>484</v>
      </c>
      <c r="K86" s="180" t="s">
        <v>485</v>
      </c>
      <c r="L86" s="225">
        <v>10</v>
      </c>
      <c r="M86" s="201">
        <v>930</v>
      </c>
      <c r="N86" s="201">
        <v>690</v>
      </c>
    </row>
    <row r="87" spans="1:14" ht="30" x14ac:dyDescent="0.25">
      <c r="A87" s="140">
        <v>56</v>
      </c>
      <c r="B87" s="15">
        <v>201053774</v>
      </c>
      <c r="C87" s="180" t="s">
        <v>206</v>
      </c>
      <c r="D87" s="180" t="s">
        <v>22</v>
      </c>
      <c r="E87" s="202">
        <v>60</v>
      </c>
      <c r="F87" s="180" t="s">
        <v>486</v>
      </c>
      <c r="G87" s="145" t="s">
        <v>16</v>
      </c>
      <c r="H87" s="180" t="s">
        <v>487</v>
      </c>
      <c r="I87" s="180" t="s">
        <v>488</v>
      </c>
      <c r="J87" s="180" t="s">
        <v>489</v>
      </c>
      <c r="K87" s="180" t="s">
        <v>490</v>
      </c>
      <c r="L87" s="225">
        <v>10</v>
      </c>
      <c r="M87" s="201">
        <v>3600</v>
      </c>
      <c r="N87" s="201">
        <v>2880</v>
      </c>
    </row>
    <row r="88" spans="1:14" ht="30" x14ac:dyDescent="0.25">
      <c r="A88" s="140">
        <v>57</v>
      </c>
      <c r="B88" s="15">
        <v>201053774</v>
      </c>
      <c r="C88" s="180" t="s">
        <v>222</v>
      </c>
      <c r="D88" s="180" t="s">
        <v>22</v>
      </c>
      <c r="E88" s="202">
        <v>200</v>
      </c>
      <c r="F88" s="180" t="s">
        <v>491</v>
      </c>
      <c r="G88" s="145" t="s">
        <v>16</v>
      </c>
      <c r="H88" s="180" t="s">
        <v>492</v>
      </c>
      <c r="I88" s="180" t="s">
        <v>493</v>
      </c>
      <c r="J88" s="180" t="s">
        <v>494</v>
      </c>
      <c r="K88" s="180" t="s">
        <v>495</v>
      </c>
      <c r="L88" s="225">
        <v>10</v>
      </c>
      <c r="M88" s="201">
        <v>7000</v>
      </c>
      <c r="N88" s="201">
        <v>3260</v>
      </c>
    </row>
    <row r="89" spans="1:14" ht="30" x14ac:dyDescent="0.25">
      <c r="A89" s="140">
        <v>58</v>
      </c>
      <c r="B89" s="15">
        <v>201053774</v>
      </c>
      <c r="C89" s="180" t="s">
        <v>224</v>
      </c>
      <c r="D89" s="180" t="s">
        <v>22</v>
      </c>
      <c r="E89" s="202">
        <v>160</v>
      </c>
      <c r="F89" s="180" t="s">
        <v>496</v>
      </c>
      <c r="G89" s="145" t="s">
        <v>16</v>
      </c>
      <c r="H89" s="180" t="s">
        <v>497</v>
      </c>
      <c r="I89" s="180" t="s">
        <v>498</v>
      </c>
      <c r="J89" s="180" t="s">
        <v>499</v>
      </c>
      <c r="K89" s="180" t="s">
        <v>500</v>
      </c>
      <c r="L89" s="225">
        <v>10</v>
      </c>
      <c r="M89" s="201">
        <v>3840</v>
      </c>
      <c r="N89" s="201">
        <v>1472</v>
      </c>
    </row>
    <row r="90" spans="1:14" ht="45" x14ac:dyDescent="0.25">
      <c r="A90" s="140">
        <v>59</v>
      </c>
      <c r="B90" s="15">
        <v>201053774</v>
      </c>
      <c r="C90" s="180" t="s">
        <v>151</v>
      </c>
      <c r="D90" s="180" t="s">
        <v>27</v>
      </c>
      <c r="E90" s="202">
        <v>2</v>
      </c>
      <c r="F90" s="180" t="s">
        <v>501</v>
      </c>
      <c r="G90" s="145" t="s">
        <v>16</v>
      </c>
      <c r="H90" s="180" t="s">
        <v>502</v>
      </c>
      <c r="I90" s="180" t="s">
        <v>503</v>
      </c>
      <c r="J90" s="180" t="s">
        <v>504</v>
      </c>
      <c r="K90" s="180" t="s">
        <v>505</v>
      </c>
      <c r="L90" s="225">
        <v>10</v>
      </c>
      <c r="M90" s="201">
        <v>3600</v>
      </c>
      <c r="N90" s="201">
        <v>2222.2220000000002</v>
      </c>
    </row>
    <row r="91" spans="1:14" ht="30" x14ac:dyDescent="0.25">
      <c r="A91" s="140">
        <v>60</v>
      </c>
      <c r="B91" s="15">
        <v>201053774</v>
      </c>
      <c r="C91" s="180" t="s">
        <v>105</v>
      </c>
      <c r="D91" s="180" t="s">
        <v>22</v>
      </c>
      <c r="E91" s="202">
        <v>3000</v>
      </c>
      <c r="F91" s="180" t="s">
        <v>506</v>
      </c>
      <c r="G91" s="145" t="s">
        <v>16</v>
      </c>
      <c r="H91" s="180" t="s">
        <v>507</v>
      </c>
      <c r="I91" s="180" t="s">
        <v>508</v>
      </c>
      <c r="J91" s="180" t="s">
        <v>509</v>
      </c>
      <c r="K91" s="180" t="s">
        <v>510</v>
      </c>
      <c r="L91" s="225">
        <v>10</v>
      </c>
      <c r="M91" s="201">
        <v>49500</v>
      </c>
      <c r="N91" s="201">
        <v>28485</v>
      </c>
    </row>
    <row r="92" spans="1:14" ht="45" x14ac:dyDescent="0.25">
      <c r="A92" s="140">
        <v>61</v>
      </c>
      <c r="B92" s="15">
        <v>201053774</v>
      </c>
      <c r="C92" s="180" t="s">
        <v>225</v>
      </c>
      <c r="D92" s="180" t="s">
        <v>27</v>
      </c>
      <c r="E92" s="202">
        <v>1</v>
      </c>
      <c r="F92" s="180" t="s">
        <v>511</v>
      </c>
      <c r="G92" s="145" t="s">
        <v>16</v>
      </c>
      <c r="H92" s="180" t="s">
        <v>512</v>
      </c>
      <c r="I92" s="180" t="s">
        <v>513</v>
      </c>
      <c r="J92" s="180" t="s">
        <v>514</v>
      </c>
      <c r="K92" s="180" t="s">
        <v>515</v>
      </c>
      <c r="L92" s="225">
        <v>10</v>
      </c>
      <c r="M92" s="201">
        <v>25000</v>
      </c>
      <c r="N92" s="201">
        <v>16778</v>
      </c>
    </row>
    <row r="93" spans="1:14" ht="45" x14ac:dyDescent="0.25">
      <c r="A93" s="140">
        <v>62</v>
      </c>
      <c r="B93" s="15">
        <v>201053774</v>
      </c>
      <c r="C93" s="180" t="s">
        <v>82</v>
      </c>
      <c r="D93" s="180" t="s">
        <v>27</v>
      </c>
      <c r="E93" s="202">
        <v>1</v>
      </c>
      <c r="F93" s="180" t="s">
        <v>516</v>
      </c>
      <c r="G93" s="145" t="s">
        <v>16</v>
      </c>
      <c r="H93" s="180" t="s">
        <v>517</v>
      </c>
      <c r="I93" s="180" t="s">
        <v>518</v>
      </c>
      <c r="J93" s="180" t="s">
        <v>519</v>
      </c>
      <c r="K93" s="180" t="s">
        <v>520</v>
      </c>
      <c r="L93" s="225">
        <v>10</v>
      </c>
      <c r="M93" s="201">
        <v>39225</v>
      </c>
      <c r="N93" s="201">
        <v>29477</v>
      </c>
    </row>
    <row r="94" spans="1:14" ht="45" x14ac:dyDescent="0.25">
      <c r="A94" s="140">
        <v>63</v>
      </c>
      <c r="B94" s="15">
        <v>201053774</v>
      </c>
      <c r="C94" s="180" t="s">
        <v>226</v>
      </c>
      <c r="D94" s="180" t="s">
        <v>26</v>
      </c>
      <c r="E94" s="202">
        <v>1</v>
      </c>
      <c r="F94" s="180" t="s">
        <v>521</v>
      </c>
      <c r="G94" s="145" t="s">
        <v>16</v>
      </c>
      <c r="H94" s="180" t="s">
        <v>438</v>
      </c>
      <c r="I94" s="180" t="s">
        <v>439</v>
      </c>
      <c r="J94" s="180" t="s">
        <v>522</v>
      </c>
      <c r="K94" s="180" t="s">
        <v>523</v>
      </c>
      <c r="L94" s="225">
        <v>10</v>
      </c>
      <c r="M94" s="201">
        <v>65000</v>
      </c>
      <c r="N94" s="201">
        <v>62000</v>
      </c>
    </row>
    <row r="95" spans="1:14" ht="45" x14ac:dyDescent="0.25">
      <c r="A95" s="140">
        <v>64</v>
      </c>
      <c r="B95" s="15">
        <v>201053774</v>
      </c>
      <c r="C95" s="180" t="s">
        <v>124</v>
      </c>
      <c r="D95" s="180" t="s">
        <v>26</v>
      </c>
      <c r="E95" s="202">
        <v>1</v>
      </c>
      <c r="F95" s="180" t="s">
        <v>524</v>
      </c>
      <c r="G95" s="145" t="s">
        <v>16</v>
      </c>
      <c r="H95" s="180" t="s">
        <v>281</v>
      </c>
      <c r="I95" s="180" t="s">
        <v>282</v>
      </c>
      <c r="J95" s="180" t="s">
        <v>525</v>
      </c>
      <c r="K95" s="180" t="s">
        <v>526</v>
      </c>
      <c r="L95" s="225">
        <v>10</v>
      </c>
      <c r="M95" s="201">
        <v>310</v>
      </c>
      <c r="N95" s="201">
        <v>206.08</v>
      </c>
    </row>
    <row r="96" spans="1:14" ht="45" x14ac:dyDescent="0.25">
      <c r="A96" s="140">
        <v>65</v>
      </c>
      <c r="B96" s="15">
        <v>201053774</v>
      </c>
      <c r="C96" s="180" t="s">
        <v>227</v>
      </c>
      <c r="D96" s="180" t="s">
        <v>29</v>
      </c>
      <c r="E96" s="202">
        <v>1</v>
      </c>
      <c r="F96" s="180" t="s">
        <v>527</v>
      </c>
      <c r="G96" s="145" t="s">
        <v>16</v>
      </c>
      <c r="H96" s="180" t="s">
        <v>311</v>
      </c>
      <c r="I96" s="180" t="s">
        <v>312</v>
      </c>
      <c r="J96" s="180" t="s">
        <v>528</v>
      </c>
      <c r="K96" s="180" t="s">
        <v>529</v>
      </c>
      <c r="L96" s="225">
        <v>10</v>
      </c>
      <c r="M96" s="201">
        <v>1500</v>
      </c>
      <c r="N96" s="201">
        <v>961.97</v>
      </c>
    </row>
    <row r="97" spans="1:14" ht="30" x14ac:dyDescent="0.25">
      <c r="A97" s="140">
        <v>66</v>
      </c>
      <c r="B97" s="15">
        <v>201053774</v>
      </c>
      <c r="C97" s="180" t="s">
        <v>103</v>
      </c>
      <c r="D97" s="180" t="s">
        <v>28</v>
      </c>
      <c r="E97" s="202">
        <v>10</v>
      </c>
      <c r="F97" s="180" t="s">
        <v>530</v>
      </c>
      <c r="G97" s="145" t="s">
        <v>16</v>
      </c>
      <c r="H97" s="180" t="s">
        <v>531</v>
      </c>
      <c r="I97" s="180" t="s">
        <v>532</v>
      </c>
      <c r="J97" s="180" t="s">
        <v>533</v>
      </c>
      <c r="K97" s="180" t="s">
        <v>534</v>
      </c>
      <c r="L97" s="225">
        <v>10</v>
      </c>
      <c r="M97" s="201">
        <v>900</v>
      </c>
      <c r="N97" s="201">
        <v>600</v>
      </c>
    </row>
    <row r="98" spans="1:14" ht="45" x14ac:dyDescent="0.25">
      <c r="A98" s="140">
        <v>67</v>
      </c>
      <c r="B98" s="15">
        <v>201053774</v>
      </c>
      <c r="C98" s="180" t="s">
        <v>159</v>
      </c>
      <c r="D98" s="180" t="s">
        <v>26</v>
      </c>
      <c r="E98" s="202">
        <v>200</v>
      </c>
      <c r="F98" s="180" t="s">
        <v>535</v>
      </c>
      <c r="G98" s="145" t="s">
        <v>16</v>
      </c>
      <c r="H98" s="180" t="s">
        <v>281</v>
      </c>
      <c r="I98" s="180" t="s">
        <v>282</v>
      </c>
      <c r="J98" s="180" t="s">
        <v>536</v>
      </c>
      <c r="K98" s="180" t="s">
        <v>537</v>
      </c>
      <c r="L98" s="225">
        <v>10</v>
      </c>
      <c r="M98" s="201">
        <v>2200</v>
      </c>
      <c r="N98" s="201">
        <v>1344</v>
      </c>
    </row>
    <row r="99" spans="1:14" ht="60" x14ac:dyDescent="0.25">
      <c r="A99" s="140">
        <v>68</v>
      </c>
      <c r="B99" s="15">
        <v>201053774</v>
      </c>
      <c r="C99" s="180" t="s">
        <v>103</v>
      </c>
      <c r="D99" s="180" t="s">
        <v>28</v>
      </c>
      <c r="E99" s="202">
        <v>24</v>
      </c>
      <c r="F99" s="180" t="s">
        <v>538</v>
      </c>
      <c r="G99" s="145" t="s">
        <v>16</v>
      </c>
      <c r="H99" s="180" t="s">
        <v>539</v>
      </c>
      <c r="I99" s="180" t="s">
        <v>540</v>
      </c>
      <c r="J99" s="180" t="s">
        <v>541</v>
      </c>
      <c r="K99" s="180" t="s">
        <v>542</v>
      </c>
      <c r="L99" s="225">
        <v>10</v>
      </c>
      <c r="M99" s="201">
        <v>13920</v>
      </c>
      <c r="N99" s="201">
        <v>11280</v>
      </c>
    </row>
    <row r="100" spans="1:14" ht="30" x14ac:dyDescent="0.25">
      <c r="A100" s="140">
        <v>69</v>
      </c>
      <c r="B100" s="15">
        <v>201053774</v>
      </c>
      <c r="C100" s="180" t="s">
        <v>150</v>
      </c>
      <c r="D100" s="180" t="s">
        <v>30</v>
      </c>
      <c r="E100" s="202">
        <v>200</v>
      </c>
      <c r="F100" s="180" t="s">
        <v>543</v>
      </c>
      <c r="G100" s="145" t="s">
        <v>16</v>
      </c>
      <c r="H100" s="180" t="s">
        <v>544</v>
      </c>
      <c r="I100" s="180" t="s">
        <v>545</v>
      </c>
      <c r="J100" s="180" t="s">
        <v>546</v>
      </c>
      <c r="K100" s="180" t="s">
        <v>547</v>
      </c>
      <c r="L100" s="225">
        <v>10</v>
      </c>
      <c r="M100" s="201">
        <v>3400</v>
      </c>
      <c r="N100" s="201">
        <v>599.6</v>
      </c>
    </row>
    <row r="101" spans="1:14" ht="30" x14ac:dyDescent="0.25">
      <c r="A101" s="140">
        <v>70</v>
      </c>
      <c r="B101" s="15">
        <v>201053774</v>
      </c>
      <c r="C101" s="180" t="s">
        <v>150</v>
      </c>
      <c r="D101" s="180" t="s">
        <v>30</v>
      </c>
      <c r="E101" s="202">
        <v>200</v>
      </c>
      <c r="F101" s="180" t="s">
        <v>548</v>
      </c>
      <c r="G101" s="145" t="s">
        <v>16</v>
      </c>
      <c r="H101" s="180" t="s">
        <v>544</v>
      </c>
      <c r="I101" s="180" t="s">
        <v>545</v>
      </c>
      <c r="J101" s="180" t="s">
        <v>549</v>
      </c>
      <c r="K101" s="180" t="s">
        <v>550</v>
      </c>
      <c r="L101" s="225">
        <v>10</v>
      </c>
      <c r="M101" s="201">
        <v>3000</v>
      </c>
      <c r="N101" s="201">
        <v>579.79999999999995</v>
      </c>
    </row>
    <row r="102" spans="1:14" ht="45" x14ac:dyDescent="0.25">
      <c r="A102" s="140">
        <v>71</v>
      </c>
      <c r="B102" s="15">
        <v>201053774</v>
      </c>
      <c r="C102" s="180" t="s">
        <v>63</v>
      </c>
      <c r="D102" s="180" t="s">
        <v>28</v>
      </c>
      <c r="E102" s="202">
        <v>1</v>
      </c>
      <c r="F102" s="180" t="s">
        <v>551</v>
      </c>
      <c r="G102" s="145" t="s">
        <v>16</v>
      </c>
      <c r="H102" s="180" t="s">
        <v>448</v>
      </c>
      <c r="I102" s="180" t="s">
        <v>449</v>
      </c>
      <c r="J102" s="180" t="s">
        <v>552</v>
      </c>
      <c r="K102" s="180" t="s">
        <v>553</v>
      </c>
      <c r="L102" s="225">
        <v>10</v>
      </c>
      <c r="M102" s="201">
        <v>5000</v>
      </c>
      <c r="N102" s="201">
        <v>4250</v>
      </c>
    </row>
    <row r="103" spans="1:14" ht="30" x14ac:dyDescent="0.25">
      <c r="A103" s="140">
        <v>72</v>
      </c>
      <c r="B103" s="15">
        <v>201053774</v>
      </c>
      <c r="C103" s="180" t="s">
        <v>33</v>
      </c>
      <c r="D103" s="180" t="s">
        <v>34</v>
      </c>
      <c r="E103" s="202">
        <v>5000</v>
      </c>
      <c r="F103" s="180" t="s">
        <v>554</v>
      </c>
      <c r="G103" s="145" t="s">
        <v>16</v>
      </c>
      <c r="H103" s="180" t="s">
        <v>555</v>
      </c>
      <c r="I103" s="180" t="s">
        <v>556</v>
      </c>
      <c r="J103" s="180" t="s">
        <v>557</v>
      </c>
      <c r="K103" s="180" t="s">
        <v>558</v>
      </c>
      <c r="L103" s="225">
        <v>10</v>
      </c>
      <c r="M103" s="201">
        <v>32400</v>
      </c>
      <c r="N103" s="201">
        <v>32400</v>
      </c>
    </row>
    <row r="104" spans="1:14" ht="30" x14ac:dyDescent="0.25">
      <c r="A104" s="140">
        <v>73</v>
      </c>
      <c r="B104" s="15">
        <v>201053774</v>
      </c>
      <c r="C104" s="180" t="s">
        <v>228</v>
      </c>
      <c r="D104" s="180" t="s">
        <v>120</v>
      </c>
      <c r="E104" s="202">
        <v>60</v>
      </c>
      <c r="F104" s="180" t="s">
        <v>559</v>
      </c>
      <c r="G104" s="145" t="s">
        <v>16</v>
      </c>
      <c r="H104" s="180" t="s">
        <v>560</v>
      </c>
      <c r="I104" s="180" t="s">
        <v>561</v>
      </c>
      <c r="J104" s="180" t="s">
        <v>562</v>
      </c>
      <c r="K104" s="180" t="s">
        <v>563</v>
      </c>
      <c r="L104" s="225">
        <v>10</v>
      </c>
      <c r="M104" s="201">
        <v>1080</v>
      </c>
      <c r="N104" s="201">
        <v>864</v>
      </c>
    </row>
    <row r="105" spans="1:14" ht="30" x14ac:dyDescent="0.25">
      <c r="A105" s="140">
        <v>74</v>
      </c>
      <c r="B105" s="15">
        <v>201053774</v>
      </c>
      <c r="C105" s="180" t="s">
        <v>229</v>
      </c>
      <c r="D105" s="180" t="s">
        <v>25</v>
      </c>
      <c r="E105" s="202">
        <v>1</v>
      </c>
      <c r="F105" s="180" t="s">
        <v>564</v>
      </c>
      <c r="G105" s="145" t="s">
        <v>16</v>
      </c>
      <c r="H105" s="180" t="s">
        <v>565</v>
      </c>
      <c r="I105" s="180" t="s">
        <v>566</v>
      </c>
      <c r="J105" s="180" t="s">
        <v>567</v>
      </c>
      <c r="K105" s="180" t="s">
        <v>568</v>
      </c>
      <c r="L105" s="225">
        <v>10</v>
      </c>
      <c r="M105" s="201">
        <v>2500</v>
      </c>
      <c r="N105" s="201">
        <v>1400</v>
      </c>
    </row>
    <row r="106" spans="1:14" ht="30" x14ac:dyDescent="0.25">
      <c r="A106" s="140">
        <v>75</v>
      </c>
      <c r="B106" s="15">
        <v>201053774</v>
      </c>
      <c r="C106" s="180" t="s">
        <v>230</v>
      </c>
      <c r="D106" s="180" t="s">
        <v>24</v>
      </c>
      <c r="E106" s="202">
        <v>10</v>
      </c>
      <c r="F106" s="180" t="s">
        <v>569</v>
      </c>
      <c r="G106" s="145" t="s">
        <v>16</v>
      </c>
      <c r="H106" s="180" t="s">
        <v>570</v>
      </c>
      <c r="I106" s="180" t="s">
        <v>571</v>
      </c>
      <c r="J106" s="180" t="s">
        <v>572</v>
      </c>
      <c r="K106" s="180" t="s">
        <v>573</v>
      </c>
      <c r="L106" s="225">
        <v>10</v>
      </c>
      <c r="M106" s="201">
        <v>390</v>
      </c>
      <c r="N106" s="201">
        <v>299.98</v>
      </c>
    </row>
    <row r="107" spans="1:14" ht="30" x14ac:dyDescent="0.25">
      <c r="A107" s="140">
        <v>76</v>
      </c>
      <c r="B107" s="15">
        <v>201053774</v>
      </c>
      <c r="C107" s="180" t="s">
        <v>144</v>
      </c>
      <c r="D107" s="180" t="s">
        <v>23</v>
      </c>
      <c r="E107" s="202">
        <v>80000</v>
      </c>
      <c r="F107" s="180" t="s">
        <v>574</v>
      </c>
      <c r="G107" s="145" t="s">
        <v>16</v>
      </c>
      <c r="H107" s="180" t="s">
        <v>575</v>
      </c>
      <c r="I107" s="180" t="s">
        <v>576</v>
      </c>
      <c r="J107" s="180" t="s">
        <v>577</v>
      </c>
      <c r="K107" s="180" t="s">
        <v>578</v>
      </c>
      <c r="L107" s="225">
        <v>10</v>
      </c>
      <c r="M107" s="201">
        <v>5200</v>
      </c>
      <c r="N107" s="201">
        <v>2640</v>
      </c>
    </row>
    <row r="108" spans="1:14" ht="30" x14ac:dyDescent="0.25">
      <c r="A108" s="140">
        <v>77</v>
      </c>
      <c r="B108" s="15">
        <v>201053774</v>
      </c>
      <c r="C108" s="180" t="s">
        <v>145</v>
      </c>
      <c r="D108" s="180" t="s">
        <v>23</v>
      </c>
      <c r="E108" s="202">
        <v>800000</v>
      </c>
      <c r="F108" s="180" t="s">
        <v>579</v>
      </c>
      <c r="G108" s="145" t="s">
        <v>16</v>
      </c>
      <c r="H108" s="180" t="s">
        <v>580</v>
      </c>
      <c r="I108" s="180" t="s">
        <v>581</v>
      </c>
      <c r="J108" s="180" t="s">
        <v>582</v>
      </c>
      <c r="K108" s="180" t="s">
        <v>583</v>
      </c>
      <c r="L108" s="225">
        <v>10</v>
      </c>
      <c r="M108" s="201">
        <v>28000</v>
      </c>
      <c r="N108" s="201">
        <v>10400</v>
      </c>
    </row>
    <row r="109" spans="1:14" ht="30" x14ac:dyDescent="0.25">
      <c r="A109" s="140">
        <v>78</v>
      </c>
      <c r="B109" s="15">
        <v>201053774</v>
      </c>
      <c r="C109" s="180" t="s">
        <v>145</v>
      </c>
      <c r="D109" s="180" t="s">
        <v>23</v>
      </c>
      <c r="E109" s="202">
        <v>280000</v>
      </c>
      <c r="F109" s="180" t="s">
        <v>584</v>
      </c>
      <c r="G109" s="145" t="s">
        <v>16</v>
      </c>
      <c r="H109" s="180" t="s">
        <v>585</v>
      </c>
      <c r="I109" s="180" t="s">
        <v>586</v>
      </c>
      <c r="J109" s="180" t="s">
        <v>587</v>
      </c>
      <c r="K109" s="180" t="s">
        <v>588</v>
      </c>
      <c r="L109" s="225">
        <v>10</v>
      </c>
      <c r="M109" s="201">
        <v>9800</v>
      </c>
      <c r="N109" s="201">
        <v>3360</v>
      </c>
    </row>
    <row r="110" spans="1:14" ht="30" x14ac:dyDescent="0.25">
      <c r="A110" s="140">
        <v>79</v>
      </c>
      <c r="B110" s="15">
        <v>201053774</v>
      </c>
      <c r="C110" s="180" t="s">
        <v>144</v>
      </c>
      <c r="D110" s="180" t="s">
        <v>23</v>
      </c>
      <c r="E110" s="202">
        <v>75000</v>
      </c>
      <c r="F110" s="180" t="s">
        <v>589</v>
      </c>
      <c r="G110" s="145" t="s">
        <v>16</v>
      </c>
      <c r="H110" s="180" t="s">
        <v>585</v>
      </c>
      <c r="I110" s="180" t="s">
        <v>586</v>
      </c>
      <c r="J110" s="180" t="s">
        <v>590</v>
      </c>
      <c r="K110" s="180" t="s">
        <v>591</v>
      </c>
      <c r="L110" s="225">
        <v>10</v>
      </c>
      <c r="M110" s="201">
        <v>4875</v>
      </c>
      <c r="N110" s="201">
        <v>1950</v>
      </c>
    </row>
    <row r="111" spans="1:14" ht="45" x14ac:dyDescent="0.25">
      <c r="A111" s="140">
        <v>80</v>
      </c>
      <c r="B111" s="15">
        <v>201053774</v>
      </c>
      <c r="C111" s="180" t="s">
        <v>203</v>
      </c>
      <c r="D111" s="180" t="s">
        <v>27</v>
      </c>
      <c r="E111" s="202">
        <v>1</v>
      </c>
      <c r="F111" s="180" t="s">
        <v>592</v>
      </c>
      <c r="G111" s="145" t="s">
        <v>16</v>
      </c>
      <c r="H111" s="180" t="s">
        <v>593</v>
      </c>
      <c r="I111" s="180" t="s">
        <v>594</v>
      </c>
      <c r="J111" s="180" t="s">
        <v>595</v>
      </c>
      <c r="K111" s="180" t="s">
        <v>596</v>
      </c>
      <c r="L111" s="225">
        <v>10</v>
      </c>
      <c r="M111" s="201">
        <v>7223.1109999999999</v>
      </c>
      <c r="N111" s="201">
        <v>5500</v>
      </c>
    </row>
    <row r="112" spans="1:14" ht="30" x14ac:dyDescent="0.25">
      <c r="A112" s="140">
        <v>81</v>
      </c>
      <c r="B112" s="15">
        <v>201053774</v>
      </c>
      <c r="C112" s="180" t="s">
        <v>75</v>
      </c>
      <c r="D112" s="180" t="s">
        <v>23</v>
      </c>
      <c r="E112" s="202">
        <v>4300</v>
      </c>
      <c r="F112" s="180" t="s">
        <v>597</v>
      </c>
      <c r="G112" s="145" t="s">
        <v>16</v>
      </c>
      <c r="H112" s="180" t="s">
        <v>575</v>
      </c>
      <c r="I112" s="180" t="s">
        <v>576</v>
      </c>
      <c r="J112" s="180" t="s">
        <v>598</v>
      </c>
      <c r="K112" s="180" t="s">
        <v>599</v>
      </c>
      <c r="L112" s="225">
        <v>10</v>
      </c>
      <c r="M112" s="201">
        <v>817</v>
      </c>
      <c r="N112" s="201">
        <v>301</v>
      </c>
    </row>
    <row r="113" spans="1:14" ht="30" x14ac:dyDescent="0.25">
      <c r="A113" s="140">
        <v>82</v>
      </c>
      <c r="B113" s="15">
        <v>201053774</v>
      </c>
      <c r="C113" s="180" t="s">
        <v>75</v>
      </c>
      <c r="D113" s="180" t="s">
        <v>23</v>
      </c>
      <c r="E113" s="202">
        <v>15000</v>
      </c>
      <c r="F113" s="180" t="s">
        <v>600</v>
      </c>
      <c r="G113" s="145" t="s">
        <v>16</v>
      </c>
      <c r="H113" s="180" t="s">
        <v>575</v>
      </c>
      <c r="I113" s="180" t="s">
        <v>576</v>
      </c>
      <c r="J113" s="180" t="s">
        <v>601</v>
      </c>
      <c r="K113" s="180" t="s">
        <v>602</v>
      </c>
      <c r="L113" s="225">
        <v>10</v>
      </c>
      <c r="M113" s="201">
        <v>4350</v>
      </c>
      <c r="N113" s="201">
        <v>1725</v>
      </c>
    </row>
    <row r="114" spans="1:14" ht="30" x14ac:dyDescent="0.25">
      <c r="A114" s="140">
        <v>83</v>
      </c>
      <c r="B114" s="15">
        <v>201053774</v>
      </c>
      <c r="C114" s="180" t="s">
        <v>231</v>
      </c>
      <c r="D114" s="180" t="s">
        <v>23</v>
      </c>
      <c r="E114" s="202">
        <v>100</v>
      </c>
      <c r="F114" s="180" t="s">
        <v>603</v>
      </c>
      <c r="G114" s="145" t="s">
        <v>16</v>
      </c>
      <c r="H114" s="180" t="s">
        <v>604</v>
      </c>
      <c r="I114" s="180" t="s">
        <v>605</v>
      </c>
      <c r="J114" s="180" t="s">
        <v>606</v>
      </c>
      <c r="K114" s="180" t="s">
        <v>607</v>
      </c>
      <c r="L114" s="225">
        <v>10</v>
      </c>
      <c r="M114" s="201">
        <v>3000</v>
      </c>
      <c r="N114" s="201">
        <v>2450</v>
      </c>
    </row>
    <row r="115" spans="1:14" ht="30" x14ac:dyDescent="0.25">
      <c r="A115" s="140">
        <v>84</v>
      </c>
      <c r="B115" s="15">
        <v>201053774</v>
      </c>
      <c r="C115" s="180" t="s">
        <v>32</v>
      </c>
      <c r="D115" s="180" t="s">
        <v>23</v>
      </c>
      <c r="E115" s="202">
        <v>20</v>
      </c>
      <c r="F115" s="180" t="s">
        <v>608</v>
      </c>
      <c r="G115" s="145" t="s">
        <v>16</v>
      </c>
      <c r="H115" s="180" t="s">
        <v>609</v>
      </c>
      <c r="I115" s="180" t="s">
        <v>610</v>
      </c>
      <c r="J115" s="180" t="s">
        <v>611</v>
      </c>
      <c r="K115" s="180" t="s">
        <v>612</v>
      </c>
      <c r="L115" s="225">
        <v>10</v>
      </c>
      <c r="M115" s="201">
        <v>2500</v>
      </c>
      <c r="N115" s="201">
        <v>1200</v>
      </c>
    </row>
    <row r="116" spans="1:14" ht="30" x14ac:dyDescent="0.25">
      <c r="A116" s="140">
        <v>85</v>
      </c>
      <c r="B116" s="15">
        <v>201053774</v>
      </c>
      <c r="C116" s="180" t="s">
        <v>232</v>
      </c>
      <c r="D116" s="180" t="s">
        <v>25</v>
      </c>
      <c r="E116" s="202">
        <v>60</v>
      </c>
      <c r="F116" s="180" t="s">
        <v>613</v>
      </c>
      <c r="G116" s="145" t="s">
        <v>16</v>
      </c>
      <c r="H116" s="180" t="s">
        <v>614</v>
      </c>
      <c r="I116" s="180" t="s">
        <v>615</v>
      </c>
      <c r="J116" s="180" t="s">
        <v>616</v>
      </c>
      <c r="K116" s="180" t="s">
        <v>617</v>
      </c>
      <c r="L116" s="225">
        <v>10</v>
      </c>
      <c r="M116" s="201">
        <v>4500</v>
      </c>
      <c r="N116" s="201">
        <v>2568</v>
      </c>
    </row>
    <row r="117" spans="1:14" ht="30" x14ac:dyDescent="0.25">
      <c r="A117" s="140">
        <v>86</v>
      </c>
      <c r="B117" s="15">
        <v>201053774</v>
      </c>
      <c r="C117" s="180" t="s">
        <v>127</v>
      </c>
      <c r="D117" s="180" t="s">
        <v>120</v>
      </c>
      <c r="E117" s="202">
        <v>10</v>
      </c>
      <c r="F117" s="180" t="s">
        <v>618</v>
      </c>
      <c r="G117" s="145" t="s">
        <v>16</v>
      </c>
      <c r="H117" s="180" t="s">
        <v>619</v>
      </c>
      <c r="I117" s="180" t="s">
        <v>620</v>
      </c>
      <c r="J117" s="180" t="s">
        <v>621</v>
      </c>
      <c r="K117" s="180" t="s">
        <v>622</v>
      </c>
      <c r="L117" s="225">
        <v>10</v>
      </c>
      <c r="M117" s="201">
        <v>950</v>
      </c>
      <c r="N117" s="201">
        <v>654.70000000000005</v>
      </c>
    </row>
    <row r="118" spans="1:14" ht="30" x14ac:dyDescent="0.25">
      <c r="A118" s="140">
        <v>87</v>
      </c>
      <c r="B118" s="15">
        <v>201053774</v>
      </c>
      <c r="C118" s="180" t="s">
        <v>89</v>
      </c>
      <c r="D118" s="180" t="s">
        <v>23</v>
      </c>
      <c r="E118" s="202">
        <v>150</v>
      </c>
      <c r="F118" s="180" t="s">
        <v>623</v>
      </c>
      <c r="G118" s="145" t="s">
        <v>16</v>
      </c>
      <c r="H118" s="180" t="s">
        <v>624</v>
      </c>
      <c r="I118" s="180" t="s">
        <v>625</v>
      </c>
      <c r="J118" s="180" t="s">
        <v>626</v>
      </c>
      <c r="K118" s="180" t="s">
        <v>627</v>
      </c>
      <c r="L118" s="225">
        <v>10</v>
      </c>
      <c r="M118" s="201">
        <v>3300</v>
      </c>
      <c r="N118" s="201">
        <v>1933.5</v>
      </c>
    </row>
    <row r="119" spans="1:14" ht="60" x14ac:dyDescent="0.25">
      <c r="A119" s="140">
        <v>88</v>
      </c>
      <c r="B119" s="15">
        <v>201053774</v>
      </c>
      <c r="C119" s="180" t="s">
        <v>233</v>
      </c>
      <c r="D119" s="180" t="s">
        <v>40</v>
      </c>
      <c r="E119" s="202">
        <v>87</v>
      </c>
      <c r="F119" s="180" t="s">
        <v>628</v>
      </c>
      <c r="G119" s="145" t="s">
        <v>16</v>
      </c>
      <c r="H119" s="180" t="s">
        <v>629</v>
      </c>
      <c r="I119" s="180" t="s">
        <v>630</v>
      </c>
      <c r="J119" s="180" t="s">
        <v>631</v>
      </c>
      <c r="K119" s="180" t="s">
        <v>632</v>
      </c>
      <c r="L119" s="225">
        <v>10</v>
      </c>
      <c r="M119" s="201">
        <v>7830</v>
      </c>
      <c r="N119" s="201">
        <v>3479.913</v>
      </c>
    </row>
    <row r="120" spans="1:14" ht="30" x14ac:dyDescent="0.25">
      <c r="A120" s="140">
        <v>89</v>
      </c>
      <c r="B120" s="15">
        <v>201053774</v>
      </c>
      <c r="C120" s="180" t="s">
        <v>144</v>
      </c>
      <c r="D120" s="180" t="s">
        <v>23</v>
      </c>
      <c r="E120" s="202">
        <v>55000</v>
      </c>
      <c r="F120" s="180" t="s">
        <v>633</v>
      </c>
      <c r="G120" s="145" t="s">
        <v>16</v>
      </c>
      <c r="H120" s="180" t="s">
        <v>614</v>
      </c>
      <c r="I120" s="180" t="s">
        <v>615</v>
      </c>
      <c r="J120" s="180" t="s">
        <v>634</v>
      </c>
      <c r="K120" s="180" t="s">
        <v>635</v>
      </c>
      <c r="L120" s="225">
        <v>10</v>
      </c>
      <c r="M120" s="201">
        <v>3575</v>
      </c>
      <c r="N120" s="201">
        <v>1760</v>
      </c>
    </row>
    <row r="121" spans="1:14" ht="30" x14ac:dyDescent="0.25">
      <c r="A121" s="140">
        <v>90</v>
      </c>
      <c r="B121" s="15">
        <v>201053774</v>
      </c>
      <c r="C121" s="180" t="s">
        <v>234</v>
      </c>
      <c r="D121" s="180" t="s">
        <v>23</v>
      </c>
      <c r="E121" s="202">
        <v>600</v>
      </c>
      <c r="F121" s="180" t="s">
        <v>636</v>
      </c>
      <c r="G121" s="145" t="s">
        <v>16</v>
      </c>
      <c r="H121" s="180" t="s">
        <v>637</v>
      </c>
      <c r="I121" s="180" t="s">
        <v>638</v>
      </c>
      <c r="J121" s="180" t="s">
        <v>639</v>
      </c>
      <c r="K121" s="180" t="s">
        <v>640</v>
      </c>
      <c r="L121" s="225">
        <v>10</v>
      </c>
      <c r="M121" s="201">
        <v>600</v>
      </c>
      <c r="N121" s="201">
        <v>360</v>
      </c>
    </row>
    <row r="122" spans="1:14" ht="45" x14ac:dyDescent="0.25">
      <c r="A122" s="140">
        <v>91</v>
      </c>
      <c r="B122" s="15">
        <v>201053774</v>
      </c>
      <c r="C122" s="180" t="s">
        <v>101</v>
      </c>
      <c r="D122" s="180" t="s">
        <v>26</v>
      </c>
      <c r="E122" s="202">
        <v>150</v>
      </c>
      <c r="F122" s="180" t="s">
        <v>641</v>
      </c>
      <c r="G122" s="145" t="s">
        <v>16</v>
      </c>
      <c r="H122" s="180" t="s">
        <v>619</v>
      </c>
      <c r="I122" s="180" t="s">
        <v>620</v>
      </c>
      <c r="J122" s="180" t="s">
        <v>642</v>
      </c>
      <c r="K122" s="180" t="s">
        <v>643</v>
      </c>
      <c r="L122" s="225">
        <v>10</v>
      </c>
      <c r="M122" s="201">
        <v>6300</v>
      </c>
      <c r="N122" s="201">
        <v>5230.5</v>
      </c>
    </row>
    <row r="123" spans="1:14" ht="30" x14ac:dyDescent="0.25">
      <c r="A123" s="140">
        <v>92</v>
      </c>
      <c r="B123" s="15">
        <v>201053774</v>
      </c>
      <c r="C123" s="180" t="s">
        <v>163</v>
      </c>
      <c r="D123" s="180" t="s">
        <v>21</v>
      </c>
      <c r="E123" s="202">
        <v>20000</v>
      </c>
      <c r="F123" s="180" t="s">
        <v>644</v>
      </c>
      <c r="G123" s="145" t="s">
        <v>16</v>
      </c>
      <c r="H123" s="180" t="s">
        <v>645</v>
      </c>
      <c r="I123" s="180" t="s">
        <v>646</v>
      </c>
      <c r="J123" s="180" t="s">
        <v>647</v>
      </c>
      <c r="K123" s="180" t="s">
        <v>648</v>
      </c>
      <c r="L123" s="225">
        <v>10</v>
      </c>
      <c r="M123" s="201">
        <v>4900</v>
      </c>
      <c r="N123" s="201">
        <v>3180</v>
      </c>
    </row>
    <row r="124" spans="1:14" ht="45" x14ac:dyDescent="0.25">
      <c r="A124" s="140">
        <v>93</v>
      </c>
      <c r="B124" s="15">
        <v>201053774</v>
      </c>
      <c r="C124" s="180" t="s">
        <v>235</v>
      </c>
      <c r="D124" s="180" t="s">
        <v>27</v>
      </c>
      <c r="E124" s="202">
        <v>1</v>
      </c>
      <c r="F124" s="180" t="s">
        <v>649</v>
      </c>
      <c r="G124" s="145" t="s">
        <v>16</v>
      </c>
      <c r="H124" s="180" t="s">
        <v>650</v>
      </c>
      <c r="I124" s="180" t="s">
        <v>651</v>
      </c>
      <c r="J124" s="180" t="s">
        <v>652</v>
      </c>
      <c r="K124" s="180" t="s">
        <v>653</v>
      </c>
      <c r="L124" s="225">
        <v>10</v>
      </c>
      <c r="M124" s="201">
        <v>4636.8</v>
      </c>
      <c r="N124" s="201">
        <v>3400</v>
      </c>
    </row>
    <row r="125" spans="1:14" ht="30" x14ac:dyDescent="0.25">
      <c r="A125" s="140">
        <v>94</v>
      </c>
      <c r="B125" s="15">
        <v>201053774</v>
      </c>
      <c r="C125" s="180" t="s">
        <v>205</v>
      </c>
      <c r="D125" s="180" t="s">
        <v>22</v>
      </c>
      <c r="E125" s="202">
        <v>100</v>
      </c>
      <c r="F125" s="180" t="s">
        <v>654</v>
      </c>
      <c r="G125" s="145" t="s">
        <v>16</v>
      </c>
      <c r="H125" s="180" t="s">
        <v>281</v>
      </c>
      <c r="I125" s="180" t="s">
        <v>282</v>
      </c>
      <c r="J125" s="180" t="s">
        <v>655</v>
      </c>
      <c r="K125" s="180" t="s">
        <v>656</v>
      </c>
      <c r="L125" s="225">
        <v>10</v>
      </c>
      <c r="M125" s="201">
        <v>3000</v>
      </c>
      <c r="N125" s="201">
        <v>1998.8</v>
      </c>
    </row>
    <row r="126" spans="1:14" ht="30" x14ac:dyDescent="0.25">
      <c r="A126" s="140">
        <v>95</v>
      </c>
      <c r="B126" s="15">
        <v>201053774</v>
      </c>
      <c r="C126" s="180" t="s">
        <v>86</v>
      </c>
      <c r="D126" s="180" t="s">
        <v>23</v>
      </c>
      <c r="E126" s="202">
        <v>100</v>
      </c>
      <c r="F126" s="180" t="s">
        <v>657</v>
      </c>
      <c r="G126" s="145" t="s">
        <v>16</v>
      </c>
      <c r="H126" s="180" t="s">
        <v>658</v>
      </c>
      <c r="I126" s="180" t="s">
        <v>659</v>
      </c>
      <c r="J126" s="180" t="s">
        <v>660</v>
      </c>
      <c r="K126" s="180" t="s">
        <v>661</v>
      </c>
      <c r="L126" s="225">
        <v>10</v>
      </c>
      <c r="M126" s="201">
        <v>3300</v>
      </c>
      <c r="N126" s="201">
        <v>1344</v>
      </c>
    </row>
    <row r="127" spans="1:14" ht="30" x14ac:dyDescent="0.25">
      <c r="A127" s="140">
        <v>96</v>
      </c>
      <c r="B127" s="15">
        <v>201053774</v>
      </c>
      <c r="C127" s="180" t="s">
        <v>39</v>
      </c>
      <c r="D127" s="180" t="s">
        <v>24</v>
      </c>
      <c r="E127" s="202">
        <v>100</v>
      </c>
      <c r="F127" s="180" t="s">
        <v>662</v>
      </c>
      <c r="G127" s="145" t="s">
        <v>16</v>
      </c>
      <c r="H127" s="180" t="s">
        <v>663</v>
      </c>
      <c r="I127" s="180" t="s">
        <v>664</v>
      </c>
      <c r="J127" s="180" t="s">
        <v>665</v>
      </c>
      <c r="K127" s="180" t="s">
        <v>666</v>
      </c>
      <c r="L127" s="225">
        <v>10</v>
      </c>
      <c r="M127" s="201">
        <v>2500</v>
      </c>
      <c r="N127" s="201">
        <v>800</v>
      </c>
    </row>
    <row r="128" spans="1:14" ht="30" x14ac:dyDescent="0.25">
      <c r="A128" s="140">
        <v>97</v>
      </c>
      <c r="B128" s="15">
        <v>201053774</v>
      </c>
      <c r="C128" s="180" t="s">
        <v>100</v>
      </c>
      <c r="D128" s="180" t="s">
        <v>23</v>
      </c>
      <c r="E128" s="202">
        <v>100</v>
      </c>
      <c r="F128" s="180" t="s">
        <v>667</v>
      </c>
      <c r="G128" s="145" t="s">
        <v>16</v>
      </c>
      <c r="H128" s="180" t="s">
        <v>658</v>
      </c>
      <c r="I128" s="180" t="s">
        <v>659</v>
      </c>
      <c r="J128" s="180" t="s">
        <v>668</v>
      </c>
      <c r="K128" s="180" t="s">
        <v>666</v>
      </c>
      <c r="L128" s="225">
        <v>10</v>
      </c>
      <c r="M128" s="201">
        <v>2400</v>
      </c>
      <c r="N128" s="201">
        <v>1120</v>
      </c>
    </row>
    <row r="129" spans="1:14" ht="45" x14ac:dyDescent="0.25">
      <c r="A129" s="140">
        <v>98</v>
      </c>
      <c r="B129" s="15">
        <v>201053774</v>
      </c>
      <c r="C129" s="180" t="s">
        <v>236</v>
      </c>
      <c r="D129" s="180" t="s">
        <v>26</v>
      </c>
      <c r="E129" s="202">
        <v>100</v>
      </c>
      <c r="F129" s="180" t="s">
        <v>669</v>
      </c>
      <c r="G129" s="145" t="s">
        <v>16</v>
      </c>
      <c r="H129" s="180" t="s">
        <v>670</v>
      </c>
      <c r="I129" s="180" t="s">
        <v>671</v>
      </c>
      <c r="J129" s="180" t="s">
        <v>672</v>
      </c>
      <c r="K129" s="180" t="s">
        <v>673</v>
      </c>
      <c r="L129" s="225">
        <v>10</v>
      </c>
      <c r="M129" s="201">
        <v>3500</v>
      </c>
      <c r="N129" s="201">
        <v>3200</v>
      </c>
    </row>
    <row r="130" spans="1:14" ht="30" x14ac:dyDescent="0.25">
      <c r="A130" s="140">
        <v>99</v>
      </c>
      <c r="B130" s="15">
        <v>201053774</v>
      </c>
      <c r="C130" s="180" t="s">
        <v>212</v>
      </c>
      <c r="D130" s="180" t="s">
        <v>24</v>
      </c>
      <c r="E130" s="202">
        <v>100</v>
      </c>
      <c r="F130" s="180" t="s">
        <v>674</v>
      </c>
      <c r="G130" s="145" t="s">
        <v>16</v>
      </c>
      <c r="H130" s="180" t="s">
        <v>675</v>
      </c>
      <c r="I130" s="180" t="s">
        <v>676</v>
      </c>
      <c r="J130" s="180" t="s">
        <v>677</v>
      </c>
      <c r="K130" s="180" t="s">
        <v>678</v>
      </c>
      <c r="L130" s="225">
        <v>10</v>
      </c>
      <c r="M130" s="201">
        <v>1300</v>
      </c>
      <c r="N130" s="201">
        <v>700</v>
      </c>
    </row>
    <row r="131" spans="1:14" ht="60" x14ac:dyDescent="0.25">
      <c r="A131" s="140">
        <v>100</v>
      </c>
      <c r="B131" s="15">
        <v>201053774</v>
      </c>
      <c r="C131" s="180" t="s">
        <v>237</v>
      </c>
      <c r="D131" s="180" t="s">
        <v>40</v>
      </c>
      <c r="E131" s="202">
        <v>100</v>
      </c>
      <c r="F131" s="180" t="s">
        <v>679</v>
      </c>
      <c r="G131" s="145" t="s">
        <v>16</v>
      </c>
      <c r="H131" s="180" t="s">
        <v>680</v>
      </c>
      <c r="I131" s="180" t="s">
        <v>681</v>
      </c>
      <c r="J131" s="180" t="s">
        <v>682</v>
      </c>
      <c r="K131" s="180" t="s">
        <v>683</v>
      </c>
      <c r="L131" s="225">
        <v>10</v>
      </c>
      <c r="M131" s="201">
        <v>3200</v>
      </c>
      <c r="N131" s="201">
        <v>1800</v>
      </c>
    </row>
    <row r="132" spans="1:14" ht="30" x14ac:dyDescent="0.25">
      <c r="A132" s="140">
        <v>101</v>
      </c>
      <c r="B132" s="15">
        <v>201053774</v>
      </c>
      <c r="C132" s="180" t="s">
        <v>153</v>
      </c>
      <c r="D132" s="180" t="s">
        <v>23</v>
      </c>
      <c r="E132" s="202">
        <v>500</v>
      </c>
      <c r="F132" s="180" t="s">
        <v>684</v>
      </c>
      <c r="G132" s="145" t="s">
        <v>16</v>
      </c>
      <c r="H132" s="180" t="s">
        <v>685</v>
      </c>
      <c r="I132" s="180" t="s">
        <v>686</v>
      </c>
      <c r="J132" s="180" t="s">
        <v>687</v>
      </c>
      <c r="K132" s="180" t="s">
        <v>688</v>
      </c>
      <c r="L132" s="225">
        <v>10</v>
      </c>
      <c r="M132" s="201">
        <v>500</v>
      </c>
      <c r="N132" s="201">
        <v>249.5</v>
      </c>
    </row>
    <row r="133" spans="1:14" ht="30" x14ac:dyDescent="0.25">
      <c r="A133" s="140">
        <v>102</v>
      </c>
      <c r="B133" s="15">
        <v>201053774</v>
      </c>
      <c r="C133" s="180" t="s">
        <v>209</v>
      </c>
      <c r="D133" s="180" t="s">
        <v>23</v>
      </c>
      <c r="E133" s="202">
        <v>20</v>
      </c>
      <c r="F133" s="180" t="s">
        <v>689</v>
      </c>
      <c r="G133" s="145" t="s">
        <v>16</v>
      </c>
      <c r="H133" s="180" t="s">
        <v>690</v>
      </c>
      <c r="I133" s="180" t="s">
        <v>691</v>
      </c>
      <c r="J133" s="180" t="s">
        <v>692</v>
      </c>
      <c r="K133" s="180" t="s">
        <v>693</v>
      </c>
      <c r="L133" s="225">
        <v>10</v>
      </c>
      <c r="M133" s="201">
        <v>240</v>
      </c>
      <c r="N133" s="201">
        <v>133.33320000000001</v>
      </c>
    </row>
    <row r="134" spans="1:14" ht="30" x14ac:dyDescent="0.25">
      <c r="A134" s="140">
        <v>103</v>
      </c>
      <c r="B134" s="15">
        <v>201053774</v>
      </c>
      <c r="C134" s="180" t="s">
        <v>205</v>
      </c>
      <c r="D134" s="180" t="s">
        <v>22</v>
      </c>
      <c r="E134" s="202">
        <v>50</v>
      </c>
      <c r="F134" s="180" t="s">
        <v>694</v>
      </c>
      <c r="G134" s="145" t="s">
        <v>16</v>
      </c>
      <c r="H134" s="180" t="s">
        <v>311</v>
      </c>
      <c r="I134" s="180" t="s">
        <v>312</v>
      </c>
      <c r="J134" s="180" t="s">
        <v>695</v>
      </c>
      <c r="K134" s="180" t="s">
        <v>696</v>
      </c>
      <c r="L134" s="225">
        <v>10</v>
      </c>
      <c r="M134" s="201">
        <v>1000</v>
      </c>
      <c r="N134" s="201">
        <v>576.54999999999995</v>
      </c>
    </row>
    <row r="135" spans="1:14" ht="30" x14ac:dyDescent="0.25">
      <c r="A135" s="140">
        <v>104</v>
      </c>
      <c r="B135" s="15">
        <v>201053774</v>
      </c>
      <c r="C135" s="180" t="s">
        <v>39</v>
      </c>
      <c r="D135" s="180" t="s">
        <v>24</v>
      </c>
      <c r="E135" s="202">
        <v>500</v>
      </c>
      <c r="F135" s="180" t="s">
        <v>697</v>
      </c>
      <c r="G135" s="145" t="s">
        <v>16</v>
      </c>
      <c r="H135" s="180" t="s">
        <v>698</v>
      </c>
      <c r="I135" s="180" t="s">
        <v>699</v>
      </c>
      <c r="J135" s="180" t="s">
        <v>700</v>
      </c>
      <c r="K135" s="180" t="s">
        <v>701</v>
      </c>
      <c r="L135" s="225">
        <v>10</v>
      </c>
      <c r="M135" s="201">
        <v>1250</v>
      </c>
      <c r="N135" s="201">
        <v>699.5</v>
      </c>
    </row>
    <row r="136" spans="1:14" ht="30" x14ac:dyDescent="0.25">
      <c r="A136" s="140">
        <v>105</v>
      </c>
      <c r="B136" s="15">
        <v>201053774</v>
      </c>
      <c r="C136" s="180" t="s">
        <v>238</v>
      </c>
      <c r="D136" s="180" t="s">
        <v>147</v>
      </c>
      <c r="E136" s="202">
        <v>100</v>
      </c>
      <c r="F136" s="180" t="s">
        <v>702</v>
      </c>
      <c r="G136" s="145" t="s">
        <v>16</v>
      </c>
      <c r="H136" s="180" t="s">
        <v>670</v>
      </c>
      <c r="I136" s="180" t="s">
        <v>671</v>
      </c>
      <c r="J136" s="180" t="s">
        <v>703</v>
      </c>
      <c r="K136" s="180" t="s">
        <v>704</v>
      </c>
      <c r="L136" s="225">
        <v>10</v>
      </c>
      <c r="M136" s="201">
        <v>4050</v>
      </c>
      <c r="N136" s="201">
        <v>3650</v>
      </c>
    </row>
    <row r="137" spans="1:14" ht="30" x14ac:dyDescent="0.25">
      <c r="A137" s="140">
        <v>106</v>
      </c>
      <c r="B137" s="15">
        <v>201053774</v>
      </c>
      <c r="C137" s="180" t="s">
        <v>65</v>
      </c>
      <c r="D137" s="180" t="s">
        <v>30</v>
      </c>
      <c r="E137" s="202">
        <v>4</v>
      </c>
      <c r="F137" s="180" t="s">
        <v>705</v>
      </c>
      <c r="G137" s="145" t="s">
        <v>16</v>
      </c>
      <c r="H137" s="180" t="s">
        <v>706</v>
      </c>
      <c r="I137" s="180" t="s">
        <v>707</v>
      </c>
      <c r="J137" s="180" t="s">
        <v>708</v>
      </c>
      <c r="K137" s="180" t="s">
        <v>709</v>
      </c>
      <c r="L137" s="225">
        <v>10</v>
      </c>
      <c r="M137" s="201">
        <v>12400</v>
      </c>
      <c r="N137" s="201">
        <v>9780</v>
      </c>
    </row>
    <row r="138" spans="1:14" ht="30" x14ac:dyDescent="0.25">
      <c r="A138" s="140">
        <v>107</v>
      </c>
      <c r="B138" s="15">
        <v>201053774</v>
      </c>
      <c r="C138" s="180" t="s">
        <v>239</v>
      </c>
      <c r="D138" s="180" t="s">
        <v>22</v>
      </c>
      <c r="E138" s="202">
        <v>48</v>
      </c>
      <c r="F138" s="180" t="s">
        <v>710</v>
      </c>
      <c r="G138" s="145" t="s">
        <v>16</v>
      </c>
      <c r="H138" s="180" t="s">
        <v>711</v>
      </c>
      <c r="I138" s="180" t="s">
        <v>712</v>
      </c>
      <c r="J138" s="180" t="s">
        <v>713</v>
      </c>
      <c r="K138" s="180" t="s">
        <v>714</v>
      </c>
      <c r="L138" s="225">
        <v>10</v>
      </c>
      <c r="M138" s="201">
        <v>7200</v>
      </c>
      <c r="N138" s="201">
        <v>3120</v>
      </c>
    </row>
    <row r="139" spans="1:14" ht="30" x14ac:dyDescent="0.25">
      <c r="A139" s="140">
        <v>108</v>
      </c>
      <c r="B139" s="15">
        <v>201053774</v>
      </c>
      <c r="C139" s="180" t="s">
        <v>32</v>
      </c>
      <c r="D139" s="180" t="s">
        <v>23</v>
      </c>
      <c r="E139" s="202">
        <v>300</v>
      </c>
      <c r="F139" s="180" t="s">
        <v>715</v>
      </c>
      <c r="G139" s="145" t="s">
        <v>16</v>
      </c>
      <c r="H139" s="180" t="s">
        <v>716</v>
      </c>
      <c r="I139" s="180" t="s">
        <v>717</v>
      </c>
      <c r="J139" s="180" t="s">
        <v>718</v>
      </c>
      <c r="K139" s="180" t="s">
        <v>719</v>
      </c>
      <c r="L139" s="225">
        <v>10</v>
      </c>
      <c r="M139" s="201">
        <v>13500</v>
      </c>
      <c r="N139" s="201">
        <v>11760</v>
      </c>
    </row>
    <row r="140" spans="1:14" ht="45" x14ac:dyDescent="0.25">
      <c r="A140" s="140">
        <v>109</v>
      </c>
      <c r="B140" s="15">
        <v>201053774</v>
      </c>
      <c r="C140" s="180" t="s">
        <v>63</v>
      </c>
      <c r="D140" s="180" t="s">
        <v>28</v>
      </c>
      <c r="E140" s="202">
        <v>1</v>
      </c>
      <c r="F140" s="180" t="s">
        <v>720</v>
      </c>
      <c r="G140" s="145" t="s">
        <v>16</v>
      </c>
      <c r="H140" s="180" t="s">
        <v>448</v>
      </c>
      <c r="I140" s="180" t="s">
        <v>449</v>
      </c>
      <c r="J140" s="180" t="s">
        <v>721</v>
      </c>
      <c r="K140" s="180" t="s">
        <v>722</v>
      </c>
      <c r="L140" s="225">
        <v>10</v>
      </c>
      <c r="M140" s="201">
        <v>3500</v>
      </c>
      <c r="N140" s="201">
        <v>2745</v>
      </c>
    </row>
    <row r="141" spans="1:14" ht="30" x14ac:dyDescent="0.25">
      <c r="A141" s="140">
        <v>110</v>
      </c>
      <c r="B141" s="15">
        <v>201053774</v>
      </c>
      <c r="C141" s="180" t="s">
        <v>39</v>
      </c>
      <c r="D141" s="180" t="s">
        <v>24</v>
      </c>
      <c r="E141" s="202">
        <v>900</v>
      </c>
      <c r="F141" s="180" t="s">
        <v>723</v>
      </c>
      <c r="G141" s="145" t="s">
        <v>16</v>
      </c>
      <c r="H141" s="180" t="s">
        <v>675</v>
      </c>
      <c r="I141" s="180" t="s">
        <v>676</v>
      </c>
      <c r="J141" s="180" t="s">
        <v>724</v>
      </c>
      <c r="K141" s="180" t="s">
        <v>725</v>
      </c>
      <c r="L141" s="225">
        <v>10</v>
      </c>
      <c r="M141" s="201">
        <v>3600</v>
      </c>
      <c r="N141" s="201">
        <v>898.2</v>
      </c>
    </row>
    <row r="142" spans="1:14" ht="30" x14ac:dyDescent="0.25">
      <c r="A142" s="140">
        <v>111</v>
      </c>
      <c r="B142" s="15">
        <v>201053774</v>
      </c>
      <c r="C142" s="180" t="s">
        <v>146</v>
      </c>
      <c r="D142" s="180" t="s">
        <v>24</v>
      </c>
      <c r="E142" s="202">
        <v>900</v>
      </c>
      <c r="F142" s="180" t="s">
        <v>726</v>
      </c>
      <c r="G142" s="145" t="s">
        <v>16</v>
      </c>
      <c r="H142" s="180" t="s">
        <v>311</v>
      </c>
      <c r="I142" s="180" t="s">
        <v>312</v>
      </c>
      <c r="J142" s="180" t="s">
        <v>727</v>
      </c>
      <c r="K142" s="180" t="s">
        <v>728</v>
      </c>
      <c r="L142" s="225">
        <v>10</v>
      </c>
      <c r="M142" s="201">
        <v>6300</v>
      </c>
      <c r="N142" s="201">
        <v>2043</v>
      </c>
    </row>
    <row r="143" spans="1:14" ht="30" x14ac:dyDescent="0.25">
      <c r="A143" s="140">
        <v>112</v>
      </c>
      <c r="B143" s="15">
        <v>201053774</v>
      </c>
      <c r="C143" s="180" t="s">
        <v>126</v>
      </c>
      <c r="D143" s="180" t="s">
        <v>24</v>
      </c>
      <c r="E143" s="202">
        <v>500</v>
      </c>
      <c r="F143" s="180" t="s">
        <v>729</v>
      </c>
      <c r="G143" s="145" t="s">
        <v>16</v>
      </c>
      <c r="H143" s="180" t="s">
        <v>730</v>
      </c>
      <c r="I143" s="180" t="s">
        <v>731</v>
      </c>
      <c r="J143" s="180" t="s">
        <v>732</v>
      </c>
      <c r="K143" s="180" t="s">
        <v>733</v>
      </c>
      <c r="L143" s="225">
        <v>10</v>
      </c>
      <c r="M143" s="201">
        <v>7500</v>
      </c>
      <c r="N143" s="201">
        <v>4200</v>
      </c>
    </row>
    <row r="144" spans="1:14" ht="30" x14ac:dyDescent="0.25">
      <c r="A144" s="140">
        <v>113</v>
      </c>
      <c r="B144" s="15">
        <v>201053774</v>
      </c>
      <c r="C144" s="180" t="s">
        <v>145</v>
      </c>
      <c r="D144" s="180" t="s">
        <v>23</v>
      </c>
      <c r="E144" s="202">
        <v>1000000</v>
      </c>
      <c r="F144" s="180" t="s">
        <v>734</v>
      </c>
      <c r="G144" s="145" t="s">
        <v>16</v>
      </c>
      <c r="H144" s="180" t="s">
        <v>685</v>
      </c>
      <c r="I144" s="180" t="s">
        <v>686</v>
      </c>
      <c r="J144" s="180" t="s">
        <v>735</v>
      </c>
      <c r="K144" s="180" t="s">
        <v>736</v>
      </c>
      <c r="L144" s="225">
        <v>10</v>
      </c>
      <c r="M144" s="201">
        <v>45000</v>
      </c>
      <c r="N144" s="201">
        <v>14990</v>
      </c>
    </row>
    <row r="145" spans="1:14" ht="30" x14ac:dyDescent="0.25">
      <c r="A145" s="140">
        <v>114</v>
      </c>
      <c r="B145" s="15">
        <v>201053774</v>
      </c>
      <c r="C145" s="180" t="s">
        <v>145</v>
      </c>
      <c r="D145" s="180" t="s">
        <v>23</v>
      </c>
      <c r="E145" s="202">
        <v>1000000</v>
      </c>
      <c r="F145" s="180" t="s">
        <v>737</v>
      </c>
      <c r="G145" s="145" t="s">
        <v>16</v>
      </c>
      <c r="H145" s="180" t="s">
        <v>738</v>
      </c>
      <c r="I145" s="180" t="s">
        <v>739</v>
      </c>
      <c r="J145" s="180" t="s">
        <v>740</v>
      </c>
      <c r="K145" s="180" t="s">
        <v>736</v>
      </c>
      <c r="L145" s="225">
        <v>10</v>
      </c>
      <c r="M145" s="201">
        <v>45000</v>
      </c>
      <c r="N145" s="201">
        <v>16000</v>
      </c>
    </row>
    <row r="146" spans="1:14" ht="30" x14ac:dyDescent="0.25">
      <c r="A146" s="140">
        <v>115</v>
      </c>
      <c r="B146" s="15">
        <v>201053774</v>
      </c>
      <c r="C146" s="180" t="s">
        <v>145</v>
      </c>
      <c r="D146" s="180" t="s">
        <v>23</v>
      </c>
      <c r="E146" s="202">
        <v>1000000</v>
      </c>
      <c r="F146" s="180" t="s">
        <v>741</v>
      </c>
      <c r="G146" s="145" t="s">
        <v>16</v>
      </c>
      <c r="H146" s="180" t="s">
        <v>685</v>
      </c>
      <c r="I146" s="180" t="s">
        <v>686</v>
      </c>
      <c r="J146" s="180" t="s">
        <v>742</v>
      </c>
      <c r="K146" s="180" t="s">
        <v>736</v>
      </c>
      <c r="L146" s="225">
        <v>10</v>
      </c>
      <c r="M146" s="201">
        <v>45000</v>
      </c>
      <c r="N146" s="201">
        <v>12990</v>
      </c>
    </row>
    <row r="147" spans="1:14" ht="30" x14ac:dyDescent="0.25">
      <c r="A147" s="140">
        <v>116</v>
      </c>
      <c r="B147" s="15">
        <v>201053774</v>
      </c>
      <c r="C147" s="180" t="s">
        <v>145</v>
      </c>
      <c r="D147" s="180" t="s">
        <v>23</v>
      </c>
      <c r="E147" s="202">
        <v>2000000</v>
      </c>
      <c r="F147" s="180" t="s">
        <v>743</v>
      </c>
      <c r="G147" s="145" t="s">
        <v>16</v>
      </c>
      <c r="H147" s="180" t="s">
        <v>580</v>
      </c>
      <c r="I147" s="180" t="s">
        <v>581</v>
      </c>
      <c r="J147" s="180" t="s">
        <v>744</v>
      </c>
      <c r="K147" s="180" t="s">
        <v>745</v>
      </c>
      <c r="L147" s="225">
        <v>10</v>
      </c>
      <c r="M147" s="201">
        <v>90000</v>
      </c>
      <c r="N147" s="201">
        <v>26000</v>
      </c>
    </row>
    <row r="148" spans="1:14" ht="30" x14ac:dyDescent="0.25">
      <c r="A148" s="140">
        <v>117</v>
      </c>
      <c r="B148" s="15">
        <v>201053774</v>
      </c>
      <c r="C148" s="180" t="s">
        <v>145</v>
      </c>
      <c r="D148" s="180" t="s">
        <v>23</v>
      </c>
      <c r="E148" s="202">
        <v>300000</v>
      </c>
      <c r="F148" s="180" t="s">
        <v>746</v>
      </c>
      <c r="G148" s="145" t="s">
        <v>16</v>
      </c>
      <c r="H148" s="180" t="s">
        <v>580</v>
      </c>
      <c r="I148" s="180" t="s">
        <v>581</v>
      </c>
      <c r="J148" s="180" t="s">
        <v>747</v>
      </c>
      <c r="K148" s="180" t="s">
        <v>745</v>
      </c>
      <c r="L148" s="225">
        <v>10</v>
      </c>
      <c r="M148" s="201">
        <v>13500</v>
      </c>
      <c r="N148" s="201">
        <v>3900</v>
      </c>
    </row>
    <row r="149" spans="1:14" ht="30" x14ac:dyDescent="0.25">
      <c r="A149" s="140">
        <v>118</v>
      </c>
      <c r="B149" s="15">
        <v>201053774</v>
      </c>
      <c r="C149" s="180" t="s">
        <v>145</v>
      </c>
      <c r="D149" s="180" t="s">
        <v>23</v>
      </c>
      <c r="E149" s="202">
        <v>300000</v>
      </c>
      <c r="F149" s="180" t="s">
        <v>748</v>
      </c>
      <c r="G149" s="145" t="s">
        <v>16</v>
      </c>
      <c r="H149" s="180" t="s">
        <v>580</v>
      </c>
      <c r="I149" s="180" t="s">
        <v>581</v>
      </c>
      <c r="J149" s="180" t="s">
        <v>749</v>
      </c>
      <c r="K149" s="180" t="s">
        <v>750</v>
      </c>
      <c r="L149" s="225">
        <v>10</v>
      </c>
      <c r="M149" s="201">
        <v>13500</v>
      </c>
      <c r="N149" s="201">
        <v>3900</v>
      </c>
    </row>
    <row r="150" spans="1:14" ht="30" x14ac:dyDescent="0.25">
      <c r="A150" s="140">
        <v>119</v>
      </c>
      <c r="B150" s="15">
        <v>201053774</v>
      </c>
      <c r="C150" s="180" t="s">
        <v>144</v>
      </c>
      <c r="D150" s="180" t="s">
        <v>23</v>
      </c>
      <c r="E150" s="202">
        <v>150000</v>
      </c>
      <c r="F150" s="180" t="s">
        <v>751</v>
      </c>
      <c r="G150" s="145" t="s">
        <v>16</v>
      </c>
      <c r="H150" s="180" t="s">
        <v>580</v>
      </c>
      <c r="I150" s="180" t="s">
        <v>581</v>
      </c>
      <c r="J150" s="180" t="s">
        <v>752</v>
      </c>
      <c r="K150" s="180" t="s">
        <v>753</v>
      </c>
      <c r="L150" s="225">
        <v>10</v>
      </c>
      <c r="M150" s="201">
        <v>9750</v>
      </c>
      <c r="N150" s="201">
        <v>4800</v>
      </c>
    </row>
    <row r="151" spans="1:14" ht="30" x14ac:dyDescent="0.25">
      <c r="A151" s="140">
        <v>120</v>
      </c>
      <c r="B151" s="15">
        <v>201053774</v>
      </c>
      <c r="C151" s="180" t="s">
        <v>144</v>
      </c>
      <c r="D151" s="180" t="s">
        <v>23</v>
      </c>
      <c r="E151" s="202">
        <v>200000</v>
      </c>
      <c r="F151" s="180" t="s">
        <v>754</v>
      </c>
      <c r="G151" s="145" t="s">
        <v>16</v>
      </c>
      <c r="H151" s="180" t="s">
        <v>580</v>
      </c>
      <c r="I151" s="180" t="s">
        <v>581</v>
      </c>
      <c r="J151" s="180" t="s">
        <v>755</v>
      </c>
      <c r="K151" s="180" t="s">
        <v>756</v>
      </c>
      <c r="L151" s="225">
        <v>10</v>
      </c>
      <c r="M151" s="201">
        <v>13000</v>
      </c>
      <c r="N151" s="201">
        <v>6000</v>
      </c>
    </row>
    <row r="152" spans="1:14" ht="30" x14ac:dyDescent="0.25">
      <c r="A152" s="140">
        <v>121</v>
      </c>
      <c r="B152" s="15">
        <v>201053774</v>
      </c>
      <c r="C152" s="180" t="s">
        <v>144</v>
      </c>
      <c r="D152" s="180" t="s">
        <v>23</v>
      </c>
      <c r="E152" s="202">
        <v>100000</v>
      </c>
      <c r="F152" s="180" t="s">
        <v>757</v>
      </c>
      <c r="G152" s="145" t="s">
        <v>16</v>
      </c>
      <c r="H152" s="180" t="s">
        <v>580</v>
      </c>
      <c r="I152" s="180" t="s">
        <v>581</v>
      </c>
      <c r="J152" s="180" t="s">
        <v>758</v>
      </c>
      <c r="K152" s="180" t="s">
        <v>759</v>
      </c>
      <c r="L152" s="225">
        <v>10</v>
      </c>
      <c r="M152" s="201">
        <v>6500</v>
      </c>
      <c r="N152" s="201">
        <v>3000</v>
      </c>
    </row>
    <row r="153" spans="1:14" ht="30" x14ac:dyDescent="0.25">
      <c r="A153" s="140">
        <v>122</v>
      </c>
      <c r="B153" s="15">
        <v>201053774</v>
      </c>
      <c r="C153" s="180" t="s">
        <v>144</v>
      </c>
      <c r="D153" s="180" t="s">
        <v>23</v>
      </c>
      <c r="E153" s="202">
        <v>200000</v>
      </c>
      <c r="F153" s="180" t="s">
        <v>760</v>
      </c>
      <c r="G153" s="145" t="s">
        <v>16</v>
      </c>
      <c r="H153" s="180" t="s">
        <v>685</v>
      </c>
      <c r="I153" s="180" t="s">
        <v>686</v>
      </c>
      <c r="J153" s="180" t="s">
        <v>761</v>
      </c>
      <c r="K153" s="180" t="s">
        <v>759</v>
      </c>
      <c r="L153" s="225">
        <v>10</v>
      </c>
      <c r="M153" s="201">
        <v>13000</v>
      </c>
      <c r="N153" s="201">
        <v>5998</v>
      </c>
    </row>
    <row r="154" spans="1:14" ht="30" x14ac:dyDescent="0.25">
      <c r="A154" s="140">
        <v>123</v>
      </c>
      <c r="B154" s="15">
        <v>201053774</v>
      </c>
      <c r="C154" s="180" t="s">
        <v>144</v>
      </c>
      <c r="D154" s="180" t="s">
        <v>23</v>
      </c>
      <c r="E154" s="202">
        <v>200000</v>
      </c>
      <c r="F154" s="180" t="s">
        <v>762</v>
      </c>
      <c r="G154" s="145" t="s">
        <v>16</v>
      </c>
      <c r="H154" s="180" t="s">
        <v>580</v>
      </c>
      <c r="I154" s="180" t="s">
        <v>581</v>
      </c>
      <c r="J154" s="180" t="s">
        <v>763</v>
      </c>
      <c r="K154" s="180" t="s">
        <v>759</v>
      </c>
      <c r="L154" s="225">
        <v>10</v>
      </c>
      <c r="M154" s="201">
        <v>13000</v>
      </c>
      <c r="N154" s="201">
        <v>6000</v>
      </c>
    </row>
    <row r="155" spans="1:14" ht="30" x14ac:dyDescent="0.25">
      <c r="A155" s="140">
        <v>124</v>
      </c>
      <c r="B155" s="15">
        <v>201053774</v>
      </c>
      <c r="C155" s="180" t="s">
        <v>144</v>
      </c>
      <c r="D155" s="180" t="s">
        <v>23</v>
      </c>
      <c r="E155" s="202">
        <v>100000</v>
      </c>
      <c r="F155" s="180" t="s">
        <v>764</v>
      </c>
      <c r="G155" s="145" t="s">
        <v>16</v>
      </c>
      <c r="H155" s="180" t="s">
        <v>580</v>
      </c>
      <c r="I155" s="180" t="s">
        <v>581</v>
      </c>
      <c r="J155" s="180" t="s">
        <v>765</v>
      </c>
      <c r="K155" s="180" t="s">
        <v>759</v>
      </c>
      <c r="L155" s="225">
        <v>10</v>
      </c>
      <c r="M155" s="201">
        <v>6500</v>
      </c>
      <c r="N155" s="201">
        <v>3000</v>
      </c>
    </row>
    <row r="156" spans="1:14" ht="30" x14ac:dyDescent="0.25">
      <c r="A156" s="140">
        <v>125</v>
      </c>
      <c r="B156" s="15">
        <v>201053774</v>
      </c>
      <c r="C156" s="180" t="s">
        <v>144</v>
      </c>
      <c r="D156" s="180" t="s">
        <v>23</v>
      </c>
      <c r="E156" s="202">
        <v>400000</v>
      </c>
      <c r="F156" s="180" t="s">
        <v>766</v>
      </c>
      <c r="G156" s="145" t="s">
        <v>16</v>
      </c>
      <c r="H156" s="180" t="s">
        <v>580</v>
      </c>
      <c r="I156" s="180" t="s">
        <v>581</v>
      </c>
      <c r="J156" s="180" t="s">
        <v>767</v>
      </c>
      <c r="K156" s="180" t="s">
        <v>768</v>
      </c>
      <c r="L156" s="225">
        <v>10</v>
      </c>
      <c r="M156" s="201">
        <v>24000</v>
      </c>
      <c r="N156" s="201">
        <v>11200</v>
      </c>
    </row>
    <row r="157" spans="1:14" ht="30" x14ac:dyDescent="0.25">
      <c r="A157" s="140">
        <v>126</v>
      </c>
      <c r="B157" s="15">
        <v>201053774</v>
      </c>
      <c r="C157" s="180" t="s">
        <v>75</v>
      </c>
      <c r="D157" s="180" t="s">
        <v>23</v>
      </c>
      <c r="E157" s="202">
        <v>12000</v>
      </c>
      <c r="F157" s="180" t="s">
        <v>769</v>
      </c>
      <c r="G157" s="145" t="s">
        <v>16</v>
      </c>
      <c r="H157" s="180" t="s">
        <v>770</v>
      </c>
      <c r="I157" s="180" t="s">
        <v>771</v>
      </c>
      <c r="J157" s="180" t="s">
        <v>772</v>
      </c>
      <c r="K157" s="180" t="s">
        <v>768</v>
      </c>
      <c r="L157" s="225">
        <v>10</v>
      </c>
      <c r="M157" s="201">
        <v>3480</v>
      </c>
      <c r="N157" s="201">
        <v>1332</v>
      </c>
    </row>
    <row r="158" spans="1:14" ht="60" x14ac:dyDescent="0.25">
      <c r="A158" s="140">
        <v>127</v>
      </c>
      <c r="B158" s="15">
        <v>201053774</v>
      </c>
      <c r="C158" s="180" t="s">
        <v>233</v>
      </c>
      <c r="D158" s="180" t="s">
        <v>40</v>
      </c>
      <c r="E158" s="202">
        <v>150</v>
      </c>
      <c r="F158" s="180" t="s">
        <v>773</v>
      </c>
      <c r="G158" s="145" t="s">
        <v>16</v>
      </c>
      <c r="H158" s="180" t="s">
        <v>629</v>
      </c>
      <c r="I158" s="180" t="s">
        <v>630</v>
      </c>
      <c r="J158" s="180" t="s">
        <v>774</v>
      </c>
      <c r="K158" s="180" t="s">
        <v>775</v>
      </c>
      <c r="L158" s="225">
        <v>10</v>
      </c>
      <c r="M158" s="201">
        <v>13500</v>
      </c>
      <c r="N158" s="201">
        <v>5715</v>
      </c>
    </row>
    <row r="159" spans="1:14" ht="45" x14ac:dyDescent="0.25">
      <c r="A159" s="140">
        <v>128</v>
      </c>
      <c r="B159" s="15">
        <v>201053774</v>
      </c>
      <c r="C159" s="180" t="s">
        <v>101</v>
      </c>
      <c r="D159" s="180" t="s">
        <v>26</v>
      </c>
      <c r="E159" s="202">
        <v>1000</v>
      </c>
      <c r="F159" s="180" t="s">
        <v>776</v>
      </c>
      <c r="G159" s="145" t="s">
        <v>16</v>
      </c>
      <c r="H159" s="180" t="s">
        <v>730</v>
      </c>
      <c r="I159" s="180" t="s">
        <v>731</v>
      </c>
      <c r="J159" s="180" t="s">
        <v>777</v>
      </c>
      <c r="K159" s="180" t="s">
        <v>778</v>
      </c>
      <c r="L159" s="225">
        <v>10</v>
      </c>
      <c r="M159" s="201">
        <v>42000</v>
      </c>
      <c r="N159" s="201">
        <v>33000</v>
      </c>
    </row>
    <row r="160" spans="1:14" ht="45" x14ac:dyDescent="0.25">
      <c r="A160" s="140">
        <v>129</v>
      </c>
      <c r="B160" s="15">
        <v>201053774</v>
      </c>
      <c r="C160" s="180" t="s">
        <v>240</v>
      </c>
      <c r="D160" s="180" t="s">
        <v>27</v>
      </c>
      <c r="E160" s="202">
        <v>10</v>
      </c>
      <c r="F160" s="180" t="s">
        <v>779</v>
      </c>
      <c r="G160" s="145" t="s">
        <v>16</v>
      </c>
      <c r="H160" s="180" t="s">
        <v>780</v>
      </c>
      <c r="I160" s="180" t="s">
        <v>781</v>
      </c>
      <c r="J160" s="180" t="s">
        <v>782</v>
      </c>
      <c r="K160" s="180" t="s">
        <v>783</v>
      </c>
      <c r="L160" s="225">
        <v>10</v>
      </c>
      <c r="M160" s="201">
        <v>55000</v>
      </c>
      <c r="N160" s="201">
        <v>47500</v>
      </c>
    </row>
    <row r="161" spans="1:14" ht="30" x14ac:dyDescent="0.25">
      <c r="A161" s="140">
        <v>130</v>
      </c>
      <c r="B161" s="15">
        <v>201053774</v>
      </c>
      <c r="C161" s="180" t="s">
        <v>232</v>
      </c>
      <c r="D161" s="180" t="s">
        <v>25</v>
      </c>
      <c r="E161" s="202">
        <v>500</v>
      </c>
      <c r="F161" s="180" t="s">
        <v>784</v>
      </c>
      <c r="G161" s="145" t="s">
        <v>16</v>
      </c>
      <c r="H161" s="180" t="s">
        <v>614</v>
      </c>
      <c r="I161" s="180" t="s">
        <v>615</v>
      </c>
      <c r="J161" s="180" t="s">
        <v>785</v>
      </c>
      <c r="K161" s="180" t="s">
        <v>786</v>
      </c>
      <c r="L161" s="225">
        <v>10</v>
      </c>
      <c r="M161" s="201">
        <v>37500</v>
      </c>
      <c r="N161" s="201">
        <v>19700</v>
      </c>
    </row>
    <row r="162" spans="1:14" ht="30" x14ac:dyDescent="0.25">
      <c r="A162" s="140">
        <v>131</v>
      </c>
      <c r="B162" s="15">
        <v>201053774</v>
      </c>
      <c r="C162" s="180" t="s">
        <v>241</v>
      </c>
      <c r="D162" s="180" t="s">
        <v>30</v>
      </c>
      <c r="E162" s="202">
        <v>1</v>
      </c>
      <c r="F162" s="180" t="s">
        <v>787</v>
      </c>
      <c r="G162" s="145" t="s">
        <v>16</v>
      </c>
      <c r="H162" s="180" t="s">
        <v>788</v>
      </c>
      <c r="I162" s="180" t="s">
        <v>789</v>
      </c>
      <c r="J162" s="180" t="s">
        <v>790</v>
      </c>
      <c r="K162" s="180" t="s">
        <v>791</v>
      </c>
      <c r="L162" s="225">
        <v>10</v>
      </c>
      <c r="M162" s="201">
        <v>1800</v>
      </c>
      <c r="N162" s="201">
        <v>539</v>
      </c>
    </row>
    <row r="163" spans="1:14" ht="30" x14ac:dyDescent="0.25">
      <c r="A163" s="140">
        <v>132</v>
      </c>
      <c r="B163" s="15">
        <v>201053774</v>
      </c>
      <c r="C163" s="180" t="s">
        <v>160</v>
      </c>
      <c r="D163" s="180" t="s">
        <v>131</v>
      </c>
      <c r="E163" s="202">
        <v>1</v>
      </c>
      <c r="F163" s="180" t="s">
        <v>792</v>
      </c>
      <c r="G163" s="145" t="s">
        <v>16</v>
      </c>
      <c r="H163" s="180" t="s">
        <v>793</v>
      </c>
      <c r="I163" s="180" t="s">
        <v>794</v>
      </c>
      <c r="J163" s="180" t="s">
        <v>795</v>
      </c>
      <c r="K163" s="180" t="s">
        <v>796</v>
      </c>
      <c r="L163" s="225">
        <v>10</v>
      </c>
      <c r="M163" s="201">
        <v>1600</v>
      </c>
      <c r="N163" s="201">
        <v>1270</v>
      </c>
    </row>
    <row r="164" spans="1:14" ht="45" x14ac:dyDescent="0.25">
      <c r="A164" s="140">
        <v>133</v>
      </c>
      <c r="B164" s="15">
        <v>201053774</v>
      </c>
      <c r="C164" s="180" t="s">
        <v>152</v>
      </c>
      <c r="D164" s="180" t="s">
        <v>27</v>
      </c>
      <c r="E164" s="202">
        <v>1</v>
      </c>
      <c r="F164" s="180" t="s">
        <v>797</v>
      </c>
      <c r="G164" s="145" t="s">
        <v>16</v>
      </c>
      <c r="H164" s="180" t="s">
        <v>798</v>
      </c>
      <c r="I164" s="180" t="s">
        <v>799</v>
      </c>
      <c r="J164" s="180" t="s">
        <v>800</v>
      </c>
      <c r="K164" s="180" t="s">
        <v>801</v>
      </c>
      <c r="L164" s="225">
        <v>10</v>
      </c>
      <c r="M164" s="201">
        <v>3900</v>
      </c>
      <c r="N164" s="201">
        <v>2696</v>
      </c>
    </row>
    <row r="165" spans="1:14" ht="45" x14ac:dyDescent="0.25">
      <c r="A165" s="140">
        <v>134</v>
      </c>
      <c r="B165" s="15">
        <v>201053774</v>
      </c>
      <c r="C165" s="180" t="s">
        <v>162</v>
      </c>
      <c r="D165" s="180" t="s">
        <v>27</v>
      </c>
      <c r="E165" s="202">
        <v>1</v>
      </c>
      <c r="F165" s="180" t="s">
        <v>802</v>
      </c>
      <c r="G165" s="145" t="s">
        <v>16</v>
      </c>
      <c r="H165" s="180" t="s">
        <v>803</v>
      </c>
      <c r="I165" s="180" t="s">
        <v>804</v>
      </c>
      <c r="J165" s="180" t="s">
        <v>805</v>
      </c>
      <c r="K165" s="180" t="s">
        <v>806</v>
      </c>
      <c r="L165" s="225">
        <v>10</v>
      </c>
      <c r="M165" s="201">
        <v>900</v>
      </c>
      <c r="N165" s="201">
        <v>650</v>
      </c>
    </row>
    <row r="166" spans="1:14" ht="30" x14ac:dyDescent="0.25">
      <c r="A166" s="140">
        <v>135</v>
      </c>
      <c r="B166" s="15">
        <v>201053774</v>
      </c>
      <c r="C166" s="180" t="s">
        <v>167</v>
      </c>
      <c r="D166" s="180" t="s">
        <v>30</v>
      </c>
      <c r="E166" s="202">
        <v>3</v>
      </c>
      <c r="F166" s="180" t="s">
        <v>807</v>
      </c>
      <c r="G166" s="145" t="s">
        <v>16</v>
      </c>
      <c r="H166" s="180" t="s">
        <v>808</v>
      </c>
      <c r="I166" s="180" t="s">
        <v>809</v>
      </c>
      <c r="J166" s="180" t="s">
        <v>810</v>
      </c>
      <c r="K166" s="180" t="s">
        <v>811</v>
      </c>
      <c r="L166" s="225">
        <v>10</v>
      </c>
      <c r="M166" s="201">
        <v>5100</v>
      </c>
      <c r="N166" s="201">
        <v>2970</v>
      </c>
    </row>
    <row r="167" spans="1:14" ht="45" x14ac:dyDescent="0.25">
      <c r="A167" s="140">
        <v>136</v>
      </c>
      <c r="B167" s="15">
        <v>201053774</v>
      </c>
      <c r="C167" s="180" t="s">
        <v>242</v>
      </c>
      <c r="D167" s="180" t="s">
        <v>29</v>
      </c>
      <c r="E167" s="202">
        <v>1</v>
      </c>
      <c r="F167" s="180" t="s">
        <v>812</v>
      </c>
      <c r="G167" s="145" t="s">
        <v>16</v>
      </c>
      <c r="H167" s="180" t="s">
        <v>813</v>
      </c>
      <c r="I167" s="180" t="s">
        <v>814</v>
      </c>
      <c r="J167" s="180" t="s">
        <v>815</v>
      </c>
      <c r="K167" s="180" t="s">
        <v>816</v>
      </c>
      <c r="L167" s="225">
        <v>10</v>
      </c>
      <c r="M167" s="201">
        <v>5000</v>
      </c>
      <c r="N167" s="201">
        <v>2300</v>
      </c>
    </row>
    <row r="168" spans="1:14" ht="30" x14ac:dyDescent="0.25">
      <c r="A168" s="140">
        <v>137</v>
      </c>
      <c r="B168" s="15">
        <v>201053774</v>
      </c>
      <c r="C168" s="180" t="s">
        <v>243</v>
      </c>
      <c r="D168" s="180" t="s">
        <v>23</v>
      </c>
      <c r="E168" s="202">
        <v>30</v>
      </c>
      <c r="F168" s="180" t="s">
        <v>817</v>
      </c>
      <c r="G168" s="145" t="s">
        <v>16</v>
      </c>
      <c r="H168" s="180" t="s">
        <v>575</v>
      </c>
      <c r="I168" s="180" t="s">
        <v>576</v>
      </c>
      <c r="J168" s="180" t="s">
        <v>818</v>
      </c>
      <c r="K168" s="180" t="s">
        <v>819</v>
      </c>
      <c r="L168" s="225">
        <v>10</v>
      </c>
      <c r="M168" s="201">
        <v>1050</v>
      </c>
      <c r="N168" s="201">
        <v>645</v>
      </c>
    </row>
    <row r="169" spans="1:14" ht="30" x14ac:dyDescent="0.25">
      <c r="A169" s="140">
        <v>138</v>
      </c>
      <c r="B169" s="15">
        <v>201053774</v>
      </c>
      <c r="C169" s="180" t="s">
        <v>144</v>
      </c>
      <c r="D169" s="180" t="s">
        <v>23</v>
      </c>
      <c r="E169" s="202">
        <v>300000</v>
      </c>
      <c r="F169" s="180" t="s">
        <v>820</v>
      </c>
      <c r="G169" s="145" t="s">
        <v>16</v>
      </c>
      <c r="H169" s="180" t="s">
        <v>580</v>
      </c>
      <c r="I169" s="180" t="s">
        <v>581</v>
      </c>
      <c r="J169" s="180" t="s">
        <v>821</v>
      </c>
      <c r="K169" s="180" t="s">
        <v>822</v>
      </c>
      <c r="L169" s="225">
        <v>10</v>
      </c>
      <c r="M169" s="201">
        <v>19500</v>
      </c>
      <c r="N169" s="201">
        <v>9600</v>
      </c>
    </row>
    <row r="170" spans="1:14" ht="45" x14ac:dyDescent="0.25">
      <c r="A170" s="140">
        <v>139</v>
      </c>
      <c r="B170" s="15">
        <v>201053774</v>
      </c>
      <c r="C170" s="180" t="s">
        <v>244</v>
      </c>
      <c r="D170" s="180" t="s">
        <v>26</v>
      </c>
      <c r="E170" s="202">
        <v>1</v>
      </c>
      <c r="F170" s="180" t="s">
        <v>823</v>
      </c>
      <c r="G170" s="145" t="s">
        <v>16</v>
      </c>
      <c r="H170" s="180" t="s">
        <v>824</v>
      </c>
      <c r="I170" s="180" t="s">
        <v>825</v>
      </c>
      <c r="J170" s="180" t="s">
        <v>826</v>
      </c>
      <c r="K170" s="180" t="s">
        <v>827</v>
      </c>
      <c r="L170" s="225">
        <v>10</v>
      </c>
      <c r="M170" s="201">
        <v>20200</v>
      </c>
      <c r="N170" s="201">
        <v>15787</v>
      </c>
    </row>
    <row r="171" spans="1:14" ht="45" x14ac:dyDescent="0.25">
      <c r="A171" s="140">
        <v>140</v>
      </c>
      <c r="B171" s="15">
        <v>201053774</v>
      </c>
      <c r="C171" s="180" t="s">
        <v>204</v>
      </c>
      <c r="D171" s="180" t="s">
        <v>29</v>
      </c>
      <c r="E171" s="202">
        <v>8</v>
      </c>
      <c r="F171" s="180" t="s">
        <v>828</v>
      </c>
      <c r="G171" s="145" t="s">
        <v>16</v>
      </c>
      <c r="H171" s="180" t="s">
        <v>829</v>
      </c>
      <c r="I171" s="180" t="s">
        <v>830</v>
      </c>
      <c r="J171" s="180" t="s">
        <v>831</v>
      </c>
      <c r="K171" s="180" t="s">
        <v>832</v>
      </c>
      <c r="L171" s="225">
        <v>10</v>
      </c>
      <c r="M171" s="201">
        <v>80000</v>
      </c>
      <c r="N171" s="201">
        <v>72000</v>
      </c>
    </row>
    <row r="172" spans="1:14" ht="45" x14ac:dyDescent="0.25">
      <c r="A172" s="140">
        <v>141</v>
      </c>
      <c r="B172" s="15">
        <v>201053774</v>
      </c>
      <c r="C172" s="180" t="s">
        <v>245</v>
      </c>
      <c r="D172" s="180" t="s">
        <v>29</v>
      </c>
      <c r="E172" s="202">
        <v>1</v>
      </c>
      <c r="F172" s="180" t="s">
        <v>833</v>
      </c>
      <c r="G172" s="145" t="s">
        <v>16</v>
      </c>
      <c r="H172" s="180" t="s">
        <v>834</v>
      </c>
      <c r="I172" s="180" t="s">
        <v>835</v>
      </c>
      <c r="J172" s="180" t="s">
        <v>836</v>
      </c>
      <c r="K172" s="180" t="s">
        <v>837</v>
      </c>
      <c r="L172" s="225">
        <v>10</v>
      </c>
      <c r="M172" s="201">
        <v>157000</v>
      </c>
      <c r="N172" s="201">
        <v>136890</v>
      </c>
    </row>
    <row r="173" spans="1:14" ht="45" x14ac:dyDescent="0.25">
      <c r="A173" s="140">
        <v>142</v>
      </c>
      <c r="B173" s="15">
        <v>201053774</v>
      </c>
      <c r="C173" s="180" t="s">
        <v>246</v>
      </c>
      <c r="D173" s="180" t="s">
        <v>29</v>
      </c>
      <c r="E173" s="202">
        <v>1</v>
      </c>
      <c r="F173" s="180" t="s">
        <v>838</v>
      </c>
      <c r="G173" s="145" t="s">
        <v>16</v>
      </c>
      <c r="H173" s="180" t="s">
        <v>834</v>
      </c>
      <c r="I173" s="180" t="s">
        <v>835</v>
      </c>
      <c r="J173" s="180" t="s">
        <v>839</v>
      </c>
      <c r="K173" s="180" t="s">
        <v>840</v>
      </c>
      <c r="L173" s="225">
        <v>10</v>
      </c>
      <c r="M173" s="201">
        <v>20000</v>
      </c>
      <c r="N173" s="201">
        <v>14789</v>
      </c>
    </row>
    <row r="174" spans="1:14" ht="30" x14ac:dyDescent="0.25">
      <c r="A174" s="140">
        <v>143</v>
      </c>
      <c r="B174" s="15">
        <v>201053774</v>
      </c>
      <c r="C174" s="180" t="s">
        <v>247</v>
      </c>
      <c r="D174" s="180" t="s">
        <v>34</v>
      </c>
      <c r="E174" s="202">
        <v>900</v>
      </c>
      <c r="F174" s="180" t="s">
        <v>841</v>
      </c>
      <c r="G174" s="145" t="s">
        <v>16</v>
      </c>
      <c r="H174" s="180" t="s">
        <v>842</v>
      </c>
      <c r="I174" s="180" t="s">
        <v>843</v>
      </c>
      <c r="J174" s="180" t="s">
        <v>844</v>
      </c>
      <c r="K174" s="180" t="s">
        <v>845</v>
      </c>
      <c r="L174" s="225">
        <v>10</v>
      </c>
      <c r="M174" s="201">
        <v>3060</v>
      </c>
      <c r="N174" s="201">
        <v>1152</v>
      </c>
    </row>
    <row r="175" spans="1:14" ht="120" x14ac:dyDescent="0.25">
      <c r="A175" s="140">
        <v>144</v>
      </c>
      <c r="B175" s="15">
        <v>201053774</v>
      </c>
      <c r="C175" s="180" t="s">
        <v>114</v>
      </c>
      <c r="D175" s="180" t="s">
        <v>20</v>
      </c>
      <c r="E175" s="202">
        <v>1</v>
      </c>
      <c r="F175" s="180" t="s">
        <v>846</v>
      </c>
      <c r="G175" s="145" t="s">
        <v>16</v>
      </c>
      <c r="H175" s="180" t="s">
        <v>847</v>
      </c>
      <c r="I175" s="180" t="s">
        <v>848</v>
      </c>
      <c r="J175" s="180" t="s">
        <v>849</v>
      </c>
      <c r="K175" s="180" t="s">
        <v>850</v>
      </c>
      <c r="L175" s="225">
        <v>10</v>
      </c>
      <c r="M175" s="201">
        <v>122602.765</v>
      </c>
      <c r="N175" s="201">
        <v>106611.1</v>
      </c>
    </row>
    <row r="176" spans="1:14" ht="45" x14ac:dyDescent="0.25">
      <c r="A176" s="140">
        <v>145</v>
      </c>
      <c r="B176" s="15">
        <v>201053774</v>
      </c>
      <c r="C176" s="180" t="s">
        <v>83</v>
      </c>
      <c r="D176" s="180" t="s">
        <v>27</v>
      </c>
      <c r="E176" s="202">
        <v>5</v>
      </c>
      <c r="F176" s="180" t="s">
        <v>851</v>
      </c>
      <c r="G176" s="145" t="s">
        <v>16</v>
      </c>
      <c r="H176" s="180" t="s">
        <v>852</v>
      </c>
      <c r="I176" s="180" t="s">
        <v>853</v>
      </c>
      <c r="J176" s="180" t="s">
        <v>854</v>
      </c>
      <c r="K176" s="180" t="s">
        <v>855</v>
      </c>
      <c r="L176" s="225">
        <v>10</v>
      </c>
      <c r="M176" s="201">
        <v>35000</v>
      </c>
      <c r="N176" s="201">
        <v>32499.994999999999</v>
      </c>
    </row>
    <row r="177" spans="1:14" ht="30" x14ac:dyDescent="0.25">
      <c r="A177" s="140">
        <v>146</v>
      </c>
      <c r="B177" s="15">
        <v>201053774</v>
      </c>
      <c r="C177" s="180" t="s">
        <v>248</v>
      </c>
      <c r="D177" s="180" t="s">
        <v>856</v>
      </c>
      <c r="E177" s="202">
        <v>2</v>
      </c>
      <c r="F177" s="180" t="s">
        <v>857</v>
      </c>
      <c r="G177" s="145" t="s">
        <v>16</v>
      </c>
      <c r="H177" s="180" t="s">
        <v>858</v>
      </c>
      <c r="I177" s="180" t="s">
        <v>859</v>
      </c>
      <c r="J177" s="180" t="s">
        <v>860</v>
      </c>
      <c r="K177" s="180" t="s">
        <v>861</v>
      </c>
      <c r="L177" s="225">
        <v>10</v>
      </c>
      <c r="M177" s="201">
        <v>13000</v>
      </c>
      <c r="N177" s="201">
        <v>12900</v>
      </c>
    </row>
    <row r="178" spans="1:14" ht="45" x14ac:dyDescent="0.25">
      <c r="A178" s="140">
        <v>147</v>
      </c>
      <c r="B178" s="15">
        <v>201053774</v>
      </c>
      <c r="C178" s="180" t="s">
        <v>61</v>
      </c>
      <c r="D178" s="180" t="s">
        <v>27</v>
      </c>
      <c r="E178" s="202">
        <v>1</v>
      </c>
      <c r="F178" s="180" t="s">
        <v>862</v>
      </c>
      <c r="G178" s="145" t="s">
        <v>16</v>
      </c>
      <c r="H178" s="180" t="s">
        <v>502</v>
      </c>
      <c r="I178" s="180" t="s">
        <v>503</v>
      </c>
      <c r="J178" s="180" t="s">
        <v>863</v>
      </c>
      <c r="K178" s="180" t="s">
        <v>864</v>
      </c>
      <c r="L178" s="225">
        <v>10</v>
      </c>
      <c r="M178" s="201">
        <v>69455</v>
      </c>
      <c r="N178" s="201">
        <v>53222</v>
      </c>
    </row>
    <row r="179" spans="1:14" ht="30" x14ac:dyDescent="0.25">
      <c r="A179" s="140">
        <v>148</v>
      </c>
      <c r="B179" s="15">
        <v>201053774</v>
      </c>
      <c r="C179" s="180" t="s">
        <v>249</v>
      </c>
      <c r="D179" s="180" t="s">
        <v>21</v>
      </c>
      <c r="E179" s="202">
        <v>128</v>
      </c>
      <c r="F179" s="180" t="s">
        <v>865</v>
      </c>
      <c r="G179" s="145" t="s">
        <v>16</v>
      </c>
      <c r="H179" s="180" t="s">
        <v>866</v>
      </c>
      <c r="I179" s="180" t="s">
        <v>867</v>
      </c>
      <c r="J179" s="180" t="s">
        <v>868</v>
      </c>
      <c r="K179" s="180" t="s">
        <v>869</v>
      </c>
      <c r="L179" s="225">
        <v>10</v>
      </c>
      <c r="M179" s="201">
        <v>51200</v>
      </c>
      <c r="N179" s="201">
        <v>29427.200000000001</v>
      </c>
    </row>
    <row r="180" spans="1:14" ht="45" x14ac:dyDescent="0.25">
      <c r="A180" s="140">
        <v>149</v>
      </c>
      <c r="B180" s="15">
        <v>201053774</v>
      </c>
      <c r="C180" s="180" t="s">
        <v>63</v>
      </c>
      <c r="D180" s="180" t="s">
        <v>28</v>
      </c>
      <c r="E180" s="202">
        <v>1</v>
      </c>
      <c r="F180" s="180" t="s">
        <v>870</v>
      </c>
      <c r="G180" s="145" t="s">
        <v>16</v>
      </c>
      <c r="H180" s="180" t="s">
        <v>871</v>
      </c>
      <c r="I180" s="180" t="s">
        <v>872</v>
      </c>
      <c r="J180" s="180" t="s">
        <v>873</v>
      </c>
      <c r="K180" s="180" t="s">
        <v>874</v>
      </c>
      <c r="L180" s="225">
        <v>10</v>
      </c>
      <c r="M180" s="201">
        <v>11439</v>
      </c>
      <c r="N180" s="201">
        <v>11439</v>
      </c>
    </row>
    <row r="181" spans="1:14" ht="45" x14ac:dyDescent="0.25">
      <c r="A181" s="140">
        <v>150</v>
      </c>
      <c r="B181" s="15">
        <v>201053774</v>
      </c>
      <c r="C181" s="180" t="s">
        <v>38</v>
      </c>
      <c r="D181" s="180" t="s">
        <v>27</v>
      </c>
      <c r="E181" s="202">
        <v>5</v>
      </c>
      <c r="F181" s="180" t="s">
        <v>875</v>
      </c>
      <c r="G181" s="145" t="s">
        <v>16</v>
      </c>
      <c r="H181" s="180" t="s">
        <v>876</v>
      </c>
      <c r="I181" s="180" t="s">
        <v>877</v>
      </c>
      <c r="J181" s="180" t="s">
        <v>878</v>
      </c>
      <c r="K181" s="180" t="s">
        <v>879</v>
      </c>
      <c r="L181" s="225">
        <v>10</v>
      </c>
      <c r="M181" s="201">
        <v>27500</v>
      </c>
      <c r="N181" s="201">
        <v>22500</v>
      </c>
    </row>
    <row r="182" spans="1:14" ht="30" x14ac:dyDescent="0.25">
      <c r="A182" s="140">
        <v>151</v>
      </c>
      <c r="B182" s="15">
        <v>201053774</v>
      </c>
      <c r="C182" s="180" t="s">
        <v>250</v>
      </c>
      <c r="D182" s="180" t="s">
        <v>21</v>
      </c>
      <c r="E182" s="202">
        <v>800</v>
      </c>
      <c r="F182" s="180" t="s">
        <v>880</v>
      </c>
      <c r="G182" s="145" t="s">
        <v>16</v>
      </c>
      <c r="H182" s="180" t="s">
        <v>881</v>
      </c>
      <c r="I182" s="180" t="s">
        <v>882</v>
      </c>
      <c r="J182" s="180" t="s">
        <v>883</v>
      </c>
      <c r="K182" s="180" t="s">
        <v>884</v>
      </c>
      <c r="L182" s="225">
        <v>10</v>
      </c>
      <c r="M182" s="201">
        <v>12000</v>
      </c>
      <c r="N182" s="201">
        <v>6000</v>
      </c>
    </row>
    <row r="183" spans="1:14" ht="30" x14ac:dyDescent="0.25">
      <c r="A183" s="140">
        <v>152</v>
      </c>
      <c r="B183" s="15">
        <v>201053774</v>
      </c>
      <c r="C183" s="180" t="s">
        <v>130</v>
      </c>
      <c r="D183" s="180" t="s">
        <v>22</v>
      </c>
      <c r="E183" s="202">
        <v>500</v>
      </c>
      <c r="F183" s="180" t="s">
        <v>885</v>
      </c>
      <c r="G183" s="145" t="s">
        <v>16</v>
      </c>
      <c r="H183" s="180" t="s">
        <v>730</v>
      </c>
      <c r="I183" s="180" t="s">
        <v>731</v>
      </c>
      <c r="J183" s="180" t="s">
        <v>886</v>
      </c>
      <c r="K183" s="180" t="s">
        <v>887</v>
      </c>
      <c r="L183" s="225">
        <v>10</v>
      </c>
      <c r="M183" s="201">
        <v>32500</v>
      </c>
      <c r="N183" s="201">
        <v>26000.005000000001</v>
      </c>
    </row>
    <row r="184" spans="1:14" ht="30" x14ac:dyDescent="0.25">
      <c r="A184" s="140">
        <v>153</v>
      </c>
      <c r="B184" s="15">
        <v>201053774</v>
      </c>
      <c r="C184" s="180" t="s">
        <v>104</v>
      </c>
      <c r="D184" s="180" t="s">
        <v>42</v>
      </c>
      <c r="E184" s="202">
        <v>80</v>
      </c>
      <c r="F184" s="180" t="s">
        <v>888</v>
      </c>
      <c r="G184" s="145" t="s">
        <v>16</v>
      </c>
      <c r="H184" s="180" t="s">
        <v>889</v>
      </c>
      <c r="I184" s="180" t="s">
        <v>890</v>
      </c>
      <c r="J184" s="180" t="s">
        <v>891</v>
      </c>
      <c r="K184" s="180" t="s">
        <v>892</v>
      </c>
      <c r="L184" s="225">
        <v>10</v>
      </c>
      <c r="M184" s="201">
        <v>10800</v>
      </c>
      <c r="N184" s="201">
        <v>2800</v>
      </c>
    </row>
    <row r="185" spans="1:14" ht="45" x14ac:dyDescent="0.25">
      <c r="A185" s="140">
        <v>154</v>
      </c>
      <c r="B185" s="15">
        <v>201053774</v>
      </c>
      <c r="C185" s="180" t="s">
        <v>251</v>
      </c>
      <c r="D185" s="180" t="s">
        <v>29</v>
      </c>
      <c r="E185" s="202">
        <v>1</v>
      </c>
      <c r="F185" s="180" t="s">
        <v>893</v>
      </c>
      <c r="G185" s="145" t="s">
        <v>16</v>
      </c>
      <c r="H185" s="180" t="s">
        <v>730</v>
      </c>
      <c r="I185" s="180" t="s">
        <v>731</v>
      </c>
      <c r="J185" s="180" t="s">
        <v>894</v>
      </c>
      <c r="K185" s="180" t="s">
        <v>895</v>
      </c>
      <c r="L185" s="225">
        <v>10</v>
      </c>
      <c r="M185" s="201">
        <v>6000</v>
      </c>
      <c r="N185" s="201">
        <v>5500</v>
      </c>
    </row>
    <row r="186" spans="1:14" ht="105" x14ac:dyDescent="0.25">
      <c r="A186" s="140">
        <v>155</v>
      </c>
      <c r="B186" s="15">
        <v>201053774</v>
      </c>
      <c r="C186" s="180" t="s">
        <v>252</v>
      </c>
      <c r="D186" s="180" t="s">
        <v>896</v>
      </c>
      <c r="E186" s="202">
        <v>30</v>
      </c>
      <c r="F186" s="180" t="s">
        <v>897</v>
      </c>
      <c r="G186" s="145" t="s">
        <v>16</v>
      </c>
      <c r="H186" s="180" t="s">
        <v>898</v>
      </c>
      <c r="I186" s="180" t="s">
        <v>899</v>
      </c>
      <c r="J186" s="180" t="s">
        <v>900</v>
      </c>
      <c r="K186" s="180" t="s">
        <v>901</v>
      </c>
      <c r="L186" s="225">
        <v>10</v>
      </c>
      <c r="M186" s="201">
        <v>12270</v>
      </c>
      <c r="N186" s="201">
        <v>12240</v>
      </c>
    </row>
    <row r="187" spans="1:14" ht="45" x14ac:dyDescent="0.25">
      <c r="A187" s="140">
        <v>156</v>
      </c>
      <c r="B187" s="15">
        <v>201053774</v>
      </c>
      <c r="C187" s="180" t="s">
        <v>253</v>
      </c>
      <c r="D187" s="180" t="s">
        <v>27</v>
      </c>
      <c r="E187" s="202">
        <v>1</v>
      </c>
      <c r="F187" s="180" t="s">
        <v>902</v>
      </c>
      <c r="G187" s="145" t="s">
        <v>16</v>
      </c>
      <c r="H187" s="180" t="s">
        <v>903</v>
      </c>
      <c r="I187" s="180" t="s">
        <v>904</v>
      </c>
      <c r="J187" s="180" t="s">
        <v>905</v>
      </c>
      <c r="K187" s="180" t="s">
        <v>906</v>
      </c>
      <c r="L187" s="225">
        <v>10</v>
      </c>
      <c r="M187" s="201">
        <v>68806.080000000002</v>
      </c>
      <c r="N187" s="201">
        <v>55044.864009999998</v>
      </c>
    </row>
    <row r="188" spans="1:14" ht="45" x14ac:dyDescent="0.25">
      <c r="A188" s="140">
        <v>157</v>
      </c>
      <c r="B188" s="15">
        <v>201053774</v>
      </c>
      <c r="C188" s="180" t="s">
        <v>82</v>
      </c>
      <c r="D188" s="180" t="s">
        <v>27</v>
      </c>
      <c r="E188" s="202">
        <v>1</v>
      </c>
      <c r="F188" s="180" t="s">
        <v>907</v>
      </c>
      <c r="G188" s="145" t="s">
        <v>16</v>
      </c>
      <c r="H188" s="180" t="s">
        <v>908</v>
      </c>
      <c r="I188" s="180" t="s">
        <v>909</v>
      </c>
      <c r="J188" s="180" t="s">
        <v>910</v>
      </c>
      <c r="K188" s="180" t="s">
        <v>911</v>
      </c>
      <c r="L188" s="225">
        <v>10</v>
      </c>
      <c r="M188" s="201">
        <v>20000</v>
      </c>
      <c r="N188" s="201">
        <v>15000</v>
      </c>
    </row>
    <row r="189" spans="1:14" ht="120" x14ac:dyDescent="0.25">
      <c r="A189" s="140">
        <v>158</v>
      </c>
      <c r="B189" s="15">
        <v>201053774</v>
      </c>
      <c r="C189" s="180" t="s">
        <v>77</v>
      </c>
      <c r="D189" s="180" t="s">
        <v>20</v>
      </c>
      <c r="E189" s="202">
        <v>5</v>
      </c>
      <c r="F189" s="180" t="s">
        <v>912</v>
      </c>
      <c r="G189" s="145" t="s">
        <v>16</v>
      </c>
      <c r="H189" s="180" t="s">
        <v>913</v>
      </c>
      <c r="I189" s="180" t="s">
        <v>914</v>
      </c>
      <c r="J189" s="180" t="s">
        <v>915</v>
      </c>
      <c r="K189" s="180" t="s">
        <v>916</v>
      </c>
      <c r="L189" s="225">
        <v>10</v>
      </c>
      <c r="M189" s="201">
        <v>15500</v>
      </c>
      <c r="N189" s="201">
        <v>15500</v>
      </c>
    </row>
    <row r="190" spans="1:14" ht="45" x14ac:dyDescent="0.25">
      <c r="A190" s="140">
        <v>159</v>
      </c>
      <c r="B190" s="15">
        <v>201053774</v>
      </c>
      <c r="C190" s="180" t="s">
        <v>254</v>
      </c>
      <c r="D190" s="180" t="s">
        <v>917</v>
      </c>
      <c r="E190" s="202">
        <v>2150</v>
      </c>
      <c r="F190" s="180" t="s">
        <v>918</v>
      </c>
      <c r="G190" s="145" t="s">
        <v>16</v>
      </c>
      <c r="H190" s="180" t="s">
        <v>919</v>
      </c>
      <c r="I190" s="180" t="s">
        <v>920</v>
      </c>
      <c r="J190" s="180" t="s">
        <v>921</v>
      </c>
      <c r="K190" s="180" t="s">
        <v>922</v>
      </c>
      <c r="L190" s="225">
        <v>10</v>
      </c>
      <c r="M190" s="201">
        <v>13437.5</v>
      </c>
      <c r="N190" s="201">
        <v>2967</v>
      </c>
    </row>
    <row r="191" spans="1:14" ht="30" x14ac:dyDescent="0.25">
      <c r="A191" s="140">
        <v>160</v>
      </c>
      <c r="B191" s="15">
        <v>201053774</v>
      </c>
      <c r="C191" s="180" t="s">
        <v>62</v>
      </c>
      <c r="D191" s="180" t="s">
        <v>22</v>
      </c>
      <c r="E191" s="202">
        <v>10</v>
      </c>
      <c r="F191" s="180" t="s">
        <v>923</v>
      </c>
      <c r="G191" s="145" t="s">
        <v>16</v>
      </c>
      <c r="H191" s="180" t="s">
        <v>924</v>
      </c>
      <c r="I191" s="180" t="s">
        <v>925</v>
      </c>
      <c r="J191" s="180" t="s">
        <v>926</v>
      </c>
      <c r="K191" s="180" t="s">
        <v>927</v>
      </c>
      <c r="L191" s="225">
        <v>10</v>
      </c>
      <c r="M191" s="201">
        <v>3150</v>
      </c>
      <c r="N191" s="201">
        <v>1500</v>
      </c>
    </row>
    <row r="192" spans="1:14" ht="30" x14ac:dyDescent="0.25">
      <c r="A192" s="140">
        <v>161</v>
      </c>
      <c r="B192" s="15">
        <v>201053774</v>
      </c>
      <c r="C192" s="180" t="s">
        <v>66</v>
      </c>
      <c r="D192" s="180" t="s">
        <v>22</v>
      </c>
      <c r="E192" s="202">
        <v>12</v>
      </c>
      <c r="F192" s="180" t="s">
        <v>928</v>
      </c>
      <c r="G192" s="145" t="s">
        <v>16</v>
      </c>
      <c r="H192" s="180" t="s">
        <v>929</v>
      </c>
      <c r="I192" s="180" t="s">
        <v>930</v>
      </c>
      <c r="J192" s="180" t="s">
        <v>931</v>
      </c>
      <c r="K192" s="180" t="s">
        <v>932</v>
      </c>
      <c r="L192" s="225">
        <v>10</v>
      </c>
      <c r="M192" s="201">
        <v>600</v>
      </c>
      <c r="N192" s="201">
        <v>298.8</v>
      </c>
    </row>
    <row r="193" spans="1:16" ht="30.75" thickBot="1" x14ac:dyDescent="0.3">
      <c r="A193" s="140">
        <v>162</v>
      </c>
      <c r="B193" s="15">
        <v>201053774</v>
      </c>
      <c r="C193" s="180" t="s">
        <v>66</v>
      </c>
      <c r="D193" s="180" t="s">
        <v>22</v>
      </c>
      <c r="E193" s="202">
        <v>12</v>
      </c>
      <c r="F193" s="180" t="s">
        <v>933</v>
      </c>
      <c r="G193" s="145" t="s">
        <v>16</v>
      </c>
      <c r="H193" s="180" t="s">
        <v>934</v>
      </c>
      <c r="I193" s="180" t="s">
        <v>935</v>
      </c>
      <c r="J193" s="180" t="s">
        <v>936</v>
      </c>
      <c r="K193" s="180" t="s">
        <v>937</v>
      </c>
      <c r="L193" s="225">
        <v>10</v>
      </c>
      <c r="M193" s="201">
        <v>540</v>
      </c>
      <c r="N193" s="201">
        <v>300</v>
      </c>
    </row>
    <row r="194" spans="1:16" ht="15.75" thickBot="1" x14ac:dyDescent="0.3">
      <c r="A194" s="114"/>
      <c r="B194" s="115"/>
      <c r="C194" s="116"/>
      <c r="D194" s="20"/>
      <c r="E194" s="96"/>
      <c r="F194" s="108"/>
      <c r="G194" s="39" t="s">
        <v>79</v>
      </c>
      <c r="H194" s="20"/>
      <c r="I194" s="20"/>
      <c r="J194" s="20"/>
      <c r="K194" s="118"/>
      <c r="L194" s="226"/>
      <c r="M194" s="121"/>
      <c r="N194" s="119">
        <f>SUM(N32:N193)</f>
        <v>2833612.4822200006</v>
      </c>
    </row>
    <row r="195" spans="1:16" ht="15.75" thickBot="1" x14ac:dyDescent="0.3">
      <c r="A195" s="131"/>
      <c r="B195" s="41"/>
      <c r="C195" s="132"/>
      <c r="D195" s="132"/>
      <c r="E195" s="133"/>
      <c r="F195" s="134"/>
      <c r="G195" s="135" t="s">
        <v>58</v>
      </c>
      <c r="H195" s="136"/>
      <c r="I195" s="136"/>
      <c r="J195" s="132"/>
      <c r="K195" s="132"/>
      <c r="L195" s="132"/>
      <c r="M195" s="137"/>
      <c r="N195" s="138">
        <v>0</v>
      </c>
    </row>
    <row r="196" spans="1:16" ht="15.75" thickBot="1" x14ac:dyDescent="0.3">
      <c r="A196" s="129"/>
      <c r="B196" s="129"/>
      <c r="C196" s="129"/>
      <c r="D196" s="129"/>
      <c r="E196" s="112"/>
      <c r="F196" s="139"/>
      <c r="G196" s="127" t="s">
        <v>88</v>
      </c>
      <c r="H196" s="129"/>
      <c r="I196" s="129"/>
      <c r="J196" s="129"/>
      <c r="K196" s="129"/>
      <c r="L196" s="26"/>
      <c r="M196" s="79"/>
      <c r="N196" s="79">
        <v>0</v>
      </c>
    </row>
    <row r="197" spans="1:16" ht="15.75" thickBot="1" x14ac:dyDescent="0.3">
      <c r="A197" s="71"/>
      <c r="B197" s="72"/>
      <c r="C197" s="72"/>
      <c r="D197" s="72"/>
      <c r="E197" s="100"/>
      <c r="F197" s="109"/>
      <c r="G197" s="73" t="s">
        <v>95</v>
      </c>
      <c r="H197" s="72"/>
      <c r="I197" s="72"/>
      <c r="J197" s="72"/>
      <c r="K197" s="72"/>
      <c r="L197" s="227"/>
      <c r="M197" s="72"/>
      <c r="N197" s="87">
        <v>0</v>
      </c>
    </row>
    <row r="198" spans="1:16" ht="15.75" thickBot="1" x14ac:dyDescent="0.3">
      <c r="A198" s="17"/>
      <c r="B198" s="18"/>
      <c r="C198" s="18"/>
      <c r="D198" s="18"/>
      <c r="E198" s="98"/>
      <c r="F198" s="103"/>
      <c r="G198" s="31" t="s">
        <v>17</v>
      </c>
      <c r="H198" s="18"/>
      <c r="I198" s="18"/>
      <c r="J198" s="18"/>
      <c r="K198" s="18"/>
      <c r="L198" s="63"/>
      <c r="M198" s="18"/>
      <c r="N198" s="79">
        <f>SUM(N194,N195,N196,N197)</f>
        <v>2833612.4822200006</v>
      </c>
    </row>
    <row r="199" spans="1:16" ht="24" customHeight="1" thickBot="1" x14ac:dyDescent="0.3">
      <c r="A199" s="17"/>
      <c r="B199" s="18"/>
      <c r="C199" s="18"/>
      <c r="D199" s="18"/>
      <c r="E199" s="98"/>
      <c r="F199" s="103"/>
      <c r="G199" s="31" t="s">
        <v>106</v>
      </c>
      <c r="H199" s="77"/>
      <c r="I199" s="178"/>
      <c r="J199" s="76"/>
      <c r="K199" s="178"/>
      <c r="L199" s="228"/>
      <c r="M199" s="18"/>
      <c r="N199" s="79"/>
    </row>
    <row r="200" spans="1:16" s="40" customFormat="1" ht="30" x14ac:dyDescent="0.25">
      <c r="A200" s="140">
        <v>1</v>
      </c>
      <c r="B200" s="15">
        <v>201053774</v>
      </c>
      <c r="C200" s="180" t="s">
        <v>107</v>
      </c>
      <c r="D200" s="180" t="s">
        <v>28</v>
      </c>
      <c r="E200" s="202">
        <v>70</v>
      </c>
      <c r="F200" s="180" t="s">
        <v>938</v>
      </c>
      <c r="G200" s="145" t="s">
        <v>16</v>
      </c>
      <c r="H200" s="180" t="s">
        <v>939</v>
      </c>
      <c r="I200" s="180" t="s">
        <v>940</v>
      </c>
      <c r="J200" s="180" t="s">
        <v>941</v>
      </c>
      <c r="K200" s="180" t="s">
        <v>942</v>
      </c>
      <c r="L200" s="225">
        <v>10</v>
      </c>
      <c r="M200" s="201">
        <v>10500</v>
      </c>
      <c r="N200" s="201">
        <v>6650</v>
      </c>
      <c r="O200" s="74"/>
      <c r="P200" s="74"/>
    </row>
    <row r="201" spans="1:16" s="40" customFormat="1" ht="90" x14ac:dyDescent="0.25">
      <c r="A201" s="140">
        <v>2</v>
      </c>
      <c r="B201" s="15">
        <v>201053774</v>
      </c>
      <c r="C201" s="180" t="s">
        <v>109</v>
      </c>
      <c r="D201" s="180" t="s">
        <v>94</v>
      </c>
      <c r="E201" s="202">
        <v>1</v>
      </c>
      <c r="F201" s="180" t="s">
        <v>943</v>
      </c>
      <c r="G201" s="145" t="s">
        <v>16</v>
      </c>
      <c r="H201" s="180" t="s">
        <v>944</v>
      </c>
      <c r="I201" s="180" t="s">
        <v>945</v>
      </c>
      <c r="J201" s="180" t="s">
        <v>946</v>
      </c>
      <c r="K201" s="180" t="s">
        <v>947</v>
      </c>
      <c r="L201" s="225">
        <v>10</v>
      </c>
      <c r="M201" s="201">
        <v>7600</v>
      </c>
      <c r="N201" s="201">
        <v>7600</v>
      </c>
      <c r="O201" s="74"/>
      <c r="P201" s="74"/>
    </row>
    <row r="202" spans="1:16" s="40" customFormat="1" ht="30" x14ac:dyDescent="0.25">
      <c r="A202" s="140">
        <v>3</v>
      </c>
      <c r="B202" s="15">
        <v>201053774</v>
      </c>
      <c r="C202" s="180" t="s">
        <v>85</v>
      </c>
      <c r="D202" s="180" t="s">
        <v>80</v>
      </c>
      <c r="E202" s="202">
        <v>2</v>
      </c>
      <c r="F202" s="180" t="s">
        <v>948</v>
      </c>
      <c r="G202" s="145" t="s">
        <v>16</v>
      </c>
      <c r="H202" s="180" t="s">
        <v>949</v>
      </c>
      <c r="I202" s="180" t="s">
        <v>950</v>
      </c>
      <c r="J202" s="180" t="s">
        <v>951</v>
      </c>
      <c r="K202" s="180" t="s">
        <v>952</v>
      </c>
      <c r="L202" s="225">
        <v>10</v>
      </c>
      <c r="M202" s="201">
        <v>11000</v>
      </c>
      <c r="N202" s="201">
        <v>10540</v>
      </c>
      <c r="O202" s="74"/>
      <c r="P202" s="74"/>
    </row>
    <row r="203" spans="1:16" s="40" customFormat="1" ht="30" x14ac:dyDescent="0.25">
      <c r="A203" s="140">
        <v>4</v>
      </c>
      <c r="B203" s="15">
        <v>201053774</v>
      </c>
      <c r="C203" s="180" t="s">
        <v>85</v>
      </c>
      <c r="D203" s="180" t="s">
        <v>80</v>
      </c>
      <c r="E203" s="202">
        <v>4</v>
      </c>
      <c r="F203" s="180" t="s">
        <v>953</v>
      </c>
      <c r="G203" s="145" t="s">
        <v>16</v>
      </c>
      <c r="H203" s="180" t="s">
        <v>949</v>
      </c>
      <c r="I203" s="180" t="s">
        <v>950</v>
      </c>
      <c r="J203" s="180" t="s">
        <v>954</v>
      </c>
      <c r="K203" s="180" t="s">
        <v>523</v>
      </c>
      <c r="L203" s="225">
        <v>10</v>
      </c>
      <c r="M203" s="201">
        <v>8000</v>
      </c>
      <c r="N203" s="201">
        <v>6576</v>
      </c>
      <c r="O203" s="74"/>
      <c r="P203" s="74"/>
    </row>
    <row r="204" spans="1:16" s="40" customFormat="1" ht="45" x14ac:dyDescent="0.25">
      <c r="A204" s="140">
        <v>5</v>
      </c>
      <c r="B204" s="15">
        <v>201053774</v>
      </c>
      <c r="C204" s="180" t="s">
        <v>955</v>
      </c>
      <c r="D204" s="180" t="s">
        <v>26</v>
      </c>
      <c r="E204" s="202">
        <v>10</v>
      </c>
      <c r="F204" s="180" t="s">
        <v>956</v>
      </c>
      <c r="G204" s="145" t="s">
        <v>16</v>
      </c>
      <c r="H204" s="180" t="s">
        <v>957</v>
      </c>
      <c r="I204" s="180" t="s">
        <v>958</v>
      </c>
      <c r="J204" s="180" t="s">
        <v>959</v>
      </c>
      <c r="K204" s="180" t="s">
        <v>534</v>
      </c>
      <c r="L204" s="225">
        <v>10</v>
      </c>
      <c r="M204" s="201">
        <v>30000</v>
      </c>
      <c r="N204" s="201">
        <v>22000</v>
      </c>
      <c r="O204" s="74"/>
      <c r="P204" s="74"/>
    </row>
    <row r="205" spans="1:16" s="40" customFormat="1" ht="30" x14ac:dyDescent="0.25">
      <c r="A205" s="140">
        <v>6</v>
      </c>
      <c r="B205" s="15">
        <v>201053774</v>
      </c>
      <c r="C205" s="180" t="s">
        <v>960</v>
      </c>
      <c r="D205" s="180" t="s">
        <v>34</v>
      </c>
      <c r="E205" s="202">
        <v>100</v>
      </c>
      <c r="F205" s="180" t="s">
        <v>961</v>
      </c>
      <c r="G205" s="145" t="s">
        <v>16</v>
      </c>
      <c r="H205" s="180" t="s">
        <v>962</v>
      </c>
      <c r="I205" s="180" t="s">
        <v>963</v>
      </c>
      <c r="J205" s="180" t="s">
        <v>964</v>
      </c>
      <c r="K205" s="180" t="s">
        <v>965</v>
      </c>
      <c r="L205" s="225">
        <v>10</v>
      </c>
      <c r="M205" s="201">
        <v>2000</v>
      </c>
      <c r="N205" s="201">
        <v>1700</v>
      </c>
      <c r="O205" s="74"/>
      <c r="P205" s="74"/>
    </row>
    <row r="206" spans="1:16" s="40" customFormat="1" ht="30" x14ac:dyDescent="0.25">
      <c r="A206" s="140">
        <v>7</v>
      </c>
      <c r="B206" s="15">
        <v>201053774</v>
      </c>
      <c r="C206" s="180" t="s">
        <v>102</v>
      </c>
      <c r="D206" s="180" t="s">
        <v>80</v>
      </c>
      <c r="E206" s="202">
        <v>3</v>
      </c>
      <c r="F206" s="180" t="s">
        <v>966</v>
      </c>
      <c r="G206" s="145" t="s">
        <v>16</v>
      </c>
      <c r="H206" s="180" t="s">
        <v>949</v>
      </c>
      <c r="I206" s="180" t="s">
        <v>950</v>
      </c>
      <c r="J206" s="180" t="s">
        <v>967</v>
      </c>
      <c r="K206" s="180" t="s">
        <v>968</v>
      </c>
      <c r="L206" s="225">
        <v>10</v>
      </c>
      <c r="M206" s="201">
        <v>12600</v>
      </c>
      <c r="N206" s="201">
        <v>12165</v>
      </c>
      <c r="O206" s="74"/>
      <c r="P206" s="74"/>
    </row>
    <row r="207" spans="1:16" s="40" customFormat="1" ht="30" x14ac:dyDescent="0.25">
      <c r="A207" s="140">
        <v>8</v>
      </c>
      <c r="B207" s="15">
        <v>201053774</v>
      </c>
      <c r="C207" s="180" t="s">
        <v>969</v>
      </c>
      <c r="D207" s="180" t="s">
        <v>917</v>
      </c>
      <c r="E207" s="202">
        <v>150</v>
      </c>
      <c r="F207" s="180" t="s">
        <v>970</v>
      </c>
      <c r="G207" s="145" t="s">
        <v>16</v>
      </c>
      <c r="H207" s="180" t="s">
        <v>971</v>
      </c>
      <c r="I207" s="180" t="s">
        <v>972</v>
      </c>
      <c r="J207" s="180" t="s">
        <v>973</v>
      </c>
      <c r="K207" s="180" t="s">
        <v>974</v>
      </c>
      <c r="L207" s="225">
        <v>10</v>
      </c>
      <c r="M207" s="201">
        <v>2700</v>
      </c>
      <c r="N207" s="201">
        <v>2400</v>
      </c>
      <c r="O207" s="74"/>
      <c r="P207" s="74"/>
    </row>
    <row r="208" spans="1:16" s="40" customFormat="1" ht="30" x14ac:dyDescent="0.25">
      <c r="A208" s="140">
        <v>9</v>
      </c>
      <c r="B208" s="15">
        <v>201053774</v>
      </c>
      <c r="C208" s="180" t="s">
        <v>102</v>
      </c>
      <c r="D208" s="180" t="s">
        <v>80</v>
      </c>
      <c r="E208" s="202">
        <v>5</v>
      </c>
      <c r="F208" s="180" t="s">
        <v>975</v>
      </c>
      <c r="G208" s="145" t="s">
        <v>16</v>
      </c>
      <c r="H208" s="180" t="s">
        <v>949</v>
      </c>
      <c r="I208" s="180" t="s">
        <v>950</v>
      </c>
      <c r="J208" s="180" t="s">
        <v>976</v>
      </c>
      <c r="K208" s="180" t="s">
        <v>977</v>
      </c>
      <c r="L208" s="225">
        <v>10</v>
      </c>
      <c r="M208" s="201">
        <v>17500</v>
      </c>
      <c r="N208" s="201">
        <v>17100</v>
      </c>
      <c r="O208" s="74"/>
      <c r="P208" s="74"/>
    </row>
    <row r="209" spans="1:16" s="40" customFormat="1" ht="45" x14ac:dyDescent="0.25">
      <c r="A209" s="140">
        <v>10</v>
      </c>
      <c r="B209" s="15">
        <v>201053774</v>
      </c>
      <c r="C209" s="180" t="s">
        <v>978</v>
      </c>
      <c r="D209" s="180" t="s">
        <v>112</v>
      </c>
      <c r="E209" s="202">
        <v>80</v>
      </c>
      <c r="F209" s="180" t="s">
        <v>979</v>
      </c>
      <c r="G209" s="145" t="s">
        <v>16</v>
      </c>
      <c r="H209" s="180" t="s">
        <v>980</v>
      </c>
      <c r="I209" s="180" t="s">
        <v>981</v>
      </c>
      <c r="J209" s="180" t="s">
        <v>982</v>
      </c>
      <c r="K209" s="180" t="s">
        <v>983</v>
      </c>
      <c r="L209" s="225">
        <v>10</v>
      </c>
      <c r="M209" s="201">
        <v>5300</v>
      </c>
      <c r="N209" s="201">
        <v>3840</v>
      </c>
      <c r="O209" s="74"/>
      <c r="P209" s="74"/>
    </row>
    <row r="210" spans="1:16" s="40" customFormat="1" ht="45" x14ac:dyDescent="0.25">
      <c r="A210" s="140">
        <v>11</v>
      </c>
      <c r="B210" s="15">
        <v>201053774</v>
      </c>
      <c r="C210" s="180" t="s">
        <v>978</v>
      </c>
      <c r="D210" s="180" t="s">
        <v>112</v>
      </c>
      <c r="E210" s="202">
        <v>80</v>
      </c>
      <c r="F210" s="180" t="s">
        <v>984</v>
      </c>
      <c r="G210" s="145" t="s">
        <v>16</v>
      </c>
      <c r="H210" s="180" t="s">
        <v>980</v>
      </c>
      <c r="I210" s="180" t="s">
        <v>981</v>
      </c>
      <c r="J210" s="180" t="s">
        <v>985</v>
      </c>
      <c r="K210" s="180" t="s">
        <v>986</v>
      </c>
      <c r="L210" s="225">
        <v>10</v>
      </c>
      <c r="M210" s="201">
        <v>640</v>
      </c>
      <c r="N210" s="201">
        <v>400</v>
      </c>
      <c r="O210" s="74"/>
      <c r="P210" s="74"/>
    </row>
    <row r="211" spans="1:16" s="40" customFormat="1" ht="45" x14ac:dyDescent="0.25">
      <c r="A211" s="140">
        <v>12</v>
      </c>
      <c r="B211" s="15">
        <v>201053774</v>
      </c>
      <c r="C211" s="180" t="s">
        <v>978</v>
      </c>
      <c r="D211" s="180" t="s">
        <v>112</v>
      </c>
      <c r="E211" s="202">
        <v>80</v>
      </c>
      <c r="F211" s="180" t="s">
        <v>987</v>
      </c>
      <c r="G211" s="145" t="s">
        <v>16</v>
      </c>
      <c r="H211" s="180" t="s">
        <v>980</v>
      </c>
      <c r="I211" s="180" t="s">
        <v>981</v>
      </c>
      <c r="J211" s="180" t="s">
        <v>988</v>
      </c>
      <c r="K211" s="180" t="s">
        <v>989</v>
      </c>
      <c r="L211" s="225">
        <v>10</v>
      </c>
      <c r="M211" s="201">
        <v>2860</v>
      </c>
      <c r="N211" s="201">
        <v>2000</v>
      </c>
      <c r="O211" s="74"/>
      <c r="P211" s="74"/>
    </row>
    <row r="212" spans="1:16" s="40" customFormat="1" ht="30" x14ac:dyDescent="0.25">
      <c r="A212" s="140">
        <v>13</v>
      </c>
      <c r="B212" s="15">
        <v>201053774</v>
      </c>
      <c r="C212" s="180" t="s">
        <v>990</v>
      </c>
      <c r="D212" s="180" t="s">
        <v>21</v>
      </c>
      <c r="E212" s="202">
        <v>10</v>
      </c>
      <c r="F212" s="180" t="s">
        <v>991</v>
      </c>
      <c r="G212" s="145" t="s">
        <v>16</v>
      </c>
      <c r="H212" s="180" t="s">
        <v>980</v>
      </c>
      <c r="I212" s="180" t="s">
        <v>981</v>
      </c>
      <c r="J212" s="180" t="s">
        <v>992</v>
      </c>
      <c r="K212" s="180" t="s">
        <v>993</v>
      </c>
      <c r="L212" s="225">
        <v>10</v>
      </c>
      <c r="M212" s="201">
        <v>1400</v>
      </c>
      <c r="N212" s="201">
        <v>920</v>
      </c>
      <c r="O212" s="74"/>
      <c r="P212" s="74"/>
    </row>
    <row r="213" spans="1:16" s="40" customFormat="1" ht="60" x14ac:dyDescent="0.25">
      <c r="A213" s="140">
        <v>14</v>
      </c>
      <c r="B213" s="15">
        <v>201053774</v>
      </c>
      <c r="C213" s="180" t="s">
        <v>994</v>
      </c>
      <c r="D213" s="180" t="s">
        <v>40</v>
      </c>
      <c r="E213" s="202">
        <v>2</v>
      </c>
      <c r="F213" s="180" t="s">
        <v>995</v>
      </c>
      <c r="G213" s="145" t="s">
        <v>16</v>
      </c>
      <c r="H213" s="180" t="s">
        <v>980</v>
      </c>
      <c r="I213" s="180" t="s">
        <v>981</v>
      </c>
      <c r="J213" s="180" t="s">
        <v>996</v>
      </c>
      <c r="K213" s="180" t="s">
        <v>997</v>
      </c>
      <c r="L213" s="225">
        <v>10</v>
      </c>
      <c r="M213" s="201">
        <v>2800</v>
      </c>
      <c r="N213" s="201">
        <v>1640</v>
      </c>
      <c r="O213" s="74"/>
      <c r="P213" s="74"/>
    </row>
    <row r="214" spans="1:16" s="40" customFormat="1" ht="60" x14ac:dyDescent="0.25">
      <c r="A214" s="140">
        <v>15</v>
      </c>
      <c r="B214" s="15">
        <v>201053774</v>
      </c>
      <c r="C214" s="180" t="s">
        <v>994</v>
      </c>
      <c r="D214" s="180" t="s">
        <v>40</v>
      </c>
      <c r="E214" s="202">
        <v>1</v>
      </c>
      <c r="F214" s="180" t="s">
        <v>998</v>
      </c>
      <c r="G214" s="145" t="s">
        <v>16</v>
      </c>
      <c r="H214" s="180" t="s">
        <v>980</v>
      </c>
      <c r="I214" s="180" t="s">
        <v>981</v>
      </c>
      <c r="J214" s="180" t="s">
        <v>999</v>
      </c>
      <c r="K214" s="180" t="s">
        <v>1000</v>
      </c>
      <c r="L214" s="225">
        <v>10</v>
      </c>
      <c r="M214" s="201">
        <v>800</v>
      </c>
      <c r="N214" s="201">
        <v>450</v>
      </c>
      <c r="O214" s="74"/>
      <c r="P214" s="74"/>
    </row>
    <row r="215" spans="1:16" s="40" customFormat="1" ht="45" x14ac:dyDescent="0.25">
      <c r="A215" s="140">
        <v>16</v>
      </c>
      <c r="B215" s="15">
        <v>201053774</v>
      </c>
      <c r="C215" s="180" t="s">
        <v>1001</v>
      </c>
      <c r="D215" s="180" t="s">
        <v>60</v>
      </c>
      <c r="E215" s="202">
        <v>1</v>
      </c>
      <c r="F215" s="180" t="s">
        <v>1002</v>
      </c>
      <c r="G215" s="145" t="s">
        <v>16</v>
      </c>
      <c r="H215" s="180" t="s">
        <v>1003</v>
      </c>
      <c r="I215" s="180" t="s">
        <v>1004</v>
      </c>
      <c r="J215" s="180" t="s">
        <v>1005</v>
      </c>
      <c r="K215" s="180" t="s">
        <v>1006</v>
      </c>
      <c r="L215" s="225">
        <v>10</v>
      </c>
      <c r="M215" s="201">
        <v>17500</v>
      </c>
      <c r="N215" s="201">
        <v>12000</v>
      </c>
      <c r="O215" s="74"/>
      <c r="P215" s="74"/>
    </row>
    <row r="216" spans="1:16" s="40" customFormat="1" ht="75" x14ac:dyDescent="0.25">
      <c r="A216" s="140">
        <v>17</v>
      </c>
      <c r="B216" s="15">
        <v>201053774</v>
      </c>
      <c r="C216" s="180" t="s">
        <v>1007</v>
      </c>
      <c r="D216" s="180" t="s">
        <v>96</v>
      </c>
      <c r="E216" s="202">
        <v>1</v>
      </c>
      <c r="F216" s="180" t="s">
        <v>1008</v>
      </c>
      <c r="G216" s="145" t="s">
        <v>16</v>
      </c>
      <c r="H216" s="180" t="s">
        <v>1003</v>
      </c>
      <c r="I216" s="180" t="s">
        <v>1004</v>
      </c>
      <c r="J216" s="180" t="s">
        <v>1009</v>
      </c>
      <c r="K216" s="180" t="s">
        <v>1006</v>
      </c>
      <c r="L216" s="225">
        <v>10</v>
      </c>
      <c r="M216" s="201">
        <v>13000</v>
      </c>
      <c r="N216" s="201">
        <v>10400.00001</v>
      </c>
      <c r="O216" s="74"/>
      <c r="P216" s="74"/>
    </row>
    <row r="217" spans="1:16" s="40" customFormat="1" ht="45" x14ac:dyDescent="0.25">
      <c r="A217" s="140">
        <v>18</v>
      </c>
      <c r="B217" s="15">
        <v>201053774</v>
      </c>
      <c r="C217" s="180" t="s">
        <v>955</v>
      </c>
      <c r="D217" s="180" t="s">
        <v>26</v>
      </c>
      <c r="E217" s="202">
        <v>1</v>
      </c>
      <c r="F217" s="180" t="s">
        <v>1010</v>
      </c>
      <c r="G217" s="145" t="s">
        <v>16</v>
      </c>
      <c r="H217" s="180" t="s">
        <v>957</v>
      </c>
      <c r="I217" s="180" t="s">
        <v>958</v>
      </c>
      <c r="J217" s="180" t="s">
        <v>1011</v>
      </c>
      <c r="K217" s="180" t="s">
        <v>1012</v>
      </c>
      <c r="L217" s="225">
        <v>10</v>
      </c>
      <c r="M217" s="201">
        <v>15000</v>
      </c>
      <c r="N217" s="201">
        <v>8522</v>
      </c>
      <c r="O217" s="74"/>
      <c r="P217" s="74"/>
    </row>
    <row r="218" spans="1:16" s="40" customFormat="1" ht="45" x14ac:dyDescent="0.25">
      <c r="A218" s="140">
        <v>19</v>
      </c>
      <c r="B218" s="15">
        <v>201053774</v>
      </c>
      <c r="C218" s="180" t="s">
        <v>978</v>
      </c>
      <c r="D218" s="180" t="s">
        <v>112</v>
      </c>
      <c r="E218" s="202">
        <v>80</v>
      </c>
      <c r="F218" s="180" t="s">
        <v>1013</v>
      </c>
      <c r="G218" s="145" t="s">
        <v>16</v>
      </c>
      <c r="H218" s="180" t="s">
        <v>980</v>
      </c>
      <c r="I218" s="180" t="s">
        <v>981</v>
      </c>
      <c r="J218" s="180" t="s">
        <v>1014</v>
      </c>
      <c r="K218" s="180" t="s">
        <v>1015</v>
      </c>
      <c r="L218" s="225">
        <v>10</v>
      </c>
      <c r="M218" s="201">
        <v>18500</v>
      </c>
      <c r="N218" s="201">
        <v>14400</v>
      </c>
      <c r="O218" s="74"/>
      <c r="P218" s="74"/>
    </row>
    <row r="219" spans="1:16" s="40" customFormat="1" ht="30" x14ac:dyDescent="0.25">
      <c r="A219" s="140">
        <v>20</v>
      </c>
      <c r="B219" s="15">
        <v>201053774</v>
      </c>
      <c r="C219" s="180" t="s">
        <v>990</v>
      </c>
      <c r="D219" s="180" t="s">
        <v>21</v>
      </c>
      <c r="E219" s="202">
        <v>2</v>
      </c>
      <c r="F219" s="180" t="s">
        <v>1016</v>
      </c>
      <c r="G219" s="145" t="s">
        <v>16</v>
      </c>
      <c r="H219" s="180" t="s">
        <v>980</v>
      </c>
      <c r="I219" s="180" t="s">
        <v>981</v>
      </c>
      <c r="J219" s="180" t="s">
        <v>1017</v>
      </c>
      <c r="K219" s="180" t="s">
        <v>1018</v>
      </c>
      <c r="L219" s="225">
        <v>10</v>
      </c>
      <c r="M219" s="201">
        <v>8400</v>
      </c>
      <c r="N219" s="201">
        <v>6400</v>
      </c>
      <c r="O219" s="74"/>
      <c r="P219" s="74"/>
    </row>
    <row r="220" spans="1:16" s="40" customFormat="1" ht="45" x14ac:dyDescent="0.25">
      <c r="A220" s="140">
        <v>21</v>
      </c>
      <c r="B220" s="15">
        <v>201053774</v>
      </c>
      <c r="C220" s="180" t="s">
        <v>1019</v>
      </c>
      <c r="D220" s="180" t="s">
        <v>59</v>
      </c>
      <c r="E220" s="202">
        <v>12</v>
      </c>
      <c r="F220" s="180" t="s">
        <v>1020</v>
      </c>
      <c r="G220" s="145" t="s">
        <v>16</v>
      </c>
      <c r="H220" s="180" t="s">
        <v>980</v>
      </c>
      <c r="I220" s="180" t="s">
        <v>981</v>
      </c>
      <c r="J220" s="180" t="s">
        <v>1021</v>
      </c>
      <c r="K220" s="180" t="s">
        <v>1022</v>
      </c>
      <c r="L220" s="225">
        <v>10</v>
      </c>
      <c r="M220" s="201">
        <v>12999.995999999999</v>
      </c>
      <c r="N220" s="201">
        <v>8400</v>
      </c>
      <c r="O220" s="74"/>
      <c r="P220" s="74"/>
    </row>
    <row r="221" spans="1:16" s="40" customFormat="1" ht="60.75" thickBot="1" x14ac:dyDescent="0.3">
      <c r="A221" s="140">
        <v>22</v>
      </c>
      <c r="B221" s="15">
        <v>201053774</v>
      </c>
      <c r="C221" s="180" t="s">
        <v>994</v>
      </c>
      <c r="D221" s="180" t="s">
        <v>40</v>
      </c>
      <c r="E221" s="202">
        <v>1</v>
      </c>
      <c r="F221" s="180" t="s">
        <v>1023</v>
      </c>
      <c r="G221" s="145" t="s">
        <v>16</v>
      </c>
      <c r="H221" s="180" t="s">
        <v>980</v>
      </c>
      <c r="I221" s="180" t="s">
        <v>981</v>
      </c>
      <c r="J221" s="180" t="s">
        <v>1024</v>
      </c>
      <c r="K221" s="180" t="s">
        <v>1025</v>
      </c>
      <c r="L221" s="225">
        <v>10</v>
      </c>
      <c r="M221" s="201">
        <v>6500</v>
      </c>
      <c r="N221" s="201">
        <v>3500</v>
      </c>
      <c r="O221" s="74"/>
      <c r="P221" s="74"/>
    </row>
    <row r="222" spans="1:16" s="40" customFormat="1" ht="15.75" thickBot="1" x14ac:dyDescent="0.3">
      <c r="A222" s="17"/>
      <c r="B222" s="18"/>
      <c r="C222" s="18"/>
      <c r="D222" s="18"/>
      <c r="E222" s="98"/>
      <c r="F222" s="103"/>
      <c r="G222" s="31" t="s">
        <v>79</v>
      </c>
      <c r="H222" s="77"/>
      <c r="I222" s="77"/>
      <c r="J222" s="18"/>
      <c r="K222" s="75"/>
      <c r="L222" s="229"/>
      <c r="M222" s="18"/>
      <c r="N222" s="79">
        <f>SUM(N200:N221)</f>
        <v>159603.00001000002</v>
      </c>
    </row>
    <row r="223" spans="1:16" s="40" customFormat="1" ht="15.75" thickBot="1" x14ac:dyDescent="0.3">
      <c r="A223" s="8"/>
      <c r="B223" s="9"/>
      <c r="C223" s="9"/>
      <c r="D223" s="9"/>
      <c r="E223" s="128"/>
      <c r="F223" s="122"/>
      <c r="G223" s="39" t="s">
        <v>58</v>
      </c>
      <c r="H223" s="9"/>
      <c r="I223" s="9"/>
      <c r="J223" s="9"/>
      <c r="K223" s="9"/>
      <c r="L223" s="50"/>
      <c r="M223" s="9"/>
      <c r="N223" s="82">
        <v>0</v>
      </c>
    </row>
    <row r="224" spans="1:16" s="40" customFormat="1" x14ac:dyDescent="0.25">
      <c r="A224" s="163"/>
      <c r="B224" s="163"/>
      <c r="C224" s="163"/>
      <c r="D224" s="163"/>
      <c r="E224" s="164"/>
      <c r="F224" s="165"/>
      <c r="G224" s="142" t="s">
        <v>88</v>
      </c>
      <c r="H224" s="163"/>
      <c r="I224" s="163"/>
      <c r="J224" s="163"/>
      <c r="K224" s="163"/>
      <c r="L224" s="230"/>
      <c r="M224" s="163"/>
      <c r="N224" s="81">
        <v>0</v>
      </c>
    </row>
    <row r="225" spans="1:15" s="40" customFormat="1" ht="15.75" thickBot="1" x14ac:dyDescent="0.3">
      <c r="A225" s="71"/>
      <c r="B225" s="72"/>
      <c r="C225" s="72"/>
      <c r="D225" s="72"/>
      <c r="E225" s="100"/>
      <c r="F225" s="109"/>
      <c r="G225" s="73" t="s">
        <v>95</v>
      </c>
      <c r="H225" s="72"/>
      <c r="I225" s="72"/>
      <c r="J225" s="72"/>
      <c r="K225" s="72"/>
      <c r="L225" s="227"/>
      <c r="M225" s="72"/>
      <c r="N225" s="87">
        <v>0</v>
      </c>
    </row>
    <row r="226" spans="1:15" s="40" customFormat="1" ht="15.75" thickBot="1" x14ac:dyDescent="0.3">
      <c r="A226" s="17"/>
      <c r="B226" s="18"/>
      <c r="C226" s="18"/>
      <c r="D226" s="18"/>
      <c r="E226" s="98"/>
      <c r="F226" s="103"/>
      <c r="G226" s="31" t="s">
        <v>17</v>
      </c>
      <c r="H226" s="18"/>
      <c r="I226" s="18"/>
      <c r="J226" s="18"/>
      <c r="K226" s="18"/>
      <c r="L226" s="63"/>
      <c r="M226" s="18"/>
      <c r="N226" s="79">
        <f>+N222+N223+N224+N225</f>
        <v>159603.00001000002</v>
      </c>
    </row>
    <row r="227" spans="1:15" ht="145.5" customHeight="1" thickBot="1" x14ac:dyDescent="0.3">
      <c r="A227" s="11"/>
      <c r="B227" s="12"/>
      <c r="C227" s="42" t="s">
        <v>90</v>
      </c>
      <c r="D227" s="43"/>
      <c r="E227" s="101"/>
      <c r="F227" s="101"/>
      <c r="G227" s="64" t="s">
        <v>91</v>
      </c>
      <c r="H227" s="43"/>
      <c r="I227" s="43"/>
      <c r="J227" s="43"/>
      <c r="K227" s="43"/>
      <c r="L227" s="231"/>
      <c r="M227" s="18"/>
      <c r="N227" s="79">
        <f>SUM(N11,N20,N30,N198,N226)</f>
        <v>11114730.60479</v>
      </c>
    </row>
    <row r="228" spans="1:15" ht="120.75" thickBot="1" x14ac:dyDescent="0.3">
      <c r="A228" s="124"/>
      <c r="B228" s="28"/>
      <c r="C228" s="44"/>
      <c r="D228" s="44"/>
      <c r="E228" s="102"/>
      <c r="F228" s="102"/>
      <c r="G228" s="65" t="s">
        <v>1026</v>
      </c>
      <c r="H228" s="44"/>
      <c r="I228" s="44"/>
      <c r="J228" s="44"/>
      <c r="K228" s="44"/>
      <c r="L228" s="232"/>
      <c r="M228" s="44"/>
      <c r="N228" s="125"/>
    </row>
    <row r="229" spans="1:15" ht="57.75" thickBot="1" x14ac:dyDescent="0.3">
      <c r="A229" s="45" t="s">
        <v>53</v>
      </c>
      <c r="B229" s="46" t="s">
        <v>1</v>
      </c>
      <c r="C229" s="46" t="s">
        <v>54</v>
      </c>
      <c r="D229" s="46" t="s">
        <v>3</v>
      </c>
      <c r="E229" s="46" t="s">
        <v>55</v>
      </c>
      <c r="F229" s="46" t="s">
        <v>5</v>
      </c>
      <c r="G229" s="66" t="s">
        <v>6</v>
      </c>
      <c r="H229" s="46" t="s">
        <v>7</v>
      </c>
      <c r="I229" s="46"/>
      <c r="J229" s="46" t="s">
        <v>8</v>
      </c>
      <c r="K229" s="46"/>
      <c r="L229" s="66" t="s">
        <v>56</v>
      </c>
      <c r="M229" s="46" t="s">
        <v>99</v>
      </c>
      <c r="N229" s="47" t="s">
        <v>57</v>
      </c>
    </row>
    <row r="230" spans="1:15" ht="15.75" thickBot="1" x14ac:dyDescent="0.3">
      <c r="A230" s="17"/>
      <c r="B230" s="18"/>
      <c r="C230" s="18"/>
      <c r="D230" s="18"/>
      <c r="E230" s="103"/>
      <c r="F230" s="103"/>
      <c r="G230" s="31"/>
      <c r="H230" s="18"/>
      <c r="I230" s="18"/>
      <c r="J230" s="18"/>
      <c r="K230" s="18"/>
      <c r="L230" s="31"/>
      <c r="M230" s="21"/>
      <c r="N230" s="88" t="s">
        <v>43</v>
      </c>
    </row>
    <row r="231" spans="1:15" ht="93.75" customHeight="1" x14ac:dyDescent="0.25">
      <c r="A231" s="203" t="s">
        <v>0</v>
      </c>
      <c r="B231" s="203" t="s">
        <v>1</v>
      </c>
      <c r="C231" s="203" t="s">
        <v>2</v>
      </c>
      <c r="D231" s="203" t="s">
        <v>3</v>
      </c>
      <c r="E231" s="204" t="s">
        <v>4</v>
      </c>
      <c r="F231" s="204" t="s">
        <v>5</v>
      </c>
      <c r="G231" s="205" t="s">
        <v>6</v>
      </c>
      <c r="H231" s="203" t="s">
        <v>185</v>
      </c>
      <c r="I231" s="203" t="s">
        <v>186</v>
      </c>
      <c r="J231" s="203" t="s">
        <v>187</v>
      </c>
      <c r="K231" s="203" t="s">
        <v>188</v>
      </c>
      <c r="L231" s="205" t="s">
        <v>9</v>
      </c>
      <c r="M231" s="203" t="s">
        <v>10</v>
      </c>
      <c r="N231" s="206" t="s">
        <v>11</v>
      </c>
      <c r="O231" s="111"/>
    </row>
    <row r="232" spans="1:15" ht="90" x14ac:dyDescent="0.25">
      <c r="A232" s="140">
        <v>1</v>
      </c>
      <c r="B232" s="180">
        <v>201053774</v>
      </c>
      <c r="C232" s="180" t="s">
        <v>154</v>
      </c>
      <c r="D232" s="180" t="s">
        <v>155</v>
      </c>
      <c r="E232" s="180" t="s">
        <v>68</v>
      </c>
      <c r="F232" s="180" t="s">
        <v>1027</v>
      </c>
      <c r="G232" s="53" t="s">
        <v>16</v>
      </c>
      <c r="H232" s="182" t="s">
        <v>1028</v>
      </c>
      <c r="I232" s="180" t="s">
        <v>1029</v>
      </c>
      <c r="J232" s="180" t="s">
        <v>1030</v>
      </c>
      <c r="K232" s="180" t="s">
        <v>1031</v>
      </c>
      <c r="L232" s="225">
        <v>10</v>
      </c>
      <c r="M232" s="180" t="s">
        <v>119</v>
      </c>
      <c r="N232" s="207">
        <v>27776000</v>
      </c>
    </row>
    <row r="233" spans="1:15" ht="90" x14ac:dyDescent="0.25">
      <c r="A233" s="140">
        <v>2</v>
      </c>
      <c r="B233" s="180">
        <v>201053774</v>
      </c>
      <c r="C233" s="180" t="s">
        <v>169</v>
      </c>
      <c r="D233" s="180" t="s">
        <v>155</v>
      </c>
      <c r="E233" s="180" t="s">
        <v>72</v>
      </c>
      <c r="F233" s="180" t="s">
        <v>1027</v>
      </c>
      <c r="G233" s="53" t="s">
        <v>16</v>
      </c>
      <c r="H233" s="182" t="s">
        <v>1028</v>
      </c>
      <c r="I233" s="180" t="s">
        <v>1029</v>
      </c>
      <c r="J233" s="180" t="s">
        <v>1030</v>
      </c>
      <c r="K233" s="180" t="s">
        <v>1031</v>
      </c>
      <c r="L233" s="225">
        <v>10</v>
      </c>
      <c r="M233" s="180" t="s">
        <v>119</v>
      </c>
      <c r="N233" s="208">
        <v>27776000</v>
      </c>
    </row>
    <row r="234" spans="1:15" ht="90" x14ac:dyDescent="0.25">
      <c r="A234" s="140">
        <v>3</v>
      </c>
      <c r="B234" s="180">
        <v>201053774</v>
      </c>
      <c r="C234" s="180" t="s">
        <v>169</v>
      </c>
      <c r="D234" s="180" t="s">
        <v>155</v>
      </c>
      <c r="E234" s="180" t="s">
        <v>68</v>
      </c>
      <c r="F234" s="180" t="s">
        <v>1027</v>
      </c>
      <c r="G234" s="53" t="s">
        <v>16</v>
      </c>
      <c r="H234" s="182" t="s">
        <v>1028</v>
      </c>
      <c r="I234" s="180" t="s">
        <v>1029</v>
      </c>
      <c r="J234" s="180" t="s">
        <v>1030</v>
      </c>
      <c r="K234" s="180" t="s">
        <v>1031</v>
      </c>
      <c r="L234" s="225">
        <v>10</v>
      </c>
      <c r="M234" s="180" t="s">
        <v>119</v>
      </c>
      <c r="N234" s="208">
        <v>27776000</v>
      </c>
    </row>
    <row r="235" spans="1:15" ht="45" x14ac:dyDescent="0.25">
      <c r="A235" s="140">
        <v>4</v>
      </c>
      <c r="B235" s="180">
        <v>201053774</v>
      </c>
      <c r="C235" s="180" t="s">
        <v>1032</v>
      </c>
      <c r="D235" s="180" t="s">
        <v>1033</v>
      </c>
      <c r="E235" s="180" t="s">
        <v>68</v>
      </c>
      <c r="F235" s="180" t="s">
        <v>1034</v>
      </c>
      <c r="G235" s="53" t="s">
        <v>16</v>
      </c>
      <c r="H235" s="182" t="s">
        <v>1035</v>
      </c>
      <c r="I235" s="180" t="s">
        <v>1036</v>
      </c>
      <c r="J235" s="180" t="s">
        <v>1037</v>
      </c>
      <c r="K235" s="180" t="s">
        <v>1038</v>
      </c>
      <c r="L235" s="225">
        <v>10</v>
      </c>
      <c r="M235" s="180" t="s">
        <v>177</v>
      </c>
      <c r="N235" s="208">
        <v>816256770.24000001</v>
      </c>
    </row>
    <row r="236" spans="1:15" ht="90" x14ac:dyDescent="0.25">
      <c r="A236" s="140">
        <v>5</v>
      </c>
      <c r="B236" s="180">
        <v>201053774</v>
      </c>
      <c r="C236" s="180" t="s">
        <v>154</v>
      </c>
      <c r="D236" s="180" t="s">
        <v>155</v>
      </c>
      <c r="E236" s="180" t="s">
        <v>68</v>
      </c>
      <c r="F236" s="180" t="s">
        <v>1039</v>
      </c>
      <c r="G236" s="53" t="s">
        <v>16</v>
      </c>
      <c r="H236" s="182" t="s">
        <v>1040</v>
      </c>
      <c r="I236" s="180" t="s">
        <v>1041</v>
      </c>
      <c r="J236" s="180" t="s">
        <v>92</v>
      </c>
      <c r="K236" s="180" t="s">
        <v>1038</v>
      </c>
      <c r="L236" s="225">
        <v>10</v>
      </c>
      <c r="M236" s="180" t="s">
        <v>119</v>
      </c>
      <c r="N236" s="208">
        <v>7000000</v>
      </c>
    </row>
    <row r="237" spans="1:15" ht="60" x14ac:dyDescent="0.25">
      <c r="A237" s="140">
        <v>6</v>
      </c>
      <c r="B237" s="180">
        <v>201053774</v>
      </c>
      <c r="C237" s="180" t="s">
        <v>50</v>
      </c>
      <c r="D237" s="180" t="s">
        <v>44</v>
      </c>
      <c r="E237" s="180" t="s">
        <v>68</v>
      </c>
      <c r="F237" s="180" t="s">
        <v>1042</v>
      </c>
      <c r="G237" s="53" t="s">
        <v>16</v>
      </c>
      <c r="H237" s="182" t="s">
        <v>1043</v>
      </c>
      <c r="I237" s="180" t="s">
        <v>1044</v>
      </c>
      <c r="J237" s="180" t="s">
        <v>1045</v>
      </c>
      <c r="K237" s="180" t="s">
        <v>1038</v>
      </c>
      <c r="L237" s="225">
        <v>10</v>
      </c>
      <c r="M237" s="180" t="s">
        <v>119</v>
      </c>
      <c r="N237" s="208">
        <v>1883500</v>
      </c>
    </row>
    <row r="238" spans="1:15" ht="90" x14ac:dyDescent="0.25">
      <c r="A238" s="140">
        <v>7</v>
      </c>
      <c r="B238" s="180">
        <v>201053774</v>
      </c>
      <c r="C238" s="180" t="s">
        <v>154</v>
      </c>
      <c r="D238" s="180" t="s">
        <v>155</v>
      </c>
      <c r="E238" s="180" t="s">
        <v>68</v>
      </c>
      <c r="F238" s="180" t="s">
        <v>1046</v>
      </c>
      <c r="G238" s="53" t="s">
        <v>16</v>
      </c>
      <c r="H238" s="182" t="s">
        <v>1028</v>
      </c>
      <c r="I238" s="180" t="s">
        <v>1029</v>
      </c>
      <c r="J238" s="180" t="s">
        <v>1047</v>
      </c>
      <c r="K238" s="180" t="s">
        <v>1048</v>
      </c>
      <c r="L238" s="225">
        <v>10</v>
      </c>
      <c r="M238" s="180" t="s">
        <v>119</v>
      </c>
      <c r="N238" s="208">
        <v>15680000</v>
      </c>
    </row>
    <row r="239" spans="1:15" ht="60" x14ac:dyDescent="0.25">
      <c r="A239" s="140">
        <v>8</v>
      </c>
      <c r="B239" s="180">
        <v>201053774</v>
      </c>
      <c r="C239" s="180" t="s">
        <v>158</v>
      </c>
      <c r="D239" s="180" t="s">
        <v>60</v>
      </c>
      <c r="E239" s="180" t="s">
        <v>68</v>
      </c>
      <c r="F239" s="180" t="s">
        <v>1049</v>
      </c>
      <c r="G239" s="53" t="s">
        <v>16</v>
      </c>
      <c r="H239" s="182" t="s">
        <v>1050</v>
      </c>
      <c r="I239" s="180" t="s">
        <v>1051</v>
      </c>
      <c r="J239" s="180" t="s">
        <v>1052</v>
      </c>
      <c r="K239" s="180" t="s">
        <v>1048</v>
      </c>
      <c r="L239" s="225">
        <v>10</v>
      </c>
      <c r="M239" s="180" t="s">
        <v>143</v>
      </c>
      <c r="N239" s="208">
        <v>9240000</v>
      </c>
    </row>
    <row r="240" spans="1:15" ht="120" x14ac:dyDescent="0.25">
      <c r="A240" s="140">
        <v>9</v>
      </c>
      <c r="B240" s="180">
        <v>201053774</v>
      </c>
      <c r="C240" s="180" t="s">
        <v>1053</v>
      </c>
      <c r="D240" s="180" t="s">
        <v>20</v>
      </c>
      <c r="E240" s="180" t="s">
        <v>68</v>
      </c>
      <c r="F240" s="180" t="s">
        <v>1054</v>
      </c>
      <c r="G240" s="53" t="s">
        <v>16</v>
      </c>
      <c r="H240" s="182" t="s">
        <v>1055</v>
      </c>
      <c r="I240" s="180" t="s">
        <v>1056</v>
      </c>
      <c r="J240" s="180" t="s">
        <v>1057</v>
      </c>
      <c r="K240" s="180" t="s">
        <v>1058</v>
      </c>
      <c r="L240" s="225">
        <v>10</v>
      </c>
      <c r="M240" s="180" t="s">
        <v>1059</v>
      </c>
      <c r="N240" s="208">
        <v>46144000</v>
      </c>
    </row>
    <row r="241" spans="1:14" ht="60" x14ac:dyDescent="0.25">
      <c r="A241" s="140">
        <v>10</v>
      </c>
      <c r="B241" s="180">
        <v>201053774</v>
      </c>
      <c r="C241" s="180" t="s">
        <v>172</v>
      </c>
      <c r="D241" s="180" t="s">
        <v>41</v>
      </c>
      <c r="E241" s="180" t="s">
        <v>73</v>
      </c>
      <c r="F241" s="180" t="s">
        <v>1060</v>
      </c>
      <c r="G241" s="53" t="s">
        <v>16</v>
      </c>
      <c r="H241" s="182" t="s">
        <v>1061</v>
      </c>
      <c r="I241" s="180" t="s">
        <v>1062</v>
      </c>
      <c r="J241" s="180" t="s">
        <v>1063</v>
      </c>
      <c r="K241" s="180" t="s">
        <v>1064</v>
      </c>
      <c r="L241" s="225">
        <v>10</v>
      </c>
      <c r="M241" s="180" t="s">
        <v>119</v>
      </c>
      <c r="N241" s="208">
        <v>2300000</v>
      </c>
    </row>
    <row r="242" spans="1:14" ht="60" x14ac:dyDescent="0.25">
      <c r="A242" s="140">
        <v>11</v>
      </c>
      <c r="B242" s="180">
        <v>201053774</v>
      </c>
      <c r="C242" s="180" t="s">
        <v>156</v>
      </c>
      <c r="D242" s="180" t="s">
        <v>40</v>
      </c>
      <c r="E242" s="180" t="s">
        <v>68</v>
      </c>
      <c r="F242" s="180" t="s">
        <v>1065</v>
      </c>
      <c r="G242" s="53" t="s">
        <v>16</v>
      </c>
      <c r="H242" s="182" t="s">
        <v>1066</v>
      </c>
      <c r="I242" s="180" t="s">
        <v>1067</v>
      </c>
      <c r="J242" s="180" t="s">
        <v>74</v>
      </c>
      <c r="K242" s="180" t="s">
        <v>1064</v>
      </c>
      <c r="L242" s="225">
        <v>10</v>
      </c>
      <c r="M242" s="180" t="s">
        <v>119</v>
      </c>
      <c r="N242" s="208">
        <v>4500000</v>
      </c>
    </row>
    <row r="243" spans="1:14" ht="60" x14ac:dyDescent="0.25">
      <c r="A243" s="140">
        <v>12</v>
      </c>
      <c r="B243" s="180">
        <v>201053774</v>
      </c>
      <c r="C243" s="180" t="s">
        <v>156</v>
      </c>
      <c r="D243" s="180" t="s">
        <v>40</v>
      </c>
      <c r="E243" s="180" t="s">
        <v>68</v>
      </c>
      <c r="F243" s="180" t="s">
        <v>1068</v>
      </c>
      <c r="G243" s="53" t="s">
        <v>16</v>
      </c>
      <c r="H243" s="182" t="s">
        <v>1066</v>
      </c>
      <c r="I243" s="180" t="s">
        <v>1067</v>
      </c>
      <c r="J243" s="180" t="s">
        <v>72</v>
      </c>
      <c r="K243" s="180" t="s">
        <v>1064</v>
      </c>
      <c r="L243" s="225">
        <v>10</v>
      </c>
      <c r="M243" s="180" t="s">
        <v>119</v>
      </c>
      <c r="N243" s="208">
        <v>2620000</v>
      </c>
    </row>
    <row r="244" spans="1:14" ht="60" x14ac:dyDescent="0.25">
      <c r="A244" s="140">
        <v>13</v>
      </c>
      <c r="B244" s="180">
        <v>201053774</v>
      </c>
      <c r="C244" s="180" t="s">
        <v>156</v>
      </c>
      <c r="D244" s="180" t="s">
        <v>40</v>
      </c>
      <c r="E244" s="180" t="s">
        <v>68</v>
      </c>
      <c r="F244" s="180" t="s">
        <v>1068</v>
      </c>
      <c r="G244" s="53" t="s">
        <v>16</v>
      </c>
      <c r="H244" s="182" t="s">
        <v>1066</v>
      </c>
      <c r="I244" s="180" t="s">
        <v>1067</v>
      </c>
      <c r="J244" s="180" t="s">
        <v>72</v>
      </c>
      <c r="K244" s="180" t="s">
        <v>1064</v>
      </c>
      <c r="L244" s="225">
        <v>10</v>
      </c>
      <c r="M244" s="180" t="s">
        <v>119</v>
      </c>
      <c r="N244" s="208">
        <v>2620000</v>
      </c>
    </row>
    <row r="245" spans="1:14" ht="60" x14ac:dyDescent="0.25">
      <c r="A245" s="140">
        <v>14</v>
      </c>
      <c r="B245" s="180">
        <v>201053774</v>
      </c>
      <c r="C245" s="180" t="s">
        <v>50</v>
      </c>
      <c r="D245" s="180" t="s">
        <v>44</v>
      </c>
      <c r="E245" s="180" t="s">
        <v>68</v>
      </c>
      <c r="F245" s="180" t="s">
        <v>1069</v>
      </c>
      <c r="G245" s="53" t="s">
        <v>16</v>
      </c>
      <c r="H245" s="182" t="s">
        <v>1070</v>
      </c>
      <c r="I245" s="180" t="s">
        <v>1071</v>
      </c>
      <c r="J245" s="180" t="s">
        <v>1072</v>
      </c>
      <c r="K245" s="180" t="s">
        <v>1064</v>
      </c>
      <c r="L245" s="225">
        <v>10</v>
      </c>
      <c r="M245" s="180" t="s">
        <v>119</v>
      </c>
      <c r="N245" s="208">
        <v>7854700</v>
      </c>
    </row>
    <row r="246" spans="1:14" ht="60" x14ac:dyDescent="0.25">
      <c r="A246" s="140">
        <v>15</v>
      </c>
      <c r="B246" s="180">
        <v>201053774</v>
      </c>
      <c r="C246" s="180" t="s">
        <v>50</v>
      </c>
      <c r="D246" s="180" t="s">
        <v>44</v>
      </c>
      <c r="E246" s="180" t="s">
        <v>68</v>
      </c>
      <c r="F246" s="180" t="s">
        <v>1073</v>
      </c>
      <c r="G246" s="53" t="s">
        <v>16</v>
      </c>
      <c r="H246" s="182" t="s">
        <v>1070</v>
      </c>
      <c r="I246" s="180" t="s">
        <v>1071</v>
      </c>
      <c r="J246" s="180" t="s">
        <v>1074</v>
      </c>
      <c r="K246" s="180" t="s">
        <v>1064</v>
      </c>
      <c r="L246" s="225">
        <v>10</v>
      </c>
      <c r="M246" s="180" t="s">
        <v>119</v>
      </c>
      <c r="N246" s="208">
        <v>10213100</v>
      </c>
    </row>
    <row r="247" spans="1:14" ht="30" x14ac:dyDescent="0.25">
      <c r="A247" s="140">
        <v>16</v>
      </c>
      <c r="B247" s="180">
        <v>201053774</v>
      </c>
      <c r="C247" s="180" t="s">
        <v>1075</v>
      </c>
      <c r="D247" s="180" t="s">
        <v>131</v>
      </c>
      <c r="E247" s="180" t="s">
        <v>135</v>
      </c>
      <c r="F247" s="180" t="s">
        <v>1076</v>
      </c>
      <c r="G247" s="53" t="s">
        <v>16</v>
      </c>
      <c r="H247" s="182" t="s">
        <v>1077</v>
      </c>
      <c r="I247" s="180" t="s">
        <v>1078</v>
      </c>
      <c r="J247" s="180" t="s">
        <v>74</v>
      </c>
      <c r="K247" s="180" t="s">
        <v>1064</v>
      </c>
      <c r="L247" s="225">
        <v>10</v>
      </c>
      <c r="M247" s="180" t="s">
        <v>177</v>
      </c>
      <c r="N247" s="208">
        <v>4700000</v>
      </c>
    </row>
    <row r="248" spans="1:14" ht="30" x14ac:dyDescent="0.25">
      <c r="A248" s="140">
        <v>17</v>
      </c>
      <c r="B248" s="180">
        <v>201053774</v>
      </c>
      <c r="C248" s="180" t="s">
        <v>1079</v>
      </c>
      <c r="D248" s="180" t="s">
        <v>131</v>
      </c>
      <c r="E248" s="180" t="s">
        <v>135</v>
      </c>
      <c r="F248" s="180" t="s">
        <v>1076</v>
      </c>
      <c r="G248" s="53" t="s">
        <v>16</v>
      </c>
      <c r="H248" s="182" t="s">
        <v>1077</v>
      </c>
      <c r="I248" s="180" t="s">
        <v>1078</v>
      </c>
      <c r="J248" s="180" t="s">
        <v>74</v>
      </c>
      <c r="K248" s="180" t="s">
        <v>1064</v>
      </c>
      <c r="L248" s="225">
        <v>10</v>
      </c>
      <c r="M248" s="180" t="s">
        <v>177</v>
      </c>
      <c r="N248" s="208">
        <v>4700000</v>
      </c>
    </row>
    <row r="249" spans="1:14" ht="30" x14ac:dyDescent="0.25">
      <c r="A249" s="140">
        <v>18</v>
      </c>
      <c r="B249" s="180">
        <v>201053774</v>
      </c>
      <c r="C249" s="180" t="s">
        <v>1080</v>
      </c>
      <c r="D249" s="180" t="s">
        <v>131</v>
      </c>
      <c r="E249" s="180" t="s">
        <v>135</v>
      </c>
      <c r="F249" s="180" t="s">
        <v>1076</v>
      </c>
      <c r="G249" s="53" t="s">
        <v>16</v>
      </c>
      <c r="H249" s="182" t="s">
        <v>1077</v>
      </c>
      <c r="I249" s="180" t="s">
        <v>1078</v>
      </c>
      <c r="J249" s="180" t="s">
        <v>74</v>
      </c>
      <c r="K249" s="180" t="s">
        <v>1064</v>
      </c>
      <c r="L249" s="225">
        <v>10</v>
      </c>
      <c r="M249" s="180" t="s">
        <v>177</v>
      </c>
      <c r="N249" s="208">
        <v>4700000</v>
      </c>
    </row>
    <row r="250" spans="1:14" ht="60" x14ac:dyDescent="0.25">
      <c r="A250" s="140">
        <v>19</v>
      </c>
      <c r="B250" s="180">
        <v>201053774</v>
      </c>
      <c r="C250" s="180" t="s">
        <v>175</v>
      </c>
      <c r="D250" s="180" t="s">
        <v>149</v>
      </c>
      <c r="E250" s="180" t="s">
        <v>68</v>
      </c>
      <c r="F250" s="180" t="s">
        <v>1081</v>
      </c>
      <c r="G250" s="53" t="s">
        <v>16</v>
      </c>
      <c r="H250" s="182" t="s">
        <v>1082</v>
      </c>
      <c r="I250" s="180" t="s">
        <v>1083</v>
      </c>
      <c r="J250" s="180" t="s">
        <v>1084</v>
      </c>
      <c r="K250" s="180" t="s">
        <v>1085</v>
      </c>
      <c r="L250" s="225">
        <v>10</v>
      </c>
      <c r="M250" s="180" t="s">
        <v>119</v>
      </c>
      <c r="N250" s="208">
        <v>13024000</v>
      </c>
    </row>
    <row r="251" spans="1:14" ht="60" x14ac:dyDescent="0.25">
      <c r="A251" s="140">
        <v>20</v>
      </c>
      <c r="B251" s="180">
        <v>201053774</v>
      </c>
      <c r="C251" s="180" t="s">
        <v>173</v>
      </c>
      <c r="D251" s="180" t="s">
        <v>174</v>
      </c>
      <c r="E251" s="180" t="s">
        <v>68</v>
      </c>
      <c r="F251" s="180" t="s">
        <v>1086</v>
      </c>
      <c r="G251" s="53" t="s">
        <v>16</v>
      </c>
      <c r="H251" s="182" t="s">
        <v>1087</v>
      </c>
      <c r="I251" s="180" t="s">
        <v>177</v>
      </c>
      <c r="J251" s="180" t="s">
        <v>92</v>
      </c>
      <c r="K251" s="180" t="s">
        <v>1088</v>
      </c>
      <c r="L251" s="225">
        <v>10</v>
      </c>
      <c r="M251" s="180" t="s">
        <v>119</v>
      </c>
      <c r="N251" s="208">
        <v>11000000</v>
      </c>
    </row>
    <row r="252" spans="1:14" ht="60" x14ac:dyDescent="0.25">
      <c r="A252" s="140">
        <v>21</v>
      </c>
      <c r="B252" s="180">
        <v>201053774</v>
      </c>
      <c r="C252" s="180" t="s">
        <v>173</v>
      </c>
      <c r="D252" s="180" t="s">
        <v>174</v>
      </c>
      <c r="E252" s="180" t="s">
        <v>68</v>
      </c>
      <c r="F252" s="180" t="s">
        <v>1086</v>
      </c>
      <c r="G252" s="53" t="s">
        <v>16</v>
      </c>
      <c r="H252" s="182" t="s">
        <v>1087</v>
      </c>
      <c r="I252" s="180" t="s">
        <v>177</v>
      </c>
      <c r="J252" s="180" t="s">
        <v>92</v>
      </c>
      <c r="K252" s="180" t="s">
        <v>1088</v>
      </c>
      <c r="L252" s="225">
        <v>10</v>
      </c>
      <c r="M252" s="180" t="s">
        <v>119</v>
      </c>
      <c r="N252" s="208">
        <v>11000000</v>
      </c>
    </row>
    <row r="253" spans="1:14" ht="90" x14ac:dyDescent="0.25">
      <c r="A253" s="140">
        <v>22</v>
      </c>
      <c r="B253" s="180">
        <v>201053774</v>
      </c>
      <c r="C253" s="180" t="s">
        <v>154</v>
      </c>
      <c r="D253" s="180" t="s">
        <v>155</v>
      </c>
      <c r="E253" s="180" t="s">
        <v>68</v>
      </c>
      <c r="F253" s="180" t="s">
        <v>1089</v>
      </c>
      <c r="G253" s="53" t="s">
        <v>16</v>
      </c>
      <c r="H253" s="182" t="s">
        <v>1087</v>
      </c>
      <c r="I253" s="180" t="s">
        <v>177</v>
      </c>
      <c r="J253" s="180" t="s">
        <v>98</v>
      </c>
      <c r="K253" s="180" t="s">
        <v>1088</v>
      </c>
      <c r="L253" s="225">
        <v>10</v>
      </c>
      <c r="M253" s="180" t="s">
        <v>119</v>
      </c>
      <c r="N253" s="208">
        <v>6500000</v>
      </c>
    </row>
    <row r="254" spans="1:14" ht="60" x14ac:dyDescent="0.25">
      <c r="A254" s="140">
        <v>23</v>
      </c>
      <c r="B254" s="180">
        <v>201053774</v>
      </c>
      <c r="C254" s="180" t="s">
        <v>1090</v>
      </c>
      <c r="D254" s="180" t="s">
        <v>21</v>
      </c>
      <c r="E254" s="180" t="s">
        <v>73</v>
      </c>
      <c r="F254" s="180" t="s">
        <v>1091</v>
      </c>
      <c r="G254" s="53" t="s">
        <v>16</v>
      </c>
      <c r="H254" s="182" t="s">
        <v>1092</v>
      </c>
      <c r="I254" s="180" t="s">
        <v>1093</v>
      </c>
      <c r="J254" s="180" t="s">
        <v>1094</v>
      </c>
      <c r="K254" s="180" t="s">
        <v>1088</v>
      </c>
      <c r="L254" s="225">
        <v>10</v>
      </c>
      <c r="M254" s="180" t="s">
        <v>119</v>
      </c>
      <c r="N254" s="208">
        <v>4733600</v>
      </c>
    </row>
    <row r="255" spans="1:14" ht="60" x14ac:dyDescent="0.25">
      <c r="A255" s="140">
        <v>24</v>
      </c>
      <c r="B255" s="180">
        <v>201053774</v>
      </c>
      <c r="C255" s="180" t="s">
        <v>1090</v>
      </c>
      <c r="D255" s="180" t="s">
        <v>21</v>
      </c>
      <c r="E255" s="180" t="s">
        <v>73</v>
      </c>
      <c r="F255" s="180" t="s">
        <v>1091</v>
      </c>
      <c r="G255" s="53" t="s">
        <v>16</v>
      </c>
      <c r="H255" s="182" t="s">
        <v>1092</v>
      </c>
      <c r="I255" s="180" t="s">
        <v>1093</v>
      </c>
      <c r="J255" s="180" t="s">
        <v>1094</v>
      </c>
      <c r="K255" s="180" t="s">
        <v>1088</v>
      </c>
      <c r="L255" s="225">
        <v>10</v>
      </c>
      <c r="M255" s="180" t="s">
        <v>119</v>
      </c>
      <c r="N255" s="208">
        <v>4733600</v>
      </c>
    </row>
    <row r="256" spans="1:14" ht="60" x14ac:dyDescent="0.25">
      <c r="A256" s="140">
        <v>25</v>
      </c>
      <c r="B256" s="180">
        <v>201053774</v>
      </c>
      <c r="C256" s="180" t="s">
        <v>50</v>
      </c>
      <c r="D256" s="180" t="s">
        <v>44</v>
      </c>
      <c r="E256" s="180" t="s">
        <v>68</v>
      </c>
      <c r="F256" s="180" t="s">
        <v>1095</v>
      </c>
      <c r="G256" s="53" t="s">
        <v>16</v>
      </c>
      <c r="H256" s="182" t="s">
        <v>1096</v>
      </c>
      <c r="I256" s="180" t="s">
        <v>1097</v>
      </c>
      <c r="J256" s="180" t="s">
        <v>1098</v>
      </c>
      <c r="K256" s="180" t="s">
        <v>1088</v>
      </c>
      <c r="L256" s="225">
        <v>10</v>
      </c>
      <c r="M256" s="180" t="s">
        <v>119</v>
      </c>
      <c r="N256" s="208">
        <v>15039800</v>
      </c>
    </row>
    <row r="257" spans="1:16" ht="60" x14ac:dyDescent="0.25">
      <c r="A257" s="140">
        <v>26</v>
      </c>
      <c r="B257" s="180">
        <v>201053774</v>
      </c>
      <c r="C257" s="180" t="s">
        <v>50</v>
      </c>
      <c r="D257" s="180" t="s">
        <v>44</v>
      </c>
      <c r="E257" s="180" t="s">
        <v>68</v>
      </c>
      <c r="F257" s="180" t="s">
        <v>1099</v>
      </c>
      <c r="G257" s="53" t="s">
        <v>16</v>
      </c>
      <c r="H257" s="182" t="s">
        <v>1100</v>
      </c>
      <c r="I257" s="180" t="s">
        <v>1101</v>
      </c>
      <c r="J257" s="180" t="s">
        <v>138</v>
      </c>
      <c r="K257" s="180" t="s">
        <v>1088</v>
      </c>
      <c r="L257" s="225">
        <v>10</v>
      </c>
      <c r="M257" s="180" t="s">
        <v>119</v>
      </c>
      <c r="N257" s="208">
        <v>18162000</v>
      </c>
    </row>
    <row r="258" spans="1:16" ht="60" x14ac:dyDescent="0.25">
      <c r="A258" s="140">
        <v>27</v>
      </c>
      <c r="B258" s="180">
        <v>201053774</v>
      </c>
      <c r="C258" s="180" t="s">
        <v>50</v>
      </c>
      <c r="D258" s="180" t="s">
        <v>44</v>
      </c>
      <c r="E258" s="180" t="s">
        <v>68</v>
      </c>
      <c r="F258" s="180" t="s">
        <v>1102</v>
      </c>
      <c r="G258" s="53" t="s">
        <v>16</v>
      </c>
      <c r="H258" s="182" t="s">
        <v>1100</v>
      </c>
      <c r="I258" s="180" t="s">
        <v>1101</v>
      </c>
      <c r="J258" s="180" t="s">
        <v>1103</v>
      </c>
      <c r="K258" s="180" t="s">
        <v>1088</v>
      </c>
      <c r="L258" s="225">
        <v>10</v>
      </c>
      <c r="M258" s="180" t="s">
        <v>119</v>
      </c>
      <c r="N258" s="208">
        <v>8724000</v>
      </c>
    </row>
    <row r="259" spans="1:16" ht="60" x14ac:dyDescent="0.25">
      <c r="A259" s="140">
        <v>28</v>
      </c>
      <c r="B259" s="180">
        <v>201053774</v>
      </c>
      <c r="C259" s="180" t="s">
        <v>50</v>
      </c>
      <c r="D259" s="180" t="s">
        <v>44</v>
      </c>
      <c r="E259" s="180" t="s">
        <v>68</v>
      </c>
      <c r="F259" s="180" t="s">
        <v>1104</v>
      </c>
      <c r="G259" s="53" t="s">
        <v>16</v>
      </c>
      <c r="H259" s="182" t="s">
        <v>1096</v>
      </c>
      <c r="I259" s="180" t="s">
        <v>1097</v>
      </c>
      <c r="J259" s="180" t="s">
        <v>1105</v>
      </c>
      <c r="K259" s="180" t="s">
        <v>1088</v>
      </c>
      <c r="L259" s="225">
        <v>10</v>
      </c>
      <c r="M259" s="180" t="s">
        <v>119</v>
      </c>
      <c r="N259" s="208">
        <v>27822600</v>
      </c>
    </row>
    <row r="260" spans="1:16" ht="45" x14ac:dyDescent="0.25">
      <c r="A260" s="140">
        <v>29</v>
      </c>
      <c r="B260" s="180">
        <v>201053774</v>
      </c>
      <c r="C260" s="180" t="s">
        <v>133</v>
      </c>
      <c r="D260" s="180" t="s">
        <v>132</v>
      </c>
      <c r="E260" s="180" t="s">
        <v>134</v>
      </c>
      <c r="F260" s="180" t="s">
        <v>1106</v>
      </c>
      <c r="G260" s="53" t="s">
        <v>16</v>
      </c>
      <c r="H260" s="182" t="s">
        <v>1107</v>
      </c>
      <c r="I260" s="180" t="s">
        <v>1108</v>
      </c>
      <c r="J260" s="180" t="s">
        <v>1109</v>
      </c>
      <c r="K260" s="180" t="s">
        <v>1110</v>
      </c>
      <c r="L260" s="225">
        <v>10</v>
      </c>
      <c r="M260" s="180" t="s">
        <v>177</v>
      </c>
      <c r="N260" s="208">
        <v>8376000</v>
      </c>
      <c r="P260" s="141"/>
    </row>
    <row r="261" spans="1:16" ht="120" x14ac:dyDescent="0.25">
      <c r="A261" s="140">
        <v>30</v>
      </c>
      <c r="B261" s="180">
        <v>201053774</v>
      </c>
      <c r="C261" s="180" t="s">
        <v>113</v>
      </c>
      <c r="D261" s="180" t="s">
        <v>20</v>
      </c>
      <c r="E261" s="180" t="s">
        <v>68</v>
      </c>
      <c r="F261" s="180" t="s">
        <v>1111</v>
      </c>
      <c r="G261" s="53" t="s">
        <v>16</v>
      </c>
      <c r="H261" s="182" t="s">
        <v>1112</v>
      </c>
      <c r="I261" s="180" t="s">
        <v>1113</v>
      </c>
      <c r="J261" s="180" t="s">
        <v>1114</v>
      </c>
      <c r="K261" s="180" t="s">
        <v>1110</v>
      </c>
      <c r="L261" s="225">
        <v>10</v>
      </c>
      <c r="M261" s="180" t="s">
        <v>140</v>
      </c>
      <c r="N261" s="208">
        <v>65000000</v>
      </c>
    </row>
    <row r="262" spans="1:16" ht="60" x14ac:dyDescent="0.25">
      <c r="A262" s="140">
        <v>31</v>
      </c>
      <c r="B262" s="180">
        <v>201053774</v>
      </c>
      <c r="C262" s="180" t="s">
        <v>1115</v>
      </c>
      <c r="D262" s="180" t="s">
        <v>40</v>
      </c>
      <c r="E262" s="180" t="s">
        <v>1116</v>
      </c>
      <c r="F262" s="180" t="s">
        <v>1117</v>
      </c>
      <c r="G262" s="53" t="s">
        <v>16</v>
      </c>
      <c r="H262" s="182" t="s">
        <v>1118</v>
      </c>
      <c r="I262" s="180" t="s">
        <v>1119</v>
      </c>
      <c r="J262" s="180" t="s">
        <v>1120</v>
      </c>
      <c r="K262" s="180" t="s">
        <v>1121</v>
      </c>
      <c r="L262" s="225">
        <v>10</v>
      </c>
      <c r="M262" s="180" t="s">
        <v>177</v>
      </c>
      <c r="N262" s="208">
        <v>15960000</v>
      </c>
    </row>
    <row r="263" spans="1:16" ht="45" x14ac:dyDescent="0.25">
      <c r="A263" s="140">
        <v>32</v>
      </c>
      <c r="B263" s="180">
        <v>201053774</v>
      </c>
      <c r="C263" s="180" t="s">
        <v>133</v>
      </c>
      <c r="D263" s="180" t="s">
        <v>132</v>
      </c>
      <c r="E263" s="180" t="s">
        <v>134</v>
      </c>
      <c r="F263" s="180" t="s">
        <v>1122</v>
      </c>
      <c r="G263" s="53" t="s">
        <v>16</v>
      </c>
      <c r="H263" s="182" t="s">
        <v>1107</v>
      </c>
      <c r="I263" s="180" t="s">
        <v>1108</v>
      </c>
      <c r="J263" s="180" t="s">
        <v>1109</v>
      </c>
      <c r="K263" s="180" t="s">
        <v>1123</v>
      </c>
      <c r="L263" s="225">
        <v>10</v>
      </c>
      <c r="M263" s="180" t="s">
        <v>177</v>
      </c>
      <c r="N263" s="208">
        <v>8376000</v>
      </c>
    </row>
    <row r="264" spans="1:16" ht="60" x14ac:dyDescent="0.25">
      <c r="A264" s="140">
        <v>33</v>
      </c>
      <c r="B264" s="180">
        <v>201053774</v>
      </c>
      <c r="C264" s="180" t="s">
        <v>171</v>
      </c>
      <c r="D264" s="180" t="s">
        <v>44</v>
      </c>
      <c r="E264" s="180" t="s">
        <v>68</v>
      </c>
      <c r="F264" s="180" t="s">
        <v>1124</v>
      </c>
      <c r="G264" s="53" t="s">
        <v>16</v>
      </c>
      <c r="H264" s="182" t="s">
        <v>1125</v>
      </c>
      <c r="I264" s="180" t="s">
        <v>1126</v>
      </c>
      <c r="J264" s="180" t="s">
        <v>1127</v>
      </c>
      <c r="K264" s="180" t="s">
        <v>1128</v>
      </c>
      <c r="L264" s="225">
        <v>10</v>
      </c>
      <c r="M264" s="180" t="s">
        <v>119</v>
      </c>
      <c r="N264" s="208">
        <v>6206400</v>
      </c>
    </row>
    <row r="265" spans="1:16" ht="90" x14ac:dyDescent="0.25">
      <c r="A265" s="140">
        <v>34</v>
      </c>
      <c r="B265" s="180">
        <v>201053774</v>
      </c>
      <c r="C265" s="180" t="s">
        <v>154</v>
      </c>
      <c r="D265" s="180" t="s">
        <v>155</v>
      </c>
      <c r="E265" s="180" t="s">
        <v>68</v>
      </c>
      <c r="F265" s="180" t="s">
        <v>1129</v>
      </c>
      <c r="G265" s="53" t="s">
        <v>16</v>
      </c>
      <c r="H265" s="182" t="s">
        <v>1028</v>
      </c>
      <c r="I265" s="180" t="s">
        <v>1029</v>
      </c>
      <c r="J265" s="180" t="s">
        <v>1130</v>
      </c>
      <c r="K265" s="180" t="s">
        <v>1128</v>
      </c>
      <c r="L265" s="225">
        <v>10</v>
      </c>
      <c r="M265" s="180" t="s">
        <v>119</v>
      </c>
      <c r="N265" s="208">
        <v>5880000</v>
      </c>
    </row>
    <row r="266" spans="1:16" ht="90" x14ac:dyDescent="0.25">
      <c r="A266" s="140">
        <v>35</v>
      </c>
      <c r="B266" s="180">
        <v>201053774</v>
      </c>
      <c r="C266" s="180" t="s">
        <v>154</v>
      </c>
      <c r="D266" s="180" t="s">
        <v>155</v>
      </c>
      <c r="E266" s="180" t="s">
        <v>68</v>
      </c>
      <c r="F266" s="180" t="s">
        <v>1129</v>
      </c>
      <c r="G266" s="53" t="s">
        <v>16</v>
      </c>
      <c r="H266" s="182" t="s">
        <v>1028</v>
      </c>
      <c r="I266" s="180" t="s">
        <v>1029</v>
      </c>
      <c r="J266" s="180" t="s">
        <v>1130</v>
      </c>
      <c r="K266" s="180" t="s">
        <v>1128</v>
      </c>
      <c r="L266" s="225">
        <v>10</v>
      </c>
      <c r="M266" s="180" t="s">
        <v>119</v>
      </c>
      <c r="N266" s="208">
        <v>5880000</v>
      </c>
    </row>
    <row r="267" spans="1:16" ht="30" x14ac:dyDescent="0.25">
      <c r="A267" s="140">
        <v>36</v>
      </c>
      <c r="B267" s="180">
        <v>201053774</v>
      </c>
      <c r="C267" s="180" t="s">
        <v>1131</v>
      </c>
      <c r="D267" s="180" t="s">
        <v>60</v>
      </c>
      <c r="E267" s="180" t="s">
        <v>68</v>
      </c>
      <c r="F267" s="180" t="s">
        <v>1132</v>
      </c>
      <c r="G267" s="53" t="s">
        <v>16</v>
      </c>
      <c r="H267" s="182" t="s">
        <v>1133</v>
      </c>
      <c r="I267" s="180" t="s">
        <v>1134</v>
      </c>
      <c r="J267" s="180" t="s">
        <v>1135</v>
      </c>
      <c r="K267" s="180" t="s">
        <v>1128</v>
      </c>
      <c r="L267" s="225">
        <v>10</v>
      </c>
      <c r="M267" s="180" t="s">
        <v>177</v>
      </c>
      <c r="N267" s="208">
        <v>10243000</v>
      </c>
    </row>
    <row r="268" spans="1:16" ht="30" x14ac:dyDescent="0.25">
      <c r="A268" s="140">
        <v>37</v>
      </c>
      <c r="B268" s="180">
        <v>201053774</v>
      </c>
      <c r="C268" s="180" t="s">
        <v>1131</v>
      </c>
      <c r="D268" s="180" t="s">
        <v>60</v>
      </c>
      <c r="E268" s="180" t="s">
        <v>68</v>
      </c>
      <c r="F268" s="180" t="s">
        <v>1132</v>
      </c>
      <c r="G268" s="53" t="s">
        <v>16</v>
      </c>
      <c r="H268" s="182" t="s">
        <v>1133</v>
      </c>
      <c r="I268" s="180" t="s">
        <v>1134</v>
      </c>
      <c r="J268" s="180" t="s">
        <v>1135</v>
      </c>
      <c r="K268" s="180" t="s">
        <v>1128</v>
      </c>
      <c r="L268" s="225">
        <v>10</v>
      </c>
      <c r="M268" s="180" t="s">
        <v>177</v>
      </c>
      <c r="N268" s="208">
        <v>10243000</v>
      </c>
    </row>
    <row r="269" spans="1:16" ht="60" x14ac:dyDescent="0.25">
      <c r="A269" s="140">
        <v>38</v>
      </c>
      <c r="B269" s="180">
        <v>201053774</v>
      </c>
      <c r="C269" s="180" t="s">
        <v>50</v>
      </c>
      <c r="D269" s="180" t="s">
        <v>44</v>
      </c>
      <c r="E269" s="180" t="s">
        <v>68</v>
      </c>
      <c r="F269" s="180" t="s">
        <v>1136</v>
      </c>
      <c r="G269" s="53" t="s">
        <v>16</v>
      </c>
      <c r="H269" s="182" t="s">
        <v>1043</v>
      </c>
      <c r="I269" s="180" t="s">
        <v>1044</v>
      </c>
      <c r="J269" s="180" t="s">
        <v>71</v>
      </c>
      <c r="K269" s="180" t="s">
        <v>1137</v>
      </c>
      <c r="L269" s="225">
        <v>10</v>
      </c>
      <c r="M269" s="180" t="s">
        <v>119</v>
      </c>
      <c r="N269" s="208">
        <v>4183000</v>
      </c>
    </row>
    <row r="270" spans="1:16" ht="60" x14ac:dyDescent="0.25">
      <c r="A270" s="140">
        <v>39</v>
      </c>
      <c r="B270" s="180">
        <v>201053774</v>
      </c>
      <c r="C270" s="180" t="s">
        <v>50</v>
      </c>
      <c r="D270" s="180" t="s">
        <v>44</v>
      </c>
      <c r="E270" s="180" t="s">
        <v>68</v>
      </c>
      <c r="F270" s="180" t="s">
        <v>1138</v>
      </c>
      <c r="G270" s="53" t="s">
        <v>16</v>
      </c>
      <c r="H270" s="182" t="s">
        <v>1043</v>
      </c>
      <c r="I270" s="180" t="s">
        <v>1044</v>
      </c>
      <c r="J270" s="180" t="s">
        <v>1105</v>
      </c>
      <c r="K270" s="180" t="s">
        <v>1137</v>
      </c>
      <c r="L270" s="225">
        <v>10</v>
      </c>
      <c r="M270" s="180" t="s">
        <v>119</v>
      </c>
      <c r="N270" s="208">
        <v>3735000</v>
      </c>
    </row>
    <row r="271" spans="1:16" ht="60" x14ac:dyDescent="0.25">
      <c r="A271" s="140">
        <v>40</v>
      </c>
      <c r="B271" s="180">
        <v>201053774</v>
      </c>
      <c r="C271" s="180" t="s">
        <v>50</v>
      </c>
      <c r="D271" s="180" t="s">
        <v>44</v>
      </c>
      <c r="E271" s="180" t="s">
        <v>68</v>
      </c>
      <c r="F271" s="180" t="s">
        <v>1139</v>
      </c>
      <c r="G271" s="53" t="s">
        <v>16</v>
      </c>
      <c r="H271" s="182" t="s">
        <v>1043</v>
      </c>
      <c r="I271" s="180" t="s">
        <v>1044</v>
      </c>
      <c r="J271" s="180" t="s">
        <v>1074</v>
      </c>
      <c r="K271" s="180" t="s">
        <v>1137</v>
      </c>
      <c r="L271" s="225">
        <v>10</v>
      </c>
      <c r="M271" s="180" t="s">
        <v>119</v>
      </c>
      <c r="N271" s="208">
        <v>1159000</v>
      </c>
    </row>
    <row r="272" spans="1:16" ht="90" x14ac:dyDescent="0.25">
      <c r="A272" s="140">
        <v>41</v>
      </c>
      <c r="B272" s="180">
        <v>201053774</v>
      </c>
      <c r="C272" s="180" t="s">
        <v>1140</v>
      </c>
      <c r="D272" s="180" t="s">
        <v>94</v>
      </c>
      <c r="E272" s="180" t="s">
        <v>68</v>
      </c>
      <c r="F272" s="180" t="s">
        <v>1141</v>
      </c>
      <c r="G272" s="53" t="s">
        <v>16</v>
      </c>
      <c r="H272" s="182" t="s">
        <v>1142</v>
      </c>
      <c r="I272" s="180" t="s">
        <v>1143</v>
      </c>
      <c r="J272" s="180" t="s">
        <v>1144</v>
      </c>
      <c r="K272" s="180" t="s">
        <v>1137</v>
      </c>
      <c r="L272" s="225">
        <v>10</v>
      </c>
      <c r="M272" s="180" t="s">
        <v>177</v>
      </c>
      <c r="N272" s="208">
        <v>4754025.47</v>
      </c>
    </row>
    <row r="273" spans="1:14" ht="60" x14ac:dyDescent="0.25">
      <c r="A273" s="140">
        <v>42</v>
      </c>
      <c r="B273" s="180">
        <v>201053774</v>
      </c>
      <c r="C273" s="180" t="s">
        <v>115</v>
      </c>
      <c r="D273" s="180" t="s">
        <v>110</v>
      </c>
      <c r="E273" s="180" t="s">
        <v>68</v>
      </c>
      <c r="F273" s="180" t="s">
        <v>1145</v>
      </c>
      <c r="G273" s="53" t="s">
        <v>16</v>
      </c>
      <c r="H273" s="182" t="s">
        <v>1146</v>
      </c>
      <c r="I273" s="180" t="s">
        <v>1147</v>
      </c>
      <c r="J273" s="180" t="s">
        <v>1148</v>
      </c>
      <c r="K273" s="180" t="s">
        <v>1149</v>
      </c>
      <c r="L273" s="225">
        <v>10</v>
      </c>
      <c r="M273" s="180" t="s">
        <v>177</v>
      </c>
      <c r="N273" s="208">
        <v>10300000</v>
      </c>
    </row>
    <row r="274" spans="1:14" ht="30" x14ac:dyDescent="0.25">
      <c r="A274" s="140">
        <v>43</v>
      </c>
      <c r="B274" s="180">
        <v>201053774</v>
      </c>
      <c r="C274" s="180" t="s">
        <v>116</v>
      </c>
      <c r="D274" s="180" t="s">
        <v>111</v>
      </c>
      <c r="E274" s="180" t="s">
        <v>68</v>
      </c>
      <c r="F274" s="180" t="s">
        <v>1150</v>
      </c>
      <c r="G274" s="53" t="s">
        <v>16</v>
      </c>
      <c r="H274" s="182" t="s">
        <v>1151</v>
      </c>
      <c r="I274" s="180" t="s">
        <v>1152</v>
      </c>
      <c r="J274" s="180" t="s">
        <v>1103</v>
      </c>
      <c r="K274" s="180" t="s">
        <v>1153</v>
      </c>
      <c r="L274" s="225">
        <v>10</v>
      </c>
      <c r="M274" s="180" t="s">
        <v>177</v>
      </c>
      <c r="N274" s="208">
        <v>10150</v>
      </c>
    </row>
    <row r="275" spans="1:14" ht="30" x14ac:dyDescent="0.25">
      <c r="A275" s="140">
        <v>44</v>
      </c>
      <c r="B275" s="180">
        <v>201053774</v>
      </c>
      <c r="C275" s="180" t="s">
        <v>116</v>
      </c>
      <c r="D275" s="180" t="s">
        <v>111</v>
      </c>
      <c r="E275" s="180" t="s">
        <v>68</v>
      </c>
      <c r="F275" s="180" t="s">
        <v>1150</v>
      </c>
      <c r="G275" s="53" t="s">
        <v>16</v>
      </c>
      <c r="H275" s="182" t="s">
        <v>1151</v>
      </c>
      <c r="I275" s="180" t="s">
        <v>1152</v>
      </c>
      <c r="J275" s="180" t="s">
        <v>1103</v>
      </c>
      <c r="K275" s="180" t="s">
        <v>1153</v>
      </c>
      <c r="L275" s="225">
        <v>10</v>
      </c>
      <c r="M275" s="180" t="s">
        <v>177</v>
      </c>
      <c r="N275" s="208">
        <v>10150</v>
      </c>
    </row>
    <row r="276" spans="1:14" ht="60" x14ac:dyDescent="0.25">
      <c r="A276" s="140">
        <v>45</v>
      </c>
      <c r="B276" s="180">
        <v>201053774</v>
      </c>
      <c r="C276" s="180" t="s">
        <v>50</v>
      </c>
      <c r="D276" s="180" t="s">
        <v>44</v>
      </c>
      <c r="E276" s="180" t="s">
        <v>68</v>
      </c>
      <c r="F276" s="180" t="s">
        <v>1154</v>
      </c>
      <c r="G276" s="53" t="s">
        <v>16</v>
      </c>
      <c r="H276" s="182" t="s">
        <v>1155</v>
      </c>
      <c r="I276" s="180" t="s">
        <v>1156</v>
      </c>
      <c r="J276" s="180" t="s">
        <v>134</v>
      </c>
      <c r="K276" s="180" t="s">
        <v>1157</v>
      </c>
      <c r="L276" s="225">
        <v>10</v>
      </c>
      <c r="M276" s="180" t="s">
        <v>119</v>
      </c>
      <c r="N276" s="208">
        <v>9856000</v>
      </c>
    </row>
    <row r="277" spans="1:14" ht="75" x14ac:dyDescent="0.25">
      <c r="A277" s="140">
        <v>46</v>
      </c>
      <c r="B277" s="180">
        <v>201053774</v>
      </c>
      <c r="C277" s="180" t="s">
        <v>1158</v>
      </c>
      <c r="D277" s="180" t="s">
        <v>1159</v>
      </c>
      <c r="E277" s="180" t="s">
        <v>1160</v>
      </c>
      <c r="F277" s="180" t="s">
        <v>1161</v>
      </c>
      <c r="G277" s="53" t="s">
        <v>16</v>
      </c>
      <c r="H277" s="182" t="s">
        <v>1162</v>
      </c>
      <c r="I277" s="180" t="s">
        <v>1163</v>
      </c>
      <c r="J277" s="180" t="s">
        <v>1164</v>
      </c>
      <c r="K277" s="180" t="s">
        <v>1165</v>
      </c>
      <c r="L277" s="225">
        <v>10</v>
      </c>
      <c r="M277" s="180" t="s">
        <v>1059</v>
      </c>
      <c r="N277" s="208">
        <v>56595172.609999999</v>
      </c>
    </row>
    <row r="278" spans="1:14" ht="45" x14ac:dyDescent="0.25">
      <c r="A278" s="140">
        <v>47</v>
      </c>
      <c r="B278" s="180">
        <v>201053774</v>
      </c>
      <c r="C278" s="180" t="s">
        <v>1032</v>
      </c>
      <c r="D278" s="180" t="s">
        <v>1033</v>
      </c>
      <c r="E278" s="180" t="s">
        <v>68</v>
      </c>
      <c r="F278" s="180" t="s">
        <v>1166</v>
      </c>
      <c r="G278" s="53" t="s">
        <v>16</v>
      </c>
      <c r="H278" s="182" t="s">
        <v>1167</v>
      </c>
      <c r="I278" s="180" t="s">
        <v>1168</v>
      </c>
      <c r="J278" s="180" t="s">
        <v>1169</v>
      </c>
      <c r="K278" s="180" t="s">
        <v>1165</v>
      </c>
      <c r="L278" s="225">
        <v>10</v>
      </c>
      <c r="M278" s="180" t="s">
        <v>177</v>
      </c>
      <c r="N278" s="208">
        <v>14491062432</v>
      </c>
    </row>
    <row r="279" spans="1:14" ht="60" x14ac:dyDescent="0.25">
      <c r="A279" s="140">
        <v>48</v>
      </c>
      <c r="B279" s="180">
        <v>201053774</v>
      </c>
      <c r="C279" s="180" t="s">
        <v>1170</v>
      </c>
      <c r="D279" s="180" t="s">
        <v>147</v>
      </c>
      <c r="E279" s="180" t="s">
        <v>72</v>
      </c>
      <c r="F279" s="180" t="s">
        <v>1171</v>
      </c>
      <c r="G279" s="53" t="s">
        <v>16</v>
      </c>
      <c r="H279" s="182" t="s">
        <v>1172</v>
      </c>
      <c r="I279" s="180" t="s">
        <v>177</v>
      </c>
      <c r="J279" s="180" t="s">
        <v>73</v>
      </c>
      <c r="K279" s="180" t="s">
        <v>1165</v>
      </c>
      <c r="L279" s="225">
        <v>10</v>
      </c>
      <c r="M279" s="180" t="s">
        <v>119</v>
      </c>
      <c r="N279" s="208">
        <v>14800000</v>
      </c>
    </row>
    <row r="280" spans="1:14" ht="60" x14ac:dyDescent="0.25">
      <c r="A280" s="140">
        <v>49</v>
      </c>
      <c r="B280" s="180">
        <v>201053774</v>
      </c>
      <c r="C280" s="180" t="s">
        <v>1170</v>
      </c>
      <c r="D280" s="180" t="s">
        <v>147</v>
      </c>
      <c r="E280" s="180" t="s">
        <v>72</v>
      </c>
      <c r="F280" s="180" t="s">
        <v>1171</v>
      </c>
      <c r="G280" s="53" t="s">
        <v>16</v>
      </c>
      <c r="H280" s="182" t="s">
        <v>1172</v>
      </c>
      <c r="I280" s="180" t="s">
        <v>177</v>
      </c>
      <c r="J280" s="180" t="s">
        <v>73</v>
      </c>
      <c r="K280" s="180" t="s">
        <v>1165</v>
      </c>
      <c r="L280" s="225">
        <v>10</v>
      </c>
      <c r="M280" s="180" t="s">
        <v>119</v>
      </c>
      <c r="N280" s="208">
        <v>14800000</v>
      </c>
    </row>
    <row r="281" spans="1:14" ht="60" x14ac:dyDescent="0.25">
      <c r="A281" s="140">
        <v>50</v>
      </c>
      <c r="B281" s="180">
        <v>201053774</v>
      </c>
      <c r="C281" s="180" t="s">
        <v>76</v>
      </c>
      <c r="D281" s="180" t="s">
        <v>42</v>
      </c>
      <c r="E281" s="180" t="s">
        <v>73</v>
      </c>
      <c r="F281" s="180" t="s">
        <v>1173</v>
      </c>
      <c r="G281" s="53" t="s">
        <v>16</v>
      </c>
      <c r="H281" s="182" t="s">
        <v>1172</v>
      </c>
      <c r="I281" s="180" t="s">
        <v>177</v>
      </c>
      <c r="J281" s="180" t="s">
        <v>68</v>
      </c>
      <c r="K281" s="180" t="s">
        <v>1174</v>
      </c>
      <c r="L281" s="225">
        <v>10</v>
      </c>
      <c r="M281" s="180" t="s">
        <v>119</v>
      </c>
      <c r="N281" s="208">
        <v>5000000</v>
      </c>
    </row>
    <row r="282" spans="1:14" ht="60" x14ac:dyDescent="0.25">
      <c r="A282" s="140">
        <v>51</v>
      </c>
      <c r="B282" s="180">
        <v>201053774</v>
      </c>
      <c r="C282" s="180" t="s">
        <v>1115</v>
      </c>
      <c r="D282" s="180" t="s">
        <v>40</v>
      </c>
      <c r="E282" s="180" t="s">
        <v>70</v>
      </c>
      <c r="F282" s="180" t="s">
        <v>1175</v>
      </c>
      <c r="G282" s="53" t="s">
        <v>16</v>
      </c>
      <c r="H282" s="182" t="s">
        <v>1118</v>
      </c>
      <c r="I282" s="180" t="s">
        <v>1119</v>
      </c>
      <c r="J282" s="180" t="s">
        <v>1176</v>
      </c>
      <c r="K282" s="180" t="s">
        <v>1174</v>
      </c>
      <c r="L282" s="225">
        <v>10</v>
      </c>
      <c r="M282" s="180" t="s">
        <v>177</v>
      </c>
      <c r="N282" s="208">
        <v>15882608</v>
      </c>
    </row>
    <row r="283" spans="1:14" ht="60" x14ac:dyDescent="0.25">
      <c r="A283" s="140">
        <v>52</v>
      </c>
      <c r="B283" s="180">
        <v>201053774</v>
      </c>
      <c r="C283" s="180" t="s">
        <v>1115</v>
      </c>
      <c r="D283" s="180" t="s">
        <v>40</v>
      </c>
      <c r="E283" s="180" t="s">
        <v>139</v>
      </c>
      <c r="F283" s="180" t="s">
        <v>1175</v>
      </c>
      <c r="G283" s="53" t="s">
        <v>16</v>
      </c>
      <c r="H283" s="182" t="s">
        <v>1118</v>
      </c>
      <c r="I283" s="180" t="s">
        <v>1119</v>
      </c>
      <c r="J283" s="180" t="s">
        <v>1176</v>
      </c>
      <c r="K283" s="180" t="s">
        <v>1174</v>
      </c>
      <c r="L283" s="225">
        <v>10</v>
      </c>
      <c r="M283" s="180" t="s">
        <v>177</v>
      </c>
      <c r="N283" s="208">
        <v>15882608</v>
      </c>
    </row>
    <row r="284" spans="1:14" ht="120" x14ac:dyDescent="0.25">
      <c r="A284" s="140">
        <v>53</v>
      </c>
      <c r="B284" s="180">
        <v>201053774</v>
      </c>
      <c r="C284" s="180" t="s">
        <v>114</v>
      </c>
      <c r="D284" s="180" t="s">
        <v>20</v>
      </c>
      <c r="E284" s="180" t="s">
        <v>68</v>
      </c>
      <c r="F284" s="180" t="s">
        <v>1177</v>
      </c>
      <c r="G284" s="53" t="s">
        <v>16</v>
      </c>
      <c r="H284" s="182" t="s">
        <v>1178</v>
      </c>
      <c r="I284" s="180" t="s">
        <v>872</v>
      </c>
      <c r="J284" s="180" t="s">
        <v>1179</v>
      </c>
      <c r="K284" s="180" t="s">
        <v>1174</v>
      </c>
      <c r="L284" s="225">
        <v>10</v>
      </c>
      <c r="M284" s="180" t="s">
        <v>140</v>
      </c>
      <c r="N284" s="208">
        <v>2542000</v>
      </c>
    </row>
    <row r="285" spans="1:14" ht="60" x14ac:dyDescent="0.25">
      <c r="A285" s="140">
        <v>54</v>
      </c>
      <c r="B285" s="180">
        <v>201053774</v>
      </c>
      <c r="C285" s="180" t="s">
        <v>50</v>
      </c>
      <c r="D285" s="180" t="s">
        <v>44</v>
      </c>
      <c r="E285" s="180" t="s">
        <v>68</v>
      </c>
      <c r="F285" s="180" t="s">
        <v>1180</v>
      </c>
      <c r="G285" s="53" t="s">
        <v>16</v>
      </c>
      <c r="H285" s="182" t="s">
        <v>1070</v>
      </c>
      <c r="I285" s="180" t="s">
        <v>1071</v>
      </c>
      <c r="J285" s="180" t="s">
        <v>1169</v>
      </c>
      <c r="K285" s="180" t="s">
        <v>1181</v>
      </c>
      <c r="L285" s="225">
        <v>10</v>
      </c>
      <c r="M285" s="180" t="s">
        <v>119</v>
      </c>
      <c r="N285" s="208">
        <v>1214000</v>
      </c>
    </row>
    <row r="286" spans="1:14" ht="60" x14ac:dyDescent="0.25">
      <c r="A286" s="140">
        <v>55</v>
      </c>
      <c r="B286" s="180">
        <v>201053774</v>
      </c>
      <c r="C286" s="180" t="s">
        <v>50</v>
      </c>
      <c r="D286" s="180" t="s">
        <v>44</v>
      </c>
      <c r="E286" s="180" t="s">
        <v>68</v>
      </c>
      <c r="F286" s="180" t="s">
        <v>1182</v>
      </c>
      <c r="G286" s="53" t="s">
        <v>16</v>
      </c>
      <c r="H286" s="182" t="s">
        <v>1070</v>
      </c>
      <c r="I286" s="180" t="s">
        <v>1071</v>
      </c>
      <c r="J286" s="180" t="s">
        <v>1084</v>
      </c>
      <c r="K286" s="180" t="s">
        <v>1181</v>
      </c>
      <c r="L286" s="225">
        <v>10</v>
      </c>
      <c r="M286" s="180" t="s">
        <v>119</v>
      </c>
      <c r="N286" s="208">
        <v>11943800</v>
      </c>
    </row>
    <row r="287" spans="1:14" ht="60" x14ac:dyDescent="0.25">
      <c r="A287" s="140">
        <v>56</v>
      </c>
      <c r="B287" s="180">
        <v>201053774</v>
      </c>
      <c r="C287" s="180" t="s">
        <v>1183</v>
      </c>
      <c r="D287" s="180" t="s">
        <v>36</v>
      </c>
      <c r="E287" s="180" t="s">
        <v>68</v>
      </c>
      <c r="F287" s="180" t="s">
        <v>1184</v>
      </c>
      <c r="G287" s="53" t="s">
        <v>16</v>
      </c>
      <c r="H287" s="182" t="s">
        <v>1185</v>
      </c>
      <c r="I287" s="180" t="s">
        <v>1186</v>
      </c>
      <c r="J287" s="180" t="s">
        <v>1187</v>
      </c>
      <c r="K287" s="180" t="s">
        <v>1181</v>
      </c>
      <c r="L287" s="225">
        <v>10</v>
      </c>
      <c r="M287" s="180" t="s">
        <v>157</v>
      </c>
      <c r="N287" s="208">
        <v>411880000</v>
      </c>
    </row>
    <row r="288" spans="1:14" ht="60" x14ac:dyDescent="0.25">
      <c r="A288" s="140">
        <v>57</v>
      </c>
      <c r="B288" s="180">
        <v>201053774</v>
      </c>
      <c r="C288" s="180" t="s">
        <v>1183</v>
      </c>
      <c r="D288" s="180" t="s">
        <v>36</v>
      </c>
      <c r="E288" s="180" t="s">
        <v>74</v>
      </c>
      <c r="F288" s="180" t="s">
        <v>1184</v>
      </c>
      <c r="G288" s="53" t="s">
        <v>16</v>
      </c>
      <c r="H288" s="182" t="s">
        <v>1185</v>
      </c>
      <c r="I288" s="180" t="s">
        <v>1186</v>
      </c>
      <c r="J288" s="180" t="s">
        <v>1187</v>
      </c>
      <c r="K288" s="180" t="s">
        <v>1181</v>
      </c>
      <c r="L288" s="225">
        <v>10</v>
      </c>
      <c r="M288" s="180" t="s">
        <v>157</v>
      </c>
      <c r="N288" s="208">
        <v>411880000</v>
      </c>
    </row>
    <row r="289" spans="1:14" ht="30" x14ac:dyDescent="0.25">
      <c r="A289" s="140">
        <v>58</v>
      </c>
      <c r="B289" s="180">
        <v>201053774</v>
      </c>
      <c r="C289" s="180" t="s">
        <v>1188</v>
      </c>
      <c r="D289" s="180" t="s">
        <v>149</v>
      </c>
      <c r="E289" s="180" t="s">
        <v>74</v>
      </c>
      <c r="F289" s="180" t="s">
        <v>1189</v>
      </c>
      <c r="G289" s="53" t="s">
        <v>16</v>
      </c>
      <c r="H289" s="182" t="s">
        <v>1028</v>
      </c>
      <c r="I289" s="180" t="s">
        <v>1029</v>
      </c>
      <c r="J289" s="180" t="s">
        <v>1190</v>
      </c>
      <c r="K289" s="180" t="s">
        <v>1191</v>
      </c>
      <c r="L289" s="225">
        <v>10</v>
      </c>
      <c r="M289" s="180" t="s">
        <v>177</v>
      </c>
      <c r="N289" s="208">
        <v>3360000</v>
      </c>
    </row>
    <row r="290" spans="1:14" ht="45" x14ac:dyDescent="0.25">
      <c r="A290" s="140">
        <v>59</v>
      </c>
      <c r="B290" s="180">
        <v>201053774</v>
      </c>
      <c r="C290" s="180" t="s">
        <v>1188</v>
      </c>
      <c r="D290" s="180" t="s">
        <v>149</v>
      </c>
      <c r="E290" s="180" t="s">
        <v>74</v>
      </c>
      <c r="F290" s="180" t="s">
        <v>1192</v>
      </c>
      <c r="G290" s="53" t="s">
        <v>16</v>
      </c>
      <c r="H290" s="182" t="s">
        <v>1193</v>
      </c>
      <c r="I290" s="180" t="s">
        <v>1194</v>
      </c>
      <c r="J290" s="180" t="s">
        <v>1190</v>
      </c>
      <c r="K290" s="180" t="s">
        <v>1191</v>
      </c>
      <c r="L290" s="225">
        <v>10</v>
      </c>
      <c r="M290" s="180" t="s">
        <v>177</v>
      </c>
      <c r="N290" s="208">
        <v>3360000</v>
      </c>
    </row>
    <row r="291" spans="1:14" ht="60" x14ac:dyDescent="0.25">
      <c r="A291" s="140">
        <v>60</v>
      </c>
      <c r="B291" s="180">
        <v>201053774</v>
      </c>
      <c r="C291" s="180" t="s">
        <v>1195</v>
      </c>
      <c r="D291" s="180" t="s">
        <v>26</v>
      </c>
      <c r="E291" s="180" t="s">
        <v>1196</v>
      </c>
      <c r="F291" s="180" t="s">
        <v>1197</v>
      </c>
      <c r="G291" s="53" t="s">
        <v>16</v>
      </c>
      <c r="H291" s="182" t="s">
        <v>1198</v>
      </c>
      <c r="I291" s="180" t="s">
        <v>177</v>
      </c>
      <c r="J291" s="180" t="s">
        <v>1199</v>
      </c>
      <c r="K291" s="180" t="s">
        <v>1191</v>
      </c>
      <c r="L291" s="225">
        <v>10</v>
      </c>
      <c r="M291" s="180" t="s">
        <v>119</v>
      </c>
      <c r="N291" s="208">
        <v>28000000</v>
      </c>
    </row>
    <row r="292" spans="1:14" ht="30" x14ac:dyDescent="0.25">
      <c r="A292" s="140">
        <v>61</v>
      </c>
      <c r="B292" s="180">
        <v>201053774</v>
      </c>
      <c r="C292" s="180" t="s">
        <v>116</v>
      </c>
      <c r="D292" s="180" t="s">
        <v>111</v>
      </c>
      <c r="E292" s="180" t="s">
        <v>68</v>
      </c>
      <c r="F292" s="180" t="s">
        <v>1200</v>
      </c>
      <c r="G292" s="53" t="s">
        <v>16</v>
      </c>
      <c r="H292" s="182" t="s">
        <v>1151</v>
      </c>
      <c r="I292" s="180" t="s">
        <v>1152</v>
      </c>
      <c r="J292" s="180" t="s">
        <v>177</v>
      </c>
      <c r="K292" s="180" t="s">
        <v>1201</v>
      </c>
      <c r="L292" s="225">
        <v>10</v>
      </c>
      <c r="M292" s="180" t="s">
        <v>177</v>
      </c>
      <c r="N292" s="208">
        <v>10150</v>
      </c>
    </row>
    <row r="293" spans="1:14" ht="30" x14ac:dyDescent="0.25">
      <c r="A293" s="140">
        <v>62</v>
      </c>
      <c r="B293" s="180">
        <v>201053774</v>
      </c>
      <c r="C293" s="180" t="s">
        <v>116</v>
      </c>
      <c r="D293" s="180" t="s">
        <v>111</v>
      </c>
      <c r="E293" s="180" t="s">
        <v>68</v>
      </c>
      <c r="F293" s="180" t="s">
        <v>1200</v>
      </c>
      <c r="G293" s="53" t="s">
        <v>16</v>
      </c>
      <c r="H293" s="182" t="s">
        <v>1151</v>
      </c>
      <c r="I293" s="180" t="s">
        <v>1152</v>
      </c>
      <c r="J293" s="180" t="s">
        <v>177</v>
      </c>
      <c r="K293" s="180" t="s">
        <v>1201</v>
      </c>
      <c r="L293" s="225">
        <v>10</v>
      </c>
      <c r="M293" s="180" t="s">
        <v>177</v>
      </c>
      <c r="N293" s="208">
        <v>10150</v>
      </c>
    </row>
    <row r="294" spans="1:14" ht="60" x14ac:dyDescent="0.25">
      <c r="A294" s="140">
        <v>63</v>
      </c>
      <c r="B294" s="180">
        <v>201053774</v>
      </c>
      <c r="C294" s="180" t="s">
        <v>1202</v>
      </c>
      <c r="D294" s="180" t="s">
        <v>27</v>
      </c>
      <c r="E294" s="180" t="s">
        <v>73</v>
      </c>
      <c r="F294" s="180" t="s">
        <v>1203</v>
      </c>
      <c r="G294" s="53" t="s">
        <v>16</v>
      </c>
      <c r="H294" s="182" t="s">
        <v>1193</v>
      </c>
      <c r="I294" s="180" t="s">
        <v>1194</v>
      </c>
      <c r="J294" s="180" t="s">
        <v>1204</v>
      </c>
      <c r="K294" s="180" t="s">
        <v>1205</v>
      </c>
      <c r="L294" s="225">
        <v>10</v>
      </c>
      <c r="M294" s="180" t="s">
        <v>157</v>
      </c>
      <c r="N294" s="208">
        <v>174137600</v>
      </c>
    </row>
    <row r="295" spans="1:14" ht="60" x14ac:dyDescent="0.25">
      <c r="A295" s="140">
        <v>64</v>
      </c>
      <c r="B295" s="180">
        <v>201053774</v>
      </c>
      <c r="C295" s="180" t="s">
        <v>123</v>
      </c>
      <c r="D295" s="180" t="s">
        <v>27</v>
      </c>
      <c r="E295" s="180" t="s">
        <v>73</v>
      </c>
      <c r="F295" s="180" t="s">
        <v>1203</v>
      </c>
      <c r="G295" s="53" t="s">
        <v>16</v>
      </c>
      <c r="H295" s="182" t="s">
        <v>1193</v>
      </c>
      <c r="I295" s="180" t="s">
        <v>1194</v>
      </c>
      <c r="J295" s="180" t="s">
        <v>1204</v>
      </c>
      <c r="K295" s="180" t="s">
        <v>1205</v>
      </c>
      <c r="L295" s="225">
        <v>10</v>
      </c>
      <c r="M295" s="180" t="s">
        <v>157</v>
      </c>
      <c r="N295" s="208">
        <v>174137600</v>
      </c>
    </row>
    <row r="296" spans="1:14" ht="30" x14ac:dyDescent="0.25">
      <c r="A296" s="140">
        <v>65</v>
      </c>
      <c r="B296" s="180">
        <v>201053774</v>
      </c>
      <c r="C296" s="180" t="s">
        <v>1206</v>
      </c>
      <c r="D296" s="180" t="s">
        <v>25</v>
      </c>
      <c r="E296" s="180" t="s">
        <v>139</v>
      </c>
      <c r="F296" s="180" t="s">
        <v>1207</v>
      </c>
      <c r="G296" s="53" t="s">
        <v>16</v>
      </c>
      <c r="H296" s="182" t="s">
        <v>1208</v>
      </c>
      <c r="I296" s="180" t="s">
        <v>1209</v>
      </c>
      <c r="J296" s="180" t="s">
        <v>1210</v>
      </c>
      <c r="K296" s="180" t="s">
        <v>1211</v>
      </c>
      <c r="L296" s="225">
        <v>10</v>
      </c>
      <c r="M296" s="180" t="s">
        <v>177</v>
      </c>
      <c r="N296" s="208">
        <v>7950000</v>
      </c>
    </row>
    <row r="297" spans="1:14" ht="30" x14ac:dyDescent="0.25">
      <c r="A297" s="140">
        <v>66</v>
      </c>
      <c r="B297" s="180">
        <v>201053774</v>
      </c>
      <c r="C297" s="180" t="s">
        <v>1206</v>
      </c>
      <c r="D297" s="180" t="s">
        <v>25</v>
      </c>
      <c r="E297" s="180" t="s">
        <v>1212</v>
      </c>
      <c r="F297" s="180" t="s">
        <v>1207</v>
      </c>
      <c r="G297" s="53" t="s">
        <v>16</v>
      </c>
      <c r="H297" s="182" t="s">
        <v>1208</v>
      </c>
      <c r="I297" s="180" t="s">
        <v>1209</v>
      </c>
      <c r="J297" s="180" t="s">
        <v>1210</v>
      </c>
      <c r="K297" s="180" t="s">
        <v>1211</v>
      </c>
      <c r="L297" s="225">
        <v>10</v>
      </c>
      <c r="M297" s="180" t="s">
        <v>177</v>
      </c>
      <c r="N297" s="208">
        <v>7950000</v>
      </c>
    </row>
    <row r="298" spans="1:14" ht="45" x14ac:dyDescent="0.25">
      <c r="A298" s="140">
        <v>67</v>
      </c>
      <c r="B298" s="180">
        <v>201053774</v>
      </c>
      <c r="C298" s="180" t="s">
        <v>1213</v>
      </c>
      <c r="D298" s="180" t="s">
        <v>110</v>
      </c>
      <c r="E298" s="180" t="s">
        <v>68</v>
      </c>
      <c r="F298" s="180" t="s">
        <v>1214</v>
      </c>
      <c r="G298" s="53" t="s">
        <v>16</v>
      </c>
      <c r="H298" s="182" t="s">
        <v>1215</v>
      </c>
      <c r="I298" s="180" t="s">
        <v>1216</v>
      </c>
      <c r="J298" s="180" t="s">
        <v>1217</v>
      </c>
      <c r="K298" s="180" t="s">
        <v>1218</v>
      </c>
      <c r="L298" s="225">
        <v>10</v>
      </c>
      <c r="M298" s="180" t="s">
        <v>177</v>
      </c>
      <c r="N298" s="208">
        <v>2613000</v>
      </c>
    </row>
    <row r="299" spans="1:14" ht="60" x14ac:dyDescent="0.25">
      <c r="A299" s="140">
        <v>68</v>
      </c>
      <c r="B299" s="180">
        <v>201053774</v>
      </c>
      <c r="C299" s="180" t="s">
        <v>50</v>
      </c>
      <c r="D299" s="180" t="s">
        <v>44</v>
      </c>
      <c r="E299" s="180" t="s">
        <v>68</v>
      </c>
      <c r="F299" s="180" t="s">
        <v>1219</v>
      </c>
      <c r="G299" s="53" t="s">
        <v>16</v>
      </c>
      <c r="H299" s="182" t="s">
        <v>1043</v>
      </c>
      <c r="I299" s="180" t="s">
        <v>1044</v>
      </c>
      <c r="J299" s="180" t="s">
        <v>1220</v>
      </c>
      <c r="K299" s="180" t="s">
        <v>184</v>
      </c>
      <c r="L299" s="225">
        <v>10</v>
      </c>
      <c r="M299" s="180" t="s">
        <v>119</v>
      </c>
      <c r="N299" s="208">
        <v>2597000</v>
      </c>
    </row>
    <row r="300" spans="1:14" ht="60" x14ac:dyDescent="0.25">
      <c r="A300" s="140">
        <v>69</v>
      </c>
      <c r="B300" s="180">
        <v>201053774</v>
      </c>
      <c r="C300" s="180" t="s">
        <v>171</v>
      </c>
      <c r="D300" s="180" t="s">
        <v>44</v>
      </c>
      <c r="E300" s="180" t="s">
        <v>68</v>
      </c>
      <c r="F300" s="180" t="s">
        <v>1221</v>
      </c>
      <c r="G300" s="53" t="s">
        <v>16</v>
      </c>
      <c r="H300" s="182" t="s">
        <v>1155</v>
      </c>
      <c r="I300" s="180" t="s">
        <v>1156</v>
      </c>
      <c r="J300" s="180" t="s">
        <v>67</v>
      </c>
      <c r="K300" s="180" t="s">
        <v>184</v>
      </c>
      <c r="L300" s="225">
        <v>10</v>
      </c>
      <c r="M300" s="180" t="s">
        <v>157</v>
      </c>
      <c r="N300" s="208">
        <v>12088800</v>
      </c>
    </row>
    <row r="301" spans="1:14" ht="30" x14ac:dyDescent="0.25">
      <c r="A301" s="140">
        <v>70</v>
      </c>
      <c r="B301" s="180">
        <v>201053774</v>
      </c>
      <c r="C301" s="180" t="s">
        <v>1222</v>
      </c>
      <c r="D301" s="180" t="s">
        <v>21</v>
      </c>
      <c r="E301" s="180" t="s">
        <v>1223</v>
      </c>
      <c r="F301" s="180" t="s">
        <v>1224</v>
      </c>
      <c r="G301" s="53" t="s">
        <v>16</v>
      </c>
      <c r="H301" s="182" t="s">
        <v>1225</v>
      </c>
      <c r="I301" s="180" t="s">
        <v>1226</v>
      </c>
      <c r="J301" s="180" t="s">
        <v>68</v>
      </c>
      <c r="K301" s="180" t="s">
        <v>1227</v>
      </c>
      <c r="L301" s="225">
        <v>10</v>
      </c>
      <c r="M301" s="180" t="s">
        <v>177</v>
      </c>
      <c r="N301" s="208">
        <v>10012000</v>
      </c>
    </row>
    <row r="302" spans="1:14" ht="30" x14ac:dyDescent="0.25">
      <c r="A302" s="140">
        <v>71</v>
      </c>
      <c r="B302" s="180">
        <v>201053774</v>
      </c>
      <c r="C302" s="180" t="s">
        <v>1222</v>
      </c>
      <c r="D302" s="180" t="s">
        <v>21</v>
      </c>
      <c r="E302" s="180" t="s">
        <v>1228</v>
      </c>
      <c r="F302" s="180" t="s">
        <v>1224</v>
      </c>
      <c r="G302" s="53" t="s">
        <v>16</v>
      </c>
      <c r="H302" s="182" t="s">
        <v>1225</v>
      </c>
      <c r="I302" s="180" t="s">
        <v>1226</v>
      </c>
      <c r="J302" s="180" t="s">
        <v>68</v>
      </c>
      <c r="K302" s="180" t="s">
        <v>1227</v>
      </c>
      <c r="L302" s="225">
        <v>10</v>
      </c>
      <c r="M302" s="180" t="s">
        <v>177</v>
      </c>
      <c r="N302" s="208">
        <v>10012000</v>
      </c>
    </row>
    <row r="303" spans="1:14" ht="30" x14ac:dyDescent="0.25">
      <c r="A303" s="140">
        <v>72</v>
      </c>
      <c r="B303" s="180">
        <v>201053774</v>
      </c>
      <c r="C303" s="180" t="s">
        <v>1222</v>
      </c>
      <c r="D303" s="180" t="s">
        <v>21</v>
      </c>
      <c r="E303" s="180" t="s">
        <v>1229</v>
      </c>
      <c r="F303" s="180" t="s">
        <v>1224</v>
      </c>
      <c r="G303" s="53" t="s">
        <v>16</v>
      </c>
      <c r="H303" s="182" t="s">
        <v>1225</v>
      </c>
      <c r="I303" s="180" t="s">
        <v>1226</v>
      </c>
      <c r="J303" s="180" t="s">
        <v>68</v>
      </c>
      <c r="K303" s="180" t="s">
        <v>1227</v>
      </c>
      <c r="L303" s="225">
        <v>10</v>
      </c>
      <c r="M303" s="180" t="s">
        <v>177</v>
      </c>
      <c r="N303" s="208">
        <v>10012000</v>
      </c>
    </row>
    <row r="304" spans="1:14" ht="30" x14ac:dyDescent="0.25">
      <c r="A304" s="140">
        <v>73</v>
      </c>
      <c r="B304" s="180">
        <v>201053774</v>
      </c>
      <c r="C304" s="180" t="s">
        <v>1222</v>
      </c>
      <c r="D304" s="180" t="s">
        <v>21</v>
      </c>
      <c r="E304" s="180" t="s">
        <v>1084</v>
      </c>
      <c r="F304" s="180" t="s">
        <v>1224</v>
      </c>
      <c r="G304" s="53" t="s">
        <v>16</v>
      </c>
      <c r="H304" s="182" t="s">
        <v>1225</v>
      </c>
      <c r="I304" s="180" t="s">
        <v>1226</v>
      </c>
      <c r="J304" s="180" t="s">
        <v>68</v>
      </c>
      <c r="K304" s="180" t="s">
        <v>1227</v>
      </c>
      <c r="L304" s="225">
        <v>10</v>
      </c>
      <c r="M304" s="180" t="s">
        <v>177</v>
      </c>
      <c r="N304" s="208">
        <v>10012000</v>
      </c>
    </row>
    <row r="305" spans="1:14" ht="120" x14ac:dyDescent="0.25">
      <c r="A305" s="140">
        <v>74</v>
      </c>
      <c r="B305" s="180">
        <v>201053774</v>
      </c>
      <c r="C305" s="180" t="s">
        <v>49</v>
      </c>
      <c r="D305" s="180" t="s">
        <v>20</v>
      </c>
      <c r="E305" s="180" t="s">
        <v>68</v>
      </c>
      <c r="F305" s="180" t="s">
        <v>1230</v>
      </c>
      <c r="G305" s="53" t="s">
        <v>16</v>
      </c>
      <c r="H305" s="182" t="s">
        <v>1231</v>
      </c>
      <c r="I305" s="180" t="s">
        <v>1232</v>
      </c>
      <c r="J305" s="180" t="s">
        <v>1233</v>
      </c>
      <c r="K305" s="180" t="s">
        <v>1227</v>
      </c>
      <c r="L305" s="225">
        <v>10</v>
      </c>
      <c r="M305" s="180" t="s">
        <v>177</v>
      </c>
      <c r="N305" s="208">
        <v>5337630</v>
      </c>
    </row>
    <row r="306" spans="1:14" ht="75" x14ac:dyDescent="0.25">
      <c r="A306" s="140">
        <v>75</v>
      </c>
      <c r="B306" s="180">
        <v>201053774</v>
      </c>
      <c r="C306" s="180" t="s">
        <v>47</v>
      </c>
      <c r="D306" s="180" t="s">
        <v>48</v>
      </c>
      <c r="E306" s="180" t="s">
        <v>68</v>
      </c>
      <c r="F306" s="180" t="s">
        <v>1234</v>
      </c>
      <c r="G306" s="53" t="s">
        <v>16</v>
      </c>
      <c r="H306" s="182" t="s">
        <v>1235</v>
      </c>
      <c r="I306" s="180" t="s">
        <v>1236</v>
      </c>
      <c r="J306" s="180" t="s">
        <v>1237</v>
      </c>
      <c r="K306" s="180" t="s">
        <v>1238</v>
      </c>
      <c r="L306" s="225">
        <v>10</v>
      </c>
      <c r="M306" s="180" t="s">
        <v>177</v>
      </c>
      <c r="N306" s="208">
        <v>14304000</v>
      </c>
    </row>
    <row r="307" spans="1:14" ht="60" x14ac:dyDescent="0.25">
      <c r="A307" s="140">
        <v>76</v>
      </c>
      <c r="B307" s="180">
        <v>201053774</v>
      </c>
      <c r="C307" s="180" t="s">
        <v>45</v>
      </c>
      <c r="D307" s="180" t="s">
        <v>46</v>
      </c>
      <c r="E307" s="180" t="s">
        <v>68</v>
      </c>
      <c r="F307" s="180" t="s">
        <v>1239</v>
      </c>
      <c r="G307" s="53" t="s">
        <v>16</v>
      </c>
      <c r="H307" s="182" t="s">
        <v>1240</v>
      </c>
      <c r="I307" s="180" t="s">
        <v>1241</v>
      </c>
      <c r="J307" s="180" t="s">
        <v>1242</v>
      </c>
      <c r="K307" s="180" t="s">
        <v>1243</v>
      </c>
      <c r="L307" s="225">
        <v>10</v>
      </c>
      <c r="M307" s="180" t="s">
        <v>1244</v>
      </c>
      <c r="N307" s="208">
        <v>500000000</v>
      </c>
    </row>
    <row r="308" spans="1:14" ht="60" x14ac:dyDescent="0.25">
      <c r="A308" s="140">
        <v>77</v>
      </c>
      <c r="B308" s="180">
        <v>201053774</v>
      </c>
      <c r="C308" s="180" t="s">
        <v>45</v>
      </c>
      <c r="D308" s="180" t="s">
        <v>46</v>
      </c>
      <c r="E308" s="180" t="s">
        <v>68</v>
      </c>
      <c r="F308" s="180" t="s">
        <v>1245</v>
      </c>
      <c r="G308" s="53" t="s">
        <v>16</v>
      </c>
      <c r="H308" s="182" t="s">
        <v>1246</v>
      </c>
      <c r="I308" s="180" t="s">
        <v>1247</v>
      </c>
      <c r="J308" s="180" t="s">
        <v>1248</v>
      </c>
      <c r="K308" s="180" t="s">
        <v>1243</v>
      </c>
      <c r="L308" s="225">
        <v>10</v>
      </c>
      <c r="M308" s="180" t="s">
        <v>1244</v>
      </c>
      <c r="N308" s="208">
        <v>600000000</v>
      </c>
    </row>
    <row r="309" spans="1:14" ht="60" x14ac:dyDescent="0.25">
      <c r="A309" s="140">
        <v>78</v>
      </c>
      <c r="B309" s="180">
        <v>201053774</v>
      </c>
      <c r="C309" s="180" t="s">
        <v>45</v>
      </c>
      <c r="D309" s="180" t="s">
        <v>46</v>
      </c>
      <c r="E309" s="180" t="s">
        <v>68</v>
      </c>
      <c r="F309" s="180" t="s">
        <v>1249</v>
      </c>
      <c r="G309" s="53" t="s">
        <v>16</v>
      </c>
      <c r="H309" s="182" t="s">
        <v>1250</v>
      </c>
      <c r="I309" s="180" t="s">
        <v>1251</v>
      </c>
      <c r="J309" s="180" t="s">
        <v>1252</v>
      </c>
      <c r="K309" s="180" t="s">
        <v>1243</v>
      </c>
      <c r="L309" s="225">
        <v>10</v>
      </c>
      <c r="M309" s="180" t="s">
        <v>1253</v>
      </c>
      <c r="N309" s="208">
        <v>500000000</v>
      </c>
    </row>
    <row r="310" spans="1:14" ht="60" x14ac:dyDescent="0.25">
      <c r="A310" s="140">
        <v>79</v>
      </c>
      <c r="B310" s="180">
        <v>201053774</v>
      </c>
      <c r="C310" s="180" t="s">
        <v>45</v>
      </c>
      <c r="D310" s="180" t="s">
        <v>46</v>
      </c>
      <c r="E310" s="180" t="s">
        <v>68</v>
      </c>
      <c r="F310" s="180" t="s">
        <v>1254</v>
      </c>
      <c r="G310" s="53" t="s">
        <v>16</v>
      </c>
      <c r="H310" s="182" t="s">
        <v>1255</v>
      </c>
      <c r="I310" s="180" t="s">
        <v>1256</v>
      </c>
      <c r="J310" s="180" t="s">
        <v>1257</v>
      </c>
      <c r="K310" s="180" t="s">
        <v>1243</v>
      </c>
      <c r="L310" s="225">
        <v>10</v>
      </c>
      <c r="M310" s="180" t="s">
        <v>142</v>
      </c>
      <c r="N310" s="208">
        <v>400000000</v>
      </c>
    </row>
    <row r="311" spans="1:14" ht="60" x14ac:dyDescent="0.25">
      <c r="A311" s="140">
        <v>80</v>
      </c>
      <c r="B311" s="180">
        <v>201053774</v>
      </c>
      <c r="C311" s="180" t="s">
        <v>50</v>
      </c>
      <c r="D311" s="180" t="s">
        <v>44</v>
      </c>
      <c r="E311" s="180" t="s">
        <v>68</v>
      </c>
      <c r="F311" s="180" t="s">
        <v>1258</v>
      </c>
      <c r="G311" s="53" t="s">
        <v>16</v>
      </c>
      <c r="H311" s="182" t="s">
        <v>1259</v>
      </c>
      <c r="I311" s="180" t="s">
        <v>1260</v>
      </c>
      <c r="J311" s="180" t="s">
        <v>1261</v>
      </c>
      <c r="K311" s="180" t="s">
        <v>1262</v>
      </c>
      <c r="L311" s="225">
        <v>10</v>
      </c>
      <c r="M311" s="180" t="s">
        <v>157</v>
      </c>
      <c r="N311" s="208">
        <v>4243000</v>
      </c>
    </row>
    <row r="312" spans="1:14" ht="90" x14ac:dyDescent="0.25">
      <c r="A312" s="140">
        <v>81</v>
      </c>
      <c r="B312" s="180">
        <v>201053774</v>
      </c>
      <c r="C312" s="180" t="s">
        <v>154</v>
      </c>
      <c r="D312" s="180" t="s">
        <v>155</v>
      </c>
      <c r="E312" s="180" t="s">
        <v>68</v>
      </c>
      <c r="F312" s="180" t="s">
        <v>1263</v>
      </c>
      <c r="G312" s="53" t="s">
        <v>16</v>
      </c>
      <c r="H312" s="182" t="s">
        <v>1028</v>
      </c>
      <c r="I312" s="180" t="s">
        <v>1029</v>
      </c>
      <c r="J312" s="180" t="s">
        <v>1264</v>
      </c>
      <c r="K312" s="180" t="s">
        <v>1265</v>
      </c>
      <c r="L312" s="225">
        <v>10</v>
      </c>
      <c r="M312" s="180" t="s">
        <v>119</v>
      </c>
      <c r="N312" s="208">
        <v>20944000</v>
      </c>
    </row>
    <row r="313" spans="1:14" ht="30" x14ac:dyDescent="0.25">
      <c r="A313" s="140">
        <v>82</v>
      </c>
      <c r="B313" s="180">
        <v>201053774</v>
      </c>
      <c r="C313" s="180" t="s">
        <v>87</v>
      </c>
      <c r="D313" s="180" t="s">
        <v>37</v>
      </c>
      <c r="E313" s="180" t="s">
        <v>68</v>
      </c>
      <c r="F313" s="180" t="s">
        <v>1266</v>
      </c>
      <c r="G313" s="53" t="s">
        <v>16</v>
      </c>
      <c r="H313" s="182" t="s">
        <v>1267</v>
      </c>
      <c r="I313" s="180" t="s">
        <v>1268</v>
      </c>
      <c r="J313" s="180" t="s">
        <v>1269</v>
      </c>
      <c r="K313" s="180" t="s">
        <v>1270</v>
      </c>
      <c r="L313" s="225">
        <v>10</v>
      </c>
      <c r="M313" s="180" t="s">
        <v>177</v>
      </c>
      <c r="N313" s="208">
        <v>10689210</v>
      </c>
    </row>
    <row r="314" spans="1:14" ht="30" x14ac:dyDescent="0.25">
      <c r="A314" s="140">
        <v>83</v>
      </c>
      <c r="B314" s="180">
        <v>201053774</v>
      </c>
      <c r="C314" s="180" t="s">
        <v>107</v>
      </c>
      <c r="D314" s="180" t="s">
        <v>28</v>
      </c>
      <c r="E314" s="180" t="s">
        <v>72</v>
      </c>
      <c r="F314" s="180" t="s">
        <v>1271</v>
      </c>
      <c r="G314" s="53" t="s">
        <v>16</v>
      </c>
      <c r="H314" s="182" t="s">
        <v>1272</v>
      </c>
      <c r="I314" s="180" t="s">
        <v>177</v>
      </c>
      <c r="J314" s="180" t="s">
        <v>1273</v>
      </c>
      <c r="K314" s="180" t="s">
        <v>1270</v>
      </c>
      <c r="L314" s="225">
        <v>10</v>
      </c>
      <c r="M314" s="180" t="s">
        <v>177</v>
      </c>
      <c r="N314" s="208">
        <v>1120000</v>
      </c>
    </row>
    <row r="315" spans="1:14" ht="30" x14ac:dyDescent="0.25">
      <c r="A315" s="140">
        <v>84</v>
      </c>
      <c r="B315" s="180">
        <v>201053774</v>
      </c>
      <c r="C315" s="180" t="s">
        <v>107</v>
      </c>
      <c r="D315" s="180" t="s">
        <v>28</v>
      </c>
      <c r="E315" s="180" t="s">
        <v>73</v>
      </c>
      <c r="F315" s="180" t="s">
        <v>1271</v>
      </c>
      <c r="G315" s="53" t="s">
        <v>16</v>
      </c>
      <c r="H315" s="182" t="s">
        <v>1272</v>
      </c>
      <c r="I315" s="180" t="s">
        <v>177</v>
      </c>
      <c r="J315" s="180" t="s">
        <v>1273</v>
      </c>
      <c r="K315" s="180" t="s">
        <v>1270</v>
      </c>
      <c r="L315" s="225">
        <v>10</v>
      </c>
      <c r="M315" s="180" t="s">
        <v>177</v>
      </c>
      <c r="N315" s="208">
        <v>1120000</v>
      </c>
    </row>
    <row r="316" spans="1:14" ht="60" x14ac:dyDescent="0.25">
      <c r="A316" s="140">
        <v>85</v>
      </c>
      <c r="B316" s="180">
        <v>201053774</v>
      </c>
      <c r="C316" s="180" t="s">
        <v>171</v>
      </c>
      <c r="D316" s="180" t="s">
        <v>44</v>
      </c>
      <c r="E316" s="180" t="s">
        <v>68</v>
      </c>
      <c r="F316" s="180" t="s">
        <v>1274</v>
      </c>
      <c r="G316" s="53" t="s">
        <v>16</v>
      </c>
      <c r="H316" s="182" t="s">
        <v>1259</v>
      </c>
      <c r="I316" s="180" t="s">
        <v>1260</v>
      </c>
      <c r="J316" s="180" t="s">
        <v>1261</v>
      </c>
      <c r="K316" s="180" t="s">
        <v>1275</v>
      </c>
      <c r="L316" s="225">
        <v>10</v>
      </c>
      <c r="M316" s="180" t="s">
        <v>119</v>
      </c>
      <c r="N316" s="208">
        <v>4243000</v>
      </c>
    </row>
    <row r="317" spans="1:14" ht="60" x14ac:dyDescent="0.25">
      <c r="A317" s="140">
        <v>86</v>
      </c>
      <c r="B317" s="180">
        <v>201053774</v>
      </c>
      <c r="C317" s="180" t="s">
        <v>171</v>
      </c>
      <c r="D317" s="180" t="s">
        <v>44</v>
      </c>
      <c r="E317" s="180" t="s">
        <v>68</v>
      </c>
      <c r="F317" s="180" t="s">
        <v>1276</v>
      </c>
      <c r="G317" s="53" t="s">
        <v>16</v>
      </c>
      <c r="H317" s="182" t="s">
        <v>1259</v>
      </c>
      <c r="I317" s="180" t="s">
        <v>1260</v>
      </c>
      <c r="J317" s="180" t="s">
        <v>1277</v>
      </c>
      <c r="K317" s="180" t="s">
        <v>1275</v>
      </c>
      <c r="L317" s="225">
        <v>10</v>
      </c>
      <c r="M317" s="180" t="s">
        <v>119</v>
      </c>
      <c r="N317" s="208">
        <v>1779000</v>
      </c>
    </row>
    <row r="318" spans="1:14" ht="60" x14ac:dyDescent="0.25">
      <c r="A318" s="140">
        <v>87</v>
      </c>
      <c r="B318" s="180">
        <v>201053774</v>
      </c>
      <c r="C318" s="180" t="s">
        <v>171</v>
      </c>
      <c r="D318" s="180" t="s">
        <v>44</v>
      </c>
      <c r="E318" s="180" t="s">
        <v>68</v>
      </c>
      <c r="F318" s="180" t="s">
        <v>1278</v>
      </c>
      <c r="G318" s="53" t="s">
        <v>16</v>
      </c>
      <c r="H318" s="182" t="s">
        <v>1259</v>
      </c>
      <c r="I318" s="180" t="s">
        <v>1260</v>
      </c>
      <c r="J318" s="180" t="s">
        <v>1279</v>
      </c>
      <c r="K318" s="180" t="s">
        <v>1275</v>
      </c>
      <c r="L318" s="225">
        <v>10</v>
      </c>
      <c r="M318" s="180" t="s">
        <v>119</v>
      </c>
      <c r="N318" s="208">
        <v>3825500</v>
      </c>
    </row>
    <row r="319" spans="1:14" ht="60" x14ac:dyDescent="0.25">
      <c r="A319" s="140">
        <v>88</v>
      </c>
      <c r="B319" s="180">
        <v>201053774</v>
      </c>
      <c r="C319" s="180" t="s">
        <v>171</v>
      </c>
      <c r="D319" s="180" t="s">
        <v>44</v>
      </c>
      <c r="E319" s="180" t="s">
        <v>68</v>
      </c>
      <c r="F319" s="180" t="s">
        <v>1280</v>
      </c>
      <c r="G319" s="53" t="s">
        <v>16</v>
      </c>
      <c r="H319" s="182" t="s">
        <v>1259</v>
      </c>
      <c r="I319" s="180" t="s">
        <v>1260</v>
      </c>
      <c r="J319" s="180" t="s">
        <v>1279</v>
      </c>
      <c r="K319" s="180" t="s">
        <v>1281</v>
      </c>
      <c r="L319" s="225">
        <v>10</v>
      </c>
      <c r="M319" s="180" t="s">
        <v>119</v>
      </c>
      <c r="N319" s="208">
        <v>3825500</v>
      </c>
    </row>
    <row r="320" spans="1:14" ht="60" x14ac:dyDescent="0.25">
      <c r="A320" s="140">
        <v>89</v>
      </c>
      <c r="B320" s="180">
        <v>201053774</v>
      </c>
      <c r="C320" s="180" t="s">
        <v>171</v>
      </c>
      <c r="D320" s="180" t="s">
        <v>44</v>
      </c>
      <c r="E320" s="180" t="s">
        <v>68</v>
      </c>
      <c r="F320" s="180" t="s">
        <v>1282</v>
      </c>
      <c r="G320" s="53" t="s">
        <v>16</v>
      </c>
      <c r="H320" s="182" t="s">
        <v>1100</v>
      </c>
      <c r="I320" s="180" t="s">
        <v>1101</v>
      </c>
      <c r="J320" s="180" t="s">
        <v>1283</v>
      </c>
      <c r="K320" s="180" t="s">
        <v>1284</v>
      </c>
      <c r="L320" s="225">
        <v>10</v>
      </c>
      <c r="M320" s="180" t="s">
        <v>119</v>
      </c>
      <c r="N320" s="208">
        <v>7884000</v>
      </c>
    </row>
    <row r="321" spans="1:14" ht="60" x14ac:dyDescent="0.25">
      <c r="A321" s="140">
        <v>90</v>
      </c>
      <c r="B321" s="180">
        <v>201053774</v>
      </c>
      <c r="C321" s="180" t="s">
        <v>171</v>
      </c>
      <c r="D321" s="180" t="s">
        <v>44</v>
      </c>
      <c r="E321" s="180" t="s">
        <v>68</v>
      </c>
      <c r="F321" s="180" t="s">
        <v>1285</v>
      </c>
      <c r="G321" s="53" t="s">
        <v>16</v>
      </c>
      <c r="H321" s="182" t="s">
        <v>1155</v>
      </c>
      <c r="I321" s="180" t="s">
        <v>1156</v>
      </c>
      <c r="J321" s="180" t="s">
        <v>1286</v>
      </c>
      <c r="K321" s="180" t="s">
        <v>1284</v>
      </c>
      <c r="L321" s="225">
        <v>10</v>
      </c>
      <c r="M321" s="180" t="s">
        <v>119</v>
      </c>
      <c r="N321" s="208">
        <v>11754600</v>
      </c>
    </row>
    <row r="322" spans="1:14" ht="90" x14ac:dyDescent="0.25">
      <c r="A322" s="140">
        <v>91</v>
      </c>
      <c r="B322" s="180">
        <v>201053774</v>
      </c>
      <c r="C322" s="180" t="s">
        <v>93</v>
      </c>
      <c r="D322" s="180" t="s">
        <v>94</v>
      </c>
      <c r="E322" s="180" t="s">
        <v>68</v>
      </c>
      <c r="F322" s="180" t="s">
        <v>1287</v>
      </c>
      <c r="G322" s="53" t="s">
        <v>16</v>
      </c>
      <c r="H322" s="182" t="s">
        <v>1288</v>
      </c>
      <c r="I322" s="180" t="s">
        <v>1289</v>
      </c>
      <c r="J322" s="180" t="s">
        <v>1290</v>
      </c>
      <c r="K322" s="180" t="s">
        <v>1291</v>
      </c>
      <c r="L322" s="225">
        <v>10</v>
      </c>
      <c r="M322" s="180" t="s">
        <v>177</v>
      </c>
      <c r="N322" s="208">
        <v>37680835.810000002</v>
      </c>
    </row>
    <row r="323" spans="1:14" ht="90" x14ac:dyDescent="0.25">
      <c r="A323" s="140">
        <v>92</v>
      </c>
      <c r="B323" s="180">
        <v>201053774</v>
      </c>
      <c r="C323" s="180" t="s">
        <v>1140</v>
      </c>
      <c r="D323" s="180" t="s">
        <v>94</v>
      </c>
      <c r="E323" s="180" t="s">
        <v>68</v>
      </c>
      <c r="F323" s="180" t="s">
        <v>1292</v>
      </c>
      <c r="G323" s="53" t="s">
        <v>16</v>
      </c>
      <c r="H323" s="182" t="s">
        <v>1142</v>
      </c>
      <c r="I323" s="180" t="s">
        <v>1143</v>
      </c>
      <c r="J323" s="180" t="s">
        <v>1293</v>
      </c>
      <c r="K323" s="180" t="s">
        <v>1294</v>
      </c>
      <c r="L323" s="225">
        <v>10</v>
      </c>
      <c r="M323" s="180" t="s">
        <v>177</v>
      </c>
      <c r="N323" s="208">
        <v>5633254.71</v>
      </c>
    </row>
    <row r="324" spans="1:14" ht="90" x14ac:dyDescent="0.25">
      <c r="A324" s="140">
        <v>93</v>
      </c>
      <c r="B324" s="180">
        <v>201053774</v>
      </c>
      <c r="C324" s="180" t="s">
        <v>170</v>
      </c>
      <c r="D324" s="180" t="s">
        <v>42</v>
      </c>
      <c r="E324" s="180" t="s">
        <v>135</v>
      </c>
      <c r="F324" s="180" t="s">
        <v>1295</v>
      </c>
      <c r="G324" s="53" t="s">
        <v>16</v>
      </c>
      <c r="H324" s="182" t="s">
        <v>1198</v>
      </c>
      <c r="I324" s="180" t="s">
        <v>177</v>
      </c>
      <c r="J324" s="180" t="s">
        <v>1296</v>
      </c>
      <c r="K324" s="180" t="s">
        <v>1294</v>
      </c>
      <c r="L324" s="225">
        <v>10</v>
      </c>
      <c r="M324" s="180" t="s">
        <v>141</v>
      </c>
      <c r="N324" s="208">
        <v>142000000</v>
      </c>
    </row>
    <row r="325" spans="1:14" ht="90" x14ac:dyDescent="0.25">
      <c r="A325" s="140">
        <v>94</v>
      </c>
      <c r="B325" s="180">
        <v>201053774</v>
      </c>
      <c r="C325" s="180" t="s">
        <v>170</v>
      </c>
      <c r="D325" s="180" t="s">
        <v>42</v>
      </c>
      <c r="E325" s="180" t="s">
        <v>135</v>
      </c>
      <c r="F325" s="180" t="s">
        <v>1295</v>
      </c>
      <c r="G325" s="53" t="s">
        <v>16</v>
      </c>
      <c r="H325" s="182" t="s">
        <v>1198</v>
      </c>
      <c r="I325" s="180" t="s">
        <v>177</v>
      </c>
      <c r="J325" s="180" t="s">
        <v>1296</v>
      </c>
      <c r="K325" s="180" t="s">
        <v>1294</v>
      </c>
      <c r="L325" s="225">
        <v>10</v>
      </c>
      <c r="M325" s="180" t="s">
        <v>141</v>
      </c>
      <c r="N325" s="208">
        <v>142000000</v>
      </c>
    </row>
    <row r="326" spans="1:14" ht="90" x14ac:dyDescent="0.25">
      <c r="A326" s="140">
        <v>95</v>
      </c>
      <c r="B326" s="180">
        <v>201053774</v>
      </c>
      <c r="C326" s="180" t="s">
        <v>170</v>
      </c>
      <c r="D326" s="180" t="s">
        <v>42</v>
      </c>
      <c r="E326" s="180" t="s">
        <v>92</v>
      </c>
      <c r="F326" s="180" t="s">
        <v>1295</v>
      </c>
      <c r="G326" s="53" t="s">
        <v>16</v>
      </c>
      <c r="H326" s="182" t="s">
        <v>1198</v>
      </c>
      <c r="I326" s="180" t="s">
        <v>177</v>
      </c>
      <c r="J326" s="180" t="s">
        <v>1296</v>
      </c>
      <c r="K326" s="180" t="s">
        <v>1294</v>
      </c>
      <c r="L326" s="225">
        <v>10</v>
      </c>
      <c r="M326" s="180" t="s">
        <v>141</v>
      </c>
      <c r="N326" s="208">
        <v>142000000</v>
      </c>
    </row>
    <row r="327" spans="1:14" ht="90" x14ac:dyDescent="0.25">
      <c r="A327" s="140">
        <v>96</v>
      </c>
      <c r="B327" s="180">
        <v>201053774</v>
      </c>
      <c r="C327" s="180" t="s">
        <v>170</v>
      </c>
      <c r="D327" s="180" t="s">
        <v>42</v>
      </c>
      <c r="E327" s="180" t="s">
        <v>92</v>
      </c>
      <c r="F327" s="180" t="s">
        <v>1295</v>
      </c>
      <c r="G327" s="53" t="s">
        <v>16</v>
      </c>
      <c r="H327" s="182" t="s">
        <v>1198</v>
      </c>
      <c r="I327" s="180" t="s">
        <v>177</v>
      </c>
      <c r="J327" s="180" t="s">
        <v>1296</v>
      </c>
      <c r="K327" s="180" t="s">
        <v>1294</v>
      </c>
      <c r="L327" s="225">
        <v>10</v>
      </c>
      <c r="M327" s="180" t="s">
        <v>141</v>
      </c>
      <c r="N327" s="208">
        <v>142000000</v>
      </c>
    </row>
    <row r="328" spans="1:14" ht="90" x14ac:dyDescent="0.25">
      <c r="A328" s="140">
        <v>97</v>
      </c>
      <c r="B328" s="180">
        <v>201053774</v>
      </c>
      <c r="C328" s="180" t="s">
        <v>76</v>
      </c>
      <c r="D328" s="180" t="s">
        <v>42</v>
      </c>
      <c r="E328" s="180" t="s">
        <v>67</v>
      </c>
      <c r="F328" s="180" t="s">
        <v>1295</v>
      </c>
      <c r="G328" s="53" t="s">
        <v>16</v>
      </c>
      <c r="H328" s="182" t="s">
        <v>1198</v>
      </c>
      <c r="I328" s="180" t="s">
        <v>177</v>
      </c>
      <c r="J328" s="180" t="s">
        <v>1296</v>
      </c>
      <c r="K328" s="180" t="s">
        <v>1294</v>
      </c>
      <c r="L328" s="225">
        <v>10</v>
      </c>
      <c r="M328" s="180" t="s">
        <v>141</v>
      </c>
      <c r="N328" s="208">
        <v>142000000</v>
      </c>
    </row>
    <row r="329" spans="1:14" ht="90" x14ac:dyDescent="0.25">
      <c r="A329" s="140">
        <v>98</v>
      </c>
      <c r="B329" s="180">
        <v>201053774</v>
      </c>
      <c r="C329" s="180" t="s">
        <v>76</v>
      </c>
      <c r="D329" s="180" t="s">
        <v>42</v>
      </c>
      <c r="E329" s="180" t="s">
        <v>67</v>
      </c>
      <c r="F329" s="180" t="s">
        <v>1295</v>
      </c>
      <c r="G329" s="53" t="s">
        <v>16</v>
      </c>
      <c r="H329" s="182" t="s">
        <v>1198</v>
      </c>
      <c r="I329" s="180" t="s">
        <v>177</v>
      </c>
      <c r="J329" s="180" t="s">
        <v>1296</v>
      </c>
      <c r="K329" s="180" t="s">
        <v>1294</v>
      </c>
      <c r="L329" s="225">
        <v>10</v>
      </c>
      <c r="M329" s="180" t="s">
        <v>141</v>
      </c>
      <c r="N329" s="208">
        <v>142000000</v>
      </c>
    </row>
    <row r="330" spans="1:14" ht="60.75" thickBot="1" x14ac:dyDescent="0.3">
      <c r="A330" s="140">
        <v>99</v>
      </c>
      <c r="B330" s="180">
        <v>201053774</v>
      </c>
      <c r="C330" s="180" t="s">
        <v>1297</v>
      </c>
      <c r="D330" s="180" t="s">
        <v>1298</v>
      </c>
      <c r="E330" s="180" t="s">
        <v>68</v>
      </c>
      <c r="F330" s="180" t="s">
        <v>1299</v>
      </c>
      <c r="G330" s="53" t="s">
        <v>16</v>
      </c>
      <c r="H330" s="182" t="s">
        <v>1300</v>
      </c>
      <c r="I330" s="180" t="s">
        <v>1301</v>
      </c>
      <c r="J330" s="180" t="s">
        <v>1302</v>
      </c>
      <c r="K330" s="180" t="s">
        <v>1303</v>
      </c>
      <c r="L330" s="225">
        <v>10</v>
      </c>
      <c r="M330" s="180" t="s">
        <v>140</v>
      </c>
      <c r="N330" s="208">
        <v>58000</v>
      </c>
    </row>
    <row r="331" spans="1:14" ht="30.75" customHeight="1" thickBot="1" x14ac:dyDescent="0.3">
      <c r="A331" s="89"/>
      <c r="B331" s="67"/>
      <c r="C331" s="67"/>
      <c r="D331" s="67"/>
      <c r="E331" s="48"/>
      <c r="F331" s="23"/>
      <c r="G331" s="67" t="s">
        <v>79</v>
      </c>
      <c r="H331" s="67"/>
      <c r="I331" s="67"/>
      <c r="J331" s="110"/>
      <c r="K331" s="67"/>
      <c r="L331" s="67"/>
      <c r="M331" s="24"/>
      <c r="N331" s="52">
        <f>SUM(N232:N330)</f>
        <v>20210837846.84</v>
      </c>
    </row>
    <row r="332" spans="1:14" ht="30.75" customHeight="1" thickBot="1" x14ac:dyDescent="0.3">
      <c r="A332" s="89"/>
      <c r="B332" s="67"/>
      <c r="C332" s="67"/>
      <c r="D332" s="67"/>
      <c r="E332" s="48"/>
      <c r="F332" s="23"/>
      <c r="G332" s="67" t="s">
        <v>58</v>
      </c>
      <c r="H332" s="67"/>
      <c r="I332" s="67"/>
      <c r="J332" s="110"/>
      <c r="K332" s="110"/>
      <c r="L332" s="110"/>
      <c r="M332" s="22"/>
      <c r="N332" s="52">
        <v>0</v>
      </c>
    </row>
    <row r="333" spans="1:14" ht="30.75" customHeight="1" thickBot="1" x14ac:dyDescent="0.3">
      <c r="A333" s="166"/>
      <c r="B333" s="167"/>
      <c r="C333" s="167"/>
      <c r="D333" s="167"/>
      <c r="E333" s="168"/>
      <c r="F333" s="169"/>
      <c r="G333" s="167" t="s">
        <v>88</v>
      </c>
      <c r="H333" s="167"/>
      <c r="I333" s="167"/>
      <c r="J333" s="170"/>
      <c r="K333" s="167"/>
      <c r="L333" s="166"/>
      <c r="M333" s="171"/>
      <c r="N333" s="81">
        <v>0</v>
      </c>
    </row>
    <row r="334" spans="1:14" ht="30.75" customHeight="1" thickBot="1" x14ac:dyDescent="0.3">
      <c r="A334" s="57"/>
      <c r="B334" s="51"/>
      <c r="C334" s="58"/>
      <c r="D334" s="58"/>
      <c r="E334" s="99"/>
      <c r="F334" s="99"/>
      <c r="G334" s="31" t="s">
        <v>95</v>
      </c>
      <c r="H334" s="58"/>
      <c r="I334" s="58"/>
      <c r="J334" s="58"/>
      <c r="K334" s="58"/>
      <c r="L334" s="59"/>
      <c r="M334" s="58"/>
      <c r="N334" s="79">
        <v>0</v>
      </c>
    </row>
    <row r="335" spans="1:14" ht="105" customHeight="1" thickBot="1" x14ac:dyDescent="0.3">
      <c r="A335" s="54"/>
      <c r="B335" s="49"/>
      <c r="C335" s="49"/>
      <c r="D335" s="49"/>
      <c r="E335" s="55"/>
      <c r="F335" s="49"/>
      <c r="G335" s="68" t="s">
        <v>51</v>
      </c>
      <c r="H335" s="49"/>
      <c r="I335" s="49"/>
      <c r="J335" s="27"/>
      <c r="K335" s="49"/>
      <c r="L335" s="68"/>
      <c r="M335" s="49"/>
      <c r="N335" s="56">
        <f>SUM(N334,N333,N332,N331)</f>
        <v>20210837846.84</v>
      </c>
    </row>
    <row r="336" spans="1:14" ht="150.75" thickBot="1" x14ac:dyDescent="0.3">
      <c r="A336" s="124"/>
      <c r="B336" s="28"/>
      <c r="C336" s="44"/>
      <c r="D336" s="44"/>
      <c r="E336" s="102"/>
      <c r="F336" s="102"/>
      <c r="G336" s="65" t="s">
        <v>1304</v>
      </c>
      <c r="H336" s="44"/>
      <c r="I336" s="44"/>
      <c r="J336" s="44"/>
      <c r="K336" s="44"/>
      <c r="L336" s="232"/>
      <c r="M336" s="44"/>
      <c r="N336" s="125"/>
    </row>
    <row r="337" spans="1:14" ht="57.75" thickBot="1" x14ac:dyDescent="0.3">
      <c r="A337" s="220" t="s">
        <v>53</v>
      </c>
      <c r="B337" s="217" t="s">
        <v>1</v>
      </c>
      <c r="C337" s="3" t="s">
        <v>54</v>
      </c>
      <c r="D337" s="217" t="s">
        <v>3</v>
      </c>
      <c r="E337" s="90" t="s">
        <v>4</v>
      </c>
      <c r="F337" s="217" t="s">
        <v>5</v>
      </c>
      <c r="G337" s="218" t="s">
        <v>6</v>
      </c>
      <c r="H337" s="3" t="s">
        <v>185</v>
      </c>
      <c r="I337" s="3" t="s">
        <v>186</v>
      </c>
      <c r="J337" s="3" t="s">
        <v>187</v>
      </c>
      <c r="K337" s="3" t="s">
        <v>188</v>
      </c>
      <c r="L337" s="218" t="s">
        <v>56</v>
      </c>
      <c r="M337" s="217" t="s">
        <v>99</v>
      </c>
      <c r="N337" s="219" t="s">
        <v>57</v>
      </c>
    </row>
    <row r="338" spans="1:14" ht="15.75" thickBot="1" x14ac:dyDescent="0.3">
      <c r="A338" s="209"/>
      <c r="B338" s="210"/>
      <c r="C338" s="210"/>
      <c r="D338" s="210"/>
      <c r="E338" s="211"/>
      <c r="F338" s="211"/>
      <c r="G338" s="212"/>
      <c r="H338" s="213"/>
      <c r="I338" s="213"/>
      <c r="J338" s="210"/>
      <c r="K338" s="210"/>
      <c r="L338" s="212"/>
      <c r="M338" s="214"/>
      <c r="N338" s="215" t="s">
        <v>1305</v>
      </c>
    </row>
    <row r="339" spans="1:14" ht="30" x14ac:dyDescent="0.25">
      <c r="A339" s="140">
        <v>1</v>
      </c>
      <c r="B339" s="15">
        <v>201053774</v>
      </c>
      <c r="C339" s="216" t="s">
        <v>1306</v>
      </c>
      <c r="D339" s="216" t="s">
        <v>1306</v>
      </c>
      <c r="E339" s="216" t="s">
        <v>1307</v>
      </c>
      <c r="F339" s="216" t="s">
        <v>1308</v>
      </c>
      <c r="G339" s="145" t="s">
        <v>16</v>
      </c>
      <c r="H339" s="216" t="s">
        <v>1309</v>
      </c>
      <c r="I339" s="216" t="s">
        <v>1310</v>
      </c>
      <c r="J339" s="216" t="s">
        <v>1311</v>
      </c>
      <c r="K339" s="216" t="s">
        <v>1312</v>
      </c>
      <c r="L339" s="225">
        <v>10</v>
      </c>
      <c r="M339" s="143"/>
      <c r="N339" s="201">
        <v>99730.2</v>
      </c>
    </row>
    <row r="340" spans="1:14" ht="30" x14ac:dyDescent="0.25">
      <c r="A340" s="140">
        <v>2</v>
      </c>
      <c r="B340" s="15">
        <v>201053774</v>
      </c>
      <c r="C340" s="216" t="s">
        <v>1306</v>
      </c>
      <c r="D340" s="216" t="s">
        <v>1306</v>
      </c>
      <c r="E340" s="216" t="s">
        <v>1313</v>
      </c>
      <c r="F340" s="216" t="s">
        <v>1314</v>
      </c>
      <c r="G340" s="145" t="s">
        <v>16</v>
      </c>
      <c r="H340" s="216" t="s">
        <v>1309</v>
      </c>
      <c r="I340" s="216" t="s">
        <v>1310</v>
      </c>
      <c r="J340" s="216" t="s">
        <v>1315</v>
      </c>
      <c r="K340" s="216" t="s">
        <v>1312</v>
      </c>
      <c r="L340" s="225">
        <v>10</v>
      </c>
      <c r="M340" s="143"/>
      <c r="N340" s="201">
        <v>2083.5</v>
      </c>
    </row>
    <row r="341" spans="1:14" ht="30" x14ac:dyDescent="0.25">
      <c r="A341" s="140">
        <v>3</v>
      </c>
      <c r="B341" s="15">
        <v>201053774</v>
      </c>
      <c r="C341" s="216" t="s">
        <v>1316</v>
      </c>
      <c r="D341" s="216" t="s">
        <v>1316</v>
      </c>
      <c r="E341" s="216" t="s">
        <v>72</v>
      </c>
      <c r="F341" s="216" t="s">
        <v>1317</v>
      </c>
      <c r="G341" s="145" t="s">
        <v>16</v>
      </c>
      <c r="H341" s="216" t="s">
        <v>1318</v>
      </c>
      <c r="I341" s="216" t="s">
        <v>1319</v>
      </c>
      <c r="J341" s="216" t="s">
        <v>1320</v>
      </c>
      <c r="K341" s="216" t="s">
        <v>1321</v>
      </c>
      <c r="L341" s="225">
        <v>10</v>
      </c>
      <c r="M341" s="143"/>
      <c r="N341" s="201">
        <v>170800</v>
      </c>
    </row>
    <row r="342" spans="1:14" ht="30" x14ac:dyDescent="0.25">
      <c r="A342" s="140">
        <v>4</v>
      </c>
      <c r="B342" s="15">
        <v>201053774</v>
      </c>
      <c r="C342" s="216" t="s">
        <v>1322</v>
      </c>
      <c r="D342" s="216" t="s">
        <v>1322</v>
      </c>
      <c r="E342" s="216" t="s">
        <v>1323</v>
      </c>
      <c r="F342" s="216" t="s">
        <v>1324</v>
      </c>
      <c r="G342" s="145" t="s">
        <v>16</v>
      </c>
      <c r="H342" s="216" t="s">
        <v>1325</v>
      </c>
      <c r="I342" s="216" t="s">
        <v>1326</v>
      </c>
      <c r="J342" s="216" t="s">
        <v>1327</v>
      </c>
      <c r="K342" s="216" t="s">
        <v>1328</v>
      </c>
      <c r="L342" s="225">
        <v>10</v>
      </c>
      <c r="M342" s="143"/>
      <c r="N342" s="201">
        <v>14400</v>
      </c>
    </row>
    <row r="343" spans="1:14" ht="30" x14ac:dyDescent="0.25">
      <c r="A343" s="140">
        <v>5</v>
      </c>
      <c r="B343" s="15">
        <v>201053774</v>
      </c>
      <c r="C343" s="216" t="s">
        <v>108</v>
      </c>
      <c r="D343" s="216" t="s">
        <v>108</v>
      </c>
      <c r="E343" s="216" t="s">
        <v>73</v>
      </c>
      <c r="F343" s="216" t="s">
        <v>1329</v>
      </c>
      <c r="G343" s="145" t="s">
        <v>16</v>
      </c>
      <c r="H343" s="216" t="s">
        <v>1330</v>
      </c>
      <c r="I343" s="216" t="s">
        <v>1209</v>
      </c>
      <c r="J343" s="216" t="s">
        <v>1331</v>
      </c>
      <c r="K343" s="216" t="s">
        <v>1332</v>
      </c>
      <c r="L343" s="225">
        <v>10</v>
      </c>
      <c r="M343" s="143"/>
      <c r="N343" s="201">
        <v>240</v>
      </c>
    </row>
    <row r="344" spans="1:14" ht="30" x14ac:dyDescent="0.25">
      <c r="A344" s="140">
        <v>6</v>
      </c>
      <c r="B344" s="15">
        <v>201053774</v>
      </c>
      <c r="C344" s="216" t="s">
        <v>108</v>
      </c>
      <c r="D344" s="216" t="s">
        <v>108</v>
      </c>
      <c r="E344" s="216" t="s">
        <v>1105</v>
      </c>
      <c r="F344" s="216" t="s">
        <v>1333</v>
      </c>
      <c r="G344" s="145" t="s">
        <v>16</v>
      </c>
      <c r="H344" s="216" t="s">
        <v>1330</v>
      </c>
      <c r="I344" s="216" t="s">
        <v>1209</v>
      </c>
      <c r="J344" s="216" t="s">
        <v>1334</v>
      </c>
      <c r="K344" s="216" t="s">
        <v>1335</v>
      </c>
      <c r="L344" s="225">
        <v>10</v>
      </c>
      <c r="M344" s="143"/>
      <c r="N344" s="201">
        <v>2277</v>
      </c>
    </row>
    <row r="345" spans="1:14" ht="30" x14ac:dyDescent="0.25">
      <c r="A345" s="140">
        <v>7</v>
      </c>
      <c r="B345" s="15">
        <v>201053774</v>
      </c>
      <c r="C345" s="216" t="s">
        <v>121</v>
      </c>
      <c r="D345" s="216" t="s">
        <v>121</v>
      </c>
      <c r="E345" s="216" t="s">
        <v>135</v>
      </c>
      <c r="F345" s="216" t="s">
        <v>1336</v>
      </c>
      <c r="G345" s="145" t="s">
        <v>16</v>
      </c>
      <c r="H345" s="216" t="s">
        <v>1337</v>
      </c>
      <c r="I345" s="216" t="s">
        <v>1338</v>
      </c>
      <c r="J345" s="216" t="s">
        <v>1339</v>
      </c>
      <c r="K345" s="216" t="s">
        <v>1340</v>
      </c>
      <c r="L345" s="225">
        <v>10</v>
      </c>
      <c r="M345" s="143"/>
      <c r="N345" s="201">
        <v>297.08</v>
      </c>
    </row>
    <row r="346" spans="1:14" ht="30" x14ac:dyDescent="0.25">
      <c r="A346" s="140">
        <v>8</v>
      </c>
      <c r="B346" s="15">
        <v>201053774</v>
      </c>
      <c r="C346" s="216" t="s">
        <v>1341</v>
      </c>
      <c r="D346" s="216" t="s">
        <v>1341</v>
      </c>
      <c r="E346" s="216" t="s">
        <v>97</v>
      </c>
      <c r="F346" s="216" t="s">
        <v>1342</v>
      </c>
      <c r="G346" s="145" t="s">
        <v>16</v>
      </c>
      <c r="H346" s="216" t="s">
        <v>1343</v>
      </c>
      <c r="I346" s="216" t="s">
        <v>1344</v>
      </c>
      <c r="J346" s="216" t="s">
        <v>1345</v>
      </c>
      <c r="K346" s="216" t="s">
        <v>1346</v>
      </c>
      <c r="L346" s="225">
        <v>10</v>
      </c>
      <c r="M346" s="143"/>
      <c r="N346" s="201">
        <v>78400</v>
      </c>
    </row>
    <row r="347" spans="1:14" ht="30" x14ac:dyDescent="0.25">
      <c r="A347" s="140">
        <v>9</v>
      </c>
      <c r="B347" s="15">
        <v>201053774</v>
      </c>
      <c r="C347" s="216" t="s">
        <v>108</v>
      </c>
      <c r="D347" s="216" t="s">
        <v>108</v>
      </c>
      <c r="E347" s="216" t="s">
        <v>134</v>
      </c>
      <c r="F347" s="216" t="s">
        <v>1347</v>
      </c>
      <c r="G347" s="145" t="s">
        <v>16</v>
      </c>
      <c r="H347" s="216" t="s">
        <v>1330</v>
      </c>
      <c r="I347" s="216" t="s">
        <v>1209</v>
      </c>
      <c r="J347" s="216" t="s">
        <v>1348</v>
      </c>
      <c r="K347" s="216" t="s">
        <v>1349</v>
      </c>
      <c r="L347" s="225">
        <v>10</v>
      </c>
      <c r="M347" s="143"/>
      <c r="N347" s="201">
        <v>1440</v>
      </c>
    </row>
    <row r="348" spans="1:14" ht="30" x14ac:dyDescent="0.25">
      <c r="A348" s="140">
        <v>10</v>
      </c>
      <c r="B348" s="15">
        <v>201053774</v>
      </c>
      <c r="C348" s="216" t="s">
        <v>1350</v>
      </c>
      <c r="D348" s="216" t="s">
        <v>1350</v>
      </c>
      <c r="E348" s="216" t="s">
        <v>1351</v>
      </c>
      <c r="F348" s="216" t="s">
        <v>1352</v>
      </c>
      <c r="G348" s="145" t="s">
        <v>16</v>
      </c>
      <c r="H348" s="216" t="s">
        <v>1353</v>
      </c>
      <c r="I348" s="216" t="s">
        <v>1354</v>
      </c>
      <c r="J348" s="216" t="s">
        <v>1355</v>
      </c>
      <c r="K348" s="216" t="s">
        <v>1356</v>
      </c>
      <c r="L348" s="225">
        <v>10</v>
      </c>
      <c r="M348" s="143"/>
      <c r="N348" s="201">
        <v>8100</v>
      </c>
    </row>
    <row r="349" spans="1:14" ht="30" x14ac:dyDescent="0.25">
      <c r="A349" s="140">
        <v>11</v>
      </c>
      <c r="B349" s="15">
        <v>201053774</v>
      </c>
      <c r="C349" s="216" t="s">
        <v>89</v>
      </c>
      <c r="D349" s="216" t="s">
        <v>89</v>
      </c>
      <c r="E349" s="216" t="s">
        <v>70</v>
      </c>
      <c r="F349" s="216" t="s">
        <v>1357</v>
      </c>
      <c r="G349" s="145" t="s">
        <v>16</v>
      </c>
      <c r="H349" s="216" t="s">
        <v>1358</v>
      </c>
      <c r="I349" s="216" t="s">
        <v>1359</v>
      </c>
      <c r="J349" s="216" t="s">
        <v>1360</v>
      </c>
      <c r="K349" s="216" t="s">
        <v>1361</v>
      </c>
      <c r="L349" s="225">
        <v>10</v>
      </c>
      <c r="M349" s="143"/>
      <c r="N349" s="201">
        <v>2700</v>
      </c>
    </row>
    <row r="350" spans="1:14" ht="30" x14ac:dyDescent="0.25">
      <c r="A350" s="140">
        <v>12</v>
      </c>
      <c r="B350" s="15">
        <v>201053774</v>
      </c>
      <c r="C350" s="216" t="s">
        <v>1362</v>
      </c>
      <c r="D350" s="216" t="s">
        <v>1362</v>
      </c>
      <c r="E350" s="216" t="s">
        <v>1363</v>
      </c>
      <c r="F350" s="216" t="s">
        <v>1364</v>
      </c>
      <c r="G350" s="145" t="s">
        <v>16</v>
      </c>
      <c r="H350" s="216" t="s">
        <v>1365</v>
      </c>
      <c r="I350" s="216" t="s">
        <v>1366</v>
      </c>
      <c r="J350" s="216" t="s">
        <v>1367</v>
      </c>
      <c r="K350" s="216" t="s">
        <v>1368</v>
      </c>
      <c r="L350" s="225">
        <v>10</v>
      </c>
      <c r="M350" s="143"/>
      <c r="N350" s="201">
        <v>60048.3</v>
      </c>
    </row>
    <row r="351" spans="1:14" ht="30" x14ac:dyDescent="0.25">
      <c r="A351" s="140">
        <v>13</v>
      </c>
      <c r="B351" s="15">
        <v>201053774</v>
      </c>
      <c r="C351" s="216" t="s">
        <v>1369</v>
      </c>
      <c r="D351" s="216" t="s">
        <v>1369</v>
      </c>
      <c r="E351" s="216" t="s">
        <v>1370</v>
      </c>
      <c r="F351" s="216" t="s">
        <v>1371</v>
      </c>
      <c r="G351" s="145" t="s">
        <v>16</v>
      </c>
      <c r="H351" s="216" t="s">
        <v>1372</v>
      </c>
      <c r="I351" s="216" t="s">
        <v>1373</v>
      </c>
      <c r="J351" s="216" t="s">
        <v>1374</v>
      </c>
      <c r="K351" s="216" t="s">
        <v>1375</v>
      </c>
      <c r="L351" s="225">
        <v>10</v>
      </c>
      <c r="M351" s="143"/>
      <c r="N351" s="201">
        <v>145000</v>
      </c>
    </row>
    <row r="352" spans="1:14" ht="30" x14ac:dyDescent="0.25">
      <c r="A352" s="140">
        <v>14</v>
      </c>
      <c r="B352" s="15">
        <v>201053774</v>
      </c>
      <c r="C352" s="216" t="s">
        <v>1376</v>
      </c>
      <c r="D352" s="216" t="s">
        <v>1376</v>
      </c>
      <c r="E352" s="216" t="s">
        <v>92</v>
      </c>
      <c r="F352" s="216" t="s">
        <v>1377</v>
      </c>
      <c r="G352" s="145" t="s">
        <v>16</v>
      </c>
      <c r="H352" s="216" t="s">
        <v>1330</v>
      </c>
      <c r="I352" s="216" t="s">
        <v>1209</v>
      </c>
      <c r="J352" s="216" t="s">
        <v>1378</v>
      </c>
      <c r="K352" s="216" t="s">
        <v>1379</v>
      </c>
      <c r="L352" s="225">
        <v>10</v>
      </c>
      <c r="M352" s="143"/>
      <c r="N352" s="201">
        <v>4750</v>
      </c>
    </row>
    <row r="353" spans="1:14" ht="30" x14ac:dyDescent="0.25">
      <c r="A353" s="140">
        <v>15</v>
      </c>
      <c r="B353" s="15">
        <v>201053774</v>
      </c>
      <c r="C353" s="216" t="s">
        <v>52</v>
      </c>
      <c r="D353" s="216" t="s">
        <v>52</v>
      </c>
      <c r="E353" s="216" t="s">
        <v>137</v>
      </c>
      <c r="F353" s="216" t="s">
        <v>1380</v>
      </c>
      <c r="G353" s="145" t="s">
        <v>16</v>
      </c>
      <c r="H353" s="216" t="s">
        <v>1381</v>
      </c>
      <c r="I353" s="216" t="s">
        <v>1382</v>
      </c>
      <c r="J353" s="216" t="s">
        <v>1383</v>
      </c>
      <c r="K353" s="216" t="s">
        <v>1384</v>
      </c>
      <c r="L353" s="225">
        <v>10</v>
      </c>
      <c r="M353" s="143"/>
      <c r="N353" s="201">
        <v>6300</v>
      </c>
    </row>
    <row r="354" spans="1:14" ht="30" x14ac:dyDescent="0.25">
      <c r="A354" s="140">
        <v>16</v>
      </c>
      <c r="B354" s="15">
        <v>201053774</v>
      </c>
      <c r="C354" s="216" t="s">
        <v>1385</v>
      </c>
      <c r="D354" s="216" t="s">
        <v>1385</v>
      </c>
      <c r="E354" s="216" t="s">
        <v>73</v>
      </c>
      <c r="F354" s="216" t="s">
        <v>1386</v>
      </c>
      <c r="G354" s="145" t="s">
        <v>16</v>
      </c>
      <c r="H354" s="216" t="s">
        <v>730</v>
      </c>
      <c r="I354" s="216" t="s">
        <v>731</v>
      </c>
      <c r="J354" s="216" t="s">
        <v>1387</v>
      </c>
      <c r="K354" s="216" t="s">
        <v>1388</v>
      </c>
      <c r="L354" s="225">
        <v>10</v>
      </c>
      <c r="M354" s="143"/>
      <c r="N354" s="201">
        <v>2880</v>
      </c>
    </row>
    <row r="355" spans="1:14" ht="30" x14ac:dyDescent="0.25">
      <c r="A355" s="140">
        <v>17</v>
      </c>
      <c r="B355" s="15">
        <v>201053774</v>
      </c>
      <c r="C355" s="216" t="s">
        <v>1389</v>
      </c>
      <c r="D355" s="216" t="s">
        <v>1389</v>
      </c>
      <c r="E355" s="216" t="s">
        <v>1390</v>
      </c>
      <c r="F355" s="216" t="s">
        <v>1391</v>
      </c>
      <c r="G355" s="145" t="s">
        <v>16</v>
      </c>
      <c r="H355" s="216" t="s">
        <v>306</v>
      </c>
      <c r="I355" s="216" t="s">
        <v>307</v>
      </c>
      <c r="J355" s="216" t="s">
        <v>1392</v>
      </c>
      <c r="K355" s="216" t="s">
        <v>1393</v>
      </c>
      <c r="L355" s="225">
        <v>10</v>
      </c>
      <c r="M355" s="143"/>
      <c r="N355" s="201">
        <v>440</v>
      </c>
    </row>
    <row r="356" spans="1:14" ht="30" x14ac:dyDescent="0.25">
      <c r="A356" s="140">
        <v>18</v>
      </c>
      <c r="B356" s="15">
        <v>201053774</v>
      </c>
      <c r="C356" s="216" t="s">
        <v>1394</v>
      </c>
      <c r="D356" s="216" t="s">
        <v>1394</v>
      </c>
      <c r="E356" s="216" t="s">
        <v>118</v>
      </c>
      <c r="F356" s="216" t="s">
        <v>1395</v>
      </c>
      <c r="G356" s="145" t="s">
        <v>16</v>
      </c>
      <c r="H356" s="216" t="s">
        <v>1396</v>
      </c>
      <c r="I356" s="216" t="s">
        <v>686</v>
      </c>
      <c r="J356" s="216" t="s">
        <v>1397</v>
      </c>
      <c r="K356" s="216" t="s">
        <v>1398</v>
      </c>
      <c r="L356" s="225">
        <v>10</v>
      </c>
      <c r="M356" s="143"/>
      <c r="N356" s="201">
        <v>599.6</v>
      </c>
    </row>
    <row r="357" spans="1:14" ht="30" x14ac:dyDescent="0.25">
      <c r="A357" s="140">
        <v>19</v>
      </c>
      <c r="B357" s="15">
        <v>201053774</v>
      </c>
      <c r="C357" s="216" t="s">
        <v>1399</v>
      </c>
      <c r="D357" s="216" t="s">
        <v>1399</v>
      </c>
      <c r="E357" s="216" t="s">
        <v>135</v>
      </c>
      <c r="F357" s="216" t="s">
        <v>1400</v>
      </c>
      <c r="G357" s="145" t="s">
        <v>16</v>
      </c>
      <c r="H357" s="216" t="s">
        <v>1401</v>
      </c>
      <c r="I357" s="216" t="s">
        <v>1402</v>
      </c>
      <c r="J357" s="216" t="s">
        <v>1403</v>
      </c>
      <c r="K357" s="216" t="s">
        <v>1404</v>
      </c>
      <c r="L357" s="225">
        <v>10</v>
      </c>
      <c r="M357" s="143"/>
      <c r="N357" s="201">
        <v>664</v>
      </c>
    </row>
    <row r="358" spans="1:14" ht="30" x14ac:dyDescent="0.25">
      <c r="A358" s="140">
        <v>20</v>
      </c>
      <c r="B358" s="15">
        <v>201053774</v>
      </c>
      <c r="C358" s="216" t="s">
        <v>1405</v>
      </c>
      <c r="D358" s="216" t="s">
        <v>1405</v>
      </c>
      <c r="E358" s="216" t="s">
        <v>1406</v>
      </c>
      <c r="F358" s="216" t="s">
        <v>1407</v>
      </c>
      <c r="G358" s="145" t="s">
        <v>16</v>
      </c>
      <c r="H358" s="216" t="s">
        <v>1408</v>
      </c>
      <c r="I358" s="216" t="s">
        <v>1409</v>
      </c>
      <c r="J358" s="216" t="s">
        <v>1410</v>
      </c>
      <c r="K358" s="216" t="s">
        <v>1411</v>
      </c>
      <c r="L358" s="225">
        <v>10</v>
      </c>
      <c r="M358" s="143"/>
      <c r="N358" s="201">
        <v>1529.915</v>
      </c>
    </row>
    <row r="359" spans="1:14" ht="30" x14ac:dyDescent="0.25">
      <c r="A359" s="140">
        <v>21</v>
      </c>
      <c r="B359" s="15">
        <v>201053774</v>
      </c>
      <c r="C359" s="216" t="s">
        <v>1412</v>
      </c>
      <c r="D359" s="216" t="s">
        <v>1412</v>
      </c>
      <c r="E359" s="216" t="s">
        <v>68</v>
      </c>
      <c r="F359" s="216" t="s">
        <v>1413</v>
      </c>
      <c r="G359" s="145" t="s">
        <v>16</v>
      </c>
      <c r="H359" s="216" t="s">
        <v>1414</v>
      </c>
      <c r="I359" s="216" t="s">
        <v>1415</v>
      </c>
      <c r="J359" s="216" t="s">
        <v>1416</v>
      </c>
      <c r="K359" s="216" t="s">
        <v>1417</v>
      </c>
      <c r="L359" s="225">
        <v>10</v>
      </c>
      <c r="M359" s="143"/>
      <c r="N359" s="201">
        <v>7395</v>
      </c>
    </row>
    <row r="360" spans="1:14" ht="30" x14ac:dyDescent="0.25">
      <c r="A360" s="140">
        <v>22</v>
      </c>
      <c r="B360" s="15">
        <v>201053774</v>
      </c>
      <c r="C360" s="216" t="s">
        <v>1418</v>
      </c>
      <c r="D360" s="216" t="s">
        <v>1418</v>
      </c>
      <c r="E360" s="216" t="s">
        <v>74</v>
      </c>
      <c r="F360" s="216" t="s">
        <v>1419</v>
      </c>
      <c r="G360" s="145" t="s">
        <v>16</v>
      </c>
      <c r="H360" s="216" t="s">
        <v>1420</v>
      </c>
      <c r="I360" s="216" t="s">
        <v>1421</v>
      </c>
      <c r="J360" s="216" t="s">
        <v>1422</v>
      </c>
      <c r="K360" s="216" t="s">
        <v>1423</v>
      </c>
      <c r="L360" s="225">
        <v>10</v>
      </c>
      <c r="M360" s="143"/>
      <c r="N360" s="201">
        <v>7050</v>
      </c>
    </row>
    <row r="361" spans="1:14" ht="30" x14ac:dyDescent="0.25">
      <c r="A361" s="140">
        <v>23</v>
      </c>
      <c r="B361" s="15">
        <v>201053774</v>
      </c>
      <c r="C361" s="216" t="s">
        <v>1424</v>
      </c>
      <c r="D361" s="216" t="s">
        <v>1424</v>
      </c>
      <c r="E361" s="216" t="s">
        <v>69</v>
      </c>
      <c r="F361" s="216" t="s">
        <v>1425</v>
      </c>
      <c r="G361" s="145" t="s">
        <v>16</v>
      </c>
      <c r="H361" s="216" t="s">
        <v>1426</v>
      </c>
      <c r="I361" s="216" t="s">
        <v>581</v>
      </c>
      <c r="J361" s="216" t="s">
        <v>1427</v>
      </c>
      <c r="K361" s="216" t="s">
        <v>1428</v>
      </c>
      <c r="L361" s="225">
        <v>10</v>
      </c>
      <c r="M361" s="143"/>
      <c r="N361" s="201">
        <v>8000</v>
      </c>
    </row>
    <row r="362" spans="1:14" ht="30" x14ac:dyDescent="0.25">
      <c r="A362" s="140">
        <v>24</v>
      </c>
      <c r="B362" s="15">
        <v>201053774</v>
      </c>
      <c r="C362" s="216" t="s">
        <v>108</v>
      </c>
      <c r="D362" s="216" t="s">
        <v>108</v>
      </c>
      <c r="E362" s="216" t="s">
        <v>68</v>
      </c>
      <c r="F362" s="216" t="s">
        <v>1429</v>
      </c>
      <c r="G362" s="145" t="s">
        <v>16</v>
      </c>
      <c r="H362" s="216" t="s">
        <v>1330</v>
      </c>
      <c r="I362" s="216" t="s">
        <v>1209</v>
      </c>
      <c r="J362" s="216" t="s">
        <v>1430</v>
      </c>
      <c r="K362" s="216" t="s">
        <v>1431</v>
      </c>
      <c r="L362" s="225">
        <v>10</v>
      </c>
      <c r="M362" s="143"/>
      <c r="N362" s="201">
        <v>99</v>
      </c>
    </row>
    <row r="363" spans="1:14" ht="30" x14ac:dyDescent="0.25">
      <c r="A363" s="140">
        <v>25</v>
      </c>
      <c r="B363" s="15">
        <v>201053774</v>
      </c>
      <c r="C363" s="216" t="s">
        <v>1432</v>
      </c>
      <c r="D363" s="216" t="s">
        <v>1432</v>
      </c>
      <c r="E363" s="216" t="s">
        <v>73</v>
      </c>
      <c r="F363" s="216" t="s">
        <v>1433</v>
      </c>
      <c r="G363" s="145" t="s">
        <v>16</v>
      </c>
      <c r="H363" s="216" t="s">
        <v>1434</v>
      </c>
      <c r="I363" s="216" t="s">
        <v>1435</v>
      </c>
      <c r="J363" s="216" t="s">
        <v>1436</v>
      </c>
      <c r="K363" s="216" t="s">
        <v>1437</v>
      </c>
      <c r="L363" s="225">
        <v>10</v>
      </c>
      <c r="M363" s="143"/>
      <c r="N363" s="201">
        <v>18380</v>
      </c>
    </row>
    <row r="364" spans="1:14" ht="30" x14ac:dyDescent="0.25">
      <c r="A364" s="140">
        <v>26</v>
      </c>
      <c r="B364" s="15">
        <v>201053774</v>
      </c>
      <c r="C364" s="216" t="s">
        <v>1432</v>
      </c>
      <c r="D364" s="216" t="s">
        <v>1432</v>
      </c>
      <c r="E364" s="216" t="s">
        <v>73</v>
      </c>
      <c r="F364" s="216" t="s">
        <v>1438</v>
      </c>
      <c r="G364" s="145" t="s">
        <v>16</v>
      </c>
      <c r="H364" s="216" t="s">
        <v>1439</v>
      </c>
      <c r="I364" s="216" t="s">
        <v>1440</v>
      </c>
      <c r="J364" s="216" t="s">
        <v>1441</v>
      </c>
      <c r="K364" s="216" t="s">
        <v>1442</v>
      </c>
      <c r="L364" s="225">
        <v>10</v>
      </c>
      <c r="M364" s="143"/>
      <c r="N364" s="201">
        <v>11080</v>
      </c>
    </row>
    <row r="365" spans="1:14" ht="30" x14ac:dyDescent="0.25">
      <c r="A365" s="140">
        <v>27</v>
      </c>
      <c r="B365" s="15">
        <v>201053774</v>
      </c>
      <c r="C365" s="216" t="s">
        <v>1432</v>
      </c>
      <c r="D365" s="216" t="s">
        <v>1432</v>
      </c>
      <c r="E365" s="216" t="s">
        <v>67</v>
      </c>
      <c r="F365" s="216" t="s">
        <v>1443</v>
      </c>
      <c r="G365" s="145" t="s">
        <v>16</v>
      </c>
      <c r="H365" s="216" t="s">
        <v>1444</v>
      </c>
      <c r="I365" s="216" t="s">
        <v>1445</v>
      </c>
      <c r="J365" s="216" t="s">
        <v>1446</v>
      </c>
      <c r="K365" s="216" t="s">
        <v>1447</v>
      </c>
      <c r="L365" s="225">
        <v>10</v>
      </c>
      <c r="M365" s="143"/>
      <c r="N365" s="201">
        <v>39500</v>
      </c>
    </row>
    <row r="366" spans="1:14" ht="30" x14ac:dyDescent="0.25">
      <c r="A366" s="140">
        <v>28</v>
      </c>
      <c r="B366" s="15">
        <v>201053774</v>
      </c>
      <c r="C366" s="216" t="s">
        <v>108</v>
      </c>
      <c r="D366" s="216" t="s">
        <v>108</v>
      </c>
      <c r="E366" s="216" t="s">
        <v>1313</v>
      </c>
      <c r="F366" s="216" t="s">
        <v>1448</v>
      </c>
      <c r="G366" s="145" t="s">
        <v>16</v>
      </c>
      <c r="H366" s="216" t="s">
        <v>1330</v>
      </c>
      <c r="I366" s="216" t="s">
        <v>1209</v>
      </c>
      <c r="J366" s="216" t="s">
        <v>1449</v>
      </c>
      <c r="K366" s="216" t="s">
        <v>1450</v>
      </c>
      <c r="L366" s="225">
        <v>10</v>
      </c>
      <c r="M366" s="143"/>
      <c r="N366" s="201">
        <v>1800</v>
      </c>
    </row>
    <row r="367" spans="1:14" ht="30" x14ac:dyDescent="0.25">
      <c r="A367" s="140">
        <v>29</v>
      </c>
      <c r="B367" s="15">
        <v>201053774</v>
      </c>
      <c r="C367" s="216" t="s">
        <v>1399</v>
      </c>
      <c r="D367" s="216" t="s">
        <v>1399</v>
      </c>
      <c r="E367" s="216" t="s">
        <v>118</v>
      </c>
      <c r="F367" s="216" t="s">
        <v>1451</v>
      </c>
      <c r="G367" s="145" t="s">
        <v>16</v>
      </c>
      <c r="H367" s="216" t="s">
        <v>1401</v>
      </c>
      <c r="I367" s="216" t="s">
        <v>1402</v>
      </c>
      <c r="J367" s="216" t="s">
        <v>1452</v>
      </c>
      <c r="K367" s="216" t="s">
        <v>1453</v>
      </c>
      <c r="L367" s="225">
        <v>10</v>
      </c>
      <c r="M367" s="143"/>
      <c r="N367" s="201">
        <v>8580</v>
      </c>
    </row>
    <row r="368" spans="1:14" ht="30" x14ac:dyDescent="0.25">
      <c r="A368" s="140">
        <v>30</v>
      </c>
      <c r="B368" s="15">
        <v>201053774</v>
      </c>
      <c r="C368" s="216" t="s">
        <v>1454</v>
      </c>
      <c r="D368" s="216" t="s">
        <v>1454</v>
      </c>
      <c r="E368" s="216" t="s">
        <v>69</v>
      </c>
      <c r="F368" s="216" t="s">
        <v>1455</v>
      </c>
      <c r="G368" s="145" t="s">
        <v>16</v>
      </c>
      <c r="H368" s="216" t="s">
        <v>1456</v>
      </c>
      <c r="I368" s="216" t="s">
        <v>1457</v>
      </c>
      <c r="J368" s="216" t="s">
        <v>1458</v>
      </c>
      <c r="K368" s="216" t="s">
        <v>1459</v>
      </c>
      <c r="L368" s="225">
        <v>10</v>
      </c>
      <c r="M368" s="143"/>
      <c r="N368" s="201">
        <v>6200</v>
      </c>
    </row>
    <row r="369" spans="1:14" ht="30" x14ac:dyDescent="0.25">
      <c r="A369" s="140">
        <v>31</v>
      </c>
      <c r="B369" s="15">
        <v>201053774</v>
      </c>
      <c r="C369" s="216" t="s">
        <v>1460</v>
      </c>
      <c r="D369" s="216" t="s">
        <v>1460</v>
      </c>
      <c r="E369" s="216" t="s">
        <v>1461</v>
      </c>
      <c r="F369" s="216" t="s">
        <v>1462</v>
      </c>
      <c r="G369" s="145" t="s">
        <v>16</v>
      </c>
      <c r="H369" s="216" t="s">
        <v>1456</v>
      </c>
      <c r="I369" s="216" t="s">
        <v>1457</v>
      </c>
      <c r="J369" s="216" t="s">
        <v>1463</v>
      </c>
      <c r="K369" s="216" t="s">
        <v>1464</v>
      </c>
      <c r="L369" s="225">
        <v>10</v>
      </c>
      <c r="M369" s="143"/>
      <c r="N369" s="201">
        <v>6000</v>
      </c>
    </row>
    <row r="370" spans="1:14" ht="30" x14ac:dyDescent="0.25">
      <c r="A370" s="140">
        <v>32</v>
      </c>
      <c r="B370" s="15">
        <v>201053774</v>
      </c>
      <c r="C370" s="216" t="s">
        <v>108</v>
      </c>
      <c r="D370" s="216" t="s">
        <v>108</v>
      </c>
      <c r="E370" s="216" t="s">
        <v>68</v>
      </c>
      <c r="F370" s="216" t="s">
        <v>1465</v>
      </c>
      <c r="G370" s="145" t="s">
        <v>16</v>
      </c>
      <c r="H370" s="216" t="s">
        <v>1330</v>
      </c>
      <c r="I370" s="216" t="s">
        <v>1209</v>
      </c>
      <c r="J370" s="216" t="s">
        <v>1466</v>
      </c>
      <c r="K370" s="216" t="s">
        <v>1467</v>
      </c>
      <c r="L370" s="225">
        <v>10</v>
      </c>
      <c r="M370" s="143"/>
      <c r="N370" s="201">
        <v>99</v>
      </c>
    </row>
    <row r="371" spans="1:14" ht="30" x14ac:dyDescent="0.25">
      <c r="A371" s="140">
        <v>33</v>
      </c>
      <c r="B371" s="15">
        <v>201053774</v>
      </c>
      <c r="C371" s="216" t="s">
        <v>176</v>
      </c>
      <c r="D371" s="216" t="s">
        <v>176</v>
      </c>
      <c r="E371" s="216" t="s">
        <v>139</v>
      </c>
      <c r="F371" s="216" t="s">
        <v>1468</v>
      </c>
      <c r="G371" s="145" t="s">
        <v>16</v>
      </c>
      <c r="H371" s="216" t="s">
        <v>1330</v>
      </c>
      <c r="I371" s="216" t="s">
        <v>1209</v>
      </c>
      <c r="J371" s="216" t="s">
        <v>1469</v>
      </c>
      <c r="K371" s="216" t="s">
        <v>1470</v>
      </c>
      <c r="L371" s="225">
        <v>10</v>
      </c>
      <c r="M371" s="143"/>
      <c r="N371" s="201">
        <v>11215</v>
      </c>
    </row>
    <row r="372" spans="1:14" ht="30" x14ac:dyDescent="0.25">
      <c r="A372" s="140">
        <v>34</v>
      </c>
      <c r="B372" s="15">
        <v>201053774</v>
      </c>
      <c r="C372" s="216" t="s">
        <v>176</v>
      </c>
      <c r="D372" s="216" t="s">
        <v>176</v>
      </c>
      <c r="E372" s="216" t="s">
        <v>139</v>
      </c>
      <c r="F372" s="216" t="s">
        <v>1471</v>
      </c>
      <c r="G372" s="145" t="s">
        <v>16</v>
      </c>
      <c r="H372" s="216" t="s">
        <v>1330</v>
      </c>
      <c r="I372" s="216" t="s">
        <v>1209</v>
      </c>
      <c r="J372" s="216" t="s">
        <v>1472</v>
      </c>
      <c r="K372" s="216" t="s">
        <v>1473</v>
      </c>
      <c r="L372" s="225">
        <v>10</v>
      </c>
      <c r="M372" s="143"/>
      <c r="N372" s="201">
        <v>11350</v>
      </c>
    </row>
    <row r="373" spans="1:14" ht="30" x14ac:dyDescent="0.25">
      <c r="A373" s="140">
        <v>35</v>
      </c>
      <c r="B373" s="15">
        <v>201053774</v>
      </c>
      <c r="C373" s="216" t="s">
        <v>1474</v>
      </c>
      <c r="D373" s="216" t="s">
        <v>1474</v>
      </c>
      <c r="E373" s="216" t="s">
        <v>139</v>
      </c>
      <c r="F373" s="216" t="s">
        <v>1475</v>
      </c>
      <c r="G373" s="145" t="s">
        <v>16</v>
      </c>
      <c r="H373" s="216" t="s">
        <v>1325</v>
      </c>
      <c r="I373" s="216" t="s">
        <v>1326</v>
      </c>
      <c r="J373" s="216" t="s">
        <v>1476</v>
      </c>
      <c r="K373" s="216" t="s">
        <v>1477</v>
      </c>
      <c r="L373" s="225">
        <v>10</v>
      </c>
      <c r="M373" s="143"/>
      <c r="N373" s="201">
        <v>644</v>
      </c>
    </row>
    <row r="374" spans="1:14" ht="30" x14ac:dyDescent="0.25">
      <c r="A374" s="140">
        <v>36</v>
      </c>
      <c r="B374" s="15">
        <v>201053774</v>
      </c>
      <c r="C374" s="216" t="s">
        <v>1474</v>
      </c>
      <c r="D374" s="216" t="s">
        <v>1474</v>
      </c>
      <c r="E374" s="216" t="s">
        <v>137</v>
      </c>
      <c r="F374" s="216" t="s">
        <v>1478</v>
      </c>
      <c r="G374" s="145" t="s">
        <v>16</v>
      </c>
      <c r="H374" s="216" t="s">
        <v>1325</v>
      </c>
      <c r="I374" s="216" t="s">
        <v>1326</v>
      </c>
      <c r="J374" s="216" t="s">
        <v>1479</v>
      </c>
      <c r="K374" s="216" t="s">
        <v>1480</v>
      </c>
      <c r="L374" s="225">
        <v>10</v>
      </c>
      <c r="M374" s="143"/>
      <c r="N374" s="201">
        <v>2000</v>
      </c>
    </row>
    <row r="375" spans="1:14" ht="30" x14ac:dyDescent="0.25">
      <c r="A375" s="140">
        <v>37</v>
      </c>
      <c r="B375" s="15">
        <v>201053774</v>
      </c>
      <c r="C375" s="216" t="s">
        <v>129</v>
      </c>
      <c r="D375" s="216" t="s">
        <v>129</v>
      </c>
      <c r="E375" s="216" t="s">
        <v>72</v>
      </c>
      <c r="F375" s="216" t="s">
        <v>1481</v>
      </c>
      <c r="G375" s="145" t="s">
        <v>16</v>
      </c>
      <c r="H375" s="216" t="s">
        <v>1482</v>
      </c>
      <c r="I375" s="216" t="s">
        <v>1483</v>
      </c>
      <c r="J375" s="216" t="s">
        <v>1484</v>
      </c>
      <c r="K375" s="216" t="s">
        <v>1485</v>
      </c>
      <c r="L375" s="225">
        <v>10</v>
      </c>
      <c r="M375" s="143"/>
      <c r="N375" s="201">
        <v>20000</v>
      </c>
    </row>
    <row r="376" spans="1:14" ht="30" x14ac:dyDescent="0.25">
      <c r="A376" s="140">
        <v>38</v>
      </c>
      <c r="B376" s="15">
        <v>201053774</v>
      </c>
      <c r="C376" s="216" t="s">
        <v>1486</v>
      </c>
      <c r="D376" s="216" t="s">
        <v>1486</v>
      </c>
      <c r="E376" s="216" t="s">
        <v>137</v>
      </c>
      <c r="F376" s="216" t="s">
        <v>1487</v>
      </c>
      <c r="G376" s="145" t="s">
        <v>16</v>
      </c>
      <c r="H376" s="216" t="s">
        <v>1330</v>
      </c>
      <c r="I376" s="216" t="s">
        <v>1209</v>
      </c>
      <c r="J376" s="216" t="s">
        <v>1488</v>
      </c>
      <c r="K376" s="216" t="s">
        <v>1489</v>
      </c>
      <c r="L376" s="225">
        <v>10</v>
      </c>
      <c r="M376" s="143"/>
      <c r="N376" s="201">
        <v>31000</v>
      </c>
    </row>
    <row r="377" spans="1:14" ht="30" x14ac:dyDescent="0.25">
      <c r="A377" s="140">
        <v>39</v>
      </c>
      <c r="B377" s="15">
        <v>201053774</v>
      </c>
      <c r="C377" s="216" t="s">
        <v>108</v>
      </c>
      <c r="D377" s="216" t="s">
        <v>108</v>
      </c>
      <c r="E377" s="216" t="s">
        <v>67</v>
      </c>
      <c r="F377" s="216" t="s">
        <v>1490</v>
      </c>
      <c r="G377" s="145" t="s">
        <v>16</v>
      </c>
      <c r="H377" s="216" t="s">
        <v>1330</v>
      </c>
      <c r="I377" s="216" t="s">
        <v>1209</v>
      </c>
      <c r="J377" s="216" t="s">
        <v>1491</v>
      </c>
      <c r="K377" s="216" t="s">
        <v>1492</v>
      </c>
      <c r="L377" s="225">
        <v>10</v>
      </c>
      <c r="M377" s="143"/>
      <c r="N377" s="201">
        <v>600</v>
      </c>
    </row>
    <row r="378" spans="1:14" ht="30" x14ac:dyDescent="0.25">
      <c r="A378" s="140">
        <v>40</v>
      </c>
      <c r="B378" s="15">
        <v>201053774</v>
      </c>
      <c r="C378" s="216" t="s">
        <v>108</v>
      </c>
      <c r="D378" s="216" t="s">
        <v>108</v>
      </c>
      <c r="E378" s="216" t="s">
        <v>68</v>
      </c>
      <c r="F378" s="216" t="s">
        <v>1493</v>
      </c>
      <c r="G378" s="145" t="s">
        <v>16</v>
      </c>
      <c r="H378" s="216" t="s">
        <v>1330</v>
      </c>
      <c r="I378" s="216" t="s">
        <v>1209</v>
      </c>
      <c r="J378" s="216" t="s">
        <v>1494</v>
      </c>
      <c r="K378" s="216" t="s">
        <v>1495</v>
      </c>
      <c r="L378" s="225">
        <v>10</v>
      </c>
      <c r="M378" s="143"/>
      <c r="N378" s="201">
        <v>99</v>
      </c>
    </row>
    <row r="379" spans="1:14" ht="30" x14ac:dyDescent="0.25">
      <c r="A379" s="140">
        <v>41</v>
      </c>
      <c r="B379" s="15">
        <v>201053774</v>
      </c>
      <c r="C379" s="216" t="s">
        <v>108</v>
      </c>
      <c r="D379" s="216" t="s">
        <v>108</v>
      </c>
      <c r="E379" s="216" t="s">
        <v>1496</v>
      </c>
      <c r="F379" s="216" t="s">
        <v>1497</v>
      </c>
      <c r="G379" s="145" t="s">
        <v>16</v>
      </c>
      <c r="H379" s="216" t="s">
        <v>1330</v>
      </c>
      <c r="I379" s="216" t="s">
        <v>1209</v>
      </c>
      <c r="J379" s="216" t="s">
        <v>1498</v>
      </c>
      <c r="K379" s="216" t="s">
        <v>1499</v>
      </c>
      <c r="L379" s="225">
        <v>10</v>
      </c>
      <c r="M379" s="143"/>
      <c r="N379" s="201">
        <v>2160</v>
      </c>
    </row>
    <row r="380" spans="1:14" ht="30" x14ac:dyDescent="0.25">
      <c r="A380" s="140">
        <v>42</v>
      </c>
      <c r="B380" s="15">
        <v>201053774</v>
      </c>
      <c r="C380" s="216" t="s">
        <v>1486</v>
      </c>
      <c r="D380" s="216" t="s">
        <v>1486</v>
      </c>
      <c r="E380" s="216" t="s">
        <v>1500</v>
      </c>
      <c r="F380" s="216" t="s">
        <v>1501</v>
      </c>
      <c r="G380" s="145" t="s">
        <v>16</v>
      </c>
      <c r="H380" s="216" t="s">
        <v>1330</v>
      </c>
      <c r="I380" s="216" t="s">
        <v>1209</v>
      </c>
      <c r="J380" s="216" t="s">
        <v>1502</v>
      </c>
      <c r="K380" s="216" t="s">
        <v>1503</v>
      </c>
      <c r="L380" s="225">
        <v>10</v>
      </c>
      <c r="M380" s="143"/>
      <c r="N380" s="201">
        <v>8745</v>
      </c>
    </row>
    <row r="381" spans="1:14" ht="30" x14ac:dyDescent="0.25">
      <c r="A381" s="140">
        <v>43</v>
      </c>
      <c r="B381" s="15">
        <v>201053774</v>
      </c>
      <c r="C381" s="216" t="s">
        <v>1504</v>
      </c>
      <c r="D381" s="216" t="s">
        <v>1504</v>
      </c>
      <c r="E381" s="216" t="s">
        <v>117</v>
      </c>
      <c r="F381" s="216" t="s">
        <v>1505</v>
      </c>
      <c r="G381" s="145" t="s">
        <v>16</v>
      </c>
      <c r="H381" s="216" t="s">
        <v>1506</v>
      </c>
      <c r="I381" s="216" t="s">
        <v>1507</v>
      </c>
      <c r="J381" s="216" t="s">
        <v>1508</v>
      </c>
      <c r="K381" s="216" t="s">
        <v>1509</v>
      </c>
      <c r="L381" s="225">
        <v>10</v>
      </c>
      <c r="M381" s="143"/>
      <c r="N381" s="201">
        <v>107500</v>
      </c>
    </row>
    <row r="382" spans="1:14" ht="30" x14ac:dyDescent="0.25">
      <c r="A382" s="140">
        <v>44</v>
      </c>
      <c r="B382" s="15">
        <v>201053774</v>
      </c>
      <c r="C382" s="216" t="s">
        <v>1510</v>
      </c>
      <c r="D382" s="216" t="s">
        <v>1510</v>
      </c>
      <c r="E382" s="216" t="s">
        <v>139</v>
      </c>
      <c r="F382" s="216" t="s">
        <v>1511</v>
      </c>
      <c r="G382" s="145" t="s">
        <v>16</v>
      </c>
      <c r="H382" s="216" t="s">
        <v>306</v>
      </c>
      <c r="I382" s="216" t="s">
        <v>307</v>
      </c>
      <c r="J382" s="216" t="s">
        <v>1512</v>
      </c>
      <c r="K382" s="216" t="s">
        <v>1513</v>
      </c>
      <c r="L382" s="225">
        <v>10</v>
      </c>
      <c r="M382" s="143"/>
      <c r="N382" s="201">
        <v>1250</v>
      </c>
    </row>
    <row r="383" spans="1:14" ht="30" x14ac:dyDescent="0.25">
      <c r="A383" s="140">
        <v>45</v>
      </c>
      <c r="B383" s="15">
        <v>201053774</v>
      </c>
      <c r="C383" s="216" t="s">
        <v>108</v>
      </c>
      <c r="D383" s="216" t="s">
        <v>108</v>
      </c>
      <c r="E383" s="216" t="s">
        <v>68</v>
      </c>
      <c r="F383" s="216" t="s">
        <v>1514</v>
      </c>
      <c r="G383" s="145" t="s">
        <v>16</v>
      </c>
      <c r="H383" s="216" t="s">
        <v>1330</v>
      </c>
      <c r="I383" s="216" t="s">
        <v>1209</v>
      </c>
      <c r="J383" s="216" t="s">
        <v>1515</v>
      </c>
      <c r="K383" s="216" t="s">
        <v>1516</v>
      </c>
      <c r="L383" s="225">
        <v>10</v>
      </c>
      <c r="M383" s="143"/>
      <c r="N383" s="201">
        <v>120</v>
      </c>
    </row>
    <row r="384" spans="1:14" ht="30" x14ac:dyDescent="0.25">
      <c r="A384" s="140">
        <v>46</v>
      </c>
      <c r="B384" s="15">
        <v>201053774</v>
      </c>
      <c r="C384" s="216" t="s">
        <v>108</v>
      </c>
      <c r="D384" s="216" t="s">
        <v>108</v>
      </c>
      <c r="E384" s="216" t="s">
        <v>1496</v>
      </c>
      <c r="F384" s="216" t="s">
        <v>1517</v>
      </c>
      <c r="G384" s="145" t="s">
        <v>16</v>
      </c>
      <c r="H384" s="216" t="s">
        <v>1330</v>
      </c>
      <c r="I384" s="216" t="s">
        <v>1209</v>
      </c>
      <c r="J384" s="216" t="s">
        <v>1518</v>
      </c>
      <c r="K384" s="216" t="s">
        <v>1519</v>
      </c>
      <c r="L384" s="225">
        <v>10</v>
      </c>
      <c r="M384" s="143"/>
      <c r="N384" s="201">
        <v>2160</v>
      </c>
    </row>
    <row r="385" spans="1:14" ht="135" x14ac:dyDescent="0.25">
      <c r="A385" s="140">
        <v>47</v>
      </c>
      <c r="B385" s="15">
        <v>201053774</v>
      </c>
      <c r="C385" s="216" t="s">
        <v>49</v>
      </c>
      <c r="D385" s="216" t="s">
        <v>49</v>
      </c>
      <c r="E385" s="216" t="s">
        <v>68</v>
      </c>
      <c r="F385" s="216" t="s">
        <v>1520</v>
      </c>
      <c r="G385" s="145" t="s">
        <v>16</v>
      </c>
      <c r="H385" s="216" t="s">
        <v>1521</v>
      </c>
      <c r="I385" s="216" t="s">
        <v>1522</v>
      </c>
      <c r="J385" s="216" t="s">
        <v>1523</v>
      </c>
      <c r="K385" s="216" t="s">
        <v>1524</v>
      </c>
      <c r="L385" s="225">
        <v>10</v>
      </c>
      <c r="M385" s="143"/>
      <c r="N385" s="201">
        <v>40000</v>
      </c>
    </row>
    <row r="386" spans="1:14" ht="60.75" thickBot="1" x14ac:dyDescent="0.3">
      <c r="A386" s="140">
        <v>48</v>
      </c>
      <c r="B386" s="15">
        <v>201053774</v>
      </c>
      <c r="C386" s="216" t="s">
        <v>1053</v>
      </c>
      <c r="D386" s="216" t="s">
        <v>1053</v>
      </c>
      <c r="E386" s="216" t="s">
        <v>68</v>
      </c>
      <c r="F386" s="216" t="s">
        <v>1525</v>
      </c>
      <c r="G386" s="145" t="s">
        <v>16</v>
      </c>
      <c r="H386" s="216" t="s">
        <v>1526</v>
      </c>
      <c r="I386" s="216" t="s">
        <v>1056</v>
      </c>
      <c r="J386" s="216" t="s">
        <v>1527</v>
      </c>
      <c r="K386" s="216" t="s">
        <v>1528</v>
      </c>
      <c r="L386" s="225">
        <v>10</v>
      </c>
      <c r="M386" s="143"/>
      <c r="N386" s="201">
        <v>46144</v>
      </c>
    </row>
    <row r="387" spans="1:14" ht="15.75" thickBot="1" x14ac:dyDescent="0.3">
      <c r="A387" s="89"/>
      <c r="B387" s="67"/>
      <c r="C387" s="67"/>
      <c r="D387" s="67"/>
      <c r="E387" s="48"/>
      <c r="F387" s="23"/>
      <c r="G387" s="67" t="s">
        <v>79</v>
      </c>
      <c r="H387" s="67"/>
      <c r="I387" s="67"/>
      <c r="J387" s="110"/>
      <c r="K387" s="67"/>
      <c r="L387" s="67"/>
      <c r="M387" s="24"/>
      <c r="N387" s="52">
        <f>SUM(N339:N386)</f>
        <v>1001849.5950000001</v>
      </c>
    </row>
    <row r="388" spans="1:14" ht="15.75" thickBot="1" x14ac:dyDescent="0.3">
      <c r="A388" s="89"/>
      <c r="B388" s="67"/>
      <c r="C388" s="67"/>
      <c r="D388" s="67"/>
      <c r="E388" s="48"/>
      <c r="F388" s="23"/>
      <c r="G388" s="67" t="s">
        <v>58</v>
      </c>
      <c r="H388" s="67"/>
      <c r="I388" s="67"/>
      <c r="J388" s="110"/>
      <c r="K388" s="110"/>
      <c r="L388" s="110"/>
      <c r="M388" s="22"/>
      <c r="N388" s="52">
        <v>0</v>
      </c>
    </row>
    <row r="389" spans="1:14" ht="15.75" thickBot="1" x14ac:dyDescent="0.3">
      <c r="A389" s="166"/>
      <c r="B389" s="167"/>
      <c r="C389" s="167"/>
      <c r="D389" s="167"/>
      <c r="E389" s="168"/>
      <c r="F389" s="169"/>
      <c r="G389" s="167" t="s">
        <v>88</v>
      </c>
      <c r="H389" s="167"/>
      <c r="I389" s="167"/>
      <c r="J389" s="170"/>
      <c r="K389" s="167"/>
      <c r="L389" s="166"/>
      <c r="M389" s="171"/>
      <c r="N389" s="81">
        <v>0</v>
      </c>
    </row>
    <row r="390" spans="1:14" ht="15.75" thickBot="1" x14ac:dyDescent="0.3">
      <c r="A390" s="57"/>
      <c r="B390" s="51"/>
      <c r="C390" s="58"/>
      <c r="D390" s="58"/>
      <c r="E390" s="99"/>
      <c r="F390" s="99"/>
      <c r="G390" s="31" t="s">
        <v>95</v>
      </c>
      <c r="H390" s="58"/>
      <c r="I390" s="58"/>
      <c r="J390" s="58"/>
      <c r="K390" s="58"/>
      <c r="L390" s="59"/>
      <c r="M390" s="58"/>
      <c r="N390" s="79">
        <v>0</v>
      </c>
    </row>
    <row r="391" spans="1:14" ht="100.5" thickBot="1" x14ac:dyDescent="0.3">
      <c r="A391" s="54"/>
      <c r="B391" s="49"/>
      <c r="C391" s="49"/>
      <c r="D391" s="49"/>
      <c r="E391" s="55"/>
      <c r="F391" s="49"/>
      <c r="G391" s="68" t="s">
        <v>1529</v>
      </c>
      <c r="H391" s="49"/>
      <c r="I391" s="49"/>
      <c r="J391" s="27"/>
      <c r="K391" s="49"/>
      <c r="L391" s="68"/>
      <c r="M391" s="49"/>
      <c r="N391" s="56">
        <f>SUM(N390,N389,N388,N387)</f>
        <v>1001849.5950000001</v>
      </c>
    </row>
    <row r="392" spans="1:14" ht="150.75" thickBot="1" x14ac:dyDescent="0.3">
      <c r="A392" s="124"/>
      <c r="B392" s="28"/>
      <c r="C392" s="44"/>
      <c r="D392" s="44"/>
      <c r="E392" s="102"/>
      <c r="F392" s="102"/>
      <c r="G392" s="65" t="s">
        <v>1530</v>
      </c>
      <c r="H392" s="44"/>
      <c r="I392" s="44"/>
      <c r="J392" s="44"/>
      <c r="K392" s="44"/>
      <c r="L392" s="232"/>
      <c r="M392" s="44"/>
      <c r="N392" s="125"/>
    </row>
    <row r="393" spans="1:14" ht="57.75" thickBot="1" x14ac:dyDescent="0.3">
      <c r="A393" s="220" t="s">
        <v>53</v>
      </c>
      <c r="B393" s="217" t="s">
        <v>1</v>
      </c>
      <c r="C393" s="3" t="s">
        <v>54</v>
      </c>
      <c r="D393" s="217" t="s">
        <v>3</v>
      </c>
      <c r="E393" s="90" t="s">
        <v>4</v>
      </c>
      <c r="F393" s="217" t="s">
        <v>5</v>
      </c>
      <c r="G393" s="218" t="s">
        <v>6</v>
      </c>
      <c r="H393" s="3" t="s">
        <v>185</v>
      </c>
      <c r="I393" s="3" t="s">
        <v>186</v>
      </c>
      <c r="J393" s="3" t="s">
        <v>187</v>
      </c>
      <c r="K393" s="3" t="s">
        <v>188</v>
      </c>
      <c r="L393" s="218" t="s">
        <v>56</v>
      </c>
      <c r="M393" s="217" t="s">
        <v>99</v>
      </c>
      <c r="N393" s="219" t="s">
        <v>57</v>
      </c>
    </row>
    <row r="394" spans="1:14" ht="15.75" thickBot="1" x14ac:dyDescent="0.3">
      <c r="A394" s="209"/>
      <c r="B394" s="210"/>
      <c r="C394" s="210"/>
      <c r="D394" s="210"/>
      <c r="E394" s="211"/>
      <c r="F394" s="211"/>
      <c r="G394" s="212"/>
      <c r="H394" s="213"/>
      <c r="I394" s="213"/>
      <c r="J394" s="210"/>
      <c r="K394" s="210"/>
      <c r="L394" s="212"/>
      <c r="M394" s="214"/>
      <c r="N394" s="215" t="s">
        <v>1305</v>
      </c>
    </row>
    <row r="395" spans="1:14" ht="30" x14ac:dyDescent="0.25">
      <c r="A395" s="140">
        <v>1</v>
      </c>
      <c r="B395" s="221">
        <v>201053774</v>
      </c>
      <c r="C395" s="216" t="s">
        <v>1531</v>
      </c>
      <c r="D395" s="216" t="s">
        <v>1531</v>
      </c>
      <c r="E395" s="140" t="s">
        <v>68</v>
      </c>
      <c r="F395" s="222" t="s">
        <v>1532</v>
      </c>
      <c r="G395" s="145" t="s">
        <v>16</v>
      </c>
      <c r="H395" s="216" t="s">
        <v>1533</v>
      </c>
      <c r="I395" s="221">
        <v>201053774</v>
      </c>
      <c r="J395" s="222" t="s">
        <v>1534</v>
      </c>
      <c r="K395" s="222" t="s">
        <v>1535</v>
      </c>
      <c r="L395" s="225">
        <v>10</v>
      </c>
      <c r="M395" s="143"/>
      <c r="N395" s="223">
        <v>2500</v>
      </c>
    </row>
    <row r="396" spans="1:14" ht="30" x14ac:dyDescent="0.25">
      <c r="A396" s="140">
        <v>2</v>
      </c>
      <c r="B396" s="221">
        <v>201053774</v>
      </c>
      <c r="C396" s="216" t="s">
        <v>1536</v>
      </c>
      <c r="D396" s="216" t="s">
        <v>1536</v>
      </c>
      <c r="E396" s="140" t="s">
        <v>135</v>
      </c>
      <c r="F396" s="222" t="s">
        <v>1537</v>
      </c>
      <c r="G396" s="145" t="s">
        <v>16</v>
      </c>
      <c r="H396" s="216" t="s">
        <v>1538</v>
      </c>
      <c r="I396" s="221">
        <v>201053774</v>
      </c>
      <c r="J396" s="222" t="s">
        <v>1539</v>
      </c>
      <c r="K396" s="222" t="s">
        <v>1540</v>
      </c>
      <c r="L396" s="225">
        <v>10</v>
      </c>
      <c r="M396" s="143"/>
      <c r="N396" s="223">
        <v>2500</v>
      </c>
    </row>
    <row r="397" spans="1:14" ht="30" x14ac:dyDescent="0.25">
      <c r="A397" s="140">
        <v>3</v>
      </c>
      <c r="B397" s="221">
        <v>201053774</v>
      </c>
      <c r="C397" s="216" t="s">
        <v>1541</v>
      </c>
      <c r="D397" s="216" t="s">
        <v>1541</v>
      </c>
      <c r="E397" s="140" t="s">
        <v>136</v>
      </c>
      <c r="F397" s="222" t="s">
        <v>1542</v>
      </c>
      <c r="G397" s="145" t="s">
        <v>16</v>
      </c>
      <c r="H397" s="216" t="s">
        <v>1538</v>
      </c>
      <c r="I397" s="221">
        <v>201053774</v>
      </c>
      <c r="J397" s="222" t="s">
        <v>1543</v>
      </c>
      <c r="K397" s="222" t="s">
        <v>1540</v>
      </c>
      <c r="L397" s="225">
        <v>10</v>
      </c>
      <c r="M397" s="143"/>
      <c r="N397" s="223">
        <v>2500</v>
      </c>
    </row>
    <row r="398" spans="1:14" ht="30" x14ac:dyDescent="0.25">
      <c r="A398" s="140">
        <v>4</v>
      </c>
      <c r="B398" s="221">
        <v>201053774</v>
      </c>
      <c r="C398" s="216" t="s">
        <v>1541</v>
      </c>
      <c r="D398" s="216" t="s">
        <v>1541</v>
      </c>
      <c r="E398" s="140" t="s">
        <v>74</v>
      </c>
      <c r="F398" s="222" t="s">
        <v>1544</v>
      </c>
      <c r="G398" s="145" t="s">
        <v>16</v>
      </c>
      <c r="H398" s="216" t="s">
        <v>1538</v>
      </c>
      <c r="I398" s="221">
        <v>201053774</v>
      </c>
      <c r="J398" s="222" t="s">
        <v>1545</v>
      </c>
      <c r="K398" s="222" t="s">
        <v>1546</v>
      </c>
      <c r="L398" s="225">
        <v>10</v>
      </c>
      <c r="M398" s="143"/>
      <c r="N398" s="223">
        <v>2500</v>
      </c>
    </row>
    <row r="399" spans="1:14" ht="30" x14ac:dyDescent="0.25">
      <c r="A399" s="140">
        <v>5</v>
      </c>
      <c r="B399" s="221">
        <v>201053774</v>
      </c>
      <c r="C399" s="216" t="s">
        <v>1536</v>
      </c>
      <c r="D399" s="216" t="s">
        <v>1536</v>
      </c>
      <c r="E399" s="140" t="s">
        <v>135</v>
      </c>
      <c r="F399" s="222" t="s">
        <v>1547</v>
      </c>
      <c r="G399" s="145" t="s">
        <v>16</v>
      </c>
      <c r="H399" s="216" t="s">
        <v>1538</v>
      </c>
      <c r="I399" s="221">
        <v>201053774</v>
      </c>
      <c r="J399" s="222" t="s">
        <v>1548</v>
      </c>
      <c r="K399" s="222" t="s">
        <v>1546</v>
      </c>
      <c r="L399" s="225">
        <v>10</v>
      </c>
      <c r="M399" s="143"/>
      <c r="N399" s="223">
        <v>2500</v>
      </c>
    </row>
    <row r="400" spans="1:14" ht="30" x14ac:dyDescent="0.25">
      <c r="A400" s="140">
        <v>6</v>
      </c>
      <c r="B400" s="221">
        <v>201053774</v>
      </c>
      <c r="C400" s="216" t="s">
        <v>166</v>
      </c>
      <c r="D400" s="216" t="s">
        <v>166</v>
      </c>
      <c r="E400" s="140" t="s">
        <v>67</v>
      </c>
      <c r="F400" s="222" t="s">
        <v>1549</v>
      </c>
      <c r="G400" s="145" t="s">
        <v>16</v>
      </c>
      <c r="H400" s="216" t="s">
        <v>1550</v>
      </c>
      <c r="I400" s="221">
        <v>201053774</v>
      </c>
      <c r="J400" s="222" t="s">
        <v>1551</v>
      </c>
      <c r="K400" s="222" t="s">
        <v>1552</v>
      </c>
      <c r="L400" s="225">
        <v>10</v>
      </c>
      <c r="M400" s="143"/>
      <c r="N400" s="223">
        <v>2500</v>
      </c>
    </row>
    <row r="401" spans="1:14" ht="30" x14ac:dyDescent="0.25">
      <c r="A401" s="140">
        <v>7</v>
      </c>
      <c r="B401" s="221">
        <v>201053774</v>
      </c>
      <c r="C401" s="216" t="s">
        <v>166</v>
      </c>
      <c r="D401" s="216" t="s">
        <v>166</v>
      </c>
      <c r="E401" s="140" t="s">
        <v>67</v>
      </c>
      <c r="F401" s="222" t="s">
        <v>1553</v>
      </c>
      <c r="G401" s="145" t="s">
        <v>16</v>
      </c>
      <c r="H401" s="216" t="s">
        <v>1554</v>
      </c>
      <c r="I401" s="221">
        <v>201053774</v>
      </c>
      <c r="J401" s="222" t="s">
        <v>1555</v>
      </c>
      <c r="K401" s="222" t="s">
        <v>1556</v>
      </c>
      <c r="L401" s="225">
        <v>10</v>
      </c>
      <c r="M401" s="143"/>
      <c r="N401" s="223">
        <v>2500</v>
      </c>
    </row>
    <row r="402" spans="1:14" ht="30" x14ac:dyDescent="0.25">
      <c r="A402" s="140">
        <v>8</v>
      </c>
      <c r="B402" s="221">
        <v>201053774</v>
      </c>
      <c r="C402" s="216" t="s">
        <v>1557</v>
      </c>
      <c r="D402" s="216" t="s">
        <v>1557</v>
      </c>
      <c r="E402" s="140" t="s">
        <v>135</v>
      </c>
      <c r="F402" s="222" t="s">
        <v>1558</v>
      </c>
      <c r="G402" s="145" t="s">
        <v>16</v>
      </c>
      <c r="H402" s="216" t="s">
        <v>1559</v>
      </c>
      <c r="I402" s="221">
        <v>201053774</v>
      </c>
      <c r="J402" s="222" t="s">
        <v>1560</v>
      </c>
      <c r="K402" s="222" t="s">
        <v>1561</v>
      </c>
      <c r="L402" s="225">
        <v>10</v>
      </c>
      <c r="M402" s="143"/>
      <c r="N402" s="223">
        <v>2500</v>
      </c>
    </row>
    <row r="403" spans="1:14" ht="30" x14ac:dyDescent="0.25">
      <c r="A403" s="140">
        <v>9</v>
      </c>
      <c r="B403" s="221">
        <v>201053774</v>
      </c>
      <c r="C403" s="216" t="s">
        <v>1562</v>
      </c>
      <c r="D403" s="216" t="s">
        <v>1562</v>
      </c>
      <c r="E403" s="140" t="s">
        <v>68</v>
      </c>
      <c r="F403" s="222" t="s">
        <v>1563</v>
      </c>
      <c r="G403" s="145" t="s">
        <v>16</v>
      </c>
      <c r="H403" s="216" t="s">
        <v>1564</v>
      </c>
      <c r="I403" s="221">
        <v>201053774</v>
      </c>
      <c r="J403" s="222" t="s">
        <v>1565</v>
      </c>
      <c r="K403" s="222" t="s">
        <v>1561</v>
      </c>
      <c r="L403" s="225">
        <v>10</v>
      </c>
      <c r="M403" s="143"/>
      <c r="N403" s="223">
        <v>2500</v>
      </c>
    </row>
    <row r="404" spans="1:14" ht="30" x14ac:dyDescent="0.25">
      <c r="A404" s="140">
        <v>10</v>
      </c>
      <c r="B404" s="221">
        <v>201053774</v>
      </c>
      <c r="C404" s="216" t="s">
        <v>39</v>
      </c>
      <c r="D404" s="216" t="s">
        <v>39</v>
      </c>
      <c r="E404" s="140" t="s">
        <v>137</v>
      </c>
      <c r="F404" s="222" t="s">
        <v>1566</v>
      </c>
      <c r="G404" s="145" t="s">
        <v>16</v>
      </c>
      <c r="H404" s="216" t="s">
        <v>1567</v>
      </c>
      <c r="I404" s="221">
        <v>201053774</v>
      </c>
      <c r="J404" s="222" t="s">
        <v>1568</v>
      </c>
      <c r="K404" s="222" t="s">
        <v>1561</v>
      </c>
      <c r="L404" s="225">
        <v>10</v>
      </c>
      <c r="M404" s="143"/>
      <c r="N404" s="223">
        <v>2500</v>
      </c>
    </row>
    <row r="405" spans="1:14" ht="30" x14ac:dyDescent="0.25">
      <c r="A405" s="140">
        <v>11</v>
      </c>
      <c r="B405" s="221">
        <v>201053774</v>
      </c>
      <c r="C405" s="216" t="s">
        <v>1562</v>
      </c>
      <c r="D405" s="216" t="s">
        <v>1562</v>
      </c>
      <c r="E405" s="140" t="s">
        <v>74</v>
      </c>
      <c r="F405" s="222" t="s">
        <v>1569</v>
      </c>
      <c r="G405" s="145" t="s">
        <v>16</v>
      </c>
      <c r="H405" s="216" t="s">
        <v>1570</v>
      </c>
      <c r="I405" s="221">
        <v>201053774</v>
      </c>
      <c r="J405" s="222" t="s">
        <v>1571</v>
      </c>
      <c r="K405" s="222" t="s">
        <v>1561</v>
      </c>
      <c r="L405" s="225">
        <v>10</v>
      </c>
      <c r="M405" s="143"/>
      <c r="N405" s="223">
        <v>2500</v>
      </c>
    </row>
    <row r="406" spans="1:14" ht="30" x14ac:dyDescent="0.25">
      <c r="A406" s="140">
        <v>12</v>
      </c>
      <c r="B406" s="221">
        <v>201053774</v>
      </c>
      <c r="C406" s="216" t="s">
        <v>1572</v>
      </c>
      <c r="D406" s="216" t="s">
        <v>1572</v>
      </c>
      <c r="E406" s="140" t="s">
        <v>73</v>
      </c>
      <c r="F406" s="222" t="s">
        <v>1573</v>
      </c>
      <c r="G406" s="145" t="s">
        <v>16</v>
      </c>
      <c r="H406" s="216" t="s">
        <v>1567</v>
      </c>
      <c r="I406" s="221">
        <v>201053774</v>
      </c>
      <c r="J406" s="222" t="s">
        <v>1574</v>
      </c>
      <c r="K406" s="222" t="s">
        <v>1561</v>
      </c>
      <c r="L406" s="225">
        <v>10</v>
      </c>
      <c r="M406" s="143"/>
      <c r="N406" s="223">
        <v>2500</v>
      </c>
    </row>
    <row r="407" spans="1:14" ht="60" x14ac:dyDescent="0.25">
      <c r="A407" s="140">
        <v>13</v>
      </c>
      <c r="B407" s="221">
        <v>201053774</v>
      </c>
      <c r="C407" s="216" t="s">
        <v>1575</v>
      </c>
      <c r="D407" s="216" t="s">
        <v>1575</v>
      </c>
      <c r="E407" s="140" t="s">
        <v>137</v>
      </c>
      <c r="F407" s="222" t="s">
        <v>1576</v>
      </c>
      <c r="G407" s="145" t="s">
        <v>16</v>
      </c>
      <c r="H407" s="216" t="s">
        <v>1577</v>
      </c>
      <c r="I407" s="221">
        <v>201053774</v>
      </c>
      <c r="J407" s="222" t="s">
        <v>1578</v>
      </c>
      <c r="K407" s="222" t="s">
        <v>1561</v>
      </c>
      <c r="L407" s="225">
        <v>10</v>
      </c>
      <c r="M407" s="143"/>
      <c r="N407" s="223">
        <v>2500</v>
      </c>
    </row>
    <row r="408" spans="1:14" ht="30" x14ac:dyDescent="0.25">
      <c r="A408" s="140">
        <v>14</v>
      </c>
      <c r="B408" s="221">
        <v>201053774</v>
      </c>
      <c r="C408" s="216" t="s">
        <v>1579</v>
      </c>
      <c r="D408" s="216" t="s">
        <v>1579</v>
      </c>
      <c r="E408" s="140" t="s">
        <v>73</v>
      </c>
      <c r="F408" s="222" t="s">
        <v>1580</v>
      </c>
      <c r="G408" s="145" t="s">
        <v>16</v>
      </c>
      <c r="H408" s="216" t="s">
        <v>1567</v>
      </c>
      <c r="I408" s="221">
        <v>201053774</v>
      </c>
      <c r="J408" s="222" t="s">
        <v>1581</v>
      </c>
      <c r="K408" s="222" t="s">
        <v>1561</v>
      </c>
      <c r="L408" s="225">
        <v>10</v>
      </c>
      <c r="M408" s="143"/>
      <c r="N408" s="223">
        <v>2500</v>
      </c>
    </row>
    <row r="409" spans="1:14" ht="30" x14ac:dyDescent="0.25">
      <c r="A409" s="140">
        <v>15</v>
      </c>
      <c r="B409" s="221">
        <v>201053774</v>
      </c>
      <c r="C409" s="216" t="s">
        <v>1582</v>
      </c>
      <c r="D409" s="216" t="s">
        <v>1582</v>
      </c>
      <c r="E409" s="140" t="s">
        <v>68</v>
      </c>
      <c r="F409" s="222" t="s">
        <v>1583</v>
      </c>
      <c r="G409" s="145" t="s">
        <v>16</v>
      </c>
      <c r="H409" s="216" t="s">
        <v>1567</v>
      </c>
      <c r="I409" s="221">
        <v>201053774</v>
      </c>
      <c r="J409" s="222" t="s">
        <v>1584</v>
      </c>
      <c r="K409" s="222" t="s">
        <v>1561</v>
      </c>
      <c r="L409" s="225">
        <v>10</v>
      </c>
      <c r="M409" s="143"/>
      <c r="N409" s="223">
        <v>2500</v>
      </c>
    </row>
    <row r="410" spans="1:14" ht="30.75" thickBot="1" x14ac:dyDescent="0.3">
      <c r="A410" s="140">
        <v>16</v>
      </c>
      <c r="B410" s="221">
        <v>201053774</v>
      </c>
      <c r="C410" s="216" t="s">
        <v>1585</v>
      </c>
      <c r="D410" s="216" t="s">
        <v>1585</v>
      </c>
      <c r="E410" s="140" t="s">
        <v>73</v>
      </c>
      <c r="F410" s="222" t="s">
        <v>1586</v>
      </c>
      <c r="G410" s="145" t="s">
        <v>16</v>
      </c>
      <c r="H410" s="216" t="s">
        <v>1567</v>
      </c>
      <c r="I410" s="221">
        <v>201053774</v>
      </c>
      <c r="J410" s="222" t="s">
        <v>1587</v>
      </c>
      <c r="K410" s="222" t="s">
        <v>1561</v>
      </c>
      <c r="L410" s="225">
        <v>10</v>
      </c>
      <c r="M410" s="143"/>
      <c r="N410" s="223">
        <v>2500</v>
      </c>
    </row>
    <row r="411" spans="1:14" ht="15.75" thickBot="1" x14ac:dyDescent="0.3">
      <c r="A411" s="89"/>
      <c r="B411" s="67"/>
      <c r="C411" s="67"/>
      <c r="D411" s="67"/>
      <c r="E411" s="48"/>
      <c r="F411" s="23"/>
      <c r="G411" s="67" t="s">
        <v>79</v>
      </c>
      <c r="H411" s="67"/>
      <c r="I411" s="67"/>
      <c r="J411" s="110"/>
      <c r="K411" s="67"/>
      <c r="L411" s="67"/>
      <c r="M411" s="24"/>
      <c r="N411" s="52">
        <f>SUM(N395:N410)</f>
        <v>40000</v>
      </c>
    </row>
    <row r="412" spans="1:14" ht="15.75" thickBot="1" x14ac:dyDescent="0.3">
      <c r="A412" s="89"/>
      <c r="B412" s="67"/>
      <c r="C412" s="67"/>
      <c r="D412" s="67"/>
      <c r="E412" s="48"/>
      <c r="F412" s="23"/>
      <c r="G412" s="67" t="s">
        <v>58</v>
      </c>
      <c r="H412" s="67"/>
      <c r="I412" s="67"/>
      <c r="J412" s="110"/>
      <c r="K412" s="110"/>
      <c r="L412" s="110"/>
      <c r="M412" s="22"/>
      <c r="N412" s="52">
        <v>0</v>
      </c>
    </row>
    <row r="413" spans="1:14" ht="15.75" thickBot="1" x14ac:dyDescent="0.3">
      <c r="A413" s="166"/>
      <c r="B413" s="167"/>
      <c r="C413" s="167"/>
      <c r="D413" s="167"/>
      <c r="E413" s="168"/>
      <c r="F413" s="169"/>
      <c r="G413" s="167" t="s">
        <v>88</v>
      </c>
      <c r="H413" s="167"/>
      <c r="I413" s="167"/>
      <c r="J413" s="170"/>
      <c r="K413" s="167"/>
      <c r="L413" s="166"/>
      <c r="M413" s="171"/>
      <c r="N413" s="81">
        <v>0</v>
      </c>
    </row>
    <row r="414" spans="1:14" ht="15.75" thickBot="1" x14ac:dyDescent="0.3">
      <c r="A414" s="57"/>
      <c r="B414" s="51"/>
      <c r="C414" s="58"/>
      <c r="D414" s="58"/>
      <c r="E414" s="99"/>
      <c r="F414" s="99"/>
      <c r="G414" s="31" t="s">
        <v>95</v>
      </c>
      <c r="H414" s="58"/>
      <c r="I414" s="58"/>
      <c r="J414" s="58"/>
      <c r="K414" s="58"/>
      <c r="L414" s="59"/>
      <c r="M414" s="58"/>
      <c r="N414" s="79">
        <v>0</v>
      </c>
    </row>
    <row r="415" spans="1:14" ht="100.5" thickBot="1" x14ac:dyDescent="0.3">
      <c r="A415" s="54"/>
      <c r="B415" s="49"/>
      <c r="C415" s="49"/>
      <c r="D415" s="49"/>
      <c r="E415" s="55"/>
      <c r="F415" s="49"/>
      <c r="G415" s="68" t="s">
        <v>1588</v>
      </c>
      <c r="H415" s="49"/>
      <c r="I415" s="49"/>
      <c r="J415" s="27"/>
      <c r="K415" s="49"/>
      <c r="L415" s="68"/>
      <c r="M415" s="49"/>
      <c r="N415" s="56">
        <f>SUM(N414,N413,N412,N411)</f>
        <v>40000</v>
      </c>
    </row>
  </sheetData>
  <autoFilter ref="A4:Q27" xr:uid="{FA6EF572-9D3A-41C1-9DA3-2734A6AA9C4C}"/>
  <pageMargins left="0.21" right="0.21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kvartal 2026 УЗБ</vt:lpstr>
      <vt:lpstr>1 kvartal 2026 UZB</vt:lpstr>
      <vt:lpstr>1 kvartal 2026 РУС</vt:lpstr>
      <vt:lpstr>1 kvartal 2026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Nodirbek Matkarimov</dc:creator>
  <cp:lastModifiedBy>Kabirov Yusufjon Abduvosiyevich</cp:lastModifiedBy>
  <cp:lastPrinted>2026-04-10T12:04:19Z</cp:lastPrinted>
  <dcterms:created xsi:type="dcterms:W3CDTF">2024-04-01T05:12:20Z</dcterms:created>
  <dcterms:modified xsi:type="dcterms:W3CDTF">2026-04-10T12:05:37Z</dcterms:modified>
</cp:coreProperties>
</file>