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ujamov_A\Desktop\Paymentsystem_01012021\"/>
    </mc:Choice>
  </mc:AlternateContent>
  <bookViews>
    <workbookView xWindow="240" yWindow="330" windowWidth="19320" windowHeight="14340"/>
  </bookViews>
  <sheets>
    <sheet name="Количество-сумма плат.докум." sheetId="2" r:id="rId1"/>
    <sheet name="Тўлов ҳужжатлари сони-суммаси" sheetId="1" r:id="rId2"/>
    <sheet name="To'lov hujjatlari soni-summasi" sheetId="3" r:id="rId3"/>
    <sheet name="Number-amount of payment doc." sheetId="4" r:id="rId4"/>
  </sheets>
  <calcPr calcId="162913"/>
</workbook>
</file>

<file path=xl/calcChain.xml><?xml version="1.0" encoding="utf-8"?>
<calcChain xmlns="http://schemas.openxmlformats.org/spreadsheetml/2006/main">
  <c r="L36" i="4" l="1"/>
  <c r="K36" i="4"/>
  <c r="J36" i="4"/>
  <c r="I36" i="4"/>
  <c r="H36" i="4"/>
  <c r="G36" i="4"/>
  <c r="F36" i="4"/>
  <c r="E36" i="4"/>
  <c r="D36" i="4"/>
  <c r="N36" i="4" s="1"/>
  <c r="C36" i="4"/>
  <c r="N35" i="4"/>
  <c r="M35" i="4"/>
  <c r="N34" i="4"/>
  <c r="M34" i="4"/>
  <c r="N33" i="4"/>
  <c r="M33" i="4"/>
  <c r="N32" i="4"/>
  <c r="M32" i="4"/>
  <c r="N31" i="4"/>
  <c r="M31" i="4"/>
  <c r="N30" i="4"/>
  <c r="M30" i="4"/>
  <c r="N29" i="4"/>
  <c r="M29" i="4"/>
  <c r="N28" i="4"/>
  <c r="M28" i="4"/>
  <c r="N27" i="4"/>
  <c r="M27" i="4"/>
  <c r="N26" i="4"/>
  <c r="M26" i="4"/>
  <c r="N25" i="4"/>
  <c r="M25" i="4"/>
  <c r="N24" i="4"/>
  <c r="M24" i="4"/>
  <c r="N23" i="4"/>
  <c r="M23" i="4"/>
  <c r="N22" i="4"/>
  <c r="M22" i="4"/>
  <c r="N21" i="4"/>
  <c r="M21" i="4"/>
  <c r="N20" i="4"/>
  <c r="M20" i="4"/>
  <c r="N19" i="4"/>
  <c r="M19" i="4"/>
  <c r="N18" i="4"/>
  <c r="M18" i="4"/>
  <c r="N17" i="4"/>
  <c r="M17" i="4"/>
  <c r="N16" i="4"/>
  <c r="M16" i="4"/>
  <c r="N15" i="4"/>
  <c r="M15" i="4"/>
  <c r="N14" i="4"/>
  <c r="M14" i="4"/>
  <c r="N13" i="4"/>
  <c r="M13" i="4"/>
  <c r="N12" i="4"/>
  <c r="M12" i="4"/>
  <c r="N11" i="4"/>
  <c r="M11" i="4"/>
  <c r="N10" i="4"/>
  <c r="M10" i="4"/>
  <c r="N9" i="4"/>
  <c r="M9" i="4"/>
  <c r="N8" i="4"/>
  <c r="M8" i="4"/>
  <c r="N7" i="4"/>
  <c r="M7" i="4"/>
  <c r="N6" i="4"/>
  <c r="M6" i="4"/>
  <c r="N5" i="4"/>
  <c r="M5" i="4"/>
  <c r="N4" i="4"/>
  <c r="M4" i="4"/>
  <c r="N3" i="4"/>
  <c r="M3" i="4"/>
  <c r="L40" i="3"/>
  <c r="K40" i="3"/>
  <c r="J40" i="3"/>
  <c r="I40" i="3"/>
  <c r="H40" i="3"/>
  <c r="G40" i="3"/>
  <c r="F40" i="3"/>
  <c r="N40" i="3" s="1"/>
  <c r="E40" i="3"/>
  <c r="M40" i="3" s="1"/>
  <c r="D40" i="3"/>
  <c r="C40" i="3"/>
  <c r="N39" i="3"/>
  <c r="M39" i="3"/>
  <c r="N38" i="3"/>
  <c r="M38" i="3"/>
  <c r="N37" i="3"/>
  <c r="M37" i="3"/>
  <c r="N36" i="3"/>
  <c r="M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  <c r="N10" i="3"/>
  <c r="M10" i="3"/>
  <c r="N9" i="3"/>
  <c r="M9" i="3"/>
  <c r="N8" i="3"/>
  <c r="M8" i="3"/>
  <c r="N7" i="3"/>
  <c r="M7" i="3"/>
  <c r="L36" i="2"/>
  <c r="K36" i="2"/>
  <c r="J36" i="2"/>
  <c r="I36" i="2"/>
  <c r="H36" i="2"/>
  <c r="G36" i="2"/>
  <c r="F36" i="2"/>
  <c r="E36" i="2"/>
  <c r="D36" i="2"/>
  <c r="C36" i="2"/>
  <c r="N35" i="2"/>
  <c r="M35" i="2"/>
  <c r="N34" i="2"/>
  <c r="M34" i="2"/>
  <c r="N33" i="2"/>
  <c r="M33" i="2"/>
  <c r="N32" i="2"/>
  <c r="M32" i="2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7" i="2"/>
  <c r="M7" i="2"/>
  <c r="N6" i="2"/>
  <c r="M6" i="2"/>
  <c r="N5" i="2"/>
  <c r="M5" i="2"/>
  <c r="N4" i="2"/>
  <c r="M4" i="2"/>
  <c r="N3" i="2"/>
  <c r="M3" i="2"/>
  <c r="N36" i="2" l="1"/>
  <c r="M36" i="2"/>
  <c r="M36" i="4"/>
  <c r="M3" i="1"/>
  <c r="N3" i="1"/>
  <c r="M4" i="1"/>
  <c r="N4" i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35" i="1"/>
  <c r="N35" i="1"/>
  <c r="D36" i="1" l="1"/>
  <c r="E36" i="1"/>
  <c r="F36" i="1"/>
  <c r="G36" i="1"/>
  <c r="H36" i="1"/>
  <c r="I36" i="1"/>
  <c r="J36" i="1"/>
  <c r="K36" i="1"/>
  <c r="L36" i="1"/>
  <c r="C36" i="1"/>
  <c r="M36" i="1" l="1"/>
  <c r="N36" i="1"/>
</calcChain>
</file>

<file path=xl/sharedStrings.xml><?xml version="1.0" encoding="utf-8"?>
<sst xmlns="http://schemas.openxmlformats.org/spreadsheetml/2006/main" count="218" uniqueCount="120">
  <si>
    <t>сони</t>
  </si>
  <si>
    <t>суммаси</t>
  </si>
  <si>
    <t>Инкассо топшириқномаси</t>
  </si>
  <si>
    <t>Мемориал ордер</t>
  </si>
  <si>
    <t>Ҳужжат тури бўйича жами</t>
  </si>
  <si>
    <t>Банк бўйича жами</t>
  </si>
  <si>
    <t>№</t>
  </si>
  <si>
    <t>Банк номи</t>
  </si>
  <si>
    <t>Марказий банк</t>
  </si>
  <si>
    <t>Наименование банка</t>
  </si>
  <si>
    <t>Мемориальный ордер</t>
  </si>
  <si>
    <t>Платежное поручение</t>
  </si>
  <si>
    <t>Платежное требование</t>
  </si>
  <si>
    <t>Заявление на аккредитив</t>
  </si>
  <si>
    <t>Инкассовое поручение</t>
  </si>
  <si>
    <t>Всего по банку</t>
  </si>
  <si>
    <t>количество</t>
  </si>
  <si>
    <t>сумма</t>
  </si>
  <si>
    <t>Всего по видам документов</t>
  </si>
  <si>
    <t>Центральный банк</t>
  </si>
  <si>
    <t>Hujjat turi bo'yicha jami</t>
  </si>
  <si>
    <t>Markaziy bank</t>
  </si>
  <si>
    <t>Bank nomi</t>
  </si>
  <si>
    <t>Memorial order</t>
  </si>
  <si>
    <t>soni</t>
  </si>
  <si>
    <t>summasi</t>
  </si>
  <si>
    <t>Bank bo'yicha jami</t>
  </si>
  <si>
    <t>Inkasso topshiriqnomasi</t>
  </si>
  <si>
    <t>Akkreditivga ariza</t>
  </si>
  <si>
    <t>To'lov talabnomasi</t>
  </si>
  <si>
    <t>To'lov topshiriqnomasi</t>
  </si>
  <si>
    <t>ming so'mda</t>
  </si>
  <si>
    <t>Тўлов топшириқномаси</t>
  </si>
  <si>
    <t>Тўлов талабномаси</t>
  </si>
  <si>
    <t>Аккредитивга ариза</t>
  </si>
  <si>
    <t>Payment order</t>
  </si>
  <si>
    <t>Bank's name</t>
  </si>
  <si>
    <t>Payment request</t>
  </si>
  <si>
    <t>Collection order</t>
  </si>
  <si>
    <t>amount</t>
  </si>
  <si>
    <t>number</t>
  </si>
  <si>
    <t>Total by bank</t>
  </si>
  <si>
    <t>Total by types of document</t>
  </si>
  <si>
    <t>Central bank</t>
  </si>
  <si>
    <t>Letter of credit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</si>
  <si>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</si>
  <si>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</si>
  <si>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</si>
  <si>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</si>
  <si>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</si>
  <si>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Қишлоқ Қурилиш Банк</t>
  </si>
  <si>
    <t>Туронбанк</t>
  </si>
  <si>
    <t>Hamkorbank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</si>
  <si>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</si>
  <si>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</si>
  <si>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</si>
  <si>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</si>
  <si>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</si>
  <si>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</si>
  <si>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</si>
  <si>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</si>
  <si>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</si>
  <si>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Ориент Финанс</t>
  </si>
  <si>
    <t>Ўзагроэкспортбанк</t>
  </si>
  <si>
    <t>Пойтахт банк</t>
  </si>
  <si>
    <t>Tenge bank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</si>
  <si>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</si>
  <si>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</si>
  <si>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</si>
  <si>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</si>
  <si>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</si>
  <si>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</si>
  <si>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</si>
  <si>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</si>
  <si>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Agrobank</t>
  </si>
  <si>
    <t>Mikrokreditbank</t>
  </si>
  <si>
    <t xml:space="preserve">Xalq banki </t>
  </si>
  <si>
    <t>Qishloq qurilish bank</t>
  </si>
  <si>
    <t>Turonbank</t>
  </si>
  <si>
    <t>Trastbank</t>
  </si>
  <si>
    <t>Aloqabank</t>
  </si>
  <si>
    <t>Ipoteka-bank</t>
  </si>
  <si>
    <t>KDB Bank O‘zbekiston</t>
  </si>
  <si>
    <t>Soderot bank Toshkent</t>
  </si>
  <si>
    <t>Universal bank</t>
  </si>
  <si>
    <t>Kapitalbank</t>
  </si>
  <si>
    <t>Ravnaqbank</t>
  </si>
  <si>
    <t>Madad Invest Bank</t>
  </si>
  <si>
    <t>O'zagroeksportbank</t>
  </si>
  <si>
    <t>Poytaxt bank</t>
  </si>
  <si>
    <t>National bank</t>
  </si>
  <si>
    <t>Uzbek Industrial and Construction Bank</t>
  </si>
  <si>
    <t>Xalq banki</t>
  </si>
  <si>
    <t>Saderat bank Tashkent</t>
  </si>
  <si>
    <t>Uzagroeksportbank</t>
  </si>
  <si>
    <t>TBC bank</t>
  </si>
  <si>
    <t>Savdogar bank</t>
  </si>
  <si>
    <t>Asaka bank</t>
  </si>
  <si>
    <t>Ipak Yuli banki</t>
  </si>
  <si>
    <t>Ziraat bank Uzbekistan</t>
  </si>
  <si>
    <t>KDB Bank Uzbekistan</t>
  </si>
  <si>
    <t>Turkistonbank</t>
  </si>
  <si>
    <t>Davr-bank</t>
  </si>
  <si>
    <t>Invest Finance bank</t>
  </si>
  <si>
    <t>Asia Alliance bank</t>
  </si>
  <si>
    <t>Hi-Tech bank</t>
  </si>
  <si>
    <t>Orient Finans bank</t>
  </si>
  <si>
    <t>Madad Invest bank</t>
  </si>
  <si>
    <t>O‘zsanoatqurilishbanki</t>
  </si>
  <si>
    <t>Ipak Yo‘li banki</t>
  </si>
  <si>
    <t>Савдогар банк</t>
  </si>
  <si>
    <t>Кишлок Курилиш банк</t>
  </si>
  <si>
    <t>Асака банк</t>
  </si>
  <si>
    <t>Ипак Йули банки</t>
  </si>
  <si>
    <t>Туркистонбанк</t>
  </si>
  <si>
    <t>Мадад Инвест банк</t>
  </si>
  <si>
    <t>Ипак Йўли банки</t>
  </si>
  <si>
    <t>Ориент Финанс банк</t>
  </si>
  <si>
    <t>ANOR bank</t>
  </si>
  <si>
    <t>Markaziy bankning banklararo to'lov tizimi orqali amalga oshirilgan hisob-kitoblarda qo'llanilgan to'lov hujjatlari bo'yicha 2021 yil yanvar oyi uchun tahliliy ma'lumot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</si>
</sst>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\ _с_ў_м_-;\-* #,##0\ _с_ў_м_-;_-* &quot;-&quot;\ _с_ў_м_-;_-@_-"/>
    <numFmt numFmtId="165" formatCode="_-* #,##0.00_р_._-;\-* #,##0.00_р_._-;_-* &quot;-&quot;??_р_._-;_-@_-"/>
    <numFmt numFmtId="166" formatCode="_-* #,##0_р_._-;\-* #,##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15" applyNumberFormat="0" applyAlignment="0" applyProtection="0"/>
    <xf numFmtId="0" fontId="13" fillId="27" borderId="16" applyNumberFormat="0" applyAlignment="0" applyProtection="0"/>
    <xf numFmtId="0" fontId="14" fillId="27" borderId="15" applyNumberFormat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20" applyNumberFormat="0" applyFill="0" applyAlignment="0" applyProtection="0"/>
    <xf numFmtId="0" fontId="19" fillId="28" borderId="21" applyNumberFormat="0" applyAlignment="0" applyProtection="0"/>
    <xf numFmtId="0" fontId="20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2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22" applyNumberFormat="0" applyFont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6" fillId="32" borderId="0" applyNumberFormat="0" applyBorder="0" applyAlignment="0" applyProtection="0"/>
    <xf numFmtId="164" fontId="10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3" fillId="0" borderId="7" xfId="0" applyFont="1" applyBorder="1" applyAlignment="1"/>
    <xf numFmtId="0" fontId="9" fillId="0" borderId="7" xfId="0" applyFont="1" applyBorder="1" applyAlignment="1">
      <alignment horizontal="center"/>
    </xf>
    <xf numFmtId="166" fontId="2" fillId="0" borderId="0" xfId="0" applyNumberFormat="1" applyFont="1"/>
    <xf numFmtId="0" fontId="2" fillId="0" borderId="0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/>
    <xf numFmtId="0" fontId="7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2" fillId="0" borderId="3" xfId="41" applyNumberFormat="1" applyFont="1" applyBorder="1" applyAlignment="1">
      <alignment horizontal="center" vertical="center"/>
    </xf>
    <xf numFmtId="3" fontId="2" fillId="0" borderId="1" xfId="41" applyNumberFormat="1" applyFont="1" applyBorder="1" applyAlignment="1">
      <alignment horizontal="center" vertical="center"/>
    </xf>
    <xf numFmtId="3" fontId="2" fillId="0" borderId="12" xfId="41" applyNumberFormat="1" applyFont="1" applyBorder="1" applyAlignment="1">
      <alignment horizontal="center" vertical="center"/>
    </xf>
    <xf numFmtId="3" fontId="2" fillId="0" borderId="2" xfId="41" applyNumberFormat="1" applyFont="1" applyBorder="1" applyAlignment="1">
      <alignment horizontal="center" vertical="center"/>
    </xf>
    <xf numFmtId="3" fontId="2" fillId="0" borderId="9" xfId="41" applyNumberFormat="1" applyFont="1" applyBorder="1" applyAlignment="1">
      <alignment horizontal="center" vertical="center"/>
    </xf>
    <xf numFmtId="3" fontId="4" fillId="0" borderId="5" xfId="43" applyNumberFormat="1" applyFont="1" applyFill="1" applyBorder="1" applyAlignment="1">
      <alignment horizontal="center" vertical="center"/>
    </xf>
    <xf numFmtId="3" fontId="4" fillId="0" borderId="6" xfId="43" applyNumberFormat="1" applyFont="1" applyFill="1" applyBorder="1" applyAlignment="1">
      <alignment horizontal="center" vertical="center"/>
    </xf>
    <xf numFmtId="3" fontId="8" fillId="0" borderId="10" xfId="43" applyNumberFormat="1" applyFont="1" applyBorder="1" applyAlignment="1">
      <alignment horizontal="center" vertical="center"/>
    </xf>
    <xf numFmtId="3" fontId="8" fillId="0" borderId="6" xfId="43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/>
    <cellStyle name="Финансовый [0]" xfId="43" builtinId="6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zoomScale="85" zoomScaleNormal="85" workbookViewId="0">
      <selection sqref="A1:A2"/>
    </sheetView>
  </sheetViews>
  <sheetFormatPr defaultRowHeight="15" x14ac:dyDescent="0.25"/>
  <cols>
    <col min="1" max="1" width="4.7109375" style="1" customWidth="1"/>
    <col min="2" max="2" width="38.5703125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4.28515625" style="1" customWidth="1"/>
    <col min="8" max="8" width="17.140625" style="1" customWidth="1"/>
    <col min="9" max="11" width="14.28515625" style="1" customWidth="1"/>
    <col min="12" max="12" width="16.42578125" style="1" customWidth="1"/>
    <col min="13" max="13" width="14.28515625" style="1" customWidth="1"/>
    <col min="14" max="14" width="19.85546875" style="1" bestFit="1" customWidth="1"/>
    <col min="15" max="16384" width="9.140625" style="1"/>
  </cols>
  <sheetData>
    <row r="1" spans="1:14" s="2" customFormat="1" ht="15.75" thickBot="1" x14ac:dyDescent="0.3">
      <c r="A1" s="47" t="s">
        <v>6</v>
      </c>
      <c r="B1" s="54" t="s">
        <v>9</v>
      </c>
      <c r="C1" s="49" t="s">
        <v>10</v>
      </c>
      <c r="D1" s="50"/>
      <c r="E1" s="56" t="s">
        <v>11</v>
      </c>
      <c r="F1" s="57"/>
      <c r="G1" s="49" t="s">
        <v>12</v>
      </c>
      <c r="H1" s="50"/>
      <c r="I1" s="56" t="s">
        <v>13</v>
      </c>
      <c r="J1" s="57"/>
      <c r="K1" s="49" t="s">
        <v>14</v>
      </c>
      <c r="L1" s="50"/>
      <c r="M1" s="49" t="s">
        <v>15</v>
      </c>
      <c r="N1" s="50"/>
    </row>
    <row r="2" spans="1:14" ht="15.75" thickBot="1" x14ac:dyDescent="0.3">
      <c r="A2" s="53"/>
      <c r="B2" s="55"/>
      <c r="C2" s="18" t="s">
        <v>16</v>
      </c>
      <c r="D2" s="19" t="s">
        <v>17</v>
      </c>
      <c r="E2" s="16" t="s">
        <v>16</v>
      </c>
      <c r="F2" s="17" t="s">
        <v>17</v>
      </c>
      <c r="G2" s="18" t="s">
        <v>16</v>
      </c>
      <c r="H2" s="19" t="s">
        <v>17</v>
      </c>
      <c r="I2" s="16" t="s">
        <v>16</v>
      </c>
      <c r="J2" s="17" t="s">
        <v>17</v>
      </c>
      <c r="K2" s="18" t="s">
        <v>16</v>
      </c>
      <c r="L2" s="19" t="s">
        <v>17</v>
      </c>
      <c r="M2" s="20" t="s">
        <v>16</v>
      </c>
      <c r="N2" s="21" t="s">
        <v>17</v>
      </c>
    </row>
    <row r="3" spans="1:14" x14ac:dyDescent="0.25">
      <c r="A3" s="12">
        <v>1</v>
      </c>
      <c r="B3" s="24" t="s">
        <v>19</v>
      </c>
      <c r="C3" s="36">
        <v>18931</v>
      </c>
      <c r="D3" s="36">
        <v>58910728121</v>
      </c>
      <c r="E3" s="36">
        <v>603983</v>
      </c>
      <c r="F3" s="36">
        <v>19371382054</v>
      </c>
      <c r="G3" s="36">
        <v>9</v>
      </c>
      <c r="H3" s="36">
        <v>94383</v>
      </c>
      <c r="I3" s="36">
        <v>0</v>
      </c>
      <c r="J3" s="36">
        <v>0</v>
      </c>
      <c r="K3" s="36">
        <v>0</v>
      </c>
      <c r="L3" s="36">
        <v>0</v>
      </c>
      <c r="M3" s="37">
        <f>+C3+E3+G3+I3+K3</f>
        <v>622923</v>
      </c>
      <c r="N3" s="38">
        <f>+D3+F3+H3+J3+L3</f>
        <v>78282204558</v>
      </c>
    </row>
    <row r="4" spans="1:14" x14ac:dyDescent="0.25">
      <c r="A4" s="13">
        <v>2</v>
      </c>
      <c r="B4" s="25" t="s">
        <v>66</v>
      </c>
      <c r="C4" s="37">
        <v>87300</v>
      </c>
      <c r="D4" s="37">
        <v>1397345457</v>
      </c>
      <c r="E4" s="37">
        <v>108987</v>
      </c>
      <c r="F4" s="37">
        <v>5198627641</v>
      </c>
      <c r="G4" s="37">
        <v>2596</v>
      </c>
      <c r="H4" s="37">
        <v>7387306</v>
      </c>
      <c r="I4" s="37">
        <v>1</v>
      </c>
      <c r="J4" s="37">
        <v>750214</v>
      </c>
      <c r="K4" s="37">
        <v>21353</v>
      </c>
      <c r="L4" s="37">
        <v>42647444</v>
      </c>
      <c r="M4" s="37">
        <f t="shared" ref="M4:N36" si="0">+C4+E4+G4+I4+K4</f>
        <v>220237</v>
      </c>
      <c r="N4" s="39">
        <f t="shared" si="0"/>
        <v>6646758062</v>
      </c>
    </row>
    <row r="5" spans="1:14" x14ac:dyDescent="0.25">
      <c r="A5" s="13">
        <v>3</v>
      </c>
      <c r="B5" s="25" t="s">
        <v>67</v>
      </c>
      <c r="C5" s="37">
        <v>69720</v>
      </c>
      <c r="D5" s="37">
        <v>3013925877</v>
      </c>
      <c r="E5" s="37">
        <v>92730</v>
      </c>
      <c r="F5" s="37">
        <v>3286380307</v>
      </c>
      <c r="G5" s="37">
        <v>1908</v>
      </c>
      <c r="H5" s="37">
        <v>98265453</v>
      </c>
      <c r="I5" s="37">
        <v>0</v>
      </c>
      <c r="J5" s="37">
        <v>0</v>
      </c>
      <c r="K5" s="37">
        <v>9397</v>
      </c>
      <c r="L5" s="37">
        <v>70754307</v>
      </c>
      <c r="M5" s="37">
        <f t="shared" si="0"/>
        <v>173755</v>
      </c>
      <c r="N5" s="39">
        <f t="shared" si="0"/>
        <v>6469325944</v>
      </c>
    </row>
    <row r="6" spans="1:14" x14ac:dyDescent="0.25">
      <c r="A6" s="13">
        <v>4</v>
      </c>
      <c r="B6" s="25" t="s">
        <v>47</v>
      </c>
      <c r="C6" s="37">
        <v>165140</v>
      </c>
      <c r="D6" s="37">
        <v>3103217266</v>
      </c>
      <c r="E6" s="37">
        <v>187504</v>
      </c>
      <c r="F6" s="37">
        <v>1638391853</v>
      </c>
      <c r="G6" s="37">
        <v>806</v>
      </c>
      <c r="H6" s="37">
        <v>1867435</v>
      </c>
      <c r="I6" s="37">
        <v>0</v>
      </c>
      <c r="J6" s="37">
        <v>0</v>
      </c>
      <c r="K6" s="37">
        <v>55761</v>
      </c>
      <c r="L6" s="37">
        <v>68259746</v>
      </c>
      <c r="M6" s="37">
        <f t="shared" si="0"/>
        <v>409211</v>
      </c>
      <c r="N6" s="39">
        <f t="shared" si="0"/>
        <v>4811736300</v>
      </c>
    </row>
    <row r="7" spans="1:14" x14ac:dyDescent="0.25">
      <c r="A7" s="13">
        <v>5</v>
      </c>
      <c r="B7" s="25" t="s">
        <v>48</v>
      </c>
      <c r="C7" s="37">
        <v>56710</v>
      </c>
      <c r="D7" s="37">
        <v>657486811</v>
      </c>
      <c r="E7" s="37">
        <v>57465</v>
      </c>
      <c r="F7" s="37">
        <v>304645414</v>
      </c>
      <c r="G7" s="37">
        <v>939</v>
      </c>
      <c r="H7" s="37">
        <v>3843048</v>
      </c>
      <c r="I7" s="37">
        <v>0</v>
      </c>
      <c r="J7" s="37">
        <v>0</v>
      </c>
      <c r="K7" s="37">
        <v>16538</v>
      </c>
      <c r="L7" s="37">
        <v>8399358</v>
      </c>
      <c r="M7" s="37">
        <f t="shared" si="0"/>
        <v>131652</v>
      </c>
      <c r="N7" s="39">
        <f t="shared" si="0"/>
        <v>974374631</v>
      </c>
    </row>
    <row r="8" spans="1:14" x14ac:dyDescent="0.25">
      <c r="A8" s="13">
        <v>6</v>
      </c>
      <c r="B8" s="25" t="s">
        <v>68</v>
      </c>
      <c r="C8" s="37">
        <v>152505</v>
      </c>
      <c r="D8" s="37">
        <v>4068708526</v>
      </c>
      <c r="E8" s="37">
        <v>120679</v>
      </c>
      <c r="F8" s="37">
        <v>990265458</v>
      </c>
      <c r="G8" s="37">
        <v>1531</v>
      </c>
      <c r="H8" s="37">
        <v>3256735</v>
      </c>
      <c r="I8" s="37">
        <v>0</v>
      </c>
      <c r="J8" s="37">
        <v>0</v>
      </c>
      <c r="K8" s="37">
        <v>28965</v>
      </c>
      <c r="L8" s="37">
        <v>13215979</v>
      </c>
      <c r="M8" s="37">
        <f t="shared" si="0"/>
        <v>303680</v>
      </c>
      <c r="N8" s="39">
        <f t="shared" si="0"/>
        <v>5075446698</v>
      </c>
    </row>
    <row r="9" spans="1:14" x14ac:dyDescent="0.25">
      <c r="A9" s="13">
        <v>7</v>
      </c>
      <c r="B9" s="25" t="s">
        <v>110</v>
      </c>
      <c r="C9" s="37">
        <v>22791</v>
      </c>
      <c r="D9" s="37">
        <v>454753206</v>
      </c>
      <c r="E9" s="37">
        <v>24972</v>
      </c>
      <c r="F9" s="37">
        <v>113534628</v>
      </c>
      <c r="G9" s="37">
        <v>378</v>
      </c>
      <c r="H9" s="37">
        <v>429894</v>
      </c>
      <c r="I9" s="37">
        <v>0</v>
      </c>
      <c r="J9" s="37">
        <v>0</v>
      </c>
      <c r="K9" s="37">
        <v>4138</v>
      </c>
      <c r="L9" s="37">
        <v>2194278</v>
      </c>
      <c r="M9" s="37">
        <f t="shared" si="0"/>
        <v>52279</v>
      </c>
      <c r="N9" s="39">
        <f t="shared" si="0"/>
        <v>570912006</v>
      </c>
    </row>
    <row r="10" spans="1:14" x14ac:dyDescent="0.25">
      <c r="A10" s="13">
        <v>8</v>
      </c>
      <c r="B10" s="25" t="s">
        <v>111</v>
      </c>
      <c r="C10" s="37">
        <v>42102</v>
      </c>
      <c r="D10" s="37">
        <v>1258893662</v>
      </c>
      <c r="E10" s="37">
        <v>134469</v>
      </c>
      <c r="F10" s="37">
        <v>514551842</v>
      </c>
      <c r="G10" s="37">
        <v>709</v>
      </c>
      <c r="H10" s="37">
        <v>1972801</v>
      </c>
      <c r="I10" s="37">
        <v>0</v>
      </c>
      <c r="J10" s="37">
        <v>0</v>
      </c>
      <c r="K10" s="37">
        <v>8765</v>
      </c>
      <c r="L10" s="37">
        <v>5972086</v>
      </c>
      <c r="M10" s="37">
        <f t="shared" si="0"/>
        <v>186045</v>
      </c>
      <c r="N10" s="39">
        <f t="shared" si="0"/>
        <v>1781390391</v>
      </c>
    </row>
    <row r="11" spans="1:14" x14ac:dyDescent="0.25">
      <c r="A11" s="13">
        <v>9</v>
      </c>
      <c r="B11" s="25" t="s">
        <v>51</v>
      </c>
      <c r="C11" s="37">
        <v>25784</v>
      </c>
      <c r="D11" s="37">
        <v>607839399</v>
      </c>
      <c r="E11" s="37">
        <v>33994</v>
      </c>
      <c r="F11" s="37">
        <v>362911886</v>
      </c>
      <c r="G11" s="37">
        <v>736</v>
      </c>
      <c r="H11" s="37">
        <v>1433599</v>
      </c>
      <c r="I11" s="37">
        <v>0</v>
      </c>
      <c r="J11" s="37">
        <v>0</v>
      </c>
      <c r="K11" s="37">
        <v>4895</v>
      </c>
      <c r="L11" s="37">
        <v>7932067</v>
      </c>
      <c r="M11" s="37">
        <f t="shared" si="0"/>
        <v>65409</v>
      </c>
      <c r="N11" s="39">
        <f t="shared" si="0"/>
        <v>980116951</v>
      </c>
    </row>
    <row r="12" spans="1:14" x14ac:dyDescent="0.25">
      <c r="A12" s="13">
        <v>10</v>
      </c>
      <c r="B12" s="25" t="s">
        <v>52</v>
      </c>
      <c r="C12" s="37">
        <v>39062</v>
      </c>
      <c r="D12" s="37">
        <v>1056132331</v>
      </c>
      <c r="E12" s="37">
        <v>73272</v>
      </c>
      <c r="F12" s="37">
        <v>775927514</v>
      </c>
      <c r="G12" s="37">
        <v>1134</v>
      </c>
      <c r="H12" s="37">
        <v>8270767</v>
      </c>
      <c r="I12" s="37">
        <v>0</v>
      </c>
      <c r="J12" s="37">
        <v>0</v>
      </c>
      <c r="K12" s="37">
        <v>12462</v>
      </c>
      <c r="L12" s="37">
        <v>13131415</v>
      </c>
      <c r="M12" s="37">
        <f t="shared" si="0"/>
        <v>125930</v>
      </c>
      <c r="N12" s="39">
        <f t="shared" si="0"/>
        <v>1853462027</v>
      </c>
    </row>
    <row r="13" spans="1:14" x14ac:dyDescent="0.25">
      <c r="A13" s="13">
        <v>11</v>
      </c>
      <c r="B13" s="25" t="s">
        <v>112</v>
      </c>
      <c r="C13" s="37">
        <v>38212</v>
      </c>
      <c r="D13" s="37">
        <v>6014054451</v>
      </c>
      <c r="E13" s="37">
        <v>38441</v>
      </c>
      <c r="F13" s="37">
        <v>951569253</v>
      </c>
      <c r="G13" s="37">
        <v>773</v>
      </c>
      <c r="H13" s="37">
        <v>7488456</v>
      </c>
      <c r="I13" s="37">
        <v>0</v>
      </c>
      <c r="J13" s="37">
        <v>0</v>
      </c>
      <c r="K13" s="37">
        <v>8510</v>
      </c>
      <c r="L13" s="37">
        <v>33149178</v>
      </c>
      <c r="M13" s="37">
        <f t="shared" si="0"/>
        <v>85936</v>
      </c>
      <c r="N13" s="39">
        <f t="shared" si="0"/>
        <v>7006261338</v>
      </c>
    </row>
    <row r="14" spans="1:14" x14ac:dyDescent="0.25">
      <c r="A14" s="13">
        <v>12</v>
      </c>
      <c r="B14" s="25" t="s">
        <v>113</v>
      </c>
      <c r="C14" s="37">
        <v>22396</v>
      </c>
      <c r="D14" s="37">
        <v>1515502936</v>
      </c>
      <c r="E14" s="37">
        <v>105694</v>
      </c>
      <c r="F14" s="37">
        <v>1747257441</v>
      </c>
      <c r="G14" s="37">
        <v>1663</v>
      </c>
      <c r="H14" s="37">
        <v>3810098</v>
      </c>
      <c r="I14" s="37">
        <v>0</v>
      </c>
      <c r="J14" s="37">
        <v>0</v>
      </c>
      <c r="K14" s="37">
        <v>4891</v>
      </c>
      <c r="L14" s="37">
        <v>8086588</v>
      </c>
      <c r="M14" s="37">
        <f t="shared" si="0"/>
        <v>134644</v>
      </c>
      <c r="N14" s="39">
        <f t="shared" si="0"/>
        <v>3274657063</v>
      </c>
    </row>
    <row r="15" spans="1:14" x14ac:dyDescent="0.25">
      <c r="A15" s="13">
        <v>13</v>
      </c>
      <c r="B15" s="25" t="s">
        <v>99</v>
      </c>
      <c r="C15" s="37">
        <v>713</v>
      </c>
      <c r="D15" s="37">
        <v>52670719</v>
      </c>
      <c r="E15" s="37">
        <v>9376</v>
      </c>
      <c r="F15" s="37">
        <v>359396296</v>
      </c>
      <c r="G15" s="37">
        <v>104</v>
      </c>
      <c r="H15" s="37">
        <v>191215</v>
      </c>
      <c r="I15" s="37">
        <v>0</v>
      </c>
      <c r="J15" s="37">
        <v>0</v>
      </c>
      <c r="K15" s="37">
        <v>169</v>
      </c>
      <c r="L15" s="37">
        <v>457064</v>
      </c>
      <c r="M15" s="37">
        <f t="shared" si="0"/>
        <v>10362</v>
      </c>
      <c r="N15" s="39">
        <f t="shared" si="0"/>
        <v>412715294</v>
      </c>
    </row>
    <row r="16" spans="1:14" x14ac:dyDescent="0.25">
      <c r="A16" s="13">
        <v>14</v>
      </c>
      <c r="B16" s="25" t="s">
        <v>53</v>
      </c>
      <c r="C16" s="37">
        <v>20369</v>
      </c>
      <c r="D16" s="37">
        <v>3249885004</v>
      </c>
      <c r="E16" s="37">
        <v>98714</v>
      </c>
      <c r="F16" s="37">
        <v>3754296307</v>
      </c>
      <c r="G16" s="37">
        <v>849</v>
      </c>
      <c r="H16" s="37">
        <v>1809272</v>
      </c>
      <c r="I16" s="37">
        <v>0</v>
      </c>
      <c r="J16" s="37">
        <v>0</v>
      </c>
      <c r="K16" s="37">
        <v>2876</v>
      </c>
      <c r="L16" s="37">
        <v>9012477</v>
      </c>
      <c r="M16" s="37">
        <f t="shared" si="0"/>
        <v>122808</v>
      </c>
      <c r="N16" s="39">
        <f t="shared" si="0"/>
        <v>7015003060</v>
      </c>
    </row>
    <row r="17" spans="1:14" x14ac:dyDescent="0.25">
      <c r="A17" s="13">
        <v>15</v>
      </c>
      <c r="B17" s="25" t="s">
        <v>69</v>
      </c>
      <c r="C17" s="37">
        <v>76473</v>
      </c>
      <c r="D17" s="37">
        <v>3380222663</v>
      </c>
      <c r="E17" s="37">
        <v>42108</v>
      </c>
      <c r="F17" s="37">
        <v>733502360</v>
      </c>
      <c r="G17" s="37">
        <v>552</v>
      </c>
      <c r="H17" s="37">
        <v>1712398</v>
      </c>
      <c r="I17" s="37">
        <v>0</v>
      </c>
      <c r="J17" s="37">
        <v>0</v>
      </c>
      <c r="K17" s="37">
        <v>4053</v>
      </c>
      <c r="L17" s="37">
        <v>8605290</v>
      </c>
      <c r="M17" s="37">
        <f t="shared" si="0"/>
        <v>123186</v>
      </c>
      <c r="N17" s="39">
        <f t="shared" si="0"/>
        <v>4124042711</v>
      </c>
    </row>
    <row r="18" spans="1:14" s="9" customFormat="1" x14ac:dyDescent="0.25">
      <c r="A18" s="14">
        <v>16</v>
      </c>
      <c r="B18" s="26" t="s">
        <v>55</v>
      </c>
      <c r="C18" s="37">
        <v>78965</v>
      </c>
      <c r="D18" s="37">
        <v>5241990504</v>
      </c>
      <c r="E18" s="37">
        <v>224011</v>
      </c>
      <c r="F18" s="37">
        <v>3569699642</v>
      </c>
      <c r="G18" s="37">
        <v>1640</v>
      </c>
      <c r="H18" s="37">
        <v>12692382</v>
      </c>
      <c r="I18" s="37">
        <v>23</v>
      </c>
      <c r="J18" s="37">
        <v>5460229</v>
      </c>
      <c r="K18" s="37">
        <v>16036</v>
      </c>
      <c r="L18" s="37">
        <v>31222121</v>
      </c>
      <c r="M18" s="37">
        <f t="shared" si="0"/>
        <v>320675</v>
      </c>
      <c r="N18" s="39">
        <f t="shared" si="0"/>
        <v>8861064878</v>
      </c>
    </row>
    <row r="19" spans="1:14" x14ac:dyDescent="0.25">
      <c r="A19" s="13">
        <v>17</v>
      </c>
      <c r="B19" s="25" t="s">
        <v>70</v>
      </c>
      <c r="C19" s="37">
        <v>367</v>
      </c>
      <c r="D19" s="37">
        <v>706063047</v>
      </c>
      <c r="E19" s="37">
        <v>13050</v>
      </c>
      <c r="F19" s="37">
        <v>581689147</v>
      </c>
      <c r="G19" s="37">
        <v>99</v>
      </c>
      <c r="H19" s="37">
        <v>123860</v>
      </c>
      <c r="I19" s="37">
        <v>0</v>
      </c>
      <c r="J19" s="37">
        <v>0</v>
      </c>
      <c r="K19" s="37">
        <v>89</v>
      </c>
      <c r="L19" s="37">
        <v>1599450</v>
      </c>
      <c r="M19" s="37">
        <f t="shared" si="0"/>
        <v>13605</v>
      </c>
      <c r="N19" s="39">
        <f t="shared" si="0"/>
        <v>1289475504</v>
      </c>
    </row>
    <row r="20" spans="1:14" x14ac:dyDescent="0.25">
      <c r="A20" s="13">
        <v>18</v>
      </c>
      <c r="B20" s="25" t="s">
        <v>114</v>
      </c>
      <c r="C20" s="37">
        <v>5669</v>
      </c>
      <c r="D20" s="37">
        <v>62877051</v>
      </c>
      <c r="E20" s="37">
        <v>7933</v>
      </c>
      <c r="F20" s="37">
        <v>32581681</v>
      </c>
      <c r="G20" s="37">
        <v>190</v>
      </c>
      <c r="H20" s="37">
        <v>214755</v>
      </c>
      <c r="I20" s="37">
        <v>0</v>
      </c>
      <c r="J20" s="37">
        <v>0</v>
      </c>
      <c r="K20" s="37">
        <v>314</v>
      </c>
      <c r="L20" s="37">
        <v>639453</v>
      </c>
      <c r="M20" s="37">
        <f t="shared" si="0"/>
        <v>14106</v>
      </c>
      <c r="N20" s="39">
        <f t="shared" si="0"/>
        <v>96312940</v>
      </c>
    </row>
    <row r="21" spans="1:14" x14ac:dyDescent="0.25">
      <c r="A21" s="13">
        <v>19</v>
      </c>
      <c r="B21" s="25" t="s">
        <v>71</v>
      </c>
      <c r="C21" s="37">
        <v>163</v>
      </c>
      <c r="D21" s="37">
        <v>2859041</v>
      </c>
      <c r="E21" s="37">
        <v>205</v>
      </c>
      <c r="F21" s="37">
        <v>2248586</v>
      </c>
      <c r="G21" s="37">
        <v>5</v>
      </c>
      <c r="H21" s="37">
        <v>263</v>
      </c>
      <c r="I21" s="37">
        <v>0</v>
      </c>
      <c r="J21" s="37">
        <v>0</v>
      </c>
      <c r="K21" s="37">
        <v>10</v>
      </c>
      <c r="L21" s="37">
        <v>16246</v>
      </c>
      <c r="M21" s="37">
        <f t="shared" si="0"/>
        <v>383</v>
      </c>
      <c r="N21" s="39">
        <f t="shared" si="0"/>
        <v>5124136</v>
      </c>
    </row>
    <row r="22" spans="1:14" x14ac:dyDescent="0.25">
      <c r="A22" s="13">
        <v>20</v>
      </c>
      <c r="B22" s="25" t="s">
        <v>58</v>
      </c>
      <c r="C22" s="37">
        <v>49442</v>
      </c>
      <c r="D22" s="37">
        <v>389818990</v>
      </c>
      <c r="E22" s="37">
        <v>13112</v>
      </c>
      <c r="F22" s="37">
        <v>109291197</v>
      </c>
      <c r="G22" s="37">
        <v>123</v>
      </c>
      <c r="H22" s="37">
        <v>255704</v>
      </c>
      <c r="I22" s="37">
        <v>0</v>
      </c>
      <c r="J22" s="37">
        <v>0</v>
      </c>
      <c r="K22" s="37">
        <v>1018</v>
      </c>
      <c r="L22" s="37">
        <v>1357534</v>
      </c>
      <c r="M22" s="37">
        <f t="shared" si="0"/>
        <v>63695</v>
      </c>
      <c r="N22" s="39">
        <f t="shared" si="0"/>
        <v>500723425</v>
      </c>
    </row>
    <row r="23" spans="1:14" x14ac:dyDescent="0.25">
      <c r="A23" s="13">
        <v>21</v>
      </c>
      <c r="B23" s="25" t="s">
        <v>59</v>
      </c>
      <c r="C23" s="37">
        <v>26273</v>
      </c>
      <c r="D23" s="37">
        <v>1747709643</v>
      </c>
      <c r="E23" s="37">
        <v>114715</v>
      </c>
      <c r="F23" s="37">
        <v>2671785560</v>
      </c>
      <c r="G23" s="37">
        <v>976</v>
      </c>
      <c r="H23" s="37">
        <v>2406353</v>
      </c>
      <c r="I23" s="37">
        <v>0</v>
      </c>
      <c r="J23" s="37">
        <v>0</v>
      </c>
      <c r="K23" s="37">
        <v>3174</v>
      </c>
      <c r="L23" s="37">
        <v>11208546</v>
      </c>
      <c r="M23" s="37">
        <f t="shared" si="0"/>
        <v>145138</v>
      </c>
      <c r="N23" s="39">
        <f t="shared" si="0"/>
        <v>4433110102</v>
      </c>
    </row>
    <row r="24" spans="1:14" x14ac:dyDescent="0.25">
      <c r="A24" s="13">
        <v>22</v>
      </c>
      <c r="B24" s="25" t="s">
        <v>60</v>
      </c>
      <c r="C24" s="37">
        <v>637</v>
      </c>
      <c r="D24" s="37">
        <v>96185310</v>
      </c>
      <c r="E24" s="37">
        <v>6114</v>
      </c>
      <c r="F24" s="37">
        <v>153151523</v>
      </c>
      <c r="G24" s="37">
        <v>101</v>
      </c>
      <c r="H24" s="37">
        <v>72136</v>
      </c>
      <c r="I24" s="37">
        <v>0</v>
      </c>
      <c r="J24" s="37">
        <v>0</v>
      </c>
      <c r="K24" s="37">
        <v>130</v>
      </c>
      <c r="L24" s="37">
        <v>359525</v>
      </c>
      <c r="M24" s="37">
        <f t="shared" si="0"/>
        <v>6982</v>
      </c>
      <c r="N24" s="39">
        <f t="shared" si="0"/>
        <v>249768494</v>
      </c>
    </row>
    <row r="25" spans="1:14" x14ac:dyDescent="0.25">
      <c r="A25" s="13">
        <v>23</v>
      </c>
      <c r="B25" s="25" t="s">
        <v>61</v>
      </c>
      <c r="C25" s="37">
        <v>47763</v>
      </c>
      <c r="D25" s="37">
        <v>429104091</v>
      </c>
      <c r="E25" s="37">
        <v>59915</v>
      </c>
      <c r="F25" s="37">
        <v>641590553</v>
      </c>
      <c r="G25" s="37">
        <v>882</v>
      </c>
      <c r="H25" s="37">
        <v>644246</v>
      </c>
      <c r="I25" s="37">
        <v>0</v>
      </c>
      <c r="J25" s="37">
        <v>0</v>
      </c>
      <c r="K25" s="37">
        <v>1826</v>
      </c>
      <c r="L25" s="37">
        <v>4971330</v>
      </c>
      <c r="M25" s="37">
        <f t="shared" si="0"/>
        <v>110386</v>
      </c>
      <c r="N25" s="39">
        <f t="shared" si="0"/>
        <v>1076310220</v>
      </c>
    </row>
    <row r="26" spans="1:14" x14ac:dyDescent="0.25">
      <c r="A26" s="13">
        <v>24</v>
      </c>
      <c r="B26" s="25" t="s">
        <v>103</v>
      </c>
      <c r="C26" s="37">
        <v>16925</v>
      </c>
      <c r="D26" s="37">
        <v>1413498282</v>
      </c>
      <c r="E26" s="37">
        <v>71632</v>
      </c>
      <c r="F26" s="37">
        <v>1662248181</v>
      </c>
      <c r="G26" s="37">
        <v>383</v>
      </c>
      <c r="H26" s="37">
        <v>1839962</v>
      </c>
      <c r="I26" s="37">
        <v>0</v>
      </c>
      <c r="J26" s="37">
        <v>0</v>
      </c>
      <c r="K26" s="37">
        <v>2829</v>
      </c>
      <c r="L26" s="37">
        <v>6088595</v>
      </c>
      <c r="M26" s="37">
        <f t="shared" si="0"/>
        <v>91769</v>
      </c>
      <c r="N26" s="39">
        <f t="shared" si="0"/>
        <v>3083675020</v>
      </c>
    </row>
    <row r="27" spans="1:14" x14ac:dyDescent="0.25">
      <c r="A27" s="13">
        <v>25</v>
      </c>
      <c r="B27" s="25" t="s">
        <v>104</v>
      </c>
      <c r="C27" s="37">
        <v>15080</v>
      </c>
      <c r="D27" s="37">
        <v>484657240</v>
      </c>
      <c r="E27" s="37">
        <v>20253</v>
      </c>
      <c r="F27" s="37">
        <v>348025180</v>
      </c>
      <c r="G27" s="37">
        <v>627</v>
      </c>
      <c r="H27" s="37">
        <v>1096051</v>
      </c>
      <c r="I27" s="37">
        <v>0</v>
      </c>
      <c r="J27" s="37">
        <v>0</v>
      </c>
      <c r="K27" s="37">
        <v>1630</v>
      </c>
      <c r="L27" s="37">
        <v>4150250</v>
      </c>
      <c r="M27" s="37">
        <f t="shared" si="0"/>
        <v>37590</v>
      </c>
      <c r="N27" s="39">
        <f t="shared" si="0"/>
        <v>837928721</v>
      </c>
    </row>
    <row r="28" spans="1:14" x14ac:dyDescent="0.25">
      <c r="A28" s="13">
        <v>26</v>
      </c>
      <c r="B28" s="25" t="s">
        <v>105</v>
      </c>
      <c r="C28" s="37">
        <v>813</v>
      </c>
      <c r="D28" s="37">
        <v>9676282</v>
      </c>
      <c r="E28" s="37">
        <v>2113</v>
      </c>
      <c r="F28" s="37">
        <v>82603486</v>
      </c>
      <c r="G28" s="37">
        <v>21</v>
      </c>
      <c r="H28" s="37">
        <v>5744</v>
      </c>
      <c r="I28" s="37">
        <v>0</v>
      </c>
      <c r="J28" s="37">
        <v>0</v>
      </c>
      <c r="K28" s="37">
        <v>75</v>
      </c>
      <c r="L28" s="37">
        <v>120144</v>
      </c>
      <c r="M28" s="37">
        <f t="shared" si="0"/>
        <v>3022</v>
      </c>
      <c r="N28" s="39">
        <f t="shared" si="0"/>
        <v>92405656</v>
      </c>
    </row>
    <row r="29" spans="1:14" x14ac:dyDescent="0.25">
      <c r="A29" s="13">
        <v>27</v>
      </c>
      <c r="B29" s="25" t="s">
        <v>62</v>
      </c>
      <c r="C29" s="37">
        <v>32511</v>
      </c>
      <c r="D29" s="37">
        <v>437162944</v>
      </c>
      <c r="E29" s="37">
        <v>27705</v>
      </c>
      <c r="F29" s="37">
        <v>694797215</v>
      </c>
      <c r="G29" s="37">
        <v>613</v>
      </c>
      <c r="H29" s="37">
        <v>4951956</v>
      </c>
      <c r="I29" s="37">
        <v>0</v>
      </c>
      <c r="J29" s="37">
        <v>0</v>
      </c>
      <c r="K29" s="37">
        <v>1611</v>
      </c>
      <c r="L29" s="37">
        <v>7749722</v>
      </c>
      <c r="M29" s="37">
        <f t="shared" si="0"/>
        <v>62440</v>
      </c>
      <c r="N29" s="39">
        <f t="shared" si="0"/>
        <v>1144661837</v>
      </c>
    </row>
    <row r="30" spans="1:14" x14ac:dyDescent="0.25">
      <c r="A30" s="13">
        <v>28</v>
      </c>
      <c r="B30" s="25" t="s">
        <v>115</v>
      </c>
      <c r="C30" s="37">
        <v>523</v>
      </c>
      <c r="D30" s="37">
        <v>112403718</v>
      </c>
      <c r="E30" s="37">
        <v>2111</v>
      </c>
      <c r="F30" s="37">
        <v>63525918</v>
      </c>
      <c r="G30" s="37">
        <v>2</v>
      </c>
      <c r="H30" s="37">
        <v>377</v>
      </c>
      <c r="I30" s="37">
        <v>0</v>
      </c>
      <c r="J30" s="37">
        <v>0</v>
      </c>
      <c r="K30" s="37">
        <v>185</v>
      </c>
      <c r="L30" s="37">
        <v>331991</v>
      </c>
      <c r="M30" s="37">
        <f t="shared" si="0"/>
        <v>2821</v>
      </c>
      <c r="N30" s="39">
        <f t="shared" si="0"/>
        <v>176262004</v>
      </c>
    </row>
    <row r="31" spans="1:14" x14ac:dyDescent="0.25">
      <c r="A31" s="13">
        <v>29</v>
      </c>
      <c r="B31" s="25" t="s">
        <v>72</v>
      </c>
      <c r="C31" s="37">
        <v>328</v>
      </c>
      <c r="D31" s="37">
        <v>14244697</v>
      </c>
      <c r="E31" s="37">
        <v>156</v>
      </c>
      <c r="F31" s="37">
        <v>1240133</v>
      </c>
      <c r="G31" s="37">
        <v>0</v>
      </c>
      <c r="H31" s="37">
        <v>0</v>
      </c>
      <c r="I31" s="37">
        <v>0</v>
      </c>
      <c r="J31" s="37">
        <v>0</v>
      </c>
      <c r="K31" s="37">
        <v>10</v>
      </c>
      <c r="L31" s="37">
        <v>5888</v>
      </c>
      <c r="M31" s="37">
        <f t="shared" si="0"/>
        <v>494</v>
      </c>
      <c r="N31" s="39">
        <f t="shared" si="0"/>
        <v>15490718</v>
      </c>
    </row>
    <row r="32" spans="1:14" x14ac:dyDescent="0.25">
      <c r="A32" s="13">
        <v>30</v>
      </c>
      <c r="B32" s="25" t="s">
        <v>64</v>
      </c>
      <c r="C32" s="37">
        <v>739</v>
      </c>
      <c r="D32" s="37">
        <v>21222945</v>
      </c>
      <c r="E32" s="37">
        <v>996</v>
      </c>
      <c r="F32" s="37">
        <v>20178239</v>
      </c>
      <c r="G32" s="37">
        <v>7</v>
      </c>
      <c r="H32" s="37">
        <v>1851</v>
      </c>
      <c r="I32" s="37">
        <v>0</v>
      </c>
      <c r="J32" s="37">
        <v>0</v>
      </c>
      <c r="K32" s="37">
        <v>69</v>
      </c>
      <c r="L32" s="37">
        <v>279636</v>
      </c>
      <c r="M32" s="37">
        <f t="shared" si="0"/>
        <v>1811</v>
      </c>
      <c r="N32" s="39">
        <f t="shared" si="0"/>
        <v>41682671</v>
      </c>
    </row>
    <row r="33" spans="1:14" x14ac:dyDescent="0.25">
      <c r="A33" s="22">
        <v>31</v>
      </c>
      <c r="B33" s="25" t="s">
        <v>65</v>
      </c>
      <c r="C33" s="37">
        <v>1695</v>
      </c>
      <c r="D33" s="37">
        <v>189479869</v>
      </c>
      <c r="E33" s="37">
        <v>1876</v>
      </c>
      <c r="F33" s="37">
        <v>166338985</v>
      </c>
      <c r="G33" s="37">
        <v>0</v>
      </c>
      <c r="H33" s="37">
        <v>0</v>
      </c>
      <c r="I33" s="37">
        <v>0</v>
      </c>
      <c r="J33" s="37">
        <v>0</v>
      </c>
      <c r="K33" s="37">
        <v>36</v>
      </c>
      <c r="L33" s="37">
        <v>282007</v>
      </c>
      <c r="M33" s="37">
        <f>+C33+E33+G33+I33+K33</f>
        <v>3607</v>
      </c>
      <c r="N33" s="39">
        <f>+D33+F33+H33+J33+L33</f>
        <v>356100861</v>
      </c>
    </row>
    <row r="34" spans="1:14" x14ac:dyDescent="0.25">
      <c r="A34" s="22">
        <v>32</v>
      </c>
      <c r="B34" s="32" t="s">
        <v>95</v>
      </c>
      <c r="C34" s="37">
        <v>354</v>
      </c>
      <c r="D34" s="37">
        <v>29387565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f>+C34+E34+G34+I34+K34</f>
        <v>354</v>
      </c>
      <c r="N34" s="39">
        <f>+D34+F34+H34+J34+L34</f>
        <v>29387565</v>
      </c>
    </row>
    <row r="35" spans="1:14" ht="15.75" thickBot="1" x14ac:dyDescent="0.3">
      <c r="A35" s="15">
        <v>33</v>
      </c>
      <c r="B35" s="27" t="s">
        <v>118</v>
      </c>
      <c r="C35" s="37">
        <v>395</v>
      </c>
      <c r="D35" s="37">
        <v>30173674</v>
      </c>
      <c r="E35" s="37">
        <v>149</v>
      </c>
      <c r="F35" s="37">
        <v>16380755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f t="shared" si="0"/>
        <v>544</v>
      </c>
      <c r="N35" s="40">
        <f t="shared" si="0"/>
        <v>46554429</v>
      </c>
    </row>
    <row r="36" spans="1:14" s="9" customFormat="1" ht="15.75" thickBot="1" x14ac:dyDescent="0.3">
      <c r="A36" s="51" t="s">
        <v>18</v>
      </c>
      <c r="B36" s="52"/>
      <c r="C36" s="41">
        <f t="shared" ref="C36:L36" si="1">SUM(C3:C35)</f>
        <v>1116850</v>
      </c>
      <c r="D36" s="42">
        <f t="shared" si="1"/>
        <v>100159881322</v>
      </c>
      <c r="E36" s="41">
        <f t="shared" si="1"/>
        <v>2298434</v>
      </c>
      <c r="F36" s="42">
        <f t="shared" si="1"/>
        <v>50920016235</v>
      </c>
      <c r="G36" s="41">
        <f t="shared" si="1"/>
        <v>20356</v>
      </c>
      <c r="H36" s="42">
        <f t="shared" si="1"/>
        <v>166138500</v>
      </c>
      <c r="I36" s="41">
        <f t="shared" si="1"/>
        <v>24</v>
      </c>
      <c r="J36" s="42">
        <f t="shared" si="1"/>
        <v>6210443</v>
      </c>
      <c r="K36" s="41">
        <f t="shared" si="1"/>
        <v>211815</v>
      </c>
      <c r="L36" s="42">
        <f t="shared" si="1"/>
        <v>362199715</v>
      </c>
      <c r="M36" s="43">
        <f t="shared" si="0"/>
        <v>3647479</v>
      </c>
      <c r="N36" s="44">
        <f t="shared" si="0"/>
        <v>151614446215</v>
      </c>
    </row>
  </sheetData>
  <mergeCells count="9">
    <mergeCell ref="M1:N1"/>
    <mergeCell ref="A36:B36"/>
    <mergeCell ref="A1:A2"/>
    <mergeCell ref="B1:B2"/>
    <mergeCell ref="C1:D1"/>
    <mergeCell ref="E1:F1"/>
    <mergeCell ref="G1:H1"/>
    <mergeCell ref="I1:J1"/>
    <mergeCell ref="K1:L1"/>
  </mergeCells>
  <phoneticPr fontId="6" type="noConversion"/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="85" zoomScaleNormal="85" workbookViewId="0">
      <selection activeCell="C3" sqref="C3:N36"/>
    </sheetView>
  </sheetViews>
  <sheetFormatPr defaultRowHeight="15" x14ac:dyDescent="0.25"/>
  <cols>
    <col min="1" max="1" width="4.7109375" style="1" bestFit="1" customWidth="1"/>
    <col min="2" max="2" width="38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4.28515625" style="1" customWidth="1"/>
    <col min="8" max="8" width="17.140625" style="1" customWidth="1"/>
    <col min="9" max="9" width="10.28515625" style="1" customWidth="1"/>
    <col min="10" max="10" width="16.85546875" style="1" bestFit="1" customWidth="1"/>
    <col min="11" max="11" width="14.28515625" style="1" customWidth="1"/>
    <col min="12" max="12" width="17.140625" style="1" customWidth="1"/>
    <col min="13" max="13" width="14.28515625" style="1" customWidth="1"/>
    <col min="14" max="14" width="20.7109375" style="1" bestFit="1" customWidth="1"/>
    <col min="15" max="16384" width="9.140625" style="1"/>
  </cols>
  <sheetData>
    <row r="1" spans="1:14" s="2" customFormat="1" ht="15.75" thickBot="1" x14ac:dyDescent="0.3">
      <c r="A1" s="47" t="s">
        <v>6</v>
      </c>
      <c r="B1" s="47" t="s">
        <v>7</v>
      </c>
      <c r="C1" s="49" t="s">
        <v>3</v>
      </c>
      <c r="D1" s="50"/>
      <c r="E1" s="49" t="s">
        <v>32</v>
      </c>
      <c r="F1" s="50"/>
      <c r="G1" s="49" t="s">
        <v>33</v>
      </c>
      <c r="H1" s="50"/>
      <c r="I1" s="49" t="s">
        <v>34</v>
      </c>
      <c r="J1" s="50"/>
      <c r="K1" s="49" t="s">
        <v>2</v>
      </c>
      <c r="L1" s="50"/>
      <c r="M1" s="49" t="s">
        <v>5</v>
      </c>
      <c r="N1" s="50"/>
    </row>
    <row r="2" spans="1:14" ht="15.75" thickBot="1" x14ac:dyDescent="0.3">
      <c r="A2" s="48"/>
      <c r="B2" s="48"/>
      <c r="C2" s="34" t="s">
        <v>0</v>
      </c>
      <c r="D2" s="35" t="s">
        <v>1</v>
      </c>
      <c r="E2" s="34" t="s">
        <v>0</v>
      </c>
      <c r="F2" s="35" t="s">
        <v>1</v>
      </c>
      <c r="G2" s="34" t="s">
        <v>0</v>
      </c>
      <c r="H2" s="35" t="s">
        <v>1</v>
      </c>
      <c r="I2" s="34" t="s">
        <v>0</v>
      </c>
      <c r="J2" s="35" t="s">
        <v>1</v>
      </c>
      <c r="K2" s="34" t="s">
        <v>0</v>
      </c>
      <c r="L2" s="35" t="s">
        <v>1</v>
      </c>
      <c r="M2" s="20" t="s">
        <v>0</v>
      </c>
      <c r="N2" s="21" t="s">
        <v>1</v>
      </c>
    </row>
    <row r="3" spans="1:14" x14ac:dyDescent="0.25">
      <c r="A3" s="10">
        <v>1</v>
      </c>
      <c r="B3" s="28" t="s">
        <v>8</v>
      </c>
      <c r="C3" s="36">
        <v>18931</v>
      </c>
      <c r="D3" s="36">
        <v>58910728121</v>
      </c>
      <c r="E3" s="36">
        <v>603983</v>
      </c>
      <c r="F3" s="36">
        <v>19371382054</v>
      </c>
      <c r="G3" s="36">
        <v>9</v>
      </c>
      <c r="H3" s="36">
        <v>94383</v>
      </c>
      <c r="I3" s="36">
        <v>0</v>
      </c>
      <c r="J3" s="36">
        <v>0</v>
      </c>
      <c r="K3" s="36">
        <v>0</v>
      </c>
      <c r="L3" s="36">
        <v>0</v>
      </c>
      <c r="M3" s="37">
        <f>+C3+E3+G3+I3+K3</f>
        <v>622923</v>
      </c>
      <c r="N3" s="38">
        <f>+D3+F3+H3+J3+L3</f>
        <v>78282204558</v>
      </c>
    </row>
    <row r="4" spans="1:14" x14ac:dyDescent="0.25">
      <c r="A4" s="3">
        <v>2</v>
      </c>
      <c r="B4" s="29" t="s">
        <v>45</v>
      </c>
      <c r="C4" s="37">
        <v>87300</v>
      </c>
      <c r="D4" s="37">
        <v>1397345457</v>
      </c>
      <c r="E4" s="37">
        <v>108987</v>
      </c>
      <c r="F4" s="37">
        <v>5198627641</v>
      </c>
      <c r="G4" s="37">
        <v>2596</v>
      </c>
      <c r="H4" s="37">
        <v>7387306</v>
      </c>
      <c r="I4" s="37">
        <v>1</v>
      </c>
      <c r="J4" s="37">
        <v>750214</v>
      </c>
      <c r="K4" s="37">
        <v>21353</v>
      </c>
      <c r="L4" s="37">
        <v>42647444</v>
      </c>
      <c r="M4" s="37">
        <f t="shared" ref="M4:N36" si="0">+C4+E4+G4+I4+K4</f>
        <v>220237</v>
      </c>
      <c r="N4" s="39">
        <f t="shared" si="0"/>
        <v>6646758062</v>
      </c>
    </row>
    <row r="5" spans="1:14" x14ac:dyDescent="0.25">
      <c r="A5" s="3">
        <v>3</v>
      </c>
      <c r="B5" s="29" t="s">
        <v>46</v>
      </c>
      <c r="C5" s="37">
        <v>69720</v>
      </c>
      <c r="D5" s="37">
        <v>3013925877</v>
      </c>
      <c r="E5" s="37">
        <v>92730</v>
      </c>
      <c r="F5" s="37">
        <v>3286380307</v>
      </c>
      <c r="G5" s="37">
        <v>1908</v>
      </c>
      <c r="H5" s="37">
        <v>98265453</v>
      </c>
      <c r="I5" s="37">
        <v>0</v>
      </c>
      <c r="J5" s="37">
        <v>0</v>
      </c>
      <c r="K5" s="37">
        <v>9397</v>
      </c>
      <c r="L5" s="37">
        <v>70754307</v>
      </c>
      <c r="M5" s="37">
        <f t="shared" si="0"/>
        <v>173755</v>
      </c>
      <c r="N5" s="39">
        <f t="shared" si="0"/>
        <v>6469325944</v>
      </c>
    </row>
    <row r="6" spans="1:14" x14ac:dyDescent="0.25">
      <c r="A6" s="3">
        <v>4</v>
      </c>
      <c r="B6" s="29" t="s">
        <v>47</v>
      </c>
      <c r="C6" s="37">
        <v>165140</v>
      </c>
      <c r="D6" s="37">
        <v>3103217266</v>
      </c>
      <c r="E6" s="37">
        <v>187504</v>
      </c>
      <c r="F6" s="37">
        <v>1638391853</v>
      </c>
      <c r="G6" s="37">
        <v>806</v>
      </c>
      <c r="H6" s="37">
        <v>1867435</v>
      </c>
      <c r="I6" s="37">
        <v>0</v>
      </c>
      <c r="J6" s="37">
        <v>0</v>
      </c>
      <c r="K6" s="37">
        <v>55761</v>
      </c>
      <c r="L6" s="37">
        <v>68259746</v>
      </c>
      <c r="M6" s="37">
        <f t="shared" si="0"/>
        <v>409211</v>
      </c>
      <c r="N6" s="39">
        <f t="shared" si="0"/>
        <v>4811736300</v>
      </c>
    </row>
    <row r="7" spans="1:14" x14ac:dyDescent="0.25">
      <c r="A7" s="3">
        <v>5</v>
      </c>
      <c r="B7" s="29" t="s">
        <v>48</v>
      </c>
      <c r="C7" s="37">
        <v>56710</v>
      </c>
      <c r="D7" s="37">
        <v>657486811</v>
      </c>
      <c r="E7" s="37">
        <v>57465</v>
      </c>
      <c r="F7" s="37">
        <v>304645414</v>
      </c>
      <c r="G7" s="37">
        <v>939</v>
      </c>
      <c r="H7" s="37">
        <v>3843048</v>
      </c>
      <c r="I7" s="37">
        <v>0</v>
      </c>
      <c r="J7" s="37">
        <v>0</v>
      </c>
      <c r="K7" s="37">
        <v>16538</v>
      </c>
      <c r="L7" s="37">
        <v>8399358</v>
      </c>
      <c r="M7" s="37">
        <f t="shared" si="0"/>
        <v>131652</v>
      </c>
      <c r="N7" s="39">
        <f t="shared" si="0"/>
        <v>974374631</v>
      </c>
    </row>
    <row r="8" spans="1:14" x14ac:dyDescent="0.25">
      <c r="A8" s="3">
        <v>6</v>
      </c>
      <c r="B8" s="29" t="s">
        <v>49</v>
      </c>
      <c r="C8" s="37">
        <v>152505</v>
      </c>
      <c r="D8" s="37">
        <v>4068708526</v>
      </c>
      <c r="E8" s="37">
        <v>120679</v>
      </c>
      <c r="F8" s="37">
        <v>990265458</v>
      </c>
      <c r="G8" s="37">
        <v>1531</v>
      </c>
      <c r="H8" s="37">
        <v>3256735</v>
      </c>
      <c r="I8" s="37">
        <v>0</v>
      </c>
      <c r="J8" s="37">
        <v>0</v>
      </c>
      <c r="K8" s="37">
        <v>28965</v>
      </c>
      <c r="L8" s="37">
        <v>13215979</v>
      </c>
      <c r="M8" s="37">
        <f t="shared" si="0"/>
        <v>303680</v>
      </c>
      <c r="N8" s="39">
        <f t="shared" si="0"/>
        <v>5075446698</v>
      </c>
    </row>
    <row r="9" spans="1:14" x14ac:dyDescent="0.25">
      <c r="A9" s="3">
        <v>7</v>
      </c>
      <c r="B9" s="29" t="s">
        <v>110</v>
      </c>
      <c r="C9" s="37">
        <v>22791</v>
      </c>
      <c r="D9" s="37">
        <v>454753206</v>
      </c>
      <c r="E9" s="37">
        <v>24972</v>
      </c>
      <c r="F9" s="37">
        <v>113534628</v>
      </c>
      <c r="G9" s="37">
        <v>378</v>
      </c>
      <c r="H9" s="37">
        <v>429894</v>
      </c>
      <c r="I9" s="37">
        <v>0</v>
      </c>
      <c r="J9" s="37">
        <v>0</v>
      </c>
      <c r="K9" s="37">
        <v>4138</v>
      </c>
      <c r="L9" s="37">
        <v>2194278</v>
      </c>
      <c r="M9" s="37">
        <f t="shared" si="0"/>
        <v>52279</v>
      </c>
      <c r="N9" s="39">
        <f t="shared" si="0"/>
        <v>570912006</v>
      </c>
    </row>
    <row r="10" spans="1:14" x14ac:dyDescent="0.25">
      <c r="A10" s="3">
        <v>8</v>
      </c>
      <c r="B10" s="29" t="s">
        <v>50</v>
      </c>
      <c r="C10" s="37">
        <v>42102</v>
      </c>
      <c r="D10" s="37">
        <v>1258893662</v>
      </c>
      <c r="E10" s="37">
        <v>134469</v>
      </c>
      <c r="F10" s="37">
        <v>514551842</v>
      </c>
      <c r="G10" s="37">
        <v>709</v>
      </c>
      <c r="H10" s="37">
        <v>1972801</v>
      </c>
      <c r="I10" s="37">
        <v>0</v>
      </c>
      <c r="J10" s="37">
        <v>0</v>
      </c>
      <c r="K10" s="37">
        <v>8765</v>
      </c>
      <c r="L10" s="37">
        <v>5972086</v>
      </c>
      <c r="M10" s="37">
        <f t="shared" si="0"/>
        <v>186045</v>
      </c>
      <c r="N10" s="39">
        <f t="shared" si="0"/>
        <v>1781390391</v>
      </c>
    </row>
    <row r="11" spans="1:14" x14ac:dyDescent="0.25">
      <c r="A11" s="3">
        <v>9</v>
      </c>
      <c r="B11" s="29" t="s">
        <v>51</v>
      </c>
      <c r="C11" s="37">
        <v>25784</v>
      </c>
      <c r="D11" s="37">
        <v>607839399</v>
      </c>
      <c r="E11" s="37">
        <v>33994</v>
      </c>
      <c r="F11" s="37">
        <v>362911886</v>
      </c>
      <c r="G11" s="37">
        <v>736</v>
      </c>
      <c r="H11" s="37">
        <v>1433599</v>
      </c>
      <c r="I11" s="37">
        <v>0</v>
      </c>
      <c r="J11" s="37">
        <v>0</v>
      </c>
      <c r="K11" s="37">
        <v>4895</v>
      </c>
      <c r="L11" s="37">
        <v>7932067</v>
      </c>
      <c r="M11" s="37">
        <f t="shared" si="0"/>
        <v>65409</v>
      </c>
      <c r="N11" s="39">
        <f t="shared" si="0"/>
        <v>980116951</v>
      </c>
    </row>
    <row r="12" spans="1:14" x14ac:dyDescent="0.25">
      <c r="A12" s="3">
        <v>10</v>
      </c>
      <c r="B12" s="29" t="s">
        <v>52</v>
      </c>
      <c r="C12" s="37">
        <v>39062</v>
      </c>
      <c r="D12" s="37">
        <v>1056132331</v>
      </c>
      <c r="E12" s="37">
        <v>73272</v>
      </c>
      <c r="F12" s="37">
        <v>775927514</v>
      </c>
      <c r="G12" s="37">
        <v>1134</v>
      </c>
      <c r="H12" s="37">
        <v>8270767</v>
      </c>
      <c r="I12" s="37">
        <v>0</v>
      </c>
      <c r="J12" s="37">
        <v>0</v>
      </c>
      <c r="K12" s="37">
        <v>12462</v>
      </c>
      <c r="L12" s="37">
        <v>13131415</v>
      </c>
      <c r="M12" s="37">
        <f t="shared" si="0"/>
        <v>125930</v>
      </c>
      <c r="N12" s="39">
        <f t="shared" si="0"/>
        <v>1853462027</v>
      </c>
    </row>
    <row r="13" spans="1:14" x14ac:dyDescent="0.25">
      <c r="A13" s="3">
        <v>11</v>
      </c>
      <c r="B13" s="29" t="s">
        <v>112</v>
      </c>
      <c r="C13" s="37">
        <v>38212</v>
      </c>
      <c r="D13" s="37">
        <v>6014054451</v>
      </c>
      <c r="E13" s="37">
        <v>38441</v>
      </c>
      <c r="F13" s="37">
        <v>951569253</v>
      </c>
      <c r="G13" s="37">
        <v>773</v>
      </c>
      <c r="H13" s="37">
        <v>7488456</v>
      </c>
      <c r="I13" s="37">
        <v>0</v>
      </c>
      <c r="J13" s="37">
        <v>0</v>
      </c>
      <c r="K13" s="37">
        <v>8510</v>
      </c>
      <c r="L13" s="37">
        <v>33149178</v>
      </c>
      <c r="M13" s="37">
        <f t="shared" si="0"/>
        <v>85936</v>
      </c>
      <c r="N13" s="39">
        <f t="shared" si="0"/>
        <v>7006261338</v>
      </c>
    </row>
    <row r="14" spans="1:14" x14ac:dyDescent="0.25">
      <c r="A14" s="3">
        <v>12</v>
      </c>
      <c r="B14" s="29" t="s">
        <v>116</v>
      </c>
      <c r="C14" s="37">
        <v>22396</v>
      </c>
      <c r="D14" s="37">
        <v>1515502936</v>
      </c>
      <c r="E14" s="37">
        <v>105694</v>
      </c>
      <c r="F14" s="37">
        <v>1747257441</v>
      </c>
      <c r="G14" s="37">
        <v>1663</v>
      </c>
      <c r="H14" s="37">
        <v>3810098</v>
      </c>
      <c r="I14" s="37">
        <v>0</v>
      </c>
      <c r="J14" s="37">
        <v>0</v>
      </c>
      <c r="K14" s="37">
        <v>4891</v>
      </c>
      <c r="L14" s="37">
        <v>8086588</v>
      </c>
      <c r="M14" s="37">
        <f t="shared" si="0"/>
        <v>134644</v>
      </c>
      <c r="N14" s="39">
        <f t="shared" si="0"/>
        <v>3274657063</v>
      </c>
    </row>
    <row r="15" spans="1:14" x14ac:dyDescent="0.25">
      <c r="A15" s="3">
        <v>13</v>
      </c>
      <c r="B15" s="29" t="s">
        <v>99</v>
      </c>
      <c r="C15" s="37">
        <v>713</v>
      </c>
      <c r="D15" s="37">
        <v>52670719</v>
      </c>
      <c r="E15" s="37">
        <v>9376</v>
      </c>
      <c r="F15" s="37">
        <v>359396296</v>
      </c>
      <c r="G15" s="37">
        <v>104</v>
      </c>
      <c r="H15" s="37">
        <v>191215</v>
      </c>
      <c r="I15" s="37">
        <v>0</v>
      </c>
      <c r="J15" s="37">
        <v>0</v>
      </c>
      <c r="K15" s="37">
        <v>169</v>
      </c>
      <c r="L15" s="37">
        <v>457064</v>
      </c>
      <c r="M15" s="37">
        <f t="shared" si="0"/>
        <v>10362</v>
      </c>
      <c r="N15" s="39">
        <f t="shared" si="0"/>
        <v>412715294</v>
      </c>
    </row>
    <row r="16" spans="1:14" x14ac:dyDescent="0.25">
      <c r="A16" s="3">
        <v>14</v>
      </c>
      <c r="B16" s="29" t="s">
        <v>53</v>
      </c>
      <c r="C16" s="37">
        <v>20369</v>
      </c>
      <c r="D16" s="37">
        <v>3249885004</v>
      </c>
      <c r="E16" s="37">
        <v>98714</v>
      </c>
      <c r="F16" s="37">
        <v>3754296307</v>
      </c>
      <c r="G16" s="37">
        <v>849</v>
      </c>
      <c r="H16" s="37">
        <v>1809272</v>
      </c>
      <c r="I16" s="37">
        <v>0</v>
      </c>
      <c r="J16" s="37">
        <v>0</v>
      </c>
      <c r="K16" s="37">
        <v>2876</v>
      </c>
      <c r="L16" s="37">
        <v>9012477</v>
      </c>
      <c r="M16" s="37">
        <f t="shared" si="0"/>
        <v>122808</v>
      </c>
      <c r="N16" s="39">
        <f t="shared" si="0"/>
        <v>7015003060</v>
      </c>
    </row>
    <row r="17" spans="1:14" s="9" customFormat="1" x14ac:dyDescent="0.25">
      <c r="A17" s="8">
        <v>15</v>
      </c>
      <c r="B17" s="30" t="s">
        <v>54</v>
      </c>
      <c r="C17" s="37">
        <v>76473</v>
      </c>
      <c r="D17" s="37">
        <v>3380222663</v>
      </c>
      <c r="E17" s="37">
        <v>42108</v>
      </c>
      <c r="F17" s="37">
        <v>733502360</v>
      </c>
      <c r="G17" s="37">
        <v>552</v>
      </c>
      <c r="H17" s="37">
        <v>1712398</v>
      </c>
      <c r="I17" s="37">
        <v>0</v>
      </c>
      <c r="J17" s="37">
        <v>0</v>
      </c>
      <c r="K17" s="37">
        <v>4053</v>
      </c>
      <c r="L17" s="37">
        <v>8605290</v>
      </c>
      <c r="M17" s="37">
        <f t="shared" si="0"/>
        <v>123186</v>
      </c>
      <c r="N17" s="39">
        <f t="shared" si="0"/>
        <v>4124042711</v>
      </c>
    </row>
    <row r="18" spans="1:14" x14ac:dyDescent="0.25">
      <c r="A18" s="3">
        <v>16</v>
      </c>
      <c r="B18" s="29" t="s">
        <v>55</v>
      </c>
      <c r="C18" s="37">
        <v>78965</v>
      </c>
      <c r="D18" s="37">
        <v>5241990504</v>
      </c>
      <c r="E18" s="37">
        <v>224011</v>
      </c>
      <c r="F18" s="37">
        <v>3569699642</v>
      </c>
      <c r="G18" s="37">
        <v>1640</v>
      </c>
      <c r="H18" s="37">
        <v>12692382</v>
      </c>
      <c r="I18" s="37">
        <v>23</v>
      </c>
      <c r="J18" s="37">
        <v>5460229</v>
      </c>
      <c r="K18" s="37">
        <v>16036</v>
      </c>
      <c r="L18" s="37">
        <v>31222121</v>
      </c>
      <c r="M18" s="37">
        <f t="shared" si="0"/>
        <v>320675</v>
      </c>
      <c r="N18" s="39">
        <f t="shared" si="0"/>
        <v>8861064878</v>
      </c>
    </row>
    <row r="19" spans="1:14" x14ac:dyDescent="0.25">
      <c r="A19" s="3">
        <v>17</v>
      </c>
      <c r="B19" s="29" t="s">
        <v>56</v>
      </c>
      <c r="C19" s="37">
        <v>367</v>
      </c>
      <c r="D19" s="37">
        <v>706063047</v>
      </c>
      <c r="E19" s="37">
        <v>13050</v>
      </c>
      <c r="F19" s="37">
        <v>581689147</v>
      </c>
      <c r="G19" s="37">
        <v>99</v>
      </c>
      <c r="H19" s="37">
        <v>123860</v>
      </c>
      <c r="I19" s="37">
        <v>0</v>
      </c>
      <c r="J19" s="37">
        <v>0</v>
      </c>
      <c r="K19" s="37">
        <v>89</v>
      </c>
      <c r="L19" s="37">
        <v>1599450</v>
      </c>
      <c r="M19" s="37">
        <f t="shared" si="0"/>
        <v>13605</v>
      </c>
      <c r="N19" s="39">
        <f t="shared" si="0"/>
        <v>1289475504</v>
      </c>
    </row>
    <row r="20" spans="1:14" x14ac:dyDescent="0.25">
      <c r="A20" s="3">
        <v>18</v>
      </c>
      <c r="B20" s="29" t="s">
        <v>114</v>
      </c>
      <c r="C20" s="37">
        <v>5669</v>
      </c>
      <c r="D20" s="37">
        <v>62877051</v>
      </c>
      <c r="E20" s="37">
        <v>7933</v>
      </c>
      <c r="F20" s="37">
        <v>32581681</v>
      </c>
      <c r="G20" s="37">
        <v>190</v>
      </c>
      <c r="H20" s="37">
        <v>214755</v>
      </c>
      <c r="I20" s="37">
        <v>0</v>
      </c>
      <c r="J20" s="37">
        <v>0</v>
      </c>
      <c r="K20" s="37">
        <v>314</v>
      </c>
      <c r="L20" s="37">
        <v>639453</v>
      </c>
      <c r="M20" s="37">
        <f t="shared" si="0"/>
        <v>14106</v>
      </c>
      <c r="N20" s="39">
        <f t="shared" si="0"/>
        <v>96312940</v>
      </c>
    </row>
    <row r="21" spans="1:14" x14ac:dyDescent="0.25">
      <c r="A21" s="3">
        <v>19</v>
      </c>
      <c r="B21" s="29" t="s">
        <v>57</v>
      </c>
      <c r="C21" s="37">
        <v>163</v>
      </c>
      <c r="D21" s="37">
        <v>2859041</v>
      </c>
      <c r="E21" s="37">
        <v>205</v>
      </c>
      <c r="F21" s="37">
        <v>2248586</v>
      </c>
      <c r="G21" s="37">
        <v>5</v>
      </c>
      <c r="H21" s="37">
        <v>263</v>
      </c>
      <c r="I21" s="37">
        <v>0</v>
      </c>
      <c r="J21" s="37">
        <v>0</v>
      </c>
      <c r="K21" s="37">
        <v>10</v>
      </c>
      <c r="L21" s="37">
        <v>16246</v>
      </c>
      <c r="M21" s="37">
        <f t="shared" si="0"/>
        <v>383</v>
      </c>
      <c r="N21" s="39">
        <f t="shared" si="0"/>
        <v>5124136</v>
      </c>
    </row>
    <row r="22" spans="1:14" x14ac:dyDescent="0.25">
      <c r="A22" s="3">
        <v>20</v>
      </c>
      <c r="B22" s="29" t="s">
        <v>58</v>
      </c>
      <c r="C22" s="37">
        <v>49442</v>
      </c>
      <c r="D22" s="37">
        <v>389818990</v>
      </c>
      <c r="E22" s="37">
        <v>13112</v>
      </c>
      <c r="F22" s="37">
        <v>109291197</v>
      </c>
      <c r="G22" s="37">
        <v>123</v>
      </c>
      <c r="H22" s="37">
        <v>255704</v>
      </c>
      <c r="I22" s="37">
        <v>0</v>
      </c>
      <c r="J22" s="37">
        <v>0</v>
      </c>
      <c r="K22" s="37">
        <v>1018</v>
      </c>
      <c r="L22" s="37">
        <v>1357534</v>
      </c>
      <c r="M22" s="37">
        <f t="shared" si="0"/>
        <v>63695</v>
      </c>
      <c r="N22" s="39">
        <f t="shared" si="0"/>
        <v>500723425</v>
      </c>
    </row>
    <row r="23" spans="1:14" x14ac:dyDescent="0.25">
      <c r="A23" s="3">
        <v>21</v>
      </c>
      <c r="B23" s="29" t="s">
        <v>59</v>
      </c>
      <c r="C23" s="37">
        <v>26273</v>
      </c>
      <c r="D23" s="37">
        <v>1747709643</v>
      </c>
      <c r="E23" s="37">
        <v>114715</v>
      </c>
      <c r="F23" s="37">
        <v>2671785560</v>
      </c>
      <c r="G23" s="37">
        <v>976</v>
      </c>
      <c r="H23" s="37">
        <v>2406353</v>
      </c>
      <c r="I23" s="37">
        <v>0</v>
      </c>
      <c r="J23" s="37">
        <v>0</v>
      </c>
      <c r="K23" s="37">
        <v>3174</v>
      </c>
      <c r="L23" s="37">
        <v>11208546</v>
      </c>
      <c r="M23" s="37">
        <f t="shared" si="0"/>
        <v>145138</v>
      </c>
      <c r="N23" s="39">
        <f t="shared" si="0"/>
        <v>4433110102</v>
      </c>
    </row>
    <row r="24" spans="1:14" x14ac:dyDescent="0.25">
      <c r="A24" s="3">
        <v>22</v>
      </c>
      <c r="B24" s="29" t="s">
        <v>60</v>
      </c>
      <c r="C24" s="37">
        <v>637</v>
      </c>
      <c r="D24" s="37">
        <v>96185310</v>
      </c>
      <c r="E24" s="37">
        <v>6114</v>
      </c>
      <c r="F24" s="37">
        <v>153151523</v>
      </c>
      <c r="G24" s="37">
        <v>101</v>
      </c>
      <c r="H24" s="37">
        <v>72136</v>
      </c>
      <c r="I24" s="37">
        <v>0</v>
      </c>
      <c r="J24" s="37">
        <v>0</v>
      </c>
      <c r="K24" s="37">
        <v>130</v>
      </c>
      <c r="L24" s="37">
        <v>359525</v>
      </c>
      <c r="M24" s="37">
        <f t="shared" si="0"/>
        <v>6982</v>
      </c>
      <c r="N24" s="39">
        <f t="shared" si="0"/>
        <v>249768494</v>
      </c>
    </row>
    <row r="25" spans="1:14" x14ac:dyDescent="0.25">
      <c r="A25" s="3">
        <v>23</v>
      </c>
      <c r="B25" s="29" t="s">
        <v>61</v>
      </c>
      <c r="C25" s="37">
        <v>47763</v>
      </c>
      <c r="D25" s="37">
        <v>429104091</v>
      </c>
      <c r="E25" s="37">
        <v>59915</v>
      </c>
      <c r="F25" s="37">
        <v>641590553</v>
      </c>
      <c r="G25" s="37">
        <v>882</v>
      </c>
      <c r="H25" s="37">
        <v>644246</v>
      </c>
      <c r="I25" s="37">
        <v>0</v>
      </c>
      <c r="J25" s="37">
        <v>0</v>
      </c>
      <c r="K25" s="37">
        <v>1826</v>
      </c>
      <c r="L25" s="37">
        <v>4971330</v>
      </c>
      <c r="M25" s="37">
        <f t="shared" si="0"/>
        <v>110386</v>
      </c>
      <c r="N25" s="39">
        <f t="shared" si="0"/>
        <v>1076310220</v>
      </c>
    </row>
    <row r="26" spans="1:14" x14ac:dyDescent="0.25">
      <c r="A26" s="3">
        <v>24</v>
      </c>
      <c r="B26" s="29" t="s">
        <v>103</v>
      </c>
      <c r="C26" s="37">
        <v>16925</v>
      </c>
      <c r="D26" s="37">
        <v>1413498282</v>
      </c>
      <c r="E26" s="37">
        <v>71632</v>
      </c>
      <c r="F26" s="37">
        <v>1662248181</v>
      </c>
      <c r="G26" s="37">
        <v>383</v>
      </c>
      <c r="H26" s="37">
        <v>1839962</v>
      </c>
      <c r="I26" s="37">
        <v>0</v>
      </c>
      <c r="J26" s="37">
        <v>0</v>
      </c>
      <c r="K26" s="37">
        <v>2829</v>
      </c>
      <c r="L26" s="37">
        <v>6088595</v>
      </c>
      <c r="M26" s="37">
        <f t="shared" si="0"/>
        <v>91769</v>
      </c>
      <c r="N26" s="39">
        <f t="shared" si="0"/>
        <v>3083675020</v>
      </c>
    </row>
    <row r="27" spans="1:14" x14ac:dyDescent="0.25">
      <c r="A27" s="3">
        <v>25</v>
      </c>
      <c r="B27" s="29" t="s">
        <v>104</v>
      </c>
      <c r="C27" s="37">
        <v>15080</v>
      </c>
      <c r="D27" s="37">
        <v>484657240</v>
      </c>
      <c r="E27" s="37">
        <v>20253</v>
      </c>
      <c r="F27" s="37">
        <v>348025180</v>
      </c>
      <c r="G27" s="37">
        <v>627</v>
      </c>
      <c r="H27" s="37">
        <v>1096051</v>
      </c>
      <c r="I27" s="37">
        <v>0</v>
      </c>
      <c r="J27" s="37">
        <v>0</v>
      </c>
      <c r="K27" s="37">
        <v>1630</v>
      </c>
      <c r="L27" s="37">
        <v>4150250</v>
      </c>
      <c r="M27" s="37">
        <f t="shared" si="0"/>
        <v>37590</v>
      </c>
      <c r="N27" s="39">
        <f t="shared" si="0"/>
        <v>837928721</v>
      </c>
    </row>
    <row r="28" spans="1:14" x14ac:dyDescent="0.25">
      <c r="A28" s="3">
        <v>26</v>
      </c>
      <c r="B28" s="29" t="s">
        <v>105</v>
      </c>
      <c r="C28" s="37">
        <v>813</v>
      </c>
      <c r="D28" s="37">
        <v>9676282</v>
      </c>
      <c r="E28" s="37">
        <v>2113</v>
      </c>
      <c r="F28" s="37">
        <v>82603486</v>
      </c>
      <c r="G28" s="37">
        <v>21</v>
      </c>
      <c r="H28" s="37">
        <v>5744</v>
      </c>
      <c r="I28" s="37">
        <v>0</v>
      </c>
      <c r="J28" s="37">
        <v>0</v>
      </c>
      <c r="K28" s="37">
        <v>75</v>
      </c>
      <c r="L28" s="37">
        <v>120144</v>
      </c>
      <c r="M28" s="37">
        <f t="shared" si="0"/>
        <v>3022</v>
      </c>
      <c r="N28" s="39">
        <f t="shared" si="0"/>
        <v>92405656</v>
      </c>
    </row>
    <row r="29" spans="1:14" x14ac:dyDescent="0.25">
      <c r="A29" s="3">
        <v>27</v>
      </c>
      <c r="B29" s="29" t="s">
        <v>117</v>
      </c>
      <c r="C29" s="37">
        <v>32511</v>
      </c>
      <c r="D29" s="37">
        <v>437162944</v>
      </c>
      <c r="E29" s="37">
        <v>27705</v>
      </c>
      <c r="F29" s="37">
        <v>694797215</v>
      </c>
      <c r="G29" s="37">
        <v>613</v>
      </c>
      <c r="H29" s="37">
        <v>4951956</v>
      </c>
      <c r="I29" s="37">
        <v>0</v>
      </c>
      <c r="J29" s="37">
        <v>0</v>
      </c>
      <c r="K29" s="37">
        <v>1611</v>
      </c>
      <c r="L29" s="37">
        <v>7749722</v>
      </c>
      <c r="M29" s="37">
        <f t="shared" si="0"/>
        <v>62440</v>
      </c>
      <c r="N29" s="39">
        <f t="shared" si="0"/>
        <v>1144661837</v>
      </c>
    </row>
    <row r="30" spans="1:14" x14ac:dyDescent="0.25">
      <c r="A30" s="3">
        <v>28</v>
      </c>
      <c r="B30" s="29" t="s">
        <v>115</v>
      </c>
      <c r="C30" s="37">
        <v>523</v>
      </c>
      <c r="D30" s="37">
        <v>112403718</v>
      </c>
      <c r="E30" s="37">
        <v>2111</v>
      </c>
      <c r="F30" s="37">
        <v>63525918</v>
      </c>
      <c r="G30" s="37">
        <v>2</v>
      </c>
      <c r="H30" s="37">
        <v>377</v>
      </c>
      <c r="I30" s="37">
        <v>0</v>
      </c>
      <c r="J30" s="37">
        <v>0</v>
      </c>
      <c r="K30" s="37">
        <v>185</v>
      </c>
      <c r="L30" s="37">
        <v>331991</v>
      </c>
      <c r="M30" s="37">
        <f t="shared" si="0"/>
        <v>2821</v>
      </c>
      <c r="N30" s="39">
        <f t="shared" si="0"/>
        <v>176262004</v>
      </c>
    </row>
    <row r="31" spans="1:14" x14ac:dyDescent="0.25">
      <c r="A31" s="3">
        <v>29</v>
      </c>
      <c r="B31" s="29" t="s">
        <v>63</v>
      </c>
      <c r="C31" s="37">
        <v>328</v>
      </c>
      <c r="D31" s="37">
        <v>14244697</v>
      </c>
      <c r="E31" s="37">
        <v>156</v>
      </c>
      <c r="F31" s="37">
        <v>1240133</v>
      </c>
      <c r="G31" s="37">
        <v>0</v>
      </c>
      <c r="H31" s="37">
        <v>0</v>
      </c>
      <c r="I31" s="37">
        <v>0</v>
      </c>
      <c r="J31" s="37">
        <v>0</v>
      </c>
      <c r="K31" s="37">
        <v>10</v>
      </c>
      <c r="L31" s="37">
        <v>5888</v>
      </c>
      <c r="M31" s="37">
        <f t="shared" si="0"/>
        <v>494</v>
      </c>
      <c r="N31" s="39">
        <f t="shared" si="0"/>
        <v>15490718</v>
      </c>
    </row>
    <row r="32" spans="1:14" x14ac:dyDescent="0.25">
      <c r="A32" s="3">
        <v>30</v>
      </c>
      <c r="B32" s="29" t="s">
        <v>64</v>
      </c>
      <c r="C32" s="37">
        <v>739</v>
      </c>
      <c r="D32" s="37">
        <v>21222945</v>
      </c>
      <c r="E32" s="37">
        <v>996</v>
      </c>
      <c r="F32" s="37">
        <v>20178239</v>
      </c>
      <c r="G32" s="37">
        <v>7</v>
      </c>
      <c r="H32" s="37">
        <v>1851</v>
      </c>
      <c r="I32" s="37">
        <v>0</v>
      </c>
      <c r="J32" s="37">
        <v>0</v>
      </c>
      <c r="K32" s="37">
        <v>69</v>
      </c>
      <c r="L32" s="37">
        <v>279636</v>
      </c>
      <c r="M32" s="37">
        <f t="shared" si="0"/>
        <v>1811</v>
      </c>
      <c r="N32" s="39">
        <f t="shared" si="0"/>
        <v>41682671</v>
      </c>
    </row>
    <row r="33" spans="1:14" x14ac:dyDescent="0.25">
      <c r="A33" s="3">
        <v>31</v>
      </c>
      <c r="B33" s="29" t="s">
        <v>65</v>
      </c>
      <c r="C33" s="37">
        <v>1695</v>
      </c>
      <c r="D33" s="37">
        <v>189479869</v>
      </c>
      <c r="E33" s="37">
        <v>1876</v>
      </c>
      <c r="F33" s="37">
        <v>166338985</v>
      </c>
      <c r="G33" s="37">
        <v>0</v>
      </c>
      <c r="H33" s="37">
        <v>0</v>
      </c>
      <c r="I33" s="37">
        <v>0</v>
      </c>
      <c r="J33" s="37">
        <v>0</v>
      </c>
      <c r="K33" s="37">
        <v>36</v>
      </c>
      <c r="L33" s="37">
        <v>282007</v>
      </c>
      <c r="M33" s="37">
        <f>+C33+E33+G33+I33+K33</f>
        <v>3607</v>
      </c>
      <c r="N33" s="39">
        <f>+D33+F33+H33+J33+L33</f>
        <v>356100861</v>
      </c>
    </row>
    <row r="34" spans="1:14" x14ac:dyDescent="0.25">
      <c r="A34" s="3">
        <v>32</v>
      </c>
      <c r="B34" s="29" t="s">
        <v>95</v>
      </c>
      <c r="C34" s="37">
        <v>354</v>
      </c>
      <c r="D34" s="37">
        <v>29387565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f>+C34+E34+G34+I34+K34</f>
        <v>354</v>
      </c>
      <c r="N34" s="39">
        <f>+D34+F34+H34+J34+L34</f>
        <v>29387565</v>
      </c>
    </row>
    <row r="35" spans="1:14" ht="15.75" thickBot="1" x14ac:dyDescent="0.3">
      <c r="A35" s="11">
        <v>33</v>
      </c>
      <c r="B35" s="31" t="s">
        <v>118</v>
      </c>
      <c r="C35" s="37">
        <v>395</v>
      </c>
      <c r="D35" s="37">
        <v>30173674</v>
      </c>
      <c r="E35" s="37">
        <v>149</v>
      </c>
      <c r="F35" s="37">
        <v>16380755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f t="shared" si="0"/>
        <v>544</v>
      </c>
      <c r="N35" s="40">
        <f t="shared" si="0"/>
        <v>46554429</v>
      </c>
    </row>
    <row r="36" spans="1:14" s="9" customFormat="1" ht="15.75" thickBot="1" x14ac:dyDescent="0.3">
      <c r="A36" s="45" t="s">
        <v>4</v>
      </c>
      <c r="B36" s="46"/>
      <c r="C36" s="41">
        <f t="shared" ref="C36:L36" si="1">SUM(C3:C35)</f>
        <v>1116850</v>
      </c>
      <c r="D36" s="42">
        <f t="shared" si="1"/>
        <v>100159881322</v>
      </c>
      <c r="E36" s="41">
        <f t="shared" si="1"/>
        <v>2298434</v>
      </c>
      <c r="F36" s="42">
        <f t="shared" si="1"/>
        <v>50920016235</v>
      </c>
      <c r="G36" s="41">
        <f t="shared" si="1"/>
        <v>20356</v>
      </c>
      <c r="H36" s="42">
        <f t="shared" si="1"/>
        <v>166138500</v>
      </c>
      <c r="I36" s="41">
        <f t="shared" si="1"/>
        <v>24</v>
      </c>
      <c r="J36" s="42">
        <f t="shared" si="1"/>
        <v>6210443</v>
      </c>
      <c r="K36" s="41">
        <f t="shared" si="1"/>
        <v>211815</v>
      </c>
      <c r="L36" s="42">
        <f t="shared" si="1"/>
        <v>362199715</v>
      </c>
      <c r="M36" s="43">
        <f t="shared" si="0"/>
        <v>3647479</v>
      </c>
      <c r="N36" s="44">
        <f t="shared" si="0"/>
        <v>151614446215</v>
      </c>
    </row>
  </sheetData>
  <mergeCells count="9">
    <mergeCell ref="A36:B36"/>
    <mergeCell ref="B1:B2"/>
    <mergeCell ref="A1:A2"/>
    <mergeCell ref="C1:D1"/>
    <mergeCell ref="M1:N1"/>
    <mergeCell ref="E1:F1"/>
    <mergeCell ref="G1:H1"/>
    <mergeCell ref="I1:J1"/>
    <mergeCell ref="K1:L1"/>
  </mergeCells>
  <phoneticPr fontId="6" type="noConversion"/>
  <pageMargins left="0.7" right="0.7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zoomScale="85" zoomScaleNormal="85" workbookViewId="0">
      <selection activeCell="C7" sqref="C7:N40"/>
    </sheetView>
  </sheetViews>
  <sheetFormatPr defaultRowHeight="15" x14ac:dyDescent="0.25"/>
  <cols>
    <col min="1" max="1" width="4.7109375" style="1" bestFit="1" customWidth="1"/>
    <col min="2" max="2" width="38.5703125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1.42578125" style="1" customWidth="1"/>
    <col min="8" max="8" width="16.42578125" style="1" customWidth="1"/>
    <col min="9" max="9" width="8.5703125" style="1" customWidth="1"/>
    <col min="10" max="10" width="14.28515625" style="1" customWidth="1"/>
    <col min="11" max="11" width="12.85546875" style="1" customWidth="1"/>
    <col min="12" max="12" width="16.42578125" style="1" customWidth="1"/>
    <col min="13" max="13" width="14.28515625" style="1" customWidth="1"/>
    <col min="14" max="14" width="19.85546875" style="1" bestFit="1" customWidth="1"/>
    <col min="15" max="16384" width="9.140625" style="1"/>
  </cols>
  <sheetData>
    <row r="1" spans="1:14" x14ac:dyDescent="0.25">
      <c r="C1" s="60" t="s">
        <v>119</v>
      </c>
      <c r="D1" s="60"/>
      <c r="E1" s="60"/>
      <c r="F1" s="60"/>
      <c r="G1" s="60"/>
      <c r="H1" s="60"/>
      <c r="I1" s="60"/>
      <c r="J1" s="60"/>
      <c r="K1" s="60"/>
      <c r="L1" s="60"/>
      <c r="M1" s="2"/>
      <c r="N1" s="2"/>
    </row>
    <row r="2" spans="1:14" x14ac:dyDescent="0.25">
      <c r="C2" s="60"/>
      <c r="D2" s="60"/>
      <c r="E2" s="60"/>
      <c r="F2" s="60"/>
      <c r="G2" s="60"/>
      <c r="H2" s="60"/>
      <c r="I2" s="60"/>
      <c r="J2" s="60"/>
      <c r="K2" s="60"/>
      <c r="L2" s="60"/>
      <c r="M2" s="2"/>
      <c r="N2" s="2"/>
    </row>
    <row r="3" spans="1:14" x14ac:dyDescent="0.25">
      <c r="C3" s="60"/>
      <c r="D3" s="60"/>
      <c r="E3" s="60"/>
      <c r="F3" s="60"/>
      <c r="G3" s="60"/>
      <c r="H3" s="60"/>
      <c r="I3" s="60"/>
      <c r="J3" s="60"/>
      <c r="K3" s="60"/>
      <c r="L3" s="60"/>
      <c r="M3" s="2"/>
      <c r="N3" s="2"/>
    </row>
    <row r="4" spans="1:14" ht="15.75" thickBot="1" x14ac:dyDescent="0.3">
      <c r="M4" s="4"/>
      <c r="N4" s="5" t="s">
        <v>31</v>
      </c>
    </row>
    <row r="5" spans="1:14" s="2" customFormat="1" ht="15.75" thickBot="1" x14ac:dyDescent="0.3">
      <c r="A5" s="47" t="s">
        <v>6</v>
      </c>
      <c r="B5" s="61" t="s">
        <v>22</v>
      </c>
      <c r="C5" s="49" t="s">
        <v>23</v>
      </c>
      <c r="D5" s="50"/>
      <c r="E5" s="49" t="s">
        <v>30</v>
      </c>
      <c r="F5" s="50"/>
      <c r="G5" s="49" t="s">
        <v>29</v>
      </c>
      <c r="H5" s="50"/>
      <c r="I5" s="49" t="s">
        <v>28</v>
      </c>
      <c r="J5" s="50"/>
      <c r="K5" s="49" t="s">
        <v>27</v>
      </c>
      <c r="L5" s="50"/>
      <c r="M5" s="49" t="s">
        <v>26</v>
      </c>
      <c r="N5" s="50"/>
    </row>
    <row r="6" spans="1:14" ht="15.75" thickBot="1" x14ac:dyDescent="0.3">
      <c r="A6" s="48"/>
      <c r="B6" s="62"/>
      <c r="C6" s="18" t="s">
        <v>24</v>
      </c>
      <c r="D6" s="19" t="s">
        <v>25</v>
      </c>
      <c r="E6" s="20" t="s">
        <v>24</v>
      </c>
      <c r="F6" s="21" t="s">
        <v>25</v>
      </c>
      <c r="G6" s="18" t="s">
        <v>24</v>
      </c>
      <c r="H6" s="19" t="s">
        <v>25</v>
      </c>
      <c r="I6" s="20" t="s">
        <v>24</v>
      </c>
      <c r="J6" s="21" t="s">
        <v>25</v>
      </c>
      <c r="K6" s="18" t="s">
        <v>24</v>
      </c>
      <c r="L6" s="19" t="s">
        <v>25</v>
      </c>
      <c r="M6" s="20" t="s">
        <v>24</v>
      </c>
      <c r="N6" s="21" t="s">
        <v>25</v>
      </c>
    </row>
    <row r="7" spans="1:14" x14ac:dyDescent="0.25">
      <c r="A7" s="10">
        <v>1</v>
      </c>
      <c r="B7" s="24" t="s">
        <v>21</v>
      </c>
      <c r="C7" s="36">
        <v>18931</v>
      </c>
      <c r="D7" s="36">
        <v>58910728121</v>
      </c>
      <c r="E7" s="36">
        <v>603983</v>
      </c>
      <c r="F7" s="36">
        <v>19371382054</v>
      </c>
      <c r="G7" s="36">
        <v>9</v>
      </c>
      <c r="H7" s="36">
        <v>94383</v>
      </c>
      <c r="I7" s="36">
        <v>0</v>
      </c>
      <c r="J7" s="36">
        <v>0</v>
      </c>
      <c r="K7" s="36">
        <v>0</v>
      </c>
      <c r="L7" s="36">
        <v>0</v>
      </c>
      <c r="M7" s="37">
        <f>+C7+E7+G7+I7+K7</f>
        <v>622923</v>
      </c>
      <c r="N7" s="38">
        <f>+D7+F7+H7+J7+L7</f>
        <v>78282204558</v>
      </c>
    </row>
    <row r="8" spans="1:14" x14ac:dyDescent="0.25">
      <c r="A8" s="3">
        <v>2</v>
      </c>
      <c r="B8" s="25" t="s">
        <v>73</v>
      </c>
      <c r="C8" s="37">
        <v>87300</v>
      </c>
      <c r="D8" s="37">
        <v>1397345457</v>
      </c>
      <c r="E8" s="37">
        <v>108987</v>
      </c>
      <c r="F8" s="37">
        <v>5198627641</v>
      </c>
      <c r="G8" s="37">
        <v>2596</v>
      </c>
      <c r="H8" s="37">
        <v>7387306</v>
      </c>
      <c r="I8" s="37">
        <v>1</v>
      </c>
      <c r="J8" s="37">
        <v>750214</v>
      </c>
      <c r="K8" s="37">
        <v>21353</v>
      </c>
      <c r="L8" s="37">
        <v>42647444</v>
      </c>
      <c r="M8" s="37">
        <f t="shared" ref="M8:N40" si="0">+C8+E8+G8+I8+K8</f>
        <v>220237</v>
      </c>
      <c r="N8" s="39">
        <f t="shared" si="0"/>
        <v>6646758062</v>
      </c>
    </row>
    <row r="9" spans="1:14" x14ac:dyDescent="0.25">
      <c r="A9" s="3">
        <v>3</v>
      </c>
      <c r="B9" s="25" t="s">
        <v>108</v>
      </c>
      <c r="C9" s="37">
        <v>69720</v>
      </c>
      <c r="D9" s="37">
        <v>3013925877</v>
      </c>
      <c r="E9" s="37">
        <v>92730</v>
      </c>
      <c r="F9" s="37">
        <v>3286380307</v>
      </c>
      <c r="G9" s="37">
        <v>1908</v>
      </c>
      <c r="H9" s="37">
        <v>98265453</v>
      </c>
      <c r="I9" s="37">
        <v>0</v>
      </c>
      <c r="J9" s="37">
        <v>0</v>
      </c>
      <c r="K9" s="37">
        <v>9397</v>
      </c>
      <c r="L9" s="37">
        <v>70754307</v>
      </c>
      <c r="M9" s="37">
        <f t="shared" si="0"/>
        <v>173755</v>
      </c>
      <c r="N9" s="39">
        <f t="shared" si="0"/>
        <v>6469325944</v>
      </c>
    </row>
    <row r="10" spans="1:14" x14ac:dyDescent="0.25">
      <c r="A10" s="3">
        <v>4</v>
      </c>
      <c r="B10" s="25" t="s">
        <v>74</v>
      </c>
      <c r="C10" s="37">
        <v>165140</v>
      </c>
      <c r="D10" s="37">
        <v>3103217266</v>
      </c>
      <c r="E10" s="37">
        <v>187504</v>
      </c>
      <c r="F10" s="37">
        <v>1638391853</v>
      </c>
      <c r="G10" s="37">
        <v>806</v>
      </c>
      <c r="H10" s="37">
        <v>1867435</v>
      </c>
      <c r="I10" s="37">
        <v>0</v>
      </c>
      <c r="J10" s="37">
        <v>0</v>
      </c>
      <c r="K10" s="37">
        <v>55761</v>
      </c>
      <c r="L10" s="37">
        <v>68259746</v>
      </c>
      <c r="M10" s="37">
        <f t="shared" si="0"/>
        <v>409211</v>
      </c>
      <c r="N10" s="39">
        <f t="shared" si="0"/>
        <v>4811736300</v>
      </c>
    </row>
    <row r="11" spans="1:14" x14ac:dyDescent="0.25">
      <c r="A11" s="3">
        <v>5</v>
      </c>
      <c r="B11" s="25" t="s">
        <v>75</v>
      </c>
      <c r="C11" s="37">
        <v>56710</v>
      </c>
      <c r="D11" s="37">
        <v>657486811</v>
      </c>
      <c r="E11" s="37">
        <v>57465</v>
      </c>
      <c r="F11" s="37">
        <v>304645414</v>
      </c>
      <c r="G11" s="37">
        <v>939</v>
      </c>
      <c r="H11" s="37">
        <v>3843048</v>
      </c>
      <c r="I11" s="37">
        <v>0</v>
      </c>
      <c r="J11" s="37">
        <v>0</v>
      </c>
      <c r="K11" s="37">
        <v>16538</v>
      </c>
      <c r="L11" s="37">
        <v>8399358</v>
      </c>
      <c r="M11" s="37">
        <f t="shared" si="0"/>
        <v>131652</v>
      </c>
      <c r="N11" s="39">
        <f t="shared" si="0"/>
        <v>974374631</v>
      </c>
    </row>
    <row r="12" spans="1:14" x14ac:dyDescent="0.25">
      <c r="A12" s="3">
        <v>6</v>
      </c>
      <c r="B12" s="25" t="s">
        <v>76</v>
      </c>
      <c r="C12" s="37">
        <v>152505</v>
      </c>
      <c r="D12" s="37">
        <v>4068708526</v>
      </c>
      <c r="E12" s="37">
        <v>120679</v>
      </c>
      <c r="F12" s="37">
        <v>990265458</v>
      </c>
      <c r="G12" s="37">
        <v>1531</v>
      </c>
      <c r="H12" s="37">
        <v>3256735</v>
      </c>
      <c r="I12" s="37">
        <v>0</v>
      </c>
      <c r="J12" s="37">
        <v>0</v>
      </c>
      <c r="K12" s="37">
        <v>28965</v>
      </c>
      <c r="L12" s="37">
        <v>13215979</v>
      </c>
      <c r="M12" s="37">
        <f t="shared" si="0"/>
        <v>303680</v>
      </c>
      <c r="N12" s="39">
        <f t="shared" si="0"/>
        <v>5075446698</v>
      </c>
    </row>
    <row r="13" spans="1:14" x14ac:dyDescent="0.25">
      <c r="A13" s="3">
        <v>7</v>
      </c>
      <c r="B13" s="25" t="s">
        <v>96</v>
      </c>
      <c r="C13" s="37">
        <v>22791</v>
      </c>
      <c r="D13" s="37">
        <v>454753206</v>
      </c>
      <c r="E13" s="37">
        <v>24972</v>
      </c>
      <c r="F13" s="37">
        <v>113534628</v>
      </c>
      <c r="G13" s="37">
        <v>378</v>
      </c>
      <c r="H13" s="37">
        <v>429894</v>
      </c>
      <c r="I13" s="37">
        <v>0</v>
      </c>
      <c r="J13" s="37">
        <v>0</v>
      </c>
      <c r="K13" s="37">
        <v>4138</v>
      </c>
      <c r="L13" s="37">
        <v>2194278</v>
      </c>
      <c r="M13" s="37">
        <f t="shared" si="0"/>
        <v>52279</v>
      </c>
      <c r="N13" s="39">
        <f t="shared" si="0"/>
        <v>570912006</v>
      </c>
    </row>
    <row r="14" spans="1:14" x14ac:dyDescent="0.25">
      <c r="A14" s="3">
        <v>8</v>
      </c>
      <c r="B14" s="25" t="s">
        <v>77</v>
      </c>
      <c r="C14" s="37">
        <v>42102</v>
      </c>
      <c r="D14" s="37">
        <v>1258893662</v>
      </c>
      <c r="E14" s="37">
        <v>134469</v>
      </c>
      <c r="F14" s="37">
        <v>514551842</v>
      </c>
      <c r="G14" s="37">
        <v>709</v>
      </c>
      <c r="H14" s="37">
        <v>1972801</v>
      </c>
      <c r="I14" s="37">
        <v>0</v>
      </c>
      <c r="J14" s="37">
        <v>0</v>
      </c>
      <c r="K14" s="37">
        <v>8765</v>
      </c>
      <c r="L14" s="37">
        <v>5972086</v>
      </c>
      <c r="M14" s="37">
        <f t="shared" si="0"/>
        <v>186045</v>
      </c>
      <c r="N14" s="39">
        <f t="shared" si="0"/>
        <v>1781390391</v>
      </c>
    </row>
    <row r="15" spans="1:14" x14ac:dyDescent="0.25">
      <c r="A15" s="3">
        <v>9</v>
      </c>
      <c r="B15" s="25" t="s">
        <v>78</v>
      </c>
      <c r="C15" s="37">
        <v>25784</v>
      </c>
      <c r="D15" s="37">
        <v>607839399</v>
      </c>
      <c r="E15" s="37">
        <v>33994</v>
      </c>
      <c r="F15" s="37">
        <v>362911886</v>
      </c>
      <c r="G15" s="37">
        <v>736</v>
      </c>
      <c r="H15" s="37">
        <v>1433599</v>
      </c>
      <c r="I15" s="37">
        <v>0</v>
      </c>
      <c r="J15" s="37">
        <v>0</v>
      </c>
      <c r="K15" s="37">
        <v>4895</v>
      </c>
      <c r="L15" s="37">
        <v>7932067</v>
      </c>
      <c r="M15" s="37">
        <f t="shared" si="0"/>
        <v>65409</v>
      </c>
      <c r="N15" s="39">
        <f t="shared" si="0"/>
        <v>980116951</v>
      </c>
    </row>
    <row r="16" spans="1:14" x14ac:dyDescent="0.25">
      <c r="A16" s="3">
        <v>10</v>
      </c>
      <c r="B16" s="25" t="s">
        <v>52</v>
      </c>
      <c r="C16" s="37">
        <v>39062</v>
      </c>
      <c r="D16" s="37">
        <v>1056132331</v>
      </c>
      <c r="E16" s="37">
        <v>73272</v>
      </c>
      <c r="F16" s="37">
        <v>775927514</v>
      </c>
      <c r="G16" s="37">
        <v>1134</v>
      </c>
      <c r="H16" s="37">
        <v>8270767</v>
      </c>
      <c r="I16" s="37">
        <v>0</v>
      </c>
      <c r="J16" s="37">
        <v>0</v>
      </c>
      <c r="K16" s="37">
        <v>12462</v>
      </c>
      <c r="L16" s="37">
        <v>13131415</v>
      </c>
      <c r="M16" s="37">
        <f t="shared" si="0"/>
        <v>125930</v>
      </c>
      <c r="N16" s="39">
        <f t="shared" si="0"/>
        <v>1853462027</v>
      </c>
    </row>
    <row r="17" spans="1:14" x14ac:dyDescent="0.25">
      <c r="A17" s="3">
        <v>11</v>
      </c>
      <c r="B17" s="25" t="s">
        <v>97</v>
      </c>
      <c r="C17" s="37">
        <v>38212</v>
      </c>
      <c r="D17" s="37">
        <v>6014054451</v>
      </c>
      <c r="E17" s="37">
        <v>38441</v>
      </c>
      <c r="F17" s="37">
        <v>951569253</v>
      </c>
      <c r="G17" s="37">
        <v>773</v>
      </c>
      <c r="H17" s="37">
        <v>7488456</v>
      </c>
      <c r="I17" s="37">
        <v>0</v>
      </c>
      <c r="J17" s="37">
        <v>0</v>
      </c>
      <c r="K17" s="37">
        <v>8510</v>
      </c>
      <c r="L17" s="37">
        <v>33149178</v>
      </c>
      <c r="M17" s="37">
        <f t="shared" si="0"/>
        <v>85936</v>
      </c>
      <c r="N17" s="39">
        <f t="shared" si="0"/>
        <v>7006261338</v>
      </c>
    </row>
    <row r="18" spans="1:14" x14ac:dyDescent="0.25">
      <c r="A18" s="3">
        <v>12</v>
      </c>
      <c r="B18" s="25" t="s">
        <v>109</v>
      </c>
      <c r="C18" s="37">
        <v>22396</v>
      </c>
      <c r="D18" s="37">
        <v>1515502936</v>
      </c>
      <c r="E18" s="37">
        <v>105694</v>
      </c>
      <c r="F18" s="37">
        <v>1747257441</v>
      </c>
      <c r="G18" s="37">
        <v>1663</v>
      </c>
      <c r="H18" s="37">
        <v>3810098</v>
      </c>
      <c r="I18" s="37">
        <v>0</v>
      </c>
      <c r="J18" s="37">
        <v>0</v>
      </c>
      <c r="K18" s="37">
        <v>4891</v>
      </c>
      <c r="L18" s="37">
        <v>8086588</v>
      </c>
      <c r="M18" s="37">
        <f t="shared" si="0"/>
        <v>134644</v>
      </c>
      <c r="N18" s="39">
        <f t="shared" si="0"/>
        <v>3274657063</v>
      </c>
    </row>
    <row r="19" spans="1:14" x14ac:dyDescent="0.25">
      <c r="A19" s="3">
        <v>13</v>
      </c>
      <c r="B19" s="25" t="s">
        <v>99</v>
      </c>
      <c r="C19" s="37">
        <v>713</v>
      </c>
      <c r="D19" s="37">
        <v>52670719</v>
      </c>
      <c r="E19" s="37">
        <v>9376</v>
      </c>
      <c r="F19" s="37">
        <v>359396296</v>
      </c>
      <c r="G19" s="37">
        <v>104</v>
      </c>
      <c r="H19" s="37">
        <v>191215</v>
      </c>
      <c r="I19" s="37">
        <v>0</v>
      </c>
      <c r="J19" s="37">
        <v>0</v>
      </c>
      <c r="K19" s="37">
        <v>169</v>
      </c>
      <c r="L19" s="37">
        <v>457064</v>
      </c>
      <c r="M19" s="37">
        <f t="shared" si="0"/>
        <v>10362</v>
      </c>
      <c r="N19" s="39">
        <f t="shared" si="0"/>
        <v>412715294</v>
      </c>
    </row>
    <row r="20" spans="1:14" x14ac:dyDescent="0.25">
      <c r="A20" s="3">
        <v>14</v>
      </c>
      <c r="B20" s="25" t="s">
        <v>79</v>
      </c>
      <c r="C20" s="37">
        <v>20369</v>
      </c>
      <c r="D20" s="37">
        <v>3249885004</v>
      </c>
      <c r="E20" s="37">
        <v>98714</v>
      </c>
      <c r="F20" s="37">
        <v>3754296307</v>
      </c>
      <c r="G20" s="37">
        <v>849</v>
      </c>
      <c r="H20" s="37">
        <v>1809272</v>
      </c>
      <c r="I20" s="37">
        <v>0</v>
      </c>
      <c r="J20" s="37">
        <v>0</v>
      </c>
      <c r="K20" s="37">
        <v>2876</v>
      </c>
      <c r="L20" s="37">
        <v>9012477</v>
      </c>
      <c r="M20" s="37">
        <f t="shared" si="0"/>
        <v>122808</v>
      </c>
      <c r="N20" s="39">
        <f t="shared" si="0"/>
        <v>7015003060</v>
      </c>
    </row>
    <row r="21" spans="1:14" x14ac:dyDescent="0.25">
      <c r="A21" s="3">
        <v>15</v>
      </c>
      <c r="B21" s="25" t="s">
        <v>80</v>
      </c>
      <c r="C21" s="37">
        <v>76473</v>
      </c>
      <c r="D21" s="37">
        <v>3380222663</v>
      </c>
      <c r="E21" s="37">
        <v>42108</v>
      </c>
      <c r="F21" s="37">
        <v>733502360</v>
      </c>
      <c r="G21" s="37">
        <v>552</v>
      </c>
      <c r="H21" s="37">
        <v>1712398</v>
      </c>
      <c r="I21" s="37">
        <v>0</v>
      </c>
      <c r="J21" s="37">
        <v>0</v>
      </c>
      <c r="K21" s="37">
        <v>4053</v>
      </c>
      <c r="L21" s="37">
        <v>8605290</v>
      </c>
      <c r="M21" s="37">
        <f t="shared" si="0"/>
        <v>123186</v>
      </c>
      <c r="N21" s="39">
        <f t="shared" si="0"/>
        <v>4124042711</v>
      </c>
    </row>
    <row r="22" spans="1:14" s="9" customFormat="1" x14ac:dyDescent="0.25">
      <c r="A22" s="8">
        <v>16</v>
      </c>
      <c r="B22" s="26" t="s">
        <v>81</v>
      </c>
      <c r="C22" s="37">
        <v>78965</v>
      </c>
      <c r="D22" s="37">
        <v>5241990504</v>
      </c>
      <c r="E22" s="37">
        <v>224011</v>
      </c>
      <c r="F22" s="37">
        <v>3569699642</v>
      </c>
      <c r="G22" s="37">
        <v>1640</v>
      </c>
      <c r="H22" s="37">
        <v>12692382</v>
      </c>
      <c r="I22" s="37">
        <v>23</v>
      </c>
      <c r="J22" s="37">
        <v>5460229</v>
      </c>
      <c r="K22" s="37">
        <v>16036</v>
      </c>
      <c r="L22" s="37">
        <v>31222121</v>
      </c>
      <c r="M22" s="37">
        <f t="shared" si="0"/>
        <v>320675</v>
      </c>
      <c r="N22" s="39">
        <f t="shared" si="0"/>
        <v>8861064878</v>
      </c>
    </row>
    <row r="23" spans="1:14" x14ac:dyDescent="0.25">
      <c r="A23" s="3">
        <v>17</v>
      </c>
      <c r="B23" s="25" t="s">
        <v>82</v>
      </c>
      <c r="C23" s="37">
        <v>367</v>
      </c>
      <c r="D23" s="37">
        <v>706063047</v>
      </c>
      <c r="E23" s="37">
        <v>13050</v>
      </c>
      <c r="F23" s="37">
        <v>581689147</v>
      </c>
      <c r="G23" s="37">
        <v>99</v>
      </c>
      <c r="H23" s="37">
        <v>123860</v>
      </c>
      <c r="I23" s="37">
        <v>0</v>
      </c>
      <c r="J23" s="37">
        <v>0</v>
      </c>
      <c r="K23" s="37">
        <v>89</v>
      </c>
      <c r="L23" s="37">
        <v>1599450</v>
      </c>
      <c r="M23" s="37">
        <f t="shared" si="0"/>
        <v>13605</v>
      </c>
      <c r="N23" s="39">
        <f t="shared" si="0"/>
        <v>1289475504</v>
      </c>
    </row>
    <row r="24" spans="1:14" x14ac:dyDescent="0.25">
      <c r="A24" s="3">
        <v>18</v>
      </c>
      <c r="B24" s="25" t="s">
        <v>101</v>
      </c>
      <c r="C24" s="37">
        <v>5669</v>
      </c>
      <c r="D24" s="37">
        <v>62877051</v>
      </c>
      <c r="E24" s="37">
        <v>7933</v>
      </c>
      <c r="F24" s="37">
        <v>32581681</v>
      </c>
      <c r="G24" s="37">
        <v>190</v>
      </c>
      <c r="H24" s="37">
        <v>214755</v>
      </c>
      <c r="I24" s="37">
        <v>0</v>
      </c>
      <c r="J24" s="37">
        <v>0</v>
      </c>
      <c r="K24" s="37">
        <v>314</v>
      </c>
      <c r="L24" s="37">
        <v>639453</v>
      </c>
      <c r="M24" s="37">
        <f t="shared" si="0"/>
        <v>14106</v>
      </c>
      <c r="N24" s="39">
        <f t="shared" si="0"/>
        <v>96312940</v>
      </c>
    </row>
    <row r="25" spans="1:14" x14ac:dyDescent="0.25">
      <c r="A25" s="3">
        <v>19</v>
      </c>
      <c r="B25" s="25" t="s">
        <v>83</v>
      </c>
      <c r="C25" s="37">
        <v>163</v>
      </c>
      <c r="D25" s="37">
        <v>2859041</v>
      </c>
      <c r="E25" s="37">
        <v>205</v>
      </c>
      <c r="F25" s="37">
        <v>2248586</v>
      </c>
      <c r="G25" s="37">
        <v>5</v>
      </c>
      <c r="H25" s="37">
        <v>263</v>
      </c>
      <c r="I25" s="37">
        <v>0</v>
      </c>
      <c r="J25" s="37">
        <v>0</v>
      </c>
      <c r="K25" s="37">
        <v>10</v>
      </c>
      <c r="L25" s="37">
        <v>16246</v>
      </c>
      <c r="M25" s="37">
        <f t="shared" si="0"/>
        <v>383</v>
      </c>
      <c r="N25" s="39">
        <f t="shared" si="0"/>
        <v>5124136</v>
      </c>
    </row>
    <row r="26" spans="1:14" x14ac:dyDescent="0.25">
      <c r="A26" s="3">
        <v>20</v>
      </c>
      <c r="B26" s="25" t="s">
        <v>84</v>
      </c>
      <c r="C26" s="37">
        <v>49442</v>
      </c>
      <c r="D26" s="37">
        <v>389818990</v>
      </c>
      <c r="E26" s="37">
        <v>13112</v>
      </c>
      <c r="F26" s="37">
        <v>109291197</v>
      </c>
      <c r="G26" s="37">
        <v>123</v>
      </c>
      <c r="H26" s="37">
        <v>255704</v>
      </c>
      <c r="I26" s="37">
        <v>0</v>
      </c>
      <c r="J26" s="37">
        <v>0</v>
      </c>
      <c r="K26" s="37">
        <v>1018</v>
      </c>
      <c r="L26" s="37">
        <v>1357534</v>
      </c>
      <c r="M26" s="37">
        <f t="shared" si="0"/>
        <v>63695</v>
      </c>
      <c r="N26" s="39">
        <f t="shared" si="0"/>
        <v>500723425</v>
      </c>
    </row>
    <row r="27" spans="1:14" x14ac:dyDescent="0.25">
      <c r="A27" s="3">
        <v>21</v>
      </c>
      <c r="B27" s="25" t="s">
        <v>85</v>
      </c>
      <c r="C27" s="37">
        <v>26273</v>
      </c>
      <c r="D27" s="37">
        <v>1747709643</v>
      </c>
      <c r="E27" s="37">
        <v>114715</v>
      </c>
      <c r="F27" s="37">
        <v>2671785560</v>
      </c>
      <c r="G27" s="37">
        <v>976</v>
      </c>
      <c r="H27" s="37">
        <v>2406353</v>
      </c>
      <c r="I27" s="37">
        <v>0</v>
      </c>
      <c r="J27" s="37">
        <v>0</v>
      </c>
      <c r="K27" s="37">
        <v>3174</v>
      </c>
      <c r="L27" s="37">
        <v>11208546</v>
      </c>
      <c r="M27" s="37">
        <f t="shared" si="0"/>
        <v>145138</v>
      </c>
      <c r="N27" s="39">
        <f t="shared" si="0"/>
        <v>4433110102</v>
      </c>
    </row>
    <row r="28" spans="1:14" x14ac:dyDescent="0.25">
      <c r="A28" s="3">
        <v>22</v>
      </c>
      <c r="B28" s="25" t="s">
        <v>86</v>
      </c>
      <c r="C28" s="37">
        <v>637</v>
      </c>
      <c r="D28" s="37">
        <v>96185310</v>
      </c>
      <c r="E28" s="37">
        <v>6114</v>
      </c>
      <c r="F28" s="37">
        <v>153151523</v>
      </c>
      <c r="G28" s="37">
        <v>101</v>
      </c>
      <c r="H28" s="37">
        <v>72136</v>
      </c>
      <c r="I28" s="37">
        <v>0</v>
      </c>
      <c r="J28" s="37">
        <v>0</v>
      </c>
      <c r="K28" s="37">
        <v>130</v>
      </c>
      <c r="L28" s="37">
        <v>359525</v>
      </c>
      <c r="M28" s="37">
        <f t="shared" si="0"/>
        <v>6982</v>
      </c>
      <c r="N28" s="39">
        <f t="shared" si="0"/>
        <v>249768494</v>
      </c>
    </row>
    <row r="29" spans="1:14" x14ac:dyDescent="0.25">
      <c r="A29" s="3">
        <v>23</v>
      </c>
      <c r="B29" s="25" t="s">
        <v>102</v>
      </c>
      <c r="C29" s="37">
        <v>47763</v>
      </c>
      <c r="D29" s="37">
        <v>429104091</v>
      </c>
      <c r="E29" s="37">
        <v>59915</v>
      </c>
      <c r="F29" s="37">
        <v>641590553</v>
      </c>
      <c r="G29" s="37">
        <v>882</v>
      </c>
      <c r="H29" s="37">
        <v>644246</v>
      </c>
      <c r="I29" s="37">
        <v>0</v>
      </c>
      <c r="J29" s="37">
        <v>0</v>
      </c>
      <c r="K29" s="37">
        <v>1826</v>
      </c>
      <c r="L29" s="37">
        <v>4971330</v>
      </c>
      <c r="M29" s="37">
        <f t="shared" si="0"/>
        <v>110386</v>
      </c>
      <c r="N29" s="39">
        <f t="shared" si="0"/>
        <v>1076310220</v>
      </c>
    </row>
    <row r="30" spans="1:14" x14ac:dyDescent="0.25">
      <c r="A30" s="3">
        <v>24</v>
      </c>
      <c r="B30" s="25" t="s">
        <v>103</v>
      </c>
      <c r="C30" s="37">
        <v>16925</v>
      </c>
      <c r="D30" s="37">
        <v>1413498282</v>
      </c>
      <c r="E30" s="37">
        <v>71632</v>
      </c>
      <c r="F30" s="37">
        <v>1662248181</v>
      </c>
      <c r="G30" s="37">
        <v>383</v>
      </c>
      <c r="H30" s="37">
        <v>1839962</v>
      </c>
      <c r="I30" s="37">
        <v>0</v>
      </c>
      <c r="J30" s="37">
        <v>0</v>
      </c>
      <c r="K30" s="37">
        <v>2829</v>
      </c>
      <c r="L30" s="37">
        <v>6088595</v>
      </c>
      <c r="M30" s="37">
        <f t="shared" si="0"/>
        <v>91769</v>
      </c>
      <c r="N30" s="39">
        <f t="shared" si="0"/>
        <v>3083675020</v>
      </c>
    </row>
    <row r="31" spans="1:14" x14ac:dyDescent="0.25">
      <c r="A31" s="3">
        <v>25</v>
      </c>
      <c r="B31" s="25" t="s">
        <v>104</v>
      </c>
      <c r="C31" s="37">
        <v>15080</v>
      </c>
      <c r="D31" s="37">
        <v>484657240</v>
      </c>
      <c r="E31" s="37">
        <v>20253</v>
      </c>
      <c r="F31" s="37">
        <v>348025180</v>
      </c>
      <c r="G31" s="37">
        <v>627</v>
      </c>
      <c r="H31" s="37">
        <v>1096051</v>
      </c>
      <c r="I31" s="37">
        <v>0</v>
      </c>
      <c r="J31" s="37">
        <v>0</v>
      </c>
      <c r="K31" s="37">
        <v>1630</v>
      </c>
      <c r="L31" s="37">
        <v>4150250</v>
      </c>
      <c r="M31" s="37">
        <f t="shared" si="0"/>
        <v>37590</v>
      </c>
      <c r="N31" s="39">
        <f t="shared" si="0"/>
        <v>837928721</v>
      </c>
    </row>
    <row r="32" spans="1:14" x14ac:dyDescent="0.25">
      <c r="A32" s="3">
        <v>26</v>
      </c>
      <c r="B32" s="25" t="s">
        <v>105</v>
      </c>
      <c r="C32" s="37">
        <v>813</v>
      </c>
      <c r="D32" s="37">
        <v>9676282</v>
      </c>
      <c r="E32" s="37">
        <v>2113</v>
      </c>
      <c r="F32" s="37">
        <v>82603486</v>
      </c>
      <c r="G32" s="37">
        <v>21</v>
      </c>
      <c r="H32" s="37">
        <v>5744</v>
      </c>
      <c r="I32" s="37">
        <v>0</v>
      </c>
      <c r="J32" s="37">
        <v>0</v>
      </c>
      <c r="K32" s="37">
        <v>75</v>
      </c>
      <c r="L32" s="37">
        <v>120144</v>
      </c>
      <c r="M32" s="37">
        <f t="shared" si="0"/>
        <v>3022</v>
      </c>
      <c r="N32" s="39">
        <f t="shared" si="0"/>
        <v>92405656</v>
      </c>
    </row>
    <row r="33" spans="1:14" x14ac:dyDescent="0.25">
      <c r="A33" s="3">
        <v>27</v>
      </c>
      <c r="B33" s="25" t="s">
        <v>106</v>
      </c>
      <c r="C33" s="37">
        <v>32511</v>
      </c>
      <c r="D33" s="37">
        <v>437162944</v>
      </c>
      <c r="E33" s="37">
        <v>27705</v>
      </c>
      <c r="F33" s="37">
        <v>694797215</v>
      </c>
      <c r="G33" s="37">
        <v>613</v>
      </c>
      <c r="H33" s="37">
        <v>4951956</v>
      </c>
      <c r="I33" s="37">
        <v>0</v>
      </c>
      <c r="J33" s="37">
        <v>0</v>
      </c>
      <c r="K33" s="37">
        <v>1611</v>
      </c>
      <c r="L33" s="37">
        <v>7749722</v>
      </c>
      <c r="M33" s="37">
        <f t="shared" si="0"/>
        <v>62440</v>
      </c>
      <c r="N33" s="39">
        <f t="shared" si="0"/>
        <v>1144661837</v>
      </c>
    </row>
    <row r="34" spans="1:14" x14ac:dyDescent="0.25">
      <c r="A34" s="3">
        <v>28</v>
      </c>
      <c r="B34" s="25" t="s">
        <v>87</v>
      </c>
      <c r="C34" s="37">
        <v>523</v>
      </c>
      <c r="D34" s="37">
        <v>112403718</v>
      </c>
      <c r="E34" s="37">
        <v>2111</v>
      </c>
      <c r="F34" s="37">
        <v>63525918</v>
      </c>
      <c r="G34" s="37">
        <v>2</v>
      </c>
      <c r="H34" s="37">
        <v>377</v>
      </c>
      <c r="I34" s="37">
        <v>0</v>
      </c>
      <c r="J34" s="37">
        <v>0</v>
      </c>
      <c r="K34" s="37">
        <v>185</v>
      </c>
      <c r="L34" s="37">
        <v>331991</v>
      </c>
      <c r="M34" s="37">
        <f t="shared" si="0"/>
        <v>2821</v>
      </c>
      <c r="N34" s="39">
        <f t="shared" si="0"/>
        <v>176262004</v>
      </c>
    </row>
    <row r="35" spans="1:14" x14ac:dyDescent="0.25">
      <c r="A35" s="3">
        <v>29</v>
      </c>
      <c r="B35" s="25" t="s">
        <v>88</v>
      </c>
      <c r="C35" s="37">
        <v>328</v>
      </c>
      <c r="D35" s="37">
        <v>14244697</v>
      </c>
      <c r="E35" s="37">
        <v>156</v>
      </c>
      <c r="F35" s="37">
        <v>1240133</v>
      </c>
      <c r="G35" s="37">
        <v>0</v>
      </c>
      <c r="H35" s="37">
        <v>0</v>
      </c>
      <c r="I35" s="37">
        <v>0</v>
      </c>
      <c r="J35" s="37">
        <v>0</v>
      </c>
      <c r="K35" s="37">
        <v>10</v>
      </c>
      <c r="L35" s="37">
        <v>5888</v>
      </c>
      <c r="M35" s="37">
        <f t="shared" si="0"/>
        <v>494</v>
      </c>
      <c r="N35" s="39">
        <f t="shared" si="0"/>
        <v>15490718</v>
      </c>
    </row>
    <row r="36" spans="1:14" x14ac:dyDescent="0.25">
      <c r="A36" s="3">
        <v>30</v>
      </c>
      <c r="B36" s="25" t="s">
        <v>89</v>
      </c>
      <c r="C36" s="37">
        <v>739</v>
      </c>
      <c r="D36" s="37">
        <v>21222945</v>
      </c>
      <c r="E36" s="37">
        <v>996</v>
      </c>
      <c r="F36" s="37">
        <v>20178239</v>
      </c>
      <c r="G36" s="37">
        <v>7</v>
      </c>
      <c r="H36" s="37">
        <v>1851</v>
      </c>
      <c r="I36" s="37">
        <v>0</v>
      </c>
      <c r="J36" s="37">
        <v>0</v>
      </c>
      <c r="K36" s="37">
        <v>69</v>
      </c>
      <c r="L36" s="37">
        <v>279636</v>
      </c>
      <c r="M36" s="37">
        <f t="shared" si="0"/>
        <v>1811</v>
      </c>
      <c r="N36" s="39">
        <f t="shared" si="0"/>
        <v>41682671</v>
      </c>
    </row>
    <row r="37" spans="1:14" x14ac:dyDescent="0.25">
      <c r="A37" s="3">
        <v>31</v>
      </c>
      <c r="B37" s="25" t="s">
        <v>65</v>
      </c>
      <c r="C37" s="37">
        <v>1695</v>
      </c>
      <c r="D37" s="37">
        <v>189479869</v>
      </c>
      <c r="E37" s="37">
        <v>1876</v>
      </c>
      <c r="F37" s="37">
        <v>166338985</v>
      </c>
      <c r="G37" s="37">
        <v>0</v>
      </c>
      <c r="H37" s="37">
        <v>0</v>
      </c>
      <c r="I37" s="37">
        <v>0</v>
      </c>
      <c r="J37" s="37">
        <v>0</v>
      </c>
      <c r="K37" s="37">
        <v>36</v>
      </c>
      <c r="L37" s="37">
        <v>282007</v>
      </c>
      <c r="M37" s="37">
        <f>+C37+E37+G37+I37+K37</f>
        <v>3607</v>
      </c>
      <c r="N37" s="39">
        <f>+D37+F37+H37+J37+L37</f>
        <v>356100861</v>
      </c>
    </row>
    <row r="38" spans="1:14" x14ac:dyDescent="0.25">
      <c r="A38" s="33">
        <v>32</v>
      </c>
      <c r="B38" s="32" t="s">
        <v>95</v>
      </c>
      <c r="C38" s="37">
        <v>354</v>
      </c>
      <c r="D38" s="37">
        <v>29387565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f>+C38+E38+G38+I38+K38</f>
        <v>354</v>
      </c>
      <c r="N38" s="39">
        <f>+D38+F38+H38+J38+L38</f>
        <v>29387565</v>
      </c>
    </row>
    <row r="39" spans="1:14" ht="15.75" thickBot="1" x14ac:dyDescent="0.3">
      <c r="A39" s="23">
        <v>33</v>
      </c>
      <c r="B39" s="27" t="s">
        <v>118</v>
      </c>
      <c r="C39" s="37">
        <v>395</v>
      </c>
      <c r="D39" s="37">
        <v>30173674</v>
      </c>
      <c r="E39" s="37">
        <v>149</v>
      </c>
      <c r="F39" s="37">
        <v>16380755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f t="shared" si="0"/>
        <v>544</v>
      </c>
      <c r="N39" s="40">
        <f t="shared" si="0"/>
        <v>46554429</v>
      </c>
    </row>
    <row r="40" spans="1:14" ht="15.75" thickBot="1" x14ac:dyDescent="0.3">
      <c r="A40" s="58" t="s">
        <v>20</v>
      </c>
      <c r="B40" s="59"/>
      <c r="C40" s="41">
        <f t="shared" ref="C40:L40" si="1">SUM(C7:C39)</f>
        <v>1116850</v>
      </c>
      <c r="D40" s="42">
        <f t="shared" si="1"/>
        <v>100159881322</v>
      </c>
      <c r="E40" s="41">
        <f t="shared" si="1"/>
        <v>2298434</v>
      </c>
      <c r="F40" s="42">
        <f t="shared" si="1"/>
        <v>50920016235</v>
      </c>
      <c r="G40" s="41">
        <f t="shared" si="1"/>
        <v>20356</v>
      </c>
      <c r="H40" s="42">
        <f t="shared" si="1"/>
        <v>166138500</v>
      </c>
      <c r="I40" s="41">
        <f t="shared" si="1"/>
        <v>24</v>
      </c>
      <c r="J40" s="42">
        <f t="shared" si="1"/>
        <v>6210443</v>
      </c>
      <c r="K40" s="41">
        <f t="shared" si="1"/>
        <v>211815</v>
      </c>
      <c r="L40" s="42">
        <f t="shared" si="1"/>
        <v>362199715</v>
      </c>
      <c r="M40" s="43">
        <f t="shared" si="0"/>
        <v>3647479</v>
      </c>
      <c r="N40" s="44">
        <f t="shared" si="0"/>
        <v>151614446215</v>
      </c>
    </row>
    <row r="42" spans="1:14" x14ac:dyDescent="0.25">
      <c r="N42" s="6"/>
    </row>
    <row r="44" spans="1:14" x14ac:dyDescent="0.2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25">
      <c r="B46" s="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</sheetData>
  <mergeCells count="10">
    <mergeCell ref="M5:N5"/>
    <mergeCell ref="A40:B40"/>
    <mergeCell ref="C1:L3"/>
    <mergeCell ref="A5:A6"/>
    <mergeCell ref="B5:B6"/>
    <mergeCell ref="C5:D5"/>
    <mergeCell ref="E5:F5"/>
    <mergeCell ref="G5:H5"/>
    <mergeCell ref="I5:J5"/>
    <mergeCell ref="K5:L5"/>
  </mergeCells>
  <phoneticPr fontId="6" type="noConversion"/>
  <pageMargins left="0.7" right="0.7" top="0.75" bottom="0.75" header="0.3" footer="0.3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opLeftCell="A17" zoomScale="85" zoomScaleNormal="85" workbookViewId="0">
      <selection activeCell="A37" sqref="A37:XFD1048576"/>
    </sheetView>
  </sheetViews>
  <sheetFormatPr defaultRowHeight="15" x14ac:dyDescent="0.25"/>
  <cols>
    <col min="1" max="1" width="4.7109375" style="1" bestFit="1" customWidth="1"/>
    <col min="2" max="2" width="42.85546875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1.42578125" style="1" customWidth="1"/>
    <col min="8" max="8" width="16.42578125" style="1" customWidth="1"/>
    <col min="9" max="9" width="8.5703125" style="1" customWidth="1"/>
    <col min="10" max="10" width="14.28515625" style="1" customWidth="1"/>
    <col min="11" max="11" width="12.85546875" style="1" customWidth="1"/>
    <col min="12" max="12" width="16.42578125" style="1" customWidth="1"/>
    <col min="13" max="13" width="14.28515625" style="1" customWidth="1"/>
    <col min="14" max="14" width="19.85546875" style="1" bestFit="1" customWidth="1"/>
    <col min="15" max="16384" width="9.140625" style="1"/>
  </cols>
  <sheetData>
    <row r="1" spans="1:14" s="2" customFormat="1" ht="15.75" thickBot="1" x14ac:dyDescent="0.3">
      <c r="A1" s="47" t="s">
        <v>6</v>
      </c>
      <c r="B1" s="61" t="s">
        <v>36</v>
      </c>
      <c r="C1" s="63" t="s">
        <v>23</v>
      </c>
      <c r="D1" s="64"/>
      <c r="E1" s="63" t="s">
        <v>35</v>
      </c>
      <c r="F1" s="64"/>
      <c r="G1" s="63" t="s">
        <v>37</v>
      </c>
      <c r="H1" s="64"/>
      <c r="I1" s="63" t="s">
        <v>44</v>
      </c>
      <c r="J1" s="64"/>
      <c r="K1" s="63" t="s">
        <v>38</v>
      </c>
      <c r="L1" s="64"/>
      <c r="M1" s="63" t="s">
        <v>41</v>
      </c>
      <c r="N1" s="64"/>
    </row>
    <row r="2" spans="1:14" ht="15.75" thickBot="1" x14ac:dyDescent="0.3">
      <c r="A2" s="48"/>
      <c r="B2" s="62"/>
      <c r="C2" s="18" t="s">
        <v>40</v>
      </c>
      <c r="D2" s="19" t="s">
        <v>39</v>
      </c>
      <c r="E2" s="20" t="s">
        <v>40</v>
      </c>
      <c r="F2" s="21" t="s">
        <v>39</v>
      </c>
      <c r="G2" s="18" t="s">
        <v>40</v>
      </c>
      <c r="H2" s="19" t="s">
        <v>39</v>
      </c>
      <c r="I2" s="18" t="s">
        <v>40</v>
      </c>
      <c r="J2" s="19" t="s">
        <v>39</v>
      </c>
      <c r="K2" s="18" t="s">
        <v>40</v>
      </c>
      <c r="L2" s="19" t="s">
        <v>39</v>
      </c>
      <c r="M2" s="20" t="s">
        <v>40</v>
      </c>
      <c r="N2" s="21" t="s">
        <v>39</v>
      </c>
    </row>
    <row r="3" spans="1:14" x14ac:dyDescent="0.25">
      <c r="A3" s="10">
        <v>1</v>
      </c>
      <c r="B3" s="24" t="s">
        <v>43</v>
      </c>
      <c r="C3" s="36">
        <v>18931</v>
      </c>
      <c r="D3" s="36">
        <v>58910728121</v>
      </c>
      <c r="E3" s="36">
        <v>603983</v>
      </c>
      <c r="F3" s="36">
        <v>19371382054</v>
      </c>
      <c r="G3" s="36">
        <v>9</v>
      </c>
      <c r="H3" s="36">
        <v>94383</v>
      </c>
      <c r="I3" s="36">
        <v>0</v>
      </c>
      <c r="J3" s="36">
        <v>0</v>
      </c>
      <c r="K3" s="36">
        <v>0</v>
      </c>
      <c r="L3" s="36">
        <v>0</v>
      </c>
      <c r="M3" s="37">
        <f>+C3+E3+G3+I3+K3</f>
        <v>622923</v>
      </c>
      <c r="N3" s="38">
        <f>+D3+F3+H3+J3+L3</f>
        <v>78282204558</v>
      </c>
    </row>
    <row r="4" spans="1:14" x14ac:dyDescent="0.25">
      <c r="A4" s="3">
        <v>2</v>
      </c>
      <c r="B4" s="25" t="s">
        <v>90</v>
      </c>
      <c r="C4" s="37">
        <v>87300</v>
      </c>
      <c r="D4" s="37">
        <v>1397345457</v>
      </c>
      <c r="E4" s="37">
        <v>108987</v>
      </c>
      <c r="F4" s="37">
        <v>5198627641</v>
      </c>
      <c r="G4" s="37">
        <v>2596</v>
      </c>
      <c r="H4" s="37">
        <v>7387306</v>
      </c>
      <c r="I4" s="37">
        <v>1</v>
      </c>
      <c r="J4" s="37">
        <v>750214</v>
      </c>
      <c r="K4" s="37">
        <v>21353</v>
      </c>
      <c r="L4" s="37">
        <v>42647444</v>
      </c>
      <c r="M4" s="37">
        <f t="shared" ref="M4:N36" si="0">+C4+E4+G4+I4+K4</f>
        <v>220237</v>
      </c>
      <c r="N4" s="39">
        <f t="shared" si="0"/>
        <v>6646758062</v>
      </c>
    </row>
    <row r="5" spans="1:14" x14ac:dyDescent="0.25">
      <c r="A5" s="3">
        <v>3</v>
      </c>
      <c r="B5" s="25" t="s">
        <v>91</v>
      </c>
      <c r="C5" s="37">
        <v>69720</v>
      </c>
      <c r="D5" s="37">
        <v>3013925877</v>
      </c>
      <c r="E5" s="37">
        <v>92730</v>
      </c>
      <c r="F5" s="37">
        <v>3286380307</v>
      </c>
      <c r="G5" s="37">
        <v>1908</v>
      </c>
      <c r="H5" s="37">
        <v>98265453</v>
      </c>
      <c r="I5" s="37">
        <v>0</v>
      </c>
      <c r="J5" s="37">
        <v>0</v>
      </c>
      <c r="K5" s="37">
        <v>9397</v>
      </c>
      <c r="L5" s="37">
        <v>70754307</v>
      </c>
      <c r="M5" s="37">
        <f t="shared" si="0"/>
        <v>173755</v>
      </c>
      <c r="N5" s="39">
        <f t="shared" si="0"/>
        <v>6469325944</v>
      </c>
    </row>
    <row r="6" spans="1:14" x14ac:dyDescent="0.25">
      <c r="A6" s="3">
        <v>4</v>
      </c>
      <c r="B6" s="25" t="s">
        <v>74</v>
      </c>
      <c r="C6" s="37">
        <v>165140</v>
      </c>
      <c r="D6" s="37">
        <v>3103217266</v>
      </c>
      <c r="E6" s="37">
        <v>187504</v>
      </c>
      <c r="F6" s="37">
        <v>1638391853</v>
      </c>
      <c r="G6" s="37">
        <v>806</v>
      </c>
      <c r="H6" s="37">
        <v>1867435</v>
      </c>
      <c r="I6" s="37">
        <v>0</v>
      </c>
      <c r="J6" s="37">
        <v>0</v>
      </c>
      <c r="K6" s="37">
        <v>55761</v>
      </c>
      <c r="L6" s="37">
        <v>68259746</v>
      </c>
      <c r="M6" s="37">
        <f t="shared" si="0"/>
        <v>409211</v>
      </c>
      <c r="N6" s="39">
        <f t="shared" si="0"/>
        <v>4811736300</v>
      </c>
    </row>
    <row r="7" spans="1:14" x14ac:dyDescent="0.25">
      <c r="A7" s="3">
        <v>5</v>
      </c>
      <c r="B7" s="25" t="s">
        <v>75</v>
      </c>
      <c r="C7" s="37">
        <v>56710</v>
      </c>
      <c r="D7" s="37">
        <v>657486811</v>
      </c>
      <c r="E7" s="37">
        <v>57465</v>
      </c>
      <c r="F7" s="37">
        <v>304645414</v>
      </c>
      <c r="G7" s="37">
        <v>939</v>
      </c>
      <c r="H7" s="37">
        <v>3843048</v>
      </c>
      <c r="I7" s="37">
        <v>0</v>
      </c>
      <c r="J7" s="37">
        <v>0</v>
      </c>
      <c r="K7" s="37">
        <v>16538</v>
      </c>
      <c r="L7" s="37">
        <v>8399358</v>
      </c>
      <c r="M7" s="37">
        <f t="shared" si="0"/>
        <v>131652</v>
      </c>
      <c r="N7" s="39">
        <f t="shared" si="0"/>
        <v>974374631</v>
      </c>
    </row>
    <row r="8" spans="1:14" x14ac:dyDescent="0.25">
      <c r="A8" s="3">
        <v>6</v>
      </c>
      <c r="B8" s="25" t="s">
        <v>92</v>
      </c>
      <c r="C8" s="37">
        <v>152505</v>
      </c>
      <c r="D8" s="37">
        <v>4068708526</v>
      </c>
      <c r="E8" s="37">
        <v>120679</v>
      </c>
      <c r="F8" s="37">
        <v>990265458</v>
      </c>
      <c r="G8" s="37">
        <v>1531</v>
      </c>
      <c r="H8" s="37">
        <v>3256735</v>
      </c>
      <c r="I8" s="37">
        <v>0</v>
      </c>
      <c r="J8" s="37">
        <v>0</v>
      </c>
      <c r="K8" s="37">
        <v>28965</v>
      </c>
      <c r="L8" s="37">
        <v>13215979</v>
      </c>
      <c r="M8" s="37">
        <f t="shared" si="0"/>
        <v>303680</v>
      </c>
      <c r="N8" s="39">
        <f t="shared" si="0"/>
        <v>5075446698</v>
      </c>
    </row>
    <row r="9" spans="1:14" x14ac:dyDescent="0.25">
      <c r="A9" s="3">
        <v>7</v>
      </c>
      <c r="B9" s="25" t="s">
        <v>96</v>
      </c>
      <c r="C9" s="37">
        <v>22791</v>
      </c>
      <c r="D9" s="37">
        <v>454753206</v>
      </c>
      <c r="E9" s="37">
        <v>24972</v>
      </c>
      <c r="F9" s="37">
        <v>113534628</v>
      </c>
      <c r="G9" s="37">
        <v>378</v>
      </c>
      <c r="H9" s="37">
        <v>429894</v>
      </c>
      <c r="I9" s="37">
        <v>0</v>
      </c>
      <c r="J9" s="37">
        <v>0</v>
      </c>
      <c r="K9" s="37">
        <v>4138</v>
      </c>
      <c r="L9" s="37">
        <v>2194278</v>
      </c>
      <c r="M9" s="37">
        <f t="shared" si="0"/>
        <v>52279</v>
      </c>
      <c r="N9" s="39">
        <f t="shared" si="0"/>
        <v>570912006</v>
      </c>
    </row>
    <row r="10" spans="1:14" x14ac:dyDescent="0.25">
      <c r="A10" s="3">
        <v>8</v>
      </c>
      <c r="B10" s="25" t="s">
        <v>77</v>
      </c>
      <c r="C10" s="37">
        <v>42102</v>
      </c>
      <c r="D10" s="37">
        <v>1258893662</v>
      </c>
      <c r="E10" s="37">
        <v>134469</v>
      </c>
      <c r="F10" s="37">
        <v>514551842</v>
      </c>
      <c r="G10" s="37">
        <v>709</v>
      </c>
      <c r="H10" s="37">
        <v>1972801</v>
      </c>
      <c r="I10" s="37">
        <v>0</v>
      </c>
      <c r="J10" s="37">
        <v>0</v>
      </c>
      <c r="K10" s="37">
        <v>8765</v>
      </c>
      <c r="L10" s="37">
        <v>5972086</v>
      </c>
      <c r="M10" s="37">
        <f t="shared" si="0"/>
        <v>186045</v>
      </c>
      <c r="N10" s="39">
        <f t="shared" si="0"/>
        <v>1781390391</v>
      </c>
    </row>
    <row r="11" spans="1:14" x14ac:dyDescent="0.25">
      <c r="A11" s="3">
        <v>9</v>
      </c>
      <c r="B11" s="25" t="s">
        <v>78</v>
      </c>
      <c r="C11" s="37">
        <v>25784</v>
      </c>
      <c r="D11" s="37">
        <v>607839399</v>
      </c>
      <c r="E11" s="37">
        <v>33994</v>
      </c>
      <c r="F11" s="37">
        <v>362911886</v>
      </c>
      <c r="G11" s="37">
        <v>736</v>
      </c>
      <c r="H11" s="37">
        <v>1433599</v>
      </c>
      <c r="I11" s="37">
        <v>0</v>
      </c>
      <c r="J11" s="37">
        <v>0</v>
      </c>
      <c r="K11" s="37">
        <v>4895</v>
      </c>
      <c r="L11" s="37">
        <v>7932067</v>
      </c>
      <c r="M11" s="37">
        <f t="shared" si="0"/>
        <v>65409</v>
      </c>
      <c r="N11" s="39">
        <f t="shared" si="0"/>
        <v>980116951</v>
      </c>
    </row>
    <row r="12" spans="1:14" x14ac:dyDescent="0.25">
      <c r="A12" s="3">
        <v>10</v>
      </c>
      <c r="B12" s="25" t="s">
        <v>52</v>
      </c>
      <c r="C12" s="37">
        <v>39062</v>
      </c>
      <c r="D12" s="37">
        <v>1056132331</v>
      </c>
      <c r="E12" s="37">
        <v>73272</v>
      </c>
      <c r="F12" s="37">
        <v>775927514</v>
      </c>
      <c r="G12" s="37">
        <v>1134</v>
      </c>
      <c r="H12" s="37">
        <v>8270767</v>
      </c>
      <c r="I12" s="37">
        <v>0</v>
      </c>
      <c r="J12" s="37">
        <v>0</v>
      </c>
      <c r="K12" s="37">
        <v>12462</v>
      </c>
      <c r="L12" s="37">
        <v>13131415</v>
      </c>
      <c r="M12" s="37">
        <f t="shared" si="0"/>
        <v>125930</v>
      </c>
      <c r="N12" s="39">
        <f t="shared" si="0"/>
        <v>1853462027</v>
      </c>
    </row>
    <row r="13" spans="1:14" x14ac:dyDescent="0.25">
      <c r="A13" s="3">
        <v>11</v>
      </c>
      <c r="B13" s="25" t="s">
        <v>97</v>
      </c>
      <c r="C13" s="37">
        <v>38212</v>
      </c>
      <c r="D13" s="37">
        <v>6014054451</v>
      </c>
      <c r="E13" s="37">
        <v>38441</v>
      </c>
      <c r="F13" s="37">
        <v>951569253</v>
      </c>
      <c r="G13" s="37">
        <v>773</v>
      </c>
      <c r="H13" s="37">
        <v>7488456</v>
      </c>
      <c r="I13" s="37">
        <v>0</v>
      </c>
      <c r="J13" s="37">
        <v>0</v>
      </c>
      <c r="K13" s="37">
        <v>8510</v>
      </c>
      <c r="L13" s="37">
        <v>33149178</v>
      </c>
      <c r="M13" s="37">
        <f t="shared" si="0"/>
        <v>85936</v>
      </c>
      <c r="N13" s="39">
        <f t="shared" si="0"/>
        <v>7006261338</v>
      </c>
    </row>
    <row r="14" spans="1:14" x14ac:dyDescent="0.25">
      <c r="A14" s="3">
        <v>12</v>
      </c>
      <c r="B14" s="25" t="s">
        <v>98</v>
      </c>
      <c r="C14" s="37">
        <v>22396</v>
      </c>
      <c r="D14" s="37">
        <v>1515502936</v>
      </c>
      <c r="E14" s="37">
        <v>105694</v>
      </c>
      <c r="F14" s="37">
        <v>1747257441</v>
      </c>
      <c r="G14" s="37">
        <v>1663</v>
      </c>
      <c r="H14" s="37">
        <v>3810098</v>
      </c>
      <c r="I14" s="37">
        <v>0</v>
      </c>
      <c r="J14" s="37">
        <v>0</v>
      </c>
      <c r="K14" s="37">
        <v>4891</v>
      </c>
      <c r="L14" s="37">
        <v>8086588</v>
      </c>
      <c r="M14" s="37">
        <f t="shared" si="0"/>
        <v>134644</v>
      </c>
      <c r="N14" s="39">
        <f t="shared" si="0"/>
        <v>3274657063</v>
      </c>
    </row>
    <row r="15" spans="1:14" x14ac:dyDescent="0.25">
      <c r="A15" s="3">
        <v>13</v>
      </c>
      <c r="B15" s="25" t="s">
        <v>99</v>
      </c>
      <c r="C15" s="37">
        <v>713</v>
      </c>
      <c r="D15" s="37">
        <v>52670719</v>
      </c>
      <c r="E15" s="37">
        <v>9376</v>
      </c>
      <c r="F15" s="37">
        <v>359396296</v>
      </c>
      <c r="G15" s="37">
        <v>104</v>
      </c>
      <c r="H15" s="37">
        <v>191215</v>
      </c>
      <c r="I15" s="37">
        <v>0</v>
      </c>
      <c r="J15" s="37">
        <v>0</v>
      </c>
      <c r="K15" s="37">
        <v>169</v>
      </c>
      <c r="L15" s="37">
        <v>457064</v>
      </c>
      <c r="M15" s="37">
        <f t="shared" si="0"/>
        <v>10362</v>
      </c>
      <c r="N15" s="39">
        <f t="shared" si="0"/>
        <v>412715294</v>
      </c>
    </row>
    <row r="16" spans="1:14" x14ac:dyDescent="0.25">
      <c r="A16" s="3">
        <v>14</v>
      </c>
      <c r="B16" s="25" t="s">
        <v>79</v>
      </c>
      <c r="C16" s="37">
        <v>20369</v>
      </c>
      <c r="D16" s="37">
        <v>3249885004</v>
      </c>
      <c r="E16" s="37">
        <v>98714</v>
      </c>
      <c r="F16" s="37">
        <v>3754296307</v>
      </c>
      <c r="G16" s="37">
        <v>849</v>
      </c>
      <c r="H16" s="37">
        <v>1809272</v>
      </c>
      <c r="I16" s="37">
        <v>0</v>
      </c>
      <c r="J16" s="37">
        <v>0</v>
      </c>
      <c r="K16" s="37">
        <v>2876</v>
      </c>
      <c r="L16" s="37">
        <v>9012477</v>
      </c>
      <c r="M16" s="37">
        <f t="shared" si="0"/>
        <v>122808</v>
      </c>
      <c r="N16" s="39">
        <f t="shared" si="0"/>
        <v>7015003060</v>
      </c>
    </row>
    <row r="17" spans="1:14" x14ac:dyDescent="0.25">
      <c r="A17" s="3">
        <v>15</v>
      </c>
      <c r="B17" s="25" t="s">
        <v>80</v>
      </c>
      <c r="C17" s="37">
        <v>76473</v>
      </c>
      <c r="D17" s="37">
        <v>3380222663</v>
      </c>
      <c r="E17" s="37">
        <v>42108</v>
      </c>
      <c r="F17" s="37">
        <v>733502360</v>
      </c>
      <c r="G17" s="37">
        <v>552</v>
      </c>
      <c r="H17" s="37">
        <v>1712398</v>
      </c>
      <c r="I17" s="37">
        <v>0</v>
      </c>
      <c r="J17" s="37">
        <v>0</v>
      </c>
      <c r="K17" s="37">
        <v>4053</v>
      </c>
      <c r="L17" s="37">
        <v>8605290</v>
      </c>
      <c r="M17" s="37">
        <f t="shared" si="0"/>
        <v>123186</v>
      </c>
      <c r="N17" s="39">
        <f t="shared" si="0"/>
        <v>4124042711</v>
      </c>
    </row>
    <row r="18" spans="1:14" s="9" customFormat="1" x14ac:dyDescent="0.25">
      <c r="A18" s="8">
        <v>16</v>
      </c>
      <c r="B18" s="26" t="s">
        <v>81</v>
      </c>
      <c r="C18" s="37">
        <v>78965</v>
      </c>
      <c r="D18" s="37">
        <v>5241990504</v>
      </c>
      <c r="E18" s="37">
        <v>224011</v>
      </c>
      <c r="F18" s="37">
        <v>3569699642</v>
      </c>
      <c r="G18" s="37">
        <v>1640</v>
      </c>
      <c r="H18" s="37">
        <v>12692382</v>
      </c>
      <c r="I18" s="37">
        <v>23</v>
      </c>
      <c r="J18" s="37">
        <v>5460229</v>
      </c>
      <c r="K18" s="37">
        <v>16036</v>
      </c>
      <c r="L18" s="37">
        <v>31222121</v>
      </c>
      <c r="M18" s="37">
        <f t="shared" si="0"/>
        <v>320675</v>
      </c>
      <c r="N18" s="39">
        <f t="shared" si="0"/>
        <v>8861064878</v>
      </c>
    </row>
    <row r="19" spans="1:14" x14ac:dyDescent="0.25">
      <c r="A19" s="3">
        <v>17</v>
      </c>
      <c r="B19" s="25" t="s">
        <v>100</v>
      </c>
      <c r="C19" s="37">
        <v>367</v>
      </c>
      <c r="D19" s="37">
        <v>706063047</v>
      </c>
      <c r="E19" s="37">
        <v>13050</v>
      </c>
      <c r="F19" s="37">
        <v>581689147</v>
      </c>
      <c r="G19" s="37">
        <v>99</v>
      </c>
      <c r="H19" s="37">
        <v>123860</v>
      </c>
      <c r="I19" s="37">
        <v>0</v>
      </c>
      <c r="J19" s="37">
        <v>0</v>
      </c>
      <c r="K19" s="37">
        <v>89</v>
      </c>
      <c r="L19" s="37">
        <v>1599450</v>
      </c>
      <c r="M19" s="37">
        <f t="shared" si="0"/>
        <v>13605</v>
      </c>
      <c r="N19" s="39">
        <f t="shared" si="0"/>
        <v>1289475504</v>
      </c>
    </row>
    <row r="20" spans="1:14" x14ac:dyDescent="0.25">
      <c r="A20" s="3">
        <v>18</v>
      </c>
      <c r="B20" s="25" t="s">
        <v>101</v>
      </c>
      <c r="C20" s="37">
        <v>5669</v>
      </c>
      <c r="D20" s="37">
        <v>62877051</v>
      </c>
      <c r="E20" s="37">
        <v>7933</v>
      </c>
      <c r="F20" s="37">
        <v>32581681</v>
      </c>
      <c r="G20" s="37">
        <v>190</v>
      </c>
      <c r="H20" s="37">
        <v>214755</v>
      </c>
      <c r="I20" s="37">
        <v>0</v>
      </c>
      <c r="J20" s="37">
        <v>0</v>
      </c>
      <c r="K20" s="37">
        <v>314</v>
      </c>
      <c r="L20" s="37">
        <v>639453</v>
      </c>
      <c r="M20" s="37">
        <f t="shared" si="0"/>
        <v>14106</v>
      </c>
      <c r="N20" s="39">
        <f t="shared" si="0"/>
        <v>96312940</v>
      </c>
    </row>
    <row r="21" spans="1:14" x14ac:dyDescent="0.25">
      <c r="A21" s="3">
        <v>19</v>
      </c>
      <c r="B21" s="25" t="s">
        <v>93</v>
      </c>
      <c r="C21" s="37">
        <v>163</v>
      </c>
      <c r="D21" s="37">
        <v>2859041</v>
      </c>
      <c r="E21" s="37">
        <v>205</v>
      </c>
      <c r="F21" s="37">
        <v>2248586</v>
      </c>
      <c r="G21" s="37">
        <v>5</v>
      </c>
      <c r="H21" s="37">
        <v>263</v>
      </c>
      <c r="I21" s="37">
        <v>0</v>
      </c>
      <c r="J21" s="37">
        <v>0</v>
      </c>
      <c r="K21" s="37">
        <v>10</v>
      </c>
      <c r="L21" s="37">
        <v>16246</v>
      </c>
      <c r="M21" s="37">
        <f t="shared" si="0"/>
        <v>383</v>
      </c>
      <c r="N21" s="39">
        <f t="shared" si="0"/>
        <v>5124136</v>
      </c>
    </row>
    <row r="22" spans="1:14" x14ac:dyDescent="0.25">
      <c r="A22" s="3">
        <v>20</v>
      </c>
      <c r="B22" s="25" t="s">
        <v>84</v>
      </c>
      <c r="C22" s="37">
        <v>49442</v>
      </c>
      <c r="D22" s="37">
        <v>389818990</v>
      </c>
      <c r="E22" s="37">
        <v>13112</v>
      </c>
      <c r="F22" s="37">
        <v>109291197</v>
      </c>
      <c r="G22" s="37">
        <v>123</v>
      </c>
      <c r="H22" s="37">
        <v>255704</v>
      </c>
      <c r="I22" s="37">
        <v>0</v>
      </c>
      <c r="J22" s="37">
        <v>0</v>
      </c>
      <c r="K22" s="37">
        <v>1018</v>
      </c>
      <c r="L22" s="37">
        <v>1357534</v>
      </c>
      <c r="M22" s="37">
        <f t="shared" si="0"/>
        <v>63695</v>
      </c>
      <c r="N22" s="39">
        <f t="shared" si="0"/>
        <v>500723425</v>
      </c>
    </row>
    <row r="23" spans="1:14" x14ac:dyDescent="0.25">
      <c r="A23" s="3">
        <v>21</v>
      </c>
      <c r="B23" s="25" t="s">
        <v>85</v>
      </c>
      <c r="C23" s="37">
        <v>26273</v>
      </c>
      <c r="D23" s="37">
        <v>1747709643</v>
      </c>
      <c r="E23" s="37">
        <v>114715</v>
      </c>
      <c r="F23" s="37">
        <v>2671785560</v>
      </c>
      <c r="G23" s="37">
        <v>976</v>
      </c>
      <c r="H23" s="37">
        <v>2406353</v>
      </c>
      <c r="I23" s="37">
        <v>0</v>
      </c>
      <c r="J23" s="37">
        <v>0</v>
      </c>
      <c r="K23" s="37">
        <v>3174</v>
      </c>
      <c r="L23" s="37">
        <v>11208546</v>
      </c>
      <c r="M23" s="37">
        <f t="shared" si="0"/>
        <v>145138</v>
      </c>
      <c r="N23" s="39">
        <f t="shared" si="0"/>
        <v>4433110102</v>
      </c>
    </row>
    <row r="24" spans="1:14" x14ac:dyDescent="0.25">
      <c r="A24" s="3">
        <v>22</v>
      </c>
      <c r="B24" s="25" t="s">
        <v>86</v>
      </c>
      <c r="C24" s="37">
        <v>637</v>
      </c>
      <c r="D24" s="37">
        <v>96185310</v>
      </c>
      <c r="E24" s="37">
        <v>6114</v>
      </c>
      <c r="F24" s="37">
        <v>153151523</v>
      </c>
      <c r="G24" s="37">
        <v>101</v>
      </c>
      <c r="H24" s="37">
        <v>72136</v>
      </c>
      <c r="I24" s="37">
        <v>0</v>
      </c>
      <c r="J24" s="37">
        <v>0</v>
      </c>
      <c r="K24" s="37">
        <v>130</v>
      </c>
      <c r="L24" s="37">
        <v>359525</v>
      </c>
      <c r="M24" s="37">
        <f t="shared" si="0"/>
        <v>6982</v>
      </c>
      <c r="N24" s="39">
        <f t="shared" si="0"/>
        <v>249768494</v>
      </c>
    </row>
    <row r="25" spans="1:14" x14ac:dyDescent="0.25">
      <c r="A25" s="3">
        <v>23</v>
      </c>
      <c r="B25" s="25" t="s">
        <v>102</v>
      </c>
      <c r="C25" s="37">
        <v>47763</v>
      </c>
      <c r="D25" s="37">
        <v>429104091</v>
      </c>
      <c r="E25" s="37">
        <v>59915</v>
      </c>
      <c r="F25" s="37">
        <v>641590553</v>
      </c>
      <c r="G25" s="37">
        <v>882</v>
      </c>
      <c r="H25" s="37">
        <v>644246</v>
      </c>
      <c r="I25" s="37">
        <v>0</v>
      </c>
      <c r="J25" s="37">
        <v>0</v>
      </c>
      <c r="K25" s="37">
        <v>1826</v>
      </c>
      <c r="L25" s="37">
        <v>4971330</v>
      </c>
      <c r="M25" s="37">
        <f t="shared" si="0"/>
        <v>110386</v>
      </c>
      <c r="N25" s="39">
        <f t="shared" si="0"/>
        <v>1076310220</v>
      </c>
    </row>
    <row r="26" spans="1:14" x14ac:dyDescent="0.25">
      <c r="A26" s="3">
        <v>24</v>
      </c>
      <c r="B26" s="25" t="s">
        <v>103</v>
      </c>
      <c r="C26" s="37">
        <v>16925</v>
      </c>
      <c r="D26" s="37">
        <v>1413498282</v>
      </c>
      <c r="E26" s="37">
        <v>71632</v>
      </c>
      <c r="F26" s="37">
        <v>1662248181</v>
      </c>
      <c r="G26" s="37">
        <v>383</v>
      </c>
      <c r="H26" s="37">
        <v>1839962</v>
      </c>
      <c r="I26" s="37">
        <v>0</v>
      </c>
      <c r="J26" s="37">
        <v>0</v>
      </c>
      <c r="K26" s="37">
        <v>2829</v>
      </c>
      <c r="L26" s="37">
        <v>6088595</v>
      </c>
      <c r="M26" s="37">
        <f t="shared" si="0"/>
        <v>91769</v>
      </c>
      <c r="N26" s="39">
        <f t="shared" si="0"/>
        <v>3083675020</v>
      </c>
    </row>
    <row r="27" spans="1:14" x14ac:dyDescent="0.25">
      <c r="A27" s="3">
        <v>25</v>
      </c>
      <c r="B27" s="25" t="s">
        <v>104</v>
      </c>
      <c r="C27" s="37">
        <v>15080</v>
      </c>
      <c r="D27" s="37">
        <v>484657240</v>
      </c>
      <c r="E27" s="37">
        <v>20253</v>
      </c>
      <c r="F27" s="37">
        <v>348025180</v>
      </c>
      <c r="G27" s="37">
        <v>627</v>
      </c>
      <c r="H27" s="37">
        <v>1096051</v>
      </c>
      <c r="I27" s="37">
        <v>0</v>
      </c>
      <c r="J27" s="37">
        <v>0</v>
      </c>
      <c r="K27" s="37">
        <v>1630</v>
      </c>
      <c r="L27" s="37">
        <v>4150250</v>
      </c>
      <c r="M27" s="37">
        <f t="shared" si="0"/>
        <v>37590</v>
      </c>
      <c r="N27" s="39">
        <f t="shared" si="0"/>
        <v>837928721</v>
      </c>
    </row>
    <row r="28" spans="1:14" x14ac:dyDescent="0.25">
      <c r="A28" s="3">
        <v>26</v>
      </c>
      <c r="B28" s="25" t="s">
        <v>105</v>
      </c>
      <c r="C28" s="37">
        <v>813</v>
      </c>
      <c r="D28" s="37">
        <v>9676282</v>
      </c>
      <c r="E28" s="37">
        <v>2113</v>
      </c>
      <c r="F28" s="37">
        <v>82603486</v>
      </c>
      <c r="G28" s="37">
        <v>21</v>
      </c>
      <c r="H28" s="37">
        <v>5744</v>
      </c>
      <c r="I28" s="37">
        <v>0</v>
      </c>
      <c r="J28" s="37">
        <v>0</v>
      </c>
      <c r="K28" s="37">
        <v>75</v>
      </c>
      <c r="L28" s="37">
        <v>120144</v>
      </c>
      <c r="M28" s="37">
        <f t="shared" si="0"/>
        <v>3022</v>
      </c>
      <c r="N28" s="39">
        <f t="shared" si="0"/>
        <v>92405656</v>
      </c>
    </row>
    <row r="29" spans="1:14" x14ac:dyDescent="0.25">
      <c r="A29" s="3">
        <v>27</v>
      </c>
      <c r="B29" s="25" t="s">
        <v>106</v>
      </c>
      <c r="C29" s="37">
        <v>32511</v>
      </c>
      <c r="D29" s="37">
        <v>437162944</v>
      </c>
      <c r="E29" s="37">
        <v>27705</v>
      </c>
      <c r="F29" s="37">
        <v>694797215</v>
      </c>
      <c r="G29" s="37">
        <v>613</v>
      </c>
      <c r="H29" s="37">
        <v>4951956</v>
      </c>
      <c r="I29" s="37">
        <v>0</v>
      </c>
      <c r="J29" s="37">
        <v>0</v>
      </c>
      <c r="K29" s="37">
        <v>1611</v>
      </c>
      <c r="L29" s="37">
        <v>7749722</v>
      </c>
      <c r="M29" s="37">
        <f t="shared" si="0"/>
        <v>62440</v>
      </c>
      <c r="N29" s="39">
        <f t="shared" si="0"/>
        <v>1144661837</v>
      </c>
    </row>
    <row r="30" spans="1:14" x14ac:dyDescent="0.25">
      <c r="A30" s="3">
        <v>28</v>
      </c>
      <c r="B30" s="25" t="s">
        <v>107</v>
      </c>
      <c r="C30" s="37">
        <v>523</v>
      </c>
      <c r="D30" s="37">
        <v>112403718</v>
      </c>
      <c r="E30" s="37">
        <v>2111</v>
      </c>
      <c r="F30" s="37">
        <v>63525918</v>
      </c>
      <c r="G30" s="37">
        <v>2</v>
      </c>
      <c r="H30" s="37">
        <v>377</v>
      </c>
      <c r="I30" s="37">
        <v>0</v>
      </c>
      <c r="J30" s="37">
        <v>0</v>
      </c>
      <c r="K30" s="37">
        <v>185</v>
      </c>
      <c r="L30" s="37">
        <v>331991</v>
      </c>
      <c r="M30" s="37">
        <f t="shared" si="0"/>
        <v>2821</v>
      </c>
      <c r="N30" s="39">
        <f t="shared" si="0"/>
        <v>176262004</v>
      </c>
    </row>
    <row r="31" spans="1:14" x14ac:dyDescent="0.25">
      <c r="A31" s="3">
        <v>29</v>
      </c>
      <c r="B31" s="25" t="s">
        <v>94</v>
      </c>
      <c r="C31" s="37">
        <v>328</v>
      </c>
      <c r="D31" s="37">
        <v>14244697</v>
      </c>
      <c r="E31" s="37">
        <v>156</v>
      </c>
      <c r="F31" s="37">
        <v>1240133</v>
      </c>
      <c r="G31" s="37">
        <v>0</v>
      </c>
      <c r="H31" s="37">
        <v>0</v>
      </c>
      <c r="I31" s="37">
        <v>0</v>
      </c>
      <c r="J31" s="37">
        <v>0</v>
      </c>
      <c r="K31" s="37">
        <v>10</v>
      </c>
      <c r="L31" s="37">
        <v>5888</v>
      </c>
      <c r="M31" s="37">
        <f t="shared" si="0"/>
        <v>494</v>
      </c>
      <c r="N31" s="39">
        <f t="shared" si="0"/>
        <v>15490718</v>
      </c>
    </row>
    <row r="32" spans="1:14" x14ac:dyDescent="0.25">
      <c r="A32" s="3">
        <v>30</v>
      </c>
      <c r="B32" s="25" t="s">
        <v>89</v>
      </c>
      <c r="C32" s="37">
        <v>739</v>
      </c>
      <c r="D32" s="37">
        <v>21222945</v>
      </c>
      <c r="E32" s="37">
        <v>996</v>
      </c>
      <c r="F32" s="37">
        <v>20178239</v>
      </c>
      <c r="G32" s="37">
        <v>7</v>
      </c>
      <c r="H32" s="37">
        <v>1851</v>
      </c>
      <c r="I32" s="37">
        <v>0</v>
      </c>
      <c r="J32" s="37">
        <v>0</v>
      </c>
      <c r="K32" s="37">
        <v>69</v>
      </c>
      <c r="L32" s="37">
        <v>279636</v>
      </c>
      <c r="M32" s="37">
        <f t="shared" si="0"/>
        <v>1811</v>
      </c>
      <c r="N32" s="39">
        <f t="shared" si="0"/>
        <v>41682671</v>
      </c>
    </row>
    <row r="33" spans="1:14" x14ac:dyDescent="0.25">
      <c r="A33" s="3">
        <v>31</v>
      </c>
      <c r="B33" s="25" t="s">
        <v>65</v>
      </c>
      <c r="C33" s="37">
        <v>1695</v>
      </c>
      <c r="D33" s="37">
        <v>189479869</v>
      </c>
      <c r="E33" s="37">
        <v>1876</v>
      </c>
      <c r="F33" s="37">
        <v>166338985</v>
      </c>
      <c r="G33" s="37">
        <v>0</v>
      </c>
      <c r="H33" s="37">
        <v>0</v>
      </c>
      <c r="I33" s="37">
        <v>0</v>
      </c>
      <c r="J33" s="37">
        <v>0</v>
      </c>
      <c r="K33" s="37">
        <v>36</v>
      </c>
      <c r="L33" s="37">
        <v>282007</v>
      </c>
      <c r="M33" s="37">
        <f>+C33+E33+G33+I33+K33</f>
        <v>3607</v>
      </c>
      <c r="N33" s="39">
        <f>+D33+F33+H33+J33+L33</f>
        <v>356100861</v>
      </c>
    </row>
    <row r="34" spans="1:14" x14ac:dyDescent="0.25">
      <c r="A34" s="33">
        <v>32</v>
      </c>
      <c r="B34" s="32" t="s">
        <v>95</v>
      </c>
      <c r="C34" s="37">
        <v>354</v>
      </c>
      <c r="D34" s="37">
        <v>29387565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f>+C34+E34+G34+I34+K34</f>
        <v>354</v>
      </c>
      <c r="N34" s="39">
        <f>+D34+F34+H34+J34+L34</f>
        <v>29387565</v>
      </c>
    </row>
    <row r="35" spans="1:14" ht="15.75" thickBot="1" x14ac:dyDescent="0.3">
      <c r="A35" s="23">
        <v>33</v>
      </c>
      <c r="B35" s="27" t="s">
        <v>118</v>
      </c>
      <c r="C35" s="37">
        <v>395</v>
      </c>
      <c r="D35" s="37">
        <v>30173674</v>
      </c>
      <c r="E35" s="37">
        <v>149</v>
      </c>
      <c r="F35" s="37">
        <v>16380755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f t="shared" si="0"/>
        <v>544</v>
      </c>
      <c r="N35" s="40">
        <f t="shared" si="0"/>
        <v>46554429</v>
      </c>
    </row>
    <row r="36" spans="1:14" ht="15.75" thickBot="1" x14ac:dyDescent="0.3">
      <c r="A36" s="58" t="s">
        <v>42</v>
      </c>
      <c r="B36" s="59"/>
      <c r="C36" s="41">
        <f t="shared" ref="C36:L36" si="1">SUM(C3:C35)</f>
        <v>1116850</v>
      </c>
      <c r="D36" s="42">
        <f t="shared" si="1"/>
        <v>100159881322</v>
      </c>
      <c r="E36" s="41">
        <f t="shared" si="1"/>
        <v>2298434</v>
      </c>
      <c r="F36" s="42">
        <f t="shared" si="1"/>
        <v>50920016235</v>
      </c>
      <c r="G36" s="41">
        <f t="shared" si="1"/>
        <v>20356</v>
      </c>
      <c r="H36" s="42">
        <f t="shared" si="1"/>
        <v>166138500</v>
      </c>
      <c r="I36" s="41">
        <f t="shared" si="1"/>
        <v>24</v>
      </c>
      <c r="J36" s="42">
        <f t="shared" si="1"/>
        <v>6210443</v>
      </c>
      <c r="K36" s="41">
        <f t="shared" si="1"/>
        <v>211815</v>
      </c>
      <c r="L36" s="42">
        <f t="shared" si="1"/>
        <v>362199715</v>
      </c>
      <c r="M36" s="43">
        <f t="shared" si="0"/>
        <v>3647479</v>
      </c>
      <c r="N36" s="44">
        <f t="shared" si="0"/>
        <v>151614446215</v>
      </c>
    </row>
  </sheetData>
  <mergeCells count="9">
    <mergeCell ref="M1:N1"/>
    <mergeCell ref="A36:B36"/>
    <mergeCell ref="A1:A2"/>
    <mergeCell ref="B1:B2"/>
    <mergeCell ref="C1:D1"/>
    <mergeCell ref="E1:F1"/>
    <mergeCell ref="G1:H1"/>
    <mergeCell ref="I1:J1"/>
    <mergeCell ref="K1:L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Количество-сумма плат.докум.</vt:lpstr>
      <vt:lpstr>Тўлов ҳужжатлари сони-суммаси</vt:lpstr>
      <vt:lpstr>To'lov hujjatlari soni-summasi</vt:lpstr>
      <vt:lpstr>Number-amount of payment doc.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Abdurauf Xujamov</cp:lastModifiedBy>
  <cp:lastPrinted>2020-11-11T13:14:30Z</cp:lastPrinted>
  <dcterms:created xsi:type="dcterms:W3CDTF">2017-12-16T12:53:03Z</dcterms:created>
  <dcterms:modified xsi:type="dcterms:W3CDTF">2021-02-17T06:03:52Z</dcterms:modified>
</cp:coreProperties>
</file>