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240" yWindow="330" windowWidth="19320" windowHeight="14340"/>
  </bookViews>
  <sheets>
    <sheet name="Number-amount of payment doc." sheetId="4" r:id="rId1"/>
    <sheet name="To'lov hujjatlari soni-summasi" sheetId="3" r:id="rId2"/>
    <sheet name="Количество-сумма плат.докум." sheetId="2" r:id="rId3"/>
    <sheet name="Тўлов ҳужжатлари сони-суммаси" sheetId="1" r:id="rId4"/>
  </sheets>
  <calcPr calcId="162913"/>
</workbook>
</file>

<file path=xl/calcChain.xml><?xml version="1.0" encoding="utf-8"?>
<calcChain xmlns="http://schemas.openxmlformats.org/spreadsheetml/2006/main">
  <c r="L38" i="2" l="1"/>
  <c r="K38" i="2"/>
  <c r="J38" i="2"/>
  <c r="I38" i="2"/>
  <c r="H38" i="2"/>
  <c r="G38" i="2"/>
  <c r="F38" i="2"/>
  <c r="E38" i="2"/>
  <c r="D38" i="2"/>
  <c r="C38" i="2"/>
  <c r="N36" i="4"/>
  <c r="M36" i="4"/>
  <c r="N36" i="3"/>
  <c r="M36" i="3"/>
  <c r="N37" i="2"/>
  <c r="M37" i="2"/>
  <c r="N36" i="1"/>
  <c r="M36" i="1"/>
  <c r="N37" i="4"/>
  <c r="M37" i="4"/>
  <c r="D38" i="4"/>
  <c r="E38" i="4"/>
  <c r="F38" i="4"/>
  <c r="G38" i="4"/>
  <c r="H38" i="4"/>
  <c r="I38" i="4"/>
  <c r="J38" i="4"/>
  <c r="K38" i="4"/>
  <c r="L38" i="4"/>
  <c r="C38" i="4"/>
  <c r="N37" i="3"/>
  <c r="M37" i="3"/>
  <c r="D38" i="3"/>
  <c r="E38" i="3"/>
  <c r="F38" i="3"/>
  <c r="G38" i="3"/>
  <c r="H38" i="3"/>
  <c r="I38" i="3"/>
  <c r="J38" i="3"/>
  <c r="K38" i="3"/>
  <c r="L38" i="3"/>
  <c r="C38" i="3"/>
  <c r="N36" i="2"/>
  <c r="M36" i="2"/>
  <c r="N37" i="1"/>
  <c r="M37" i="1"/>
  <c r="D38" i="1"/>
  <c r="E38" i="1"/>
  <c r="F38" i="1"/>
  <c r="G38" i="1"/>
  <c r="H38" i="1"/>
  <c r="I38" i="1"/>
  <c r="J38" i="1"/>
  <c r="K38" i="1"/>
  <c r="L38" i="1"/>
  <c r="C38" i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7" i="4"/>
  <c r="M7" i="4"/>
  <c r="N38" i="4"/>
  <c r="M38" i="4"/>
  <c r="N38" i="2" l="1"/>
  <c r="M38" i="2"/>
  <c r="N38" i="3"/>
  <c r="M38" i="1"/>
  <c r="M38" i="3"/>
  <c r="N38" i="1"/>
</calcChain>
</file>

<file path=xl/sharedStrings.xml><?xml version="1.0" encoding="utf-8"?>
<sst xmlns="http://schemas.openxmlformats.org/spreadsheetml/2006/main" count="216" uniqueCount="172">
  <si>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</si>
  <si>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</si>
  <si>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</si>
  <si>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</si>
  <si>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</si>
  <si>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</si>
  <si>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</si>
  <si>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</si>
  <si>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</si>
  <si>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ТИФ Миллий банки</t>
  </si>
  <si>
    <t>"Ўзсаноатқурилишбанки" АТБ</t>
  </si>
  <si>
    <t>"Агробанк" АТБ</t>
  </si>
  <si>
    <t>"Микрокредитбанк" АТБ</t>
  </si>
  <si>
    <t>АТ Халқ банки</t>
  </si>
  <si>
    <t>ЧЭКИ "Савдогар" АТБ</t>
  </si>
  <si>
    <t>"Қишлоқ Қурилиш Банк" АТБ</t>
  </si>
  <si>
    <t>"Туронбанк" АТБ</t>
  </si>
  <si>
    <t>ЧЭКИ "Hamkorbank" АТБ</t>
  </si>
  <si>
    <t>"Асака" АТБ</t>
  </si>
  <si>
    <t>"Ипак Йўли" АИТБ</t>
  </si>
  <si>
    <t>"Трастбанк" ХАБ</t>
  </si>
  <si>
    <t>АТ "Алоқабанк"</t>
  </si>
  <si>
    <t>"Ипотека-банк" АТИБ</t>
  </si>
  <si>
    <t>"КДБ Банк Ўзбекистон" АЖ</t>
  </si>
  <si>
    <t>"Туркистон" ХАТБ</t>
  </si>
  <si>
    <t>Эрон "Содерот" банкининг шўъба банки</t>
  </si>
  <si>
    <t>"Капиталбанк" АТБ</t>
  </si>
  <si>
    <t>"Равнақ-банк"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</si>
  <si>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</si>
  <si>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</si>
  <si>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</si>
  <si>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</si>
  <si>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</si>
  <si>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"Ўзагроэкспортбанк" АТБ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</si>
  <si>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</si>
  <si>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</si>
  <si>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</si>
  <si>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</si>
  <si>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</si>
  <si>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</si>
  <si>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</si>
  <si>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</si>
  <si>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</si>
  <si>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</si>
  <si>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</si>
  <si>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Национальный банк ВЭД</t>
  </si>
  <si>
    <t>АКБ "Узпромстройбанк"</t>
  </si>
  <si>
    <t>АКБ "Агробанк"</t>
  </si>
  <si>
    <t>АКБ "Микрокредитбанк"</t>
  </si>
  <si>
    <t>АК Народный банк</t>
  </si>
  <si>
    <t>АКБ "Савдогар" с УИК</t>
  </si>
  <si>
    <t>АКБ "Кишлок Курилиш Банк"</t>
  </si>
  <si>
    <t>АКБ "Туронбанк"</t>
  </si>
  <si>
    <t>АКБ "Hamkorbank" с УИК</t>
  </si>
  <si>
    <t>АКБ "Асака"</t>
  </si>
  <si>
    <t>АИКБ "Ипак Йули"</t>
  </si>
  <si>
    <t>ЧАБ "Трастбанк"</t>
  </si>
  <si>
    <t>АК "Алокабанк"</t>
  </si>
  <si>
    <t>АКИБ "Ипотека-банк"</t>
  </si>
  <si>
    <t>АО "КДБ Банк Узбекистан"</t>
  </si>
  <si>
    <t>ЧАКБ "Туркистон"</t>
  </si>
  <si>
    <t>АКБ "Капиталбанк"</t>
  </si>
  <si>
    <t>ЧАКБ "Равнақ-банк"</t>
  </si>
  <si>
    <t>ЧАКБ "Давр-банк"</t>
  </si>
  <si>
    <t>АКБ "Invest Finance Bank"</t>
  </si>
  <si>
    <t>АКБ "Asia Alliance Bank"</t>
  </si>
  <si>
    <t>ЧАКБ "Hi-Tech Bank"</t>
  </si>
  <si>
    <t>ЧАКБ "Ориент Финанс"</t>
  </si>
  <si>
    <t>АКБ "Узагроэкспортбанк"</t>
  </si>
  <si>
    <t>TIF Milliy banki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</si>
  <si>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</si>
  <si>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</si>
  <si>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</si>
  <si>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</si>
  <si>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</si>
  <si>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</si>
  <si>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</si>
  <si>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</si>
  <si>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</si>
  <si>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</si>
  <si>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</si>
  <si>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</si>
  <si>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</si>
  <si>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</si>
  <si>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</si>
  <si>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</si>
  <si>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</si>
  <si>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</si>
  <si>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</si>
  <si>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"O'zagroeksportbank" АТB</t>
  </si>
  <si>
    <t>Hujjat turi bo'yicha jami</t>
  </si>
  <si>
    <t>Markaziy bank</t>
  </si>
  <si>
    <t>Eron "Soderot" bankining sho'ba banki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</si>
  <si>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</si>
  <si>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</si>
  <si>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</si>
  <si>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</si>
  <si>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</si>
  <si>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</si>
  <si>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</si>
  <si>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</si>
  <si>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</si>
  <si>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минг сўмда</t>
  </si>
  <si>
    <t>ming so'mda</t>
  </si>
  <si>
    <t>"O‘zsanoatqurilishbank" ATB</t>
  </si>
  <si>
    <t>Тўлов топшириқномаси</t>
  </si>
  <si>
    <t>Тўлов талабномаси</t>
  </si>
  <si>
    <t>Аккредитивга ариза</t>
  </si>
  <si>
    <t>Дочерний банк "Содерот" Иран</t>
  </si>
  <si>
    <t>в тысячах сумов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</si>
  <si>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</si>
  <si>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</si>
  <si>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</si>
  <si>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</si>
  <si>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</si>
  <si>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</si>
  <si>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</si>
  <si>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</si>
  <si>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</si>
  <si>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</si>
  <si>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</si>
  <si>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</si>
  <si>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</si>
  <si>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</si>
  <si>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</si>
  <si>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</si>
  <si>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Subsidiary bank of "Saderat Iran"</t>
  </si>
  <si>
    <t>JSCB "Qishloq qurilish bank"</t>
  </si>
  <si>
    <t>"Turonbank" ATB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</si>
  <si>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</si>
  <si>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</si>
  <si>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</si>
  <si>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</si>
  <si>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</si>
  <si>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"Trastbank" XAB</t>
  </si>
  <si>
    <t>JSC "Aloqabank"</t>
  </si>
  <si>
    <t xml:space="preserve">JSCMB "Ipoteka-bank" </t>
  </si>
  <si>
    <t xml:space="preserve">JSC "KDB Bank Uzbekiston" </t>
  </si>
  <si>
    <t xml:space="preserve">PJSCB "Turkiston" 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</si>
  <si>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</si>
  <si>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</si>
  <si>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</si>
  <si>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</si>
  <si>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</si>
  <si>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</si>
  <si>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</si>
  <si>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</si>
  <si>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Letter of credit</t>
  </si>
  <si>
    <t>"Универсалбанк" АТБ</t>
  </si>
  <si>
    <t>"Мадад Инвест Банк" АТБ</t>
  </si>
  <si>
    <t>АКБ "Универсалбанк"</t>
  </si>
  <si>
    <t>АКБ "Мадад Инвест Банк"</t>
  </si>
  <si>
    <t>"Universal bank" ATB</t>
  </si>
  <si>
    <t>"Madad Invest Bank" ATB</t>
  </si>
  <si>
    <t xml:space="preserve">JSCB "Universal bank" </t>
  </si>
  <si>
    <t xml:space="preserve">JSCB "Madad Invest Bank" </t>
  </si>
  <si>
    <t>"ZIRAAT BANK UZBEKISTAN" АЖ</t>
  </si>
  <si>
    <t>АО "ZIRAAT BANK UZBEKISTAN"</t>
  </si>
  <si>
    <t>"ZIRAAT BANK UZBEKISTAN" AJ</t>
  </si>
  <si>
    <t>JSC "ZIRAAT BANK UZBEKISTAN"</t>
  </si>
  <si>
    <t>"Пойтахт банк" АЖ</t>
  </si>
  <si>
    <t>АО "Пойтахт банк"</t>
  </si>
  <si>
    <t>"Poytaxt bank" AJ</t>
  </si>
  <si>
    <t>JSC "Poytaxt bank"</t>
  </si>
  <si>
    <t>"Tenge bank" АТБ</t>
  </si>
  <si>
    <t>АКБ "Tenge bank"</t>
  </si>
  <si>
    <t>"Tenge bank" ATB</t>
  </si>
  <si>
    <t>JSCB "Tenge bank"</t>
  </si>
  <si>
    <t>Марказий банкнинг банклараро тўлов тизими орқали амалга оширилган ҳисоб-китобларда қўлланилган тўлов ҳужжатлари бўйича 2019 йил октябрь ойи учун таҳлилий маълумот</t>
  </si>
  <si>
    <t>Аналитические данные о расчетах через Межбанковскую платежную систему (в разрезе видов платежных документов) за октябрь 2019 года</t>
  </si>
  <si>
    <t>Markaziy bankning banklararo to'lov tizimi orqali amalga oshirilgan hisob-kitoblarda qo'llanilgan to'lov hujjatlari bo'yicha 2019 yil oktabr oyi uchun tahliliy ma'lumot</t>
  </si>
  <si>
    <t>Report about payment documents applied within interbank transactions through Interbank payment system of Central bank in October of 2019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</si>
</sst>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24" applyNumberFormat="0" applyAlignment="0" applyProtection="0"/>
    <xf numFmtId="0" fontId="14" fillId="27" borderId="25" applyNumberFormat="0" applyAlignment="0" applyProtection="0"/>
    <xf numFmtId="0" fontId="15" fillId="27" borderId="24" applyNumberFormat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28" borderId="30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31" applyNumberFormat="0" applyFont="0" applyAlignment="0" applyProtection="0"/>
    <xf numFmtId="0" fontId="25" fillId="0" borderId="32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/>
    <xf numFmtId="165" fontId="2" fillId="0" borderId="3" xfId="41" applyNumberFormat="1" applyFont="1" applyBorder="1" applyAlignment="1">
      <alignment horizontal="center" vertical="center"/>
    </xf>
    <xf numFmtId="165" fontId="2" fillId="0" borderId="1" xfId="4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7" fillId="0" borderId="7" xfId="41" applyNumberFormat="1" applyFont="1" applyBorder="1" applyAlignment="1">
      <alignment horizontal="center" vertical="center"/>
    </xf>
    <xf numFmtId="165" fontId="7" fillId="0" borderId="8" xfId="41" applyNumberFormat="1" applyFont="1" applyBorder="1" applyAlignment="1">
      <alignment horizontal="center" vertical="center"/>
    </xf>
    <xf numFmtId="165" fontId="7" fillId="0" borderId="9" xfId="41" applyNumberFormat="1" applyFont="1" applyBorder="1" applyAlignment="1">
      <alignment horizontal="center" vertical="center"/>
    </xf>
    <xf numFmtId="165" fontId="8" fillId="0" borderId="10" xfId="41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1" xfId="41" applyNumberFormat="1" applyFont="1" applyFill="1" applyBorder="1" applyAlignment="1">
      <alignment horizontal="center" vertical="center"/>
    </xf>
    <xf numFmtId="165" fontId="7" fillId="0" borderId="9" xfId="41" applyNumberFormat="1" applyFont="1" applyFill="1" applyBorder="1" applyAlignment="1">
      <alignment horizontal="center" vertical="center"/>
    </xf>
    <xf numFmtId="165" fontId="7" fillId="0" borderId="7" xfId="41" applyNumberFormat="1" applyFont="1" applyFill="1" applyBorder="1" applyAlignment="1">
      <alignment horizontal="center" vertical="center"/>
    </xf>
    <xf numFmtId="165" fontId="2" fillId="0" borderId="3" xfId="41" applyNumberFormat="1" applyFont="1" applyFill="1" applyBorder="1" applyAlignment="1">
      <alignment horizontal="center" vertical="center"/>
    </xf>
    <xf numFmtId="0" fontId="2" fillId="0" borderId="0" xfId="0" applyFont="1" applyFill="1"/>
    <xf numFmtId="165" fontId="7" fillId="0" borderId="14" xfId="41" applyNumberFormat="1" applyFont="1" applyBorder="1" applyAlignment="1">
      <alignment horizontal="center" vertical="center"/>
    </xf>
    <xf numFmtId="165" fontId="4" fillId="0" borderId="6" xfId="41" applyNumberFormat="1" applyFont="1" applyFill="1" applyBorder="1" applyAlignment="1">
      <alignment horizontal="center" vertical="center"/>
    </xf>
    <xf numFmtId="165" fontId="7" fillId="0" borderId="18" xfId="41" applyNumberFormat="1" applyFont="1" applyBorder="1" applyAlignment="1">
      <alignment horizontal="center" vertical="center"/>
    </xf>
    <xf numFmtId="165" fontId="7" fillId="0" borderId="19" xfId="41" applyNumberFormat="1" applyFont="1" applyBorder="1" applyAlignment="1">
      <alignment horizontal="center" vertical="center"/>
    </xf>
    <xf numFmtId="165" fontId="7" fillId="0" borderId="20" xfId="41" applyNumberFormat="1" applyFont="1" applyBorder="1" applyAlignment="1">
      <alignment horizontal="center" vertical="center"/>
    </xf>
    <xf numFmtId="165" fontId="8" fillId="0" borderId="6" xfId="41" applyNumberFormat="1" applyFont="1" applyBorder="1" applyAlignment="1">
      <alignment horizontal="center" vertical="center"/>
    </xf>
    <xf numFmtId="165" fontId="2" fillId="0" borderId="35" xfId="41" applyNumberFormat="1" applyFont="1" applyBorder="1" applyAlignment="1">
      <alignment horizontal="center" vertical="center"/>
    </xf>
    <xf numFmtId="165" fontId="7" fillId="0" borderId="36" xfId="41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7" fillId="0" borderId="40" xfId="4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65" fontId="2" fillId="0" borderId="41" xfId="4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4" fillId="0" borderId="42" xfId="41" applyNumberFormat="1" applyFont="1" applyFill="1" applyBorder="1" applyAlignment="1">
      <alignment horizontal="center" vertical="center"/>
    </xf>
    <xf numFmtId="165" fontId="7" fillId="0" borderId="44" xfId="41" applyNumberFormat="1" applyFont="1" applyBorder="1" applyAlignment="1">
      <alignment horizontal="center" vertical="center"/>
    </xf>
    <xf numFmtId="165" fontId="7" fillId="0" borderId="46" xfId="41" applyNumberFormat="1" applyFont="1" applyBorder="1" applyAlignment="1">
      <alignment horizontal="center" vertical="center"/>
    </xf>
    <xf numFmtId="165" fontId="7" fillId="0" borderId="47" xfId="41" applyNumberFormat="1" applyFont="1" applyBorder="1" applyAlignment="1">
      <alignment horizontal="center" vertical="center"/>
    </xf>
    <xf numFmtId="165" fontId="7" fillId="0" borderId="50" xfId="41" applyNumberFormat="1" applyFont="1" applyBorder="1" applyAlignment="1">
      <alignment horizontal="center" vertical="center"/>
    </xf>
    <xf numFmtId="165" fontId="7" fillId="0" borderId="48" xfId="41" applyNumberFormat="1" applyFont="1" applyBorder="1" applyAlignment="1">
      <alignment horizontal="center" vertical="center"/>
    </xf>
    <xf numFmtId="165" fontId="7" fillId="0" borderId="53" xfId="41" applyNumberFormat="1" applyFont="1" applyBorder="1" applyAlignment="1">
      <alignment horizontal="center" vertical="center"/>
    </xf>
    <xf numFmtId="165" fontId="7" fillId="0" borderId="54" xfId="41" applyNumberFormat="1" applyFont="1" applyBorder="1" applyAlignment="1">
      <alignment horizontal="center" vertical="center"/>
    </xf>
    <xf numFmtId="165" fontId="7" fillId="0" borderId="3" xfId="41" applyNumberFormat="1" applyFont="1" applyBorder="1" applyAlignment="1">
      <alignment horizontal="center" vertical="center"/>
    </xf>
    <xf numFmtId="165" fontId="7" fillId="0" borderId="55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65" fontId="4" fillId="0" borderId="39" xfId="41" applyNumberFormat="1" applyFont="1" applyFill="1" applyBorder="1" applyAlignment="1">
      <alignment horizontal="center" vertical="center"/>
    </xf>
    <xf numFmtId="165" fontId="2" fillId="0" borderId="12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7" fillId="0" borderId="35" xfId="41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65" fontId="4" fillId="0" borderId="39" xfId="41" applyNumberFormat="1" applyFont="1" applyFill="1" applyBorder="1" applyAlignment="1">
      <alignment vertical="center"/>
    </xf>
    <xf numFmtId="165" fontId="8" fillId="0" borderId="16" xfId="41" applyNumberFormat="1" applyFont="1" applyBorder="1" applyAlignment="1">
      <alignment horizontal="center" vertical="center"/>
    </xf>
    <xf numFmtId="165" fontId="4" fillId="0" borderId="10" xfId="41" applyNumberFormat="1" applyFont="1" applyFill="1" applyBorder="1" applyAlignment="1">
      <alignment horizontal="center" vertical="center"/>
    </xf>
    <xf numFmtId="165" fontId="2" fillId="0" borderId="45" xfId="41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5" fontId="2" fillId="0" borderId="11" xfId="41" applyNumberFormat="1" applyFont="1" applyBorder="1" applyAlignment="1">
      <alignment horizontal="center" vertical="center"/>
    </xf>
    <xf numFmtId="165" fontId="4" fillId="0" borderId="49" xfId="41" applyNumberFormat="1" applyFont="1" applyFill="1" applyBorder="1" applyAlignment="1">
      <alignment horizontal="center" vertical="center"/>
    </xf>
    <xf numFmtId="165" fontId="4" fillId="0" borderId="51" xfId="41" applyNumberFormat="1" applyFont="1" applyFill="1" applyBorder="1" applyAlignment="1">
      <alignment horizontal="center" vertical="center"/>
    </xf>
    <xf numFmtId="165" fontId="4" fillId="0" borderId="11" xfId="41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165" fontId="4" fillId="0" borderId="40" xfId="41" applyNumberFormat="1" applyFont="1" applyFill="1" applyBorder="1" applyAlignment="1">
      <alignment horizontal="center" vertical="center"/>
    </xf>
    <xf numFmtId="165" fontId="2" fillId="0" borderId="0" xfId="41" applyNumberFormat="1" applyFont="1"/>
    <xf numFmtId="165" fontId="2" fillId="0" borderId="0" xfId="41" applyNumberFormat="1" applyFont="1" applyFill="1"/>
    <xf numFmtId="165" fontId="7" fillId="0" borderId="61" xfId="41" applyNumberFormat="1" applyFont="1" applyBorder="1" applyAlignment="1">
      <alignment horizontal="center" vertical="center"/>
    </xf>
    <xf numFmtId="165" fontId="2" fillId="0" borderId="18" xfId="41" applyNumberFormat="1" applyFont="1" applyBorder="1" applyAlignment="1">
      <alignment horizontal="center" vertical="center"/>
    </xf>
    <xf numFmtId="165" fontId="2" fillId="0" borderId="4" xfId="41" applyNumberFormat="1" applyFont="1" applyBorder="1" applyAlignment="1">
      <alignment horizontal="center" vertical="center"/>
    </xf>
    <xf numFmtId="164" fontId="2" fillId="0" borderId="0" xfId="41" applyFont="1"/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G21" zoomScale="85" zoomScaleNormal="85" workbookViewId="0">
      <selection activeCell="N40" sqref="N40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" style="1" customWidth="1"/>
    <col min="15" max="16384" width="9.140625" style="1"/>
  </cols>
  <sheetData>
    <row r="1" spans="1:14" x14ac:dyDescent="0.25">
      <c r="C1" s="84" t="s">
        <v>171</v>
      </c>
      <c r="D1" s="84"/>
      <c r="E1" s="84"/>
      <c r="F1" s="84"/>
      <c r="G1" s="84"/>
      <c r="H1" s="84"/>
      <c r="I1" s="84"/>
      <c r="J1" s="84"/>
      <c r="K1" s="84"/>
      <c r="L1" s="84"/>
      <c r="M1" s="2"/>
      <c r="N1" s="2"/>
    </row>
    <row r="2" spans="1:14" x14ac:dyDescent="0.25">
      <c r="C2" s="84"/>
      <c r="D2" s="84"/>
      <c r="E2" s="84"/>
      <c r="F2" s="84"/>
      <c r="G2" s="84"/>
      <c r="H2" s="84"/>
      <c r="I2" s="84"/>
      <c r="J2" s="84"/>
      <c r="K2" s="84"/>
      <c r="L2" s="84"/>
      <c r="M2" s="2"/>
      <c r="N2" s="2"/>
    </row>
    <row r="3" spans="1:14" x14ac:dyDescent="0.25">
      <c r="C3" s="84"/>
      <c r="D3" s="84"/>
      <c r="E3" s="84"/>
      <c r="F3" s="84"/>
      <c r="G3" s="84"/>
      <c r="H3" s="84"/>
      <c r="I3" s="84"/>
      <c r="J3" s="84"/>
      <c r="K3" s="84"/>
      <c r="L3" s="84"/>
      <c r="M3" s="2"/>
      <c r="N3" s="2"/>
    </row>
    <row r="4" spans="1:14" ht="15.75" thickBot="1" x14ac:dyDescent="0.3">
      <c r="M4" s="11"/>
      <c r="N4" s="13" t="s">
        <v>114</v>
      </c>
    </row>
    <row r="5" spans="1:14" s="2" customFormat="1" ht="15.75" thickBot="1" x14ac:dyDescent="0.3">
      <c r="A5" s="85" t="s">
        <v>6</v>
      </c>
      <c r="B5" s="87" t="s">
        <v>111</v>
      </c>
      <c r="C5" s="99" t="s">
        <v>94</v>
      </c>
      <c r="D5" s="100"/>
      <c r="E5" s="99" t="s">
        <v>110</v>
      </c>
      <c r="F5" s="100"/>
      <c r="G5" s="99" t="s">
        <v>112</v>
      </c>
      <c r="H5" s="100"/>
      <c r="I5" s="99" t="s">
        <v>147</v>
      </c>
      <c r="J5" s="100"/>
      <c r="K5" s="99" t="s">
        <v>113</v>
      </c>
      <c r="L5" s="100"/>
      <c r="M5" s="99" t="s">
        <v>117</v>
      </c>
      <c r="N5" s="100"/>
    </row>
    <row r="6" spans="1:14" ht="15.75" thickBot="1" x14ac:dyDescent="0.3">
      <c r="A6" s="86"/>
      <c r="B6" s="88"/>
      <c r="C6" s="66" t="s">
        <v>116</v>
      </c>
      <c r="D6" s="67" t="s">
        <v>115</v>
      </c>
      <c r="E6" s="68" t="s">
        <v>116</v>
      </c>
      <c r="F6" s="69" t="s">
        <v>115</v>
      </c>
      <c r="G6" s="66" t="s">
        <v>116</v>
      </c>
      <c r="H6" s="67" t="s">
        <v>115</v>
      </c>
      <c r="I6" s="66" t="s">
        <v>116</v>
      </c>
      <c r="J6" s="67" t="s">
        <v>115</v>
      </c>
      <c r="K6" s="66" t="s">
        <v>116</v>
      </c>
      <c r="L6" s="67" t="s">
        <v>115</v>
      </c>
      <c r="M6" s="68" t="s">
        <v>116</v>
      </c>
      <c r="N6" s="69" t="s">
        <v>115</v>
      </c>
    </row>
    <row r="7" spans="1:14" x14ac:dyDescent="0.25">
      <c r="A7" s="30">
        <v>1</v>
      </c>
      <c r="B7" s="34" t="s">
        <v>119</v>
      </c>
      <c r="C7" s="24">
        <v>14663</v>
      </c>
      <c r="D7" s="25">
        <v>11698060580</v>
      </c>
      <c r="E7" s="43">
        <v>813042</v>
      </c>
      <c r="F7" s="45">
        <v>23569336846</v>
      </c>
      <c r="G7" s="24">
        <v>49</v>
      </c>
      <c r="H7" s="45">
        <v>34142</v>
      </c>
      <c r="I7" s="79">
        <v>0</v>
      </c>
      <c r="J7" s="44">
        <v>0</v>
      </c>
      <c r="K7" s="24">
        <v>5</v>
      </c>
      <c r="L7" s="25">
        <v>6939</v>
      </c>
      <c r="M7" s="43">
        <f>+C7+E7+G7+I7+K7</f>
        <v>827759</v>
      </c>
      <c r="N7" s="25">
        <f>+D7+F7+H7+J7+L7</f>
        <v>35267438507</v>
      </c>
    </row>
    <row r="8" spans="1:14" x14ac:dyDescent="0.25">
      <c r="A8" s="5">
        <v>2</v>
      </c>
      <c r="B8" s="35" t="s">
        <v>120</v>
      </c>
      <c r="C8" s="4">
        <v>172771</v>
      </c>
      <c r="D8" s="8">
        <v>1512104779</v>
      </c>
      <c r="E8" s="3">
        <v>279538</v>
      </c>
      <c r="F8" s="6">
        <v>7061738985</v>
      </c>
      <c r="G8" s="4">
        <v>4351</v>
      </c>
      <c r="H8" s="6">
        <v>17277006</v>
      </c>
      <c r="I8" s="80">
        <v>0</v>
      </c>
      <c r="J8" s="8">
        <v>0</v>
      </c>
      <c r="K8" s="4">
        <v>102302</v>
      </c>
      <c r="L8" s="8">
        <v>77822476</v>
      </c>
      <c r="M8" s="26">
        <f t="shared" ref="M8:M38" si="0">+C8+E8+G8+I8+K8</f>
        <v>558962</v>
      </c>
      <c r="N8" s="7">
        <f t="shared" ref="N8:N38" si="1">+D8+F8+H8+J8+L8</f>
        <v>8668943246</v>
      </c>
    </row>
    <row r="9" spans="1:14" x14ac:dyDescent="0.25">
      <c r="A9" s="5">
        <v>3</v>
      </c>
      <c r="B9" s="35" t="s">
        <v>121</v>
      </c>
      <c r="C9" s="4">
        <v>126895</v>
      </c>
      <c r="D9" s="8">
        <v>1983530617</v>
      </c>
      <c r="E9" s="3">
        <v>202655</v>
      </c>
      <c r="F9" s="6">
        <v>5939900743</v>
      </c>
      <c r="G9" s="4">
        <v>3827</v>
      </c>
      <c r="H9" s="6">
        <v>10876003</v>
      </c>
      <c r="I9" s="4">
        <v>0</v>
      </c>
      <c r="J9" s="8">
        <v>0</v>
      </c>
      <c r="K9" s="4">
        <v>30579</v>
      </c>
      <c r="L9" s="8">
        <v>127211873</v>
      </c>
      <c r="M9" s="26">
        <f t="shared" si="0"/>
        <v>363956</v>
      </c>
      <c r="N9" s="7">
        <f t="shared" si="1"/>
        <v>8061519236</v>
      </c>
    </row>
    <row r="10" spans="1:14" x14ac:dyDescent="0.25">
      <c r="A10" s="5">
        <v>4</v>
      </c>
      <c r="B10" s="35" t="s">
        <v>122</v>
      </c>
      <c r="C10" s="4">
        <v>352840</v>
      </c>
      <c r="D10" s="8">
        <v>5050204370</v>
      </c>
      <c r="E10" s="3">
        <v>255713</v>
      </c>
      <c r="F10" s="6">
        <v>1612020638</v>
      </c>
      <c r="G10" s="4">
        <v>759</v>
      </c>
      <c r="H10" s="6">
        <v>2077796</v>
      </c>
      <c r="I10" s="4">
        <v>0</v>
      </c>
      <c r="J10" s="8">
        <v>0</v>
      </c>
      <c r="K10" s="4">
        <v>248111</v>
      </c>
      <c r="L10" s="8">
        <v>60200244</v>
      </c>
      <c r="M10" s="26">
        <f t="shared" si="0"/>
        <v>857423</v>
      </c>
      <c r="N10" s="7">
        <f t="shared" si="1"/>
        <v>6724503048</v>
      </c>
    </row>
    <row r="11" spans="1:14" x14ac:dyDescent="0.25">
      <c r="A11" s="5">
        <v>5</v>
      </c>
      <c r="B11" s="35" t="s">
        <v>123</v>
      </c>
      <c r="C11" s="4">
        <v>89178</v>
      </c>
      <c r="D11" s="8">
        <v>343157866</v>
      </c>
      <c r="E11" s="3">
        <v>124234</v>
      </c>
      <c r="F11" s="6">
        <v>652198535</v>
      </c>
      <c r="G11" s="4">
        <v>880</v>
      </c>
      <c r="H11" s="6">
        <v>1632479</v>
      </c>
      <c r="I11" s="4">
        <v>0</v>
      </c>
      <c r="J11" s="8">
        <v>0</v>
      </c>
      <c r="K11" s="4">
        <v>72250</v>
      </c>
      <c r="L11" s="8">
        <v>12613284</v>
      </c>
      <c r="M11" s="26">
        <f t="shared" si="0"/>
        <v>286542</v>
      </c>
      <c r="N11" s="7">
        <f t="shared" si="1"/>
        <v>1009602164</v>
      </c>
    </row>
    <row r="12" spans="1:14" x14ac:dyDescent="0.25">
      <c r="A12" s="5">
        <v>6</v>
      </c>
      <c r="B12" s="35" t="s">
        <v>124</v>
      </c>
      <c r="C12" s="4">
        <v>284110</v>
      </c>
      <c r="D12" s="8">
        <v>2816867461</v>
      </c>
      <c r="E12" s="3">
        <v>220462</v>
      </c>
      <c r="F12" s="6">
        <v>1983063199</v>
      </c>
      <c r="G12" s="4">
        <v>1309</v>
      </c>
      <c r="H12" s="6">
        <v>4112135</v>
      </c>
      <c r="I12" s="4">
        <v>0</v>
      </c>
      <c r="J12" s="8">
        <v>0</v>
      </c>
      <c r="K12" s="4">
        <v>97643</v>
      </c>
      <c r="L12" s="8">
        <v>22609641</v>
      </c>
      <c r="M12" s="26">
        <f t="shared" si="0"/>
        <v>603524</v>
      </c>
      <c r="N12" s="7">
        <f t="shared" si="1"/>
        <v>4826652436</v>
      </c>
    </row>
    <row r="13" spans="1:14" x14ac:dyDescent="0.25">
      <c r="A13" s="5">
        <v>7</v>
      </c>
      <c r="B13" s="35" t="s">
        <v>125</v>
      </c>
      <c r="C13" s="4">
        <v>53629</v>
      </c>
      <c r="D13" s="8">
        <v>238474492</v>
      </c>
      <c r="E13" s="3">
        <v>51734</v>
      </c>
      <c r="F13" s="6">
        <v>310807072</v>
      </c>
      <c r="G13" s="4">
        <v>715</v>
      </c>
      <c r="H13" s="6">
        <v>900098</v>
      </c>
      <c r="I13" s="4">
        <v>0</v>
      </c>
      <c r="J13" s="8">
        <v>0</v>
      </c>
      <c r="K13" s="4">
        <v>16532</v>
      </c>
      <c r="L13" s="8">
        <v>4783116</v>
      </c>
      <c r="M13" s="26">
        <f t="shared" si="0"/>
        <v>122610</v>
      </c>
      <c r="N13" s="7">
        <f t="shared" si="1"/>
        <v>554964778</v>
      </c>
    </row>
    <row r="14" spans="1:14" x14ac:dyDescent="0.25">
      <c r="A14" s="5">
        <v>8</v>
      </c>
      <c r="B14" s="35" t="s">
        <v>127</v>
      </c>
      <c r="C14" s="4">
        <v>84588</v>
      </c>
      <c r="D14" s="8">
        <v>719574266</v>
      </c>
      <c r="E14" s="3">
        <v>113214</v>
      </c>
      <c r="F14" s="6">
        <v>1003632658</v>
      </c>
      <c r="G14" s="4">
        <v>767</v>
      </c>
      <c r="H14" s="6">
        <v>2150489</v>
      </c>
      <c r="I14" s="4">
        <v>0</v>
      </c>
      <c r="J14" s="8">
        <v>0</v>
      </c>
      <c r="K14" s="4">
        <v>40065</v>
      </c>
      <c r="L14" s="8">
        <v>15190410</v>
      </c>
      <c r="M14" s="26">
        <f t="shared" si="0"/>
        <v>238634</v>
      </c>
      <c r="N14" s="7">
        <f t="shared" si="1"/>
        <v>1740547823</v>
      </c>
    </row>
    <row r="15" spans="1:14" x14ac:dyDescent="0.25">
      <c r="A15" s="5">
        <v>9</v>
      </c>
      <c r="B15" s="35" t="s">
        <v>129</v>
      </c>
      <c r="C15" s="4">
        <v>37589</v>
      </c>
      <c r="D15" s="8">
        <v>266351053</v>
      </c>
      <c r="E15" s="3">
        <v>74891</v>
      </c>
      <c r="F15" s="6">
        <v>834696008</v>
      </c>
      <c r="G15" s="4">
        <v>919</v>
      </c>
      <c r="H15" s="6">
        <v>1618385</v>
      </c>
      <c r="I15" s="4">
        <v>0</v>
      </c>
      <c r="J15" s="8">
        <v>0</v>
      </c>
      <c r="K15" s="4">
        <v>17428</v>
      </c>
      <c r="L15" s="8">
        <v>11258714</v>
      </c>
      <c r="M15" s="26">
        <f t="shared" si="0"/>
        <v>130827</v>
      </c>
      <c r="N15" s="7">
        <f t="shared" si="1"/>
        <v>1113924160</v>
      </c>
    </row>
    <row r="16" spans="1:14" x14ac:dyDescent="0.25">
      <c r="A16" s="5">
        <v>10</v>
      </c>
      <c r="B16" s="35" t="s">
        <v>130</v>
      </c>
      <c r="C16" s="4">
        <v>68413</v>
      </c>
      <c r="D16" s="8">
        <v>784079241</v>
      </c>
      <c r="E16" s="3">
        <v>189757</v>
      </c>
      <c r="F16" s="6">
        <v>2235352152</v>
      </c>
      <c r="G16" s="4">
        <v>1224</v>
      </c>
      <c r="H16" s="6">
        <v>2194380</v>
      </c>
      <c r="I16" s="4">
        <v>0</v>
      </c>
      <c r="J16" s="8">
        <v>0</v>
      </c>
      <c r="K16" s="4">
        <v>50346</v>
      </c>
      <c r="L16" s="8">
        <v>30928252</v>
      </c>
      <c r="M16" s="26">
        <f t="shared" si="0"/>
        <v>309740</v>
      </c>
      <c r="N16" s="7">
        <f t="shared" si="1"/>
        <v>3052554025</v>
      </c>
    </row>
    <row r="17" spans="1:14" x14ac:dyDescent="0.25">
      <c r="A17" s="5">
        <v>11</v>
      </c>
      <c r="B17" s="35" t="s">
        <v>131</v>
      </c>
      <c r="C17" s="4">
        <v>63910</v>
      </c>
      <c r="D17" s="8">
        <v>2033598010</v>
      </c>
      <c r="E17" s="3">
        <v>113727</v>
      </c>
      <c r="F17" s="6">
        <v>2200837253</v>
      </c>
      <c r="G17" s="4">
        <v>1690</v>
      </c>
      <c r="H17" s="6">
        <v>6332218</v>
      </c>
      <c r="I17" s="4">
        <v>0</v>
      </c>
      <c r="J17" s="8">
        <v>0</v>
      </c>
      <c r="K17" s="4">
        <v>41470</v>
      </c>
      <c r="L17" s="8">
        <v>18384825</v>
      </c>
      <c r="M17" s="26">
        <f t="shared" si="0"/>
        <v>220797</v>
      </c>
      <c r="N17" s="7">
        <f t="shared" si="1"/>
        <v>4259152306</v>
      </c>
    </row>
    <row r="18" spans="1:14" x14ac:dyDescent="0.25">
      <c r="A18" s="5">
        <v>12</v>
      </c>
      <c r="B18" s="35" t="s">
        <v>132</v>
      </c>
      <c r="C18" s="4">
        <v>40163</v>
      </c>
      <c r="D18" s="8">
        <v>902033516</v>
      </c>
      <c r="E18" s="3">
        <v>121528</v>
      </c>
      <c r="F18" s="6">
        <v>1653347654</v>
      </c>
      <c r="G18" s="4">
        <v>2967</v>
      </c>
      <c r="H18" s="6">
        <v>3304179</v>
      </c>
      <c r="I18" s="4">
        <v>0</v>
      </c>
      <c r="J18" s="8">
        <v>0</v>
      </c>
      <c r="K18" s="4">
        <v>16914</v>
      </c>
      <c r="L18" s="8">
        <v>11967265</v>
      </c>
      <c r="M18" s="26">
        <f t="shared" si="0"/>
        <v>181572</v>
      </c>
      <c r="N18" s="7">
        <f t="shared" si="1"/>
        <v>2570652614</v>
      </c>
    </row>
    <row r="19" spans="1:14" x14ac:dyDescent="0.25">
      <c r="A19" s="5">
        <v>13</v>
      </c>
      <c r="B19" s="35" t="s">
        <v>159</v>
      </c>
      <c r="C19" s="4">
        <v>1115</v>
      </c>
      <c r="D19" s="8">
        <v>44456589</v>
      </c>
      <c r="E19" s="3">
        <v>7091</v>
      </c>
      <c r="F19" s="6">
        <v>193214128</v>
      </c>
      <c r="G19" s="4">
        <v>281</v>
      </c>
      <c r="H19" s="6">
        <v>484457</v>
      </c>
      <c r="I19" s="4">
        <v>0</v>
      </c>
      <c r="J19" s="8">
        <v>0</v>
      </c>
      <c r="K19" s="4">
        <v>294</v>
      </c>
      <c r="L19" s="8">
        <v>690853</v>
      </c>
      <c r="M19" s="26">
        <f t="shared" si="0"/>
        <v>8781</v>
      </c>
      <c r="N19" s="7">
        <f t="shared" si="1"/>
        <v>238846027</v>
      </c>
    </row>
    <row r="20" spans="1:14" x14ac:dyDescent="0.25">
      <c r="A20" s="5">
        <v>14</v>
      </c>
      <c r="B20" s="35" t="s">
        <v>133</v>
      </c>
      <c r="C20" s="4">
        <v>26085</v>
      </c>
      <c r="D20" s="8">
        <v>769147060</v>
      </c>
      <c r="E20" s="3">
        <v>163622</v>
      </c>
      <c r="F20" s="6">
        <v>4640521616</v>
      </c>
      <c r="G20" s="4">
        <v>1713</v>
      </c>
      <c r="H20" s="6">
        <v>1375599</v>
      </c>
      <c r="I20" s="4">
        <v>0</v>
      </c>
      <c r="J20" s="8">
        <v>0</v>
      </c>
      <c r="K20" s="4">
        <v>10496</v>
      </c>
      <c r="L20" s="8">
        <v>10464849</v>
      </c>
      <c r="M20" s="26">
        <f t="shared" si="0"/>
        <v>201916</v>
      </c>
      <c r="N20" s="7">
        <f t="shared" si="1"/>
        <v>5421509124</v>
      </c>
    </row>
    <row r="21" spans="1:14" x14ac:dyDescent="0.25">
      <c r="A21" s="5">
        <v>15</v>
      </c>
      <c r="B21" s="35" t="s">
        <v>135</v>
      </c>
      <c r="C21" s="17">
        <v>48224</v>
      </c>
      <c r="D21" s="18">
        <v>1884229096</v>
      </c>
      <c r="E21" s="20">
        <v>67684</v>
      </c>
      <c r="F21" s="19">
        <v>792666727</v>
      </c>
      <c r="G21" s="17">
        <v>466</v>
      </c>
      <c r="H21" s="19">
        <v>1021899</v>
      </c>
      <c r="I21" s="17">
        <v>0</v>
      </c>
      <c r="J21" s="18">
        <v>0</v>
      </c>
      <c r="K21" s="17">
        <v>14858</v>
      </c>
      <c r="L21" s="18">
        <v>15996003</v>
      </c>
      <c r="M21" s="26">
        <f t="shared" si="0"/>
        <v>131232</v>
      </c>
      <c r="N21" s="7">
        <f t="shared" si="1"/>
        <v>2693913725</v>
      </c>
    </row>
    <row r="22" spans="1:14" s="21" customFormat="1" x14ac:dyDescent="0.25">
      <c r="A22" s="16">
        <v>16</v>
      </c>
      <c r="B22" s="36" t="s">
        <v>136</v>
      </c>
      <c r="C22" s="4">
        <v>188995</v>
      </c>
      <c r="D22" s="8">
        <v>1430941630</v>
      </c>
      <c r="E22" s="3">
        <v>338212</v>
      </c>
      <c r="F22" s="6">
        <v>4329446386</v>
      </c>
      <c r="G22" s="4">
        <v>3206</v>
      </c>
      <c r="H22" s="6">
        <v>9582094</v>
      </c>
      <c r="I22" s="4">
        <v>14</v>
      </c>
      <c r="J22" s="8">
        <v>5291993</v>
      </c>
      <c r="K22" s="4">
        <v>56712</v>
      </c>
      <c r="L22" s="8">
        <v>49142499</v>
      </c>
      <c r="M22" s="26">
        <f t="shared" si="0"/>
        <v>587139</v>
      </c>
      <c r="N22" s="7">
        <f t="shared" si="1"/>
        <v>5824404602</v>
      </c>
    </row>
    <row r="23" spans="1:14" x14ac:dyDescent="0.25">
      <c r="A23" s="5">
        <v>17</v>
      </c>
      <c r="B23" s="35" t="s">
        <v>137</v>
      </c>
      <c r="C23" s="4">
        <v>865</v>
      </c>
      <c r="D23" s="8">
        <v>669012326</v>
      </c>
      <c r="E23" s="3">
        <v>12097</v>
      </c>
      <c r="F23" s="6">
        <v>757423305</v>
      </c>
      <c r="G23" s="4">
        <v>260</v>
      </c>
      <c r="H23" s="6">
        <v>275687</v>
      </c>
      <c r="I23" s="4">
        <v>0</v>
      </c>
      <c r="J23" s="8">
        <v>0</v>
      </c>
      <c r="K23" s="4">
        <v>416</v>
      </c>
      <c r="L23" s="8">
        <v>1127279</v>
      </c>
      <c r="M23" s="26">
        <f t="shared" si="0"/>
        <v>13638</v>
      </c>
      <c r="N23" s="7">
        <f t="shared" si="1"/>
        <v>1427838597</v>
      </c>
    </row>
    <row r="24" spans="1:14" x14ac:dyDescent="0.25">
      <c r="A24" s="5">
        <v>18</v>
      </c>
      <c r="B24" s="35" t="s">
        <v>138</v>
      </c>
      <c r="C24" s="4">
        <v>8517</v>
      </c>
      <c r="D24" s="8">
        <v>126610826</v>
      </c>
      <c r="E24" s="3">
        <v>15910</v>
      </c>
      <c r="F24" s="6">
        <v>125841255</v>
      </c>
      <c r="G24" s="4">
        <v>367</v>
      </c>
      <c r="H24" s="6">
        <v>189930</v>
      </c>
      <c r="I24" s="4">
        <v>0</v>
      </c>
      <c r="J24" s="8">
        <v>0</v>
      </c>
      <c r="K24" s="4">
        <v>1860</v>
      </c>
      <c r="L24" s="8">
        <v>1138393</v>
      </c>
      <c r="M24" s="26">
        <f t="shared" si="0"/>
        <v>26654</v>
      </c>
      <c r="N24" s="7">
        <f t="shared" si="1"/>
        <v>253780404</v>
      </c>
    </row>
    <row r="25" spans="1:14" x14ac:dyDescent="0.25">
      <c r="A25" s="5">
        <v>19</v>
      </c>
      <c r="B25" s="35" t="s">
        <v>126</v>
      </c>
      <c r="C25" s="4">
        <v>201</v>
      </c>
      <c r="D25" s="8">
        <v>2009043</v>
      </c>
      <c r="E25" s="3">
        <v>389</v>
      </c>
      <c r="F25" s="6">
        <v>4317578</v>
      </c>
      <c r="G25" s="4">
        <v>34</v>
      </c>
      <c r="H25" s="6">
        <v>49671</v>
      </c>
      <c r="I25" s="4">
        <v>0</v>
      </c>
      <c r="J25" s="8">
        <v>0</v>
      </c>
      <c r="K25" s="4">
        <v>33</v>
      </c>
      <c r="L25" s="8">
        <v>68140</v>
      </c>
      <c r="M25" s="26">
        <f t="shared" si="0"/>
        <v>657</v>
      </c>
      <c r="N25" s="7">
        <f t="shared" si="1"/>
        <v>6444432</v>
      </c>
    </row>
    <row r="26" spans="1:14" x14ac:dyDescent="0.25">
      <c r="A26" s="5">
        <v>20</v>
      </c>
      <c r="B26" s="35" t="s">
        <v>154</v>
      </c>
      <c r="C26" s="4">
        <v>27887</v>
      </c>
      <c r="D26" s="8">
        <v>113973801</v>
      </c>
      <c r="E26" s="3">
        <v>20260</v>
      </c>
      <c r="F26" s="6">
        <v>233662565</v>
      </c>
      <c r="G26" s="4">
        <v>235</v>
      </c>
      <c r="H26" s="6">
        <v>612892</v>
      </c>
      <c r="I26" s="4">
        <v>0</v>
      </c>
      <c r="J26" s="8">
        <v>0</v>
      </c>
      <c r="K26" s="4">
        <v>4229</v>
      </c>
      <c r="L26" s="8">
        <v>2557108</v>
      </c>
      <c r="M26" s="26">
        <f t="shared" si="0"/>
        <v>52611</v>
      </c>
      <c r="N26" s="7">
        <f t="shared" si="1"/>
        <v>350806366</v>
      </c>
    </row>
    <row r="27" spans="1:14" x14ac:dyDescent="0.25">
      <c r="A27" s="5">
        <v>21</v>
      </c>
      <c r="B27" s="35" t="s">
        <v>139</v>
      </c>
      <c r="C27" s="4">
        <v>29236</v>
      </c>
      <c r="D27" s="8">
        <v>930859556</v>
      </c>
      <c r="E27" s="3">
        <v>112981</v>
      </c>
      <c r="F27" s="6">
        <v>2428185724</v>
      </c>
      <c r="G27" s="4">
        <v>2291</v>
      </c>
      <c r="H27" s="6">
        <v>2215048</v>
      </c>
      <c r="I27" s="4">
        <v>0</v>
      </c>
      <c r="J27" s="8">
        <v>0</v>
      </c>
      <c r="K27" s="4">
        <v>11126</v>
      </c>
      <c r="L27" s="8">
        <v>16952037</v>
      </c>
      <c r="M27" s="26">
        <f t="shared" si="0"/>
        <v>155634</v>
      </c>
      <c r="N27" s="7">
        <f t="shared" si="1"/>
        <v>3378212365</v>
      </c>
    </row>
    <row r="28" spans="1:14" x14ac:dyDescent="0.25">
      <c r="A28" s="5">
        <v>22</v>
      </c>
      <c r="B28" s="35" t="s">
        <v>140</v>
      </c>
      <c r="C28" s="4">
        <v>925</v>
      </c>
      <c r="D28" s="8">
        <v>93375949</v>
      </c>
      <c r="E28" s="3">
        <v>7127</v>
      </c>
      <c r="F28" s="6">
        <v>128175669</v>
      </c>
      <c r="G28" s="4">
        <v>166</v>
      </c>
      <c r="H28" s="6">
        <v>40138</v>
      </c>
      <c r="I28" s="4">
        <v>0</v>
      </c>
      <c r="J28" s="8">
        <v>0</v>
      </c>
      <c r="K28" s="4">
        <v>761</v>
      </c>
      <c r="L28" s="8">
        <v>2356717</v>
      </c>
      <c r="M28" s="26">
        <f t="shared" si="0"/>
        <v>8979</v>
      </c>
      <c r="N28" s="7">
        <f t="shared" si="1"/>
        <v>223948473</v>
      </c>
    </row>
    <row r="29" spans="1:14" x14ac:dyDescent="0.25">
      <c r="A29" s="5">
        <v>23</v>
      </c>
      <c r="B29" s="35" t="s">
        <v>141</v>
      </c>
      <c r="C29" s="4">
        <v>27774</v>
      </c>
      <c r="D29" s="8">
        <v>478125816</v>
      </c>
      <c r="E29" s="3">
        <v>76021</v>
      </c>
      <c r="F29" s="6">
        <v>761028427</v>
      </c>
      <c r="G29" s="4">
        <v>1826</v>
      </c>
      <c r="H29" s="6">
        <v>862136</v>
      </c>
      <c r="I29" s="4">
        <v>0</v>
      </c>
      <c r="J29" s="8">
        <v>0</v>
      </c>
      <c r="K29" s="4">
        <v>8471</v>
      </c>
      <c r="L29" s="8">
        <v>7533777</v>
      </c>
      <c r="M29" s="26">
        <f t="shared" si="0"/>
        <v>114092</v>
      </c>
      <c r="N29" s="7">
        <f t="shared" si="1"/>
        <v>1247550156</v>
      </c>
    </row>
    <row r="30" spans="1:14" x14ac:dyDescent="0.25">
      <c r="A30" s="5">
        <v>24</v>
      </c>
      <c r="B30" s="35" t="s">
        <v>142</v>
      </c>
      <c r="C30" s="4">
        <v>31939</v>
      </c>
      <c r="D30" s="8">
        <v>1050304761</v>
      </c>
      <c r="E30" s="3">
        <v>85250</v>
      </c>
      <c r="F30" s="6">
        <v>1531876752</v>
      </c>
      <c r="G30" s="4">
        <v>851</v>
      </c>
      <c r="H30" s="6">
        <v>742316</v>
      </c>
      <c r="I30" s="4">
        <v>0</v>
      </c>
      <c r="J30" s="8">
        <v>0</v>
      </c>
      <c r="K30" s="4">
        <v>12433</v>
      </c>
      <c r="L30" s="8">
        <v>10885492</v>
      </c>
      <c r="M30" s="26">
        <f t="shared" si="0"/>
        <v>130473</v>
      </c>
      <c r="N30" s="7">
        <f t="shared" si="1"/>
        <v>2593809321</v>
      </c>
    </row>
    <row r="31" spans="1:14" x14ac:dyDescent="0.25">
      <c r="A31" s="5">
        <v>25</v>
      </c>
      <c r="B31" s="35" t="s">
        <v>143</v>
      </c>
      <c r="C31" s="4">
        <v>25013</v>
      </c>
      <c r="D31" s="8">
        <v>649985267</v>
      </c>
      <c r="E31" s="3">
        <v>57480</v>
      </c>
      <c r="F31" s="6">
        <v>1059150817</v>
      </c>
      <c r="G31" s="4">
        <v>1139</v>
      </c>
      <c r="H31" s="6">
        <v>950448</v>
      </c>
      <c r="I31" s="4">
        <v>0</v>
      </c>
      <c r="J31" s="8">
        <v>0</v>
      </c>
      <c r="K31" s="4">
        <v>5589</v>
      </c>
      <c r="L31" s="8">
        <v>4389560</v>
      </c>
      <c r="M31" s="26">
        <f t="shared" si="0"/>
        <v>89221</v>
      </c>
      <c r="N31" s="7">
        <f t="shared" si="1"/>
        <v>1714476092</v>
      </c>
    </row>
    <row r="32" spans="1:14" x14ac:dyDescent="0.25">
      <c r="A32" s="5">
        <v>26</v>
      </c>
      <c r="B32" s="35" t="s">
        <v>144</v>
      </c>
      <c r="C32" s="4">
        <v>1957</v>
      </c>
      <c r="D32" s="8">
        <v>55602769</v>
      </c>
      <c r="E32" s="3">
        <v>4215</v>
      </c>
      <c r="F32" s="6">
        <v>70897195</v>
      </c>
      <c r="G32" s="4">
        <v>93</v>
      </c>
      <c r="H32" s="6">
        <v>37353</v>
      </c>
      <c r="I32" s="4">
        <v>0</v>
      </c>
      <c r="J32" s="8">
        <v>0</v>
      </c>
      <c r="K32" s="4">
        <v>327</v>
      </c>
      <c r="L32" s="8">
        <v>216543</v>
      </c>
      <c r="M32" s="26">
        <f t="shared" si="0"/>
        <v>6592</v>
      </c>
      <c r="N32" s="7">
        <f t="shared" si="1"/>
        <v>126753860</v>
      </c>
    </row>
    <row r="33" spans="1:14" x14ac:dyDescent="0.25">
      <c r="A33" s="5">
        <v>27</v>
      </c>
      <c r="B33" s="35" t="s">
        <v>145</v>
      </c>
      <c r="C33" s="4">
        <v>50116</v>
      </c>
      <c r="D33" s="8">
        <v>811437824</v>
      </c>
      <c r="E33" s="3">
        <v>64437</v>
      </c>
      <c r="F33" s="6">
        <v>2721427965</v>
      </c>
      <c r="G33" s="4">
        <v>1249</v>
      </c>
      <c r="H33" s="6">
        <v>6241332</v>
      </c>
      <c r="I33" s="4">
        <v>0</v>
      </c>
      <c r="J33" s="8">
        <v>0</v>
      </c>
      <c r="K33" s="4">
        <v>3572</v>
      </c>
      <c r="L33" s="8">
        <v>12556093</v>
      </c>
      <c r="M33" s="26">
        <f t="shared" si="0"/>
        <v>119374</v>
      </c>
      <c r="N33" s="7">
        <f t="shared" si="1"/>
        <v>3551663214</v>
      </c>
    </row>
    <row r="34" spans="1:14" x14ac:dyDescent="0.25">
      <c r="A34" s="5">
        <v>28</v>
      </c>
      <c r="B34" s="35" t="s">
        <v>155</v>
      </c>
      <c r="C34" s="4">
        <v>927</v>
      </c>
      <c r="D34" s="8">
        <v>6104672</v>
      </c>
      <c r="E34" s="3">
        <v>2740</v>
      </c>
      <c r="F34" s="6">
        <v>37448470</v>
      </c>
      <c r="G34" s="4">
        <v>2</v>
      </c>
      <c r="H34" s="6">
        <v>36</v>
      </c>
      <c r="I34" s="4">
        <v>0</v>
      </c>
      <c r="J34" s="8">
        <v>0</v>
      </c>
      <c r="K34" s="4">
        <v>672</v>
      </c>
      <c r="L34" s="8">
        <v>1593215</v>
      </c>
      <c r="M34" s="26">
        <f t="shared" si="0"/>
        <v>4341</v>
      </c>
      <c r="N34" s="7">
        <f t="shared" si="1"/>
        <v>45146393</v>
      </c>
    </row>
    <row r="35" spans="1:14" x14ac:dyDescent="0.25">
      <c r="A35" s="5">
        <v>29</v>
      </c>
      <c r="B35" s="35" t="s">
        <v>146</v>
      </c>
      <c r="C35" s="4">
        <v>347</v>
      </c>
      <c r="D35" s="8">
        <v>26170260</v>
      </c>
      <c r="E35" s="3">
        <v>640</v>
      </c>
      <c r="F35" s="6">
        <v>15058099</v>
      </c>
      <c r="G35" s="4">
        <v>4</v>
      </c>
      <c r="H35" s="6">
        <v>1518</v>
      </c>
      <c r="I35" s="4">
        <v>0</v>
      </c>
      <c r="J35" s="8">
        <v>0</v>
      </c>
      <c r="K35" s="4">
        <v>106</v>
      </c>
      <c r="L35" s="8">
        <v>44024</v>
      </c>
      <c r="M35" s="47">
        <f t="shared" si="0"/>
        <v>1097</v>
      </c>
      <c r="N35" s="8">
        <f t="shared" si="1"/>
        <v>41273901</v>
      </c>
    </row>
    <row r="36" spans="1:14" x14ac:dyDescent="0.25">
      <c r="A36" s="5">
        <v>30</v>
      </c>
      <c r="B36" s="35" t="s">
        <v>163</v>
      </c>
      <c r="C36" s="4">
        <v>680</v>
      </c>
      <c r="D36" s="8">
        <v>43370929</v>
      </c>
      <c r="E36" s="3">
        <v>2064</v>
      </c>
      <c r="F36" s="6">
        <v>138395299</v>
      </c>
      <c r="G36" s="4">
        <v>6</v>
      </c>
      <c r="H36" s="6">
        <v>7452</v>
      </c>
      <c r="I36" s="4">
        <v>0</v>
      </c>
      <c r="J36" s="8">
        <v>0</v>
      </c>
      <c r="K36" s="4">
        <v>157</v>
      </c>
      <c r="L36" s="8">
        <v>110774</v>
      </c>
      <c r="M36" s="47">
        <f t="shared" si="0"/>
        <v>2907</v>
      </c>
      <c r="N36" s="8">
        <f t="shared" si="1"/>
        <v>181884454</v>
      </c>
    </row>
    <row r="37" spans="1:14" ht="15.75" thickBot="1" x14ac:dyDescent="0.3">
      <c r="A37" s="31">
        <v>31</v>
      </c>
      <c r="B37" s="33" t="s">
        <v>167</v>
      </c>
      <c r="C37" s="54">
        <v>191</v>
      </c>
      <c r="D37" s="22">
        <v>6204800</v>
      </c>
      <c r="E37" s="70">
        <v>288</v>
      </c>
      <c r="F37" s="46">
        <v>22557055</v>
      </c>
      <c r="G37" s="54">
        <v>1</v>
      </c>
      <c r="H37" s="78">
        <v>899</v>
      </c>
      <c r="I37" s="37">
        <v>0</v>
      </c>
      <c r="J37" s="32">
        <v>0</v>
      </c>
      <c r="K37" s="54">
        <v>6</v>
      </c>
      <c r="L37" s="22">
        <v>552</v>
      </c>
      <c r="M37" s="47">
        <f t="shared" si="0"/>
        <v>486</v>
      </c>
      <c r="N37" s="8">
        <f t="shared" si="1"/>
        <v>28763306</v>
      </c>
    </row>
    <row r="38" spans="1:14" ht="15.75" thickBot="1" x14ac:dyDescent="0.3">
      <c r="A38" s="82" t="s">
        <v>118</v>
      </c>
      <c r="B38" s="83"/>
      <c r="C38" s="53">
        <f>SUM(C7:C37)</f>
        <v>1859743</v>
      </c>
      <c r="D38" s="71">
        <f t="shared" ref="D38:L38" si="2">SUM(D7:D37)</f>
        <v>37539959225</v>
      </c>
      <c r="E38" s="23">
        <f t="shared" si="2"/>
        <v>3599003</v>
      </c>
      <c r="F38" s="39">
        <f t="shared" si="2"/>
        <v>69048226775</v>
      </c>
      <c r="G38" s="53">
        <f t="shared" si="2"/>
        <v>33647</v>
      </c>
      <c r="H38" s="71">
        <f t="shared" si="2"/>
        <v>77200215</v>
      </c>
      <c r="I38" s="23">
        <f t="shared" si="2"/>
        <v>14</v>
      </c>
      <c r="J38" s="39">
        <f t="shared" si="2"/>
        <v>5291993</v>
      </c>
      <c r="K38" s="53">
        <f t="shared" si="2"/>
        <v>865763</v>
      </c>
      <c r="L38" s="71">
        <f t="shared" si="2"/>
        <v>530800947</v>
      </c>
      <c r="M38" s="27">
        <f t="shared" si="0"/>
        <v>6358170</v>
      </c>
      <c r="N38" s="9">
        <f t="shared" si="1"/>
        <v>107201479155</v>
      </c>
    </row>
    <row r="40" spans="1:14" x14ac:dyDescent="0.25">
      <c r="N40" s="14"/>
    </row>
    <row r="42" spans="1:14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B44" s="15"/>
    </row>
    <row r="46" spans="1:14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</sheetData>
  <mergeCells count="10">
    <mergeCell ref="M5:N5"/>
    <mergeCell ref="A38:B38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G21" zoomScale="85" zoomScaleNormal="85" workbookViewId="0">
      <selection activeCell="N40" sqref="N40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 x14ac:dyDescent="0.25">
      <c r="C1" s="84" t="s">
        <v>170</v>
      </c>
      <c r="D1" s="84"/>
      <c r="E1" s="84"/>
      <c r="F1" s="84"/>
      <c r="G1" s="84"/>
      <c r="H1" s="84"/>
      <c r="I1" s="84"/>
      <c r="J1" s="84"/>
      <c r="K1" s="84"/>
      <c r="L1" s="84"/>
      <c r="M1" s="2"/>
      <c r="N1" s="2"/>
    </row>
    <row r="2" spans="1:14" x14ac:dyDescent="0.25">
      <c r="C2" s="84"/>
      <c r="D2" s="84"/>
      <c r="E2" s="84"/>
      <c r="F2" s="84"/>
      <c r="G2" s="84"/>
      <c r="H2" s="84"/>
      <c r="I2" s="84"/>
      <c r="J2" s="84"/>
      <c r="K2" s="84"/>
      <c r="L2" s="84"/>
      <c r="M2" s="2"/>
      <c r="N2" s="2"/>
    </row>
    <row r="3" spans="1:14" x14ac:dyDescent="0.25">
      <c r="C3" s="84"/>
      <c r="D3" s="84"/>
      <c r="E3" s="84"/>
      <c r="F3" s="84"/>
      <c r="G3" s="84"/>
      <c r="H3" s="84"/>
      <c r="I3" s="84"/>
      <c r="J3" s="84"/>
      <c r="K3" s="84"/>
      <c r="L3" s="84"/>
      <c r="M3" s="2"/>
      <c r="N3" s="2"/>
    </row>
    <row r="4" spans="1:14" ht="15.75" thickBot="1" x14ac:dyDescent="0.3">
      <c r="M4" s="11"/>
      <c r="N4" s="13" t="s">
        <v>103</v>
      </c>
    </row>
    <row r="5" spans="1:14" s="2" customFormat="1" ht="15.75" thickBot="1" x14ac:dyDescent="0.3">
      <c r="A5" s="85" t="s">
        <v>6</v>
      </c>
      <c r="B5" s="87" t="s">
        <v>93</v>
      </c>
      <c r="C5" s="82" t="s">
        <v>94</v>
      </c>
      <c r="D5" s="83"/>
      <c r="E5" s="82" t="s">
        <v>101</v>
      </c>
      <c r="F5" s="83"/>
      <c r="G5" s="82" t="s">
        <v>100</v>
      </c>
      <c r="H5" s="83"/>
      <c r="I5" s="82" t="s">
        <v>99</v>
      </c>
      <c r="J5" s="83"/>
      <c r="K5" s="82" t="s">
        <v>98</v>
      </c>
      <c r="L5" s="83"/>
      <c r="M5" s="82" t="s">
        <v>97</v>
      </c>
      <c r="N5" s="83"/>
    </row>
    <row r="6" spans="1:14" ht="15.75" thickBot="1" x14ac:dyDescent="0.3">
      <c r="A6" s="86"/>
      <c r="B6" s="88"/>
      <c r="C6" s="66" t="s">
        <v>95</v>
      </c>
      <c r="D6" s="67" t="s">
        <v>96</v>
      </c>
      <c r="E6" s="68" t="s">
        <v>95</v>
      </c>
      <c r="F6" s="69" t="s">
        <v>96</v>
      </c>
      <c r="G6" s="66" t="s">
        <v>95</v>
      </c>
      <c r="H6" s="67" t="s">
        <v>96</v>
      </c>
      <c r="I6" s="68" t="s">
        <v>95</v>
      </c>
      <c r="J6" s="69" t="s">
        <v>96</v>
      </c>
      <c r="K6" s="66" t="s">
        <v>95</v>
      </c>
      <c r="L6" s="67" t="s">
        <v>96</v>
      </c>
      <c r="M6" s="68" t="s">
        <v>95</v>
      </c>
      <c r="N6" s="69" t="s">
        <v>96</v>
      </c>
    </row>
    <row r="7" spans="1:14" x14ac:dyDescent="0.25">
      <c r="A7" s="30">
        <v>1</v>
      </c>
      <c r="B7" s="34" t="s">
        <v>91</v>
      </c>
      <c r="C7" s="24">
        <v>14663</v>
      </c>
      <c r="D7" s="25">
        <v>11698060580</v>
      </c>
      <c r="E7" s="43">
        <v>813042</v>
      </c>
      <c r="F7" s="45">
        <v>23569336846</v>
      </c>
      <c r="G7" s="24">
        <v>49</v>
      </c>
      <c r="H7" s="25">
        <v>34142</v>
      </c>
      <c r="I7" s="43">
        <v>0</v>
      </c>
      <c r="J7" s="45">
        <v>0</v>
      </c>
      <c r="K7" s="24">
        <v>5</v>
      </c>
      <c r="L7" s="25">
        <v>6939</v>
      </c>
      <c r="M7" s="43">
        <f>+C7+E7+G7+I7+K7</f>
        <v>827759</v>
      </c>
      <c r="N7" s="25">
        <f>+D7+F7+H7+J7+L7</f>
        <v>35267438507</v>
      </c>
    </row>
    <row r="8" spans="1:14" x14ac:dyDescent="0.25">
      <c r="A8" s="5">
        <v>2</v>
      </c>
      <c r="B8" s="35" t="s">
        <v>69</v>
      </c>
      <c r="C8" s="4">
        <v>172771</v>
      </c>
      <c r="D8" s="8">
        <v>1512104779</v>
      </c>
      <c r="E8" s="3">
        <v>279538</v>
      </c>
      <c r="F8" s="6">
        <v>7061738985</v>
      </c>
      <c r="G8" s="4">
        <v>4351</v>
      </c>
      <c r="H8" s="8">
        <v>17277006</v>
      </c>
      <c r="I8" s="3">
        <v>0</v>
      </c>
      <c r="J8" s="6">
        <v>0</v>
      </c>
      <c r="K8" s="4">
        <v>102302</v>
      </c>
      <c r="L8" s="8">
        <v>77822476</v>
      </c>
      <c r="M8" s="26">
        <f t="shared" ref="M8:N38" si="0">+C8+E8+G8+I8+K8</f>
        <v>558962</v>
      </c>
      <c r="N8" s="7">
        <f t="shared" si="0"/>
        <v>8668943246</v>
      </c>
    </row>
    <row r="9" spans="1:14" x14ac:dyDescent="0.25">
      <c r="A9" s="5">
        <v>3</v>
      </c>
      <c r="B9" s="35" t="s">
        <v>104</v>
      </c>
      <c r="C9" s="4">
        <v>126895</v>
      </c>
      <c r="D9" s="8">
        <v>1983530617</v>
      </c>
      <c r="E9" s="3">
        <v>202655</v>
      </c>
      <c r="F9" s="6">
        <v>5939900743</v>
      </c>
      <c r="G9" s="4">
        <v>3827</v>
      </c>
      <c r="H9" s="8">
        <v>10876003</v>
      </c>
      <c r="I9" s="3">
        <v>0</v>
      </c>
      <c r="J9" s="6">
        <v>0</v>
      </c>
      <c r="K9" s="4">
        <v>30579</v>
      </c>
      <c r="L9" s="8">
        <v>127211873</v>
      </c>
      <c r="M9" s="26">
        <f t="shared" si="0"/>
        <v>363956</v>
      </c>
      <c r="N9" s="7">
        <f t="shared" si="0"/>
        <v>8061519236</v>
      </c>
    </row>
    <row r="10" spans="1:14" x14ac:dyDescent="0.25">
      <c r="A10" s="5">
        <v>4</v>
      </c>
      <c r="B10" s="35" t="s">
        <v>70</v>
      </c>
      <c r="C10" s="4">
        <v>352840</v>
      </c>
      <c r="D10" s="8">
        <v>5050204370</v>
      </c>
      <c r="E10" s="3">
        <v>255713</v>
      </c>
      <c r="F10" s="6">
        <v>1612020638</v>
      </c>
      <c r="G10" s="4">
        <v>759</v>
      </c>
      <c r="H10" s="8">
        <v>2077796</v>
      </c>
      <c r="I10" s="3">
        <v>0</v>
      </c>
      <c r="J10" s="6">
        <v>0</v>
      </c>
      <c r="K10" s="4">
        <v>248111</v>
      </c>
      <c r="L10" s="8">
        <v>60200244</v>
      </c>
      <c r="M10" s="26">
        <f t="shared" si="0"/>
        <v>857423</v>
      </c>
      <c r="N10" s="7">
        <f t="shared" si="0"/>
        <v>6724503048</v>
      </c>
    </row>
    <row r="11" spans="1:14" x14ac:dyDescent="0.25">
      <c r="A11" s="5">
        <v>5</v>
      </c>
      <c r="B11" s="35" t="s">
        <v>72</v>
      </c>
      <c r="C11" s="4">
        <v>89178</v>
      </c>
      <c r="D11" s="8">
        <v>343157866</v>
      </c>
      <c r="E11" s="3">
        <v>124234</v>
      </c>
      <c r="F11" s="6">
        <v>652198535</v>
      </c>
      <c r="G11" s="4">
        <v>880</v>
      </c>
      <c r="H11" s="8">
        <v>1632479</v>
      </c>
      <c r="I11" s="3">
        <v>0</v>
      </c>
      <c r="J11" s="6">
        <v>0</v>
      </c>
      <c r="K11" s="4">
        <v>72250</v>
      </c>
      <c r="L11" s="8">
        <v>12613284</v>
      </c>
      <c r="M11" s="26">
        <f t="shared" si="0"/>
        <v>286542</v>
      </c>
      <c r="N11" s="7">
        <f t="shared" si="0"/>
        <v>1009602164</v>
      </c>
    </row>
    <row r="12" spans="1:14" x14ac:dyDescent="0.25">
      <c r="A12" s="5">
        <v>6</v>
      </c>
      <c r="B12" s="35" t="s">
        <v>73</v>
      </c>
      <c r="C12" s="4">
        <v>284110</v>
      </c>
      <c r="D12" s="8">
        <v>2816867461</v>
      </c>
      <c r="E12" s="3">
        <v>220462</v>
      </c>
      <c r="F12" s="6">
        <v>1983063199</v>
      </c>
      <c r="G12" s="4">
        <v>1309</v>
      </c>
      <c r="H12" s="8">
        <v>4112135</v>
      </c>
      <c r="I12" s="3">
        <v>0</v>
      </c>
      <c r="J12" s="6">
        <v>0</v>
      </c>
      <c r="K12" s="4">
        <v>97643</v>
      </c>
      <c r="L12" s="8">
        <v>22609641</v>
      </c>
      <c r="M12" s="26">
        <f t="shared" si="0"/>
        <v>603524</v>
      </c>
      <c r="N12" s="7">
        <f t="shared" si="0"/>
        <v>4826652436</v>
      </c>
    </row>
    <row r="13" spans="1:14" x14ac:dyDescent="0.25">
      <c r="A13" s="5">
        <v>7</v>
      </c>
      <c r="B13" s="35" t="s">
        <v>74</v>
      </c>
      <c r="C13" s="4">
        <v>53629</v>
      </c>
      <c r="D13" s="8">
        <v>238474492</v>
      </c>
      <c r="E13" s="3">
        <v>51734</v>
      </c>
      <c r="F13" s="6">
        <v>310807072</v>
      </c>
      <c r="G13" s="4">
        <v>715</v>
      </c>
      <c r="H13" s="8">
        <v>900098</v>
      </c>
      <c r="I13" s="3">
        <v>0</v>
      </c>
      <c r="J13" s="6">
        <v>0</v>
      </c>
      <c r="K13" s="4">
        <v>16532</v>
      </c>
      <c r="L13" s="8">
        <v>4783116</v>
      </c>
      <c r="M13" s="26">
        <f t="shared" si="0"/>
        <v>122610</v>
      </c>
      <c r="N13" s="7">
        <f t="shared" si="0"/>
        <v>554964778</v>
      </c>
    </row>
    <row r="14" spans="1:14" x14ac:dyDescent="0.25">
      <c r="A14" s="5">
        <v>8</v>
      </c>
      <c r="B14" s="35" t="s">
        <v>75</v>
      </c>
      <c r="C14" s="4">
        <v>84588</v>
      </c>
      <c r="D14" s="8">
        <v>719574266</v>
      </c>
      <c r="E14" s="3">
        <v>113214</v>
      </c>
      <c r="F14" s="6">
        <v>1003632658</v>
      </c>
      <c r="G14" s="4">
        <v>767</v>
      </c>
      <c r="H14" s="8">
        <v>2150489</v>
      </c>
      <c r="I14" s="3">
        <v>0</v>
      </c>
      <c r="J14" s="6">
        <v>0</v>
      </c>
      <c r="K14" s="4">
        <v>40065</v>
      </c>
      <c r="L14" s="8">
        <v>15190410</v>
      </c>
      <c r="M14" s="26">
        <f t="shared" si="0"/>
        <v>238634</v>
      </c>
      <c r="N14" s="7">
        <f t="shared" si="0"/>
        <v>1740547823</v>
      </c>
    </row>
    <row r="15" spans="1:14" x14ac:dyDescent="0.25">
      <c r="A15" s="5">
        <v>9</v>
      </c>
      <c r="B15" s="35" t="s">
        <v>128</v>
      </c>
      <c r="C15" s="4">
        <v>37589</v>
      </c>
      <c r="D15" s="8">
        <v>266351053</v>
      </c>
      <c r="E15" s="3">
        <v>74891</v>
      </c>
      <c r="F15" s="6">
        <v>834696008</v>
      </c>
      <c r="G15" s="4">
        <v>919</v>
      </c>
      <c r="H15" s="8">
        <v>1618385</v>
      </c>
      <c r="I15" s="3">
        <v>0</v>
      </c>
      <c r="J15" s="6">
        <v>0</v>
      </c>
      <c r="K15" s="4">
        <v>17428</v>
      </c>
      <c r="L15" s="8">
        <v>11258714</v>
      </c>
      <c r="M15" s="26">
        <f t="shared" si="0"/>
        <v>130827</v>
      </c>
      <c r="N15" s="7">
        <f t="shared" si="0"/>
        <v>1113924160</v>
      </c>
    </row>
    <row r="16" spans="1:14" x14ac:dyDescent="0.25">
      <c r="A16" s="5">
        <v>10</v>
      </c>
      <c r="B16" s="35" t="s">
        <v>76</v>
      </c>
      <c r="C16" s="4">
        <v>68413</v>
      </c>
      <c r="D16" s="8">
        <v>784079241</v>
      </c>
      <c r="E16" s="3">
        <v>189757</v>
      </c>
      <c r="F16" s="6">
        <v>2235352152</v>
      </c>
      <c r="G16" s="4">
        <v>1224</v>
      </c>
      <c r="H16" s="8">
        <v>2194380</v>
      </c>
      <c r="I16" s="3">
        <v>0</v>
      </c>
      <c r="J16" s="6">
        <v>0</v>
      </c>
      <c r="K16" s="4">
        <v>50346</v>
      </c>
      <c r="L16" s="8">
        <v>30928252</v>
      </c>
      <c r="M16" s="26">
        <f t="shared" si="0"/>
        <v>309740</v>
      </c>
      <c r="N16" s="7">
        <f t="shared" si="0"/>
        <v>3052554025</v>
      </c>
    </row>
    <row r="17" spans="1:14" x14ac:dyDescent="0.25">
      <c r="A17" s="5">
        <v>11</v>
      </c>
      <c r="B17" s="35" t="s">
        <v>77</v>
      </c>
      <c r="C17" s="4">
        <v>63910</v>
      </c>
      <c r="D17" s="8">
        <v>2033598010</v>
      </c>
      <c r="E17" s="3">
        <v>113727</v>
      </c>
      <c r="F17" s="6">
        <v>2200837253</v>
      </c>
      <c r="G17" s="4">
        <v>1690</v>
      </c>
      <c r="H17" s="8">
        <v>6332218</v>
      </c>
      <c r="I17" s="3">
        <v>0</v>
      </c>
      <c r="J17" s="6">
        <v>0</v>
      </c>
      <c r="K17" s="4">
        <v>41470</v>
      </c>
      <c r="L17" s="8">
        <v>18384825</v>
      </c>
      <c r="M17" s="26">
        <f t="shared" si="0"/>
        <v>220797</v>
      </c>
      <c r="N17" s="7">
        <f t="shared" si="0"/>
        <v>4259152306</v>
      </c>
    </row>
    <row r="18" spans="1:14" x14ac:dyDescent="0.25">
      <c r="A18" s="5">
        <v>12</v>
      </c>
      <c r="B18" s="35" t="s">
        <v>78</v>
      </c>
      <c r="C18" s="4">
        <v>40163</v>
      </c>
      <c r="D18" s="8">
        <v>902033516</v>
      </c>
      <c r="E18" s="3">
        <v>121528</v>
      </c>
      <c r="F18" s="6">
        <v>1653347654</v>
      </c>
      <c r="G18" s="4">
        <v>2967</v>
      </c>
      <c r="H18" s="8">
        <v>3304179</v>
      </c>
      <c r="I18" s="3">
        <v>0</v>
      </c>
      <c r="J18" s="6">
        <v>0</v>
      </c>
      <c r="K18" s="4">
        <v>16914</v>
      </c>
      <c r="L18" s="8">
        <v>11967265</v>
      </c>
      <c r="M18" s="26">
        <f t="shared" si="0"/>
        <v>181572</v>
      </c>
      <c r="N18" s="7">
        <f t="shared" si="0"/>
        <v>2570652614</v>
      </c>
    </row>
    <row r="19" spans="1:14" x14ac:dyDescent="0.25">
      <c r="A19" s="5">
        <v>13</v>
      </c>
      <c r="B19" s="35" t="s">
        <v>158</v>
      </c>
      <c r="C19" s="4">
        <v>1115</v>
      </c>
      <c r="D19" s="8">
        <v>44456589</v>
      </c>
      <c r="E19" s="3">
        <v>7091</v>
      </c>
      <c r="F19" s="6">
        <v>193214128</v>
      </c>
      <c r="G19" s="4">
        <v>281</v>
      </c>
      <c r="H19" s="8">
        <v>484457</v>
      </c>
      <c r="I19" s="3">
        <v>0</v>
      </c>
      <c r="J19" s="6">
        <v>0</v>
      </c>
      <c r="K19" s="4">
        <v>294</v>
      </c>
      <c r="L19" s="8">
        <v>690853</v>
      </c>
      <c r="M19" s="26">
        <f t="shared" si="0"/>
        <v>8781</v>
      </c>
      <c r="N19" s="7">
        <f t="shared" si="0"/>
        <v>238846027</v>
      </c>
    </row>
    <row r="20" spans="1:14" x14ac:dyDescent="0.25">
      <c r="A20" s="5">
        <v>14</v>
      </c>
      <c r="B20" s="35" t="s">
        <v>134</v>
      </c>
      <c r="C20" s="4">
        <v>26085</v>
      </c>
      <c r="D20" s="8">
        <v>769147060</v>
      </c>
      <c r="E20" s="3">
        <v>163622</v>
      </c>
      <c r="F20" s="6">
        <v>4640521616</v>
      </c>
      <c r="G20" s="4">
        <v>1713</v>
      </c>
      <c r="H20" s="8">
        <v>1375599</v>
      </c>
      <c r="I20" s="3">
        <v>0</v>
      </c>
      <c r="J20" s="6">
        <v>0</v>
      </c>
      <c r="K20" s="4">
        <v>10496</v>
      </c>
      <c r="L20" s="8">
        <v>10464849</v>
      </c>
      <c r="M20" s="26">
        <f t="shared" si="0"/>
        <v>201916</v>
      </c>
      <c r="N20" s="7">
        <f t="shared" si="0"/>
        <v>5421509124</v>
      </c>
    </row>
    <row r="21" spans="1:14" x14ac:dyDescent="0.25">
      <c r="A21" s="5">
        <v>15</v>
      </c>
      <c r="B21" s="35" t="s">
        <v>79</v>
      </c>
      <c r="C21" s="17">
        <v>48224</v>
      </c>
      <c r="D21" s="18">
        <v>1884229096</v>
      </c>
      <c r="E21" s="20">
        <v>67684</v>
      </c>
      <c r="F21" s="19">
        <v>792666727</v>
      </c>
      <c r="G21" s="17">
        <v>466</v>
      </c>
      <c r="H21" s="18">
        <v>1021899</v>
      </c>
      <c r="I21" s="20">
        <v>0</v>
      </c>
      <c r="J21" s="19">
        <v>0</v>
      </c>
      <c r="K21" s="17">
        <v>14858</v>
      </c>
      <c r="L21" s="18">
        <v>15996003</v>
      </c>
      <c r="M21" s="26">
        <f t="shared" si="0"/>
        <v>131232</v>
      </c>
      <c r="N21" s="7">
        <f t="shared" si="0"/>
        <v>2693913725</v>
      </c>
    </row>
    <row r="22" spans="1:14" s="21" customFormat="1" x14ac:dyDescent="0.25">
      <c r="A22" s="16">
        <v>16</v>
      </c>
      <c r="B22" s="36" t="s">
        <v>71</v>
      </c>
      <c r="C22" s="4">
        <v>188995</v>
      </c>
      <c r="D22" s="8">
        <v>1430941630</v>
      </c>
      <c r="E22" s="3">
        <v>338212</v>
      </c>
      <c r="F22" s="6">
        <v>4329446386</v>
      </c>
      <c r="G22" s="4">
        <v>3206</v>
      </c>
      <c r="H22" s="8">
        <v>9582094</v>
      </c>
      <c r="I22" s="3">
        <v>14</v>
      </c>
      <c r="J22" s="6">
        <v>5291993</v>
      </c>
      <c r="K22" s="4">
        <v>56712</v>
      </c>
      <c r="L22" s="8">
        <v>49142499</v>
      </c>
      <c r="M22" s="26">
        <f t="shared" si="0"/>
        <v>587139</v>
      </c>
      <c r="N22" s="7">
        <f t="shared" si="0"/>
        <v>5824404602</v>
      </c>
    </row>
    <row r="23" spans="1:14" x14ac:dyDescent="0.25">
      <c r="A23" s="5">
        <v>17</v>
      </c>
      <c r="B23" s="35" t="s">
        <v>80</v>
      </c>
      <c r="C23" s="4">
        <v>865</v>
      </c>
      <c r="D23" s="8">
        <v>669012326</v>
      </c>
      <c r="E23" s="3">
        <v>12097</v>
      </c>
      <c r="F23" s="6">
        <v>757423305</v>
      </c>
      <c r="G23" s="4">
        <v>260</v>
      </c>
      <c r="H23" s="8">
        <v>275687</v>
      </c>
      <c r="I23" s="3">
        <v>0</v>
      </c>
      <c r="J23" s="6">
        <v>0</v>
      </c>
      <c r="K23" s="4">
        <v>416</v>
      </c>
      <c r="L23" s="8">
        <v>1127279</v>
      </c>
      <c r="M23" s="26">
        <f t="shared" si="0"/>
        <v>13638</v>
      </c>
      <c r="N23" s="7">
        <f t="shared" si="0"/>
        <v>1427838597</v>
      </c>
    </row>
    <row r="24" spans="1:14" x14ac:dyDescent="0.25">
      <c r="A24" s="5">
        <v>18</v>
      </c>
      <c r="B24" s="35" t="s">
        <v>81</v>
      </c>
      <c r="C24" s="4">
        <v>8517</v>
      </c>
      <c r="D24" s="8">
        <v>126610826</v>
      </c>
      <c r="E24" s="3">
        <v>15910</v>
      </c>
      <c r="F24" s="6">
        <v>125841255</v>
      </c>
      <c r="G24" s="4">
        <v>367</v>
      </c>
      <c r="H24" s="8">
        <v>189930</v>
      </c>
      <c r="I24" s="3">
        <v>0</v>
      </c>
      <c r="J24" s="6">
        <v>0</v>
      </c>
      <c r="K24" s="4">
        <v>1860</v>
      </c>
      <c r="L24" s="8">
        <v>1138393</v>
      </c>
      <c r="M24" s="26">
        <f t="shared" si="0"/>
        <v>26654</v>
      </c>
      <c r="N24" s="7">
        <f t="shared" si="0"/>
        <v>253780404</v>
      </c>
    </row>
    <row r="25" spans="1:14" x14ac:dyDescent="0.25">
      <c r="A25" s="5">
        <v>19</v>
      </c>
      <c r="B25" s="35" t="s">
        <v>92</v>
      </c>
      <c r="C25" s="4">
        <v>201</v>
      </c>
      <c r="D25" s="8">
        <v>2009043</v>
      </c>
      <c r="E25" s="3">
        <v>389</v>
      </c>
      <c r="F25" s="6">
        <v>4317578</v>
      </c>
      <c r="G25" s="4">
        <v>34</v>
      </c>
      <c r="H25" s="8">
        <v>49671</v>
      </c>
      <c r="I25" s="3">
        <v>0</v>
      </c>
      <c r="J25" s="6">
        <v>0</v>
      </c>
      <c r="K25" s="4">
        <v>33</v>
      </c>
      <c r="L25" s="8">
        <v>68140</v>
      </c>
      <c r="M25" s="26">
        <f t="shared" si="0"/>
        <v>657</v>
      </c>
      <c r="N25" s="7">
        <f t="shared" si="0"/>
        <v>6444432</v>
      </c>
    </row>
    <row r="26" spans="1:14" x14ac:dyDescent="0.25">
      <c r="A26" s="5">
        <v>20</v>
      </c>
      <c r="B26" s="35" t="s">
        <v>152</v>
      </c>
      <c r="C26" s="4">
        <v>27887</v>
      </c>
      <c r="D26" s="8">
        <v>113973801</v>
      </c>
      <c r="E26" s="3">
        <v>20260</v>
      </c>
      <c r="F26" s="6">
        <v>233662565</v>
      </c>
      <c r="G26" s="4">
        <v>235</v>
      </c>
      <c r="H26" s="8">
        <v>612892</v>
      </c>
      <c r="I26" s="3">
        <v>0</v>
      </c>
      <c r="J26" s="6">
        <v>0</v>
      </c>
      <c r="K26" s="4">
        <v>4229</v>
      </c>
      <c r="L26" s="8">
        <v>2557108</v>
      </c>
      <c r="M26" s="26">
        <f t="shared" si="0"/>
        <v>52611</v>
      </c>
      <c r="N26" s="7">
        <f t="shared" si="0"/>
        <v>350806366</v>
      </c>
    </row>
    <row r="27" spans="1:14" x14ac:dyDescent="0.25">
      <c r="A27" s="5">
        <v>21</v>
      </c>
      <c r="B27" s="35" t="s">
        <v>82</v>
      </c>
      <c r="C27" s="4">
        <v>29236</v>
      </c>
      <c r="D27" s="8">
        <v>930859556</v>
      </c>
      <c r="E27" s="3">
        <v>112981</v>
      </c>
      <c r="F27" s="6">
        <v>2428185724</v>
      </c>
      <c r="G27" s="4">
        <v>2291</v>
      </c>
      <c r="H27" s="8">
        <v>2215048</v>
      </c>
      <c r="I27" s="3">
        <v>0</v>
      </c>
      <c r="J27" s="6">
        <v>0</v>
      </c>
      <c r="K27" s="4">
        <v>11126</v>
      </c>
      <c r="L27" s="8">
        <v>16952037</v>
      </c>
      <c r="M27" s="26">
        <f t="shared" si="0"/>
        <v>155634</v>
      </c>
      <c r="N27" s="7">
        <f t="shared" si="0"/>
        <v>3378212365</v>
      </c>
    </row>
    <row r="28" spans="1:14" x14ac:dyDescent="0.25">
      <c r="A28" s="5">
        <v>22</v>
      </c>
      <c r="B28" s="35" t="s">
        <v>83</v>
      </c>
      <c r="C28" s="4">
        <v>925</v>
      </c>
      <c r="D28" s="8">
        <v>93375949</v>
      </c>
      <c r="E28" s="3">
        <v>7127</v>
      </c>
      <c r="F28" s="6">
        <v>128175669</v>
      </c>
      <c r="G28" s="4">
        <v>166</v>
      </c>
      <c r="H28" s="8">
        <v>40138</v>
      </c>
      <c r="I28" s="3">
        <v>0</v>
      </c>
      <c r="J28" s="6">
        <v>0</v>
      </c>
      <c r="K28" s="4">
        <v>761</v>
      </c>
      <c r="L28" s="8">
        <v>2356717</v>
      </c>
      <c r="M28" s="26">
        <f t="shared" si="0"/>
        <v>8979</v>
      </c>
      <c r="N28" s="7">
        <f t="shared" si="0"/>
        <v>223948473</v>
      </c>
    </row>
    <row r="29" spans="1:14" x14ac:dyDescent="0.25">
      <c r="A29" s="5">
        <v>23</v>
      </c>
      <c r="B29" s="35" t="s">
        <v>84</v>
      </c>
      <c r="C29" s="4">
        <v>27774</v>
      </c>
      <c r="D29" s="8">
        <v>478125816</v>
      </c>
      <c r="E29" s="3">
        <v>76021</v>
      </c>
      <c r="F29" s="6">
        <v>761028427</v>
      </c>
      <c r="G29" s="4">
        <v>1826</v>
      </c>
      <c r="H29" s="8">
        <v>862136</v>
      </c>
      <c r="I29" s="3">
        <v>0</v>
      </c>
      <c r="J29" s="6">
        <v>0</v>
      </c>
      <c r="K29" s="4">
        <v>8471</v>
      </c>
      <c r="L29" s="8">
        <v>7533777</v>
      </c>
      <c r="M29" s="26">
        <f t="shared" si="0"/>
        <v>114092</v>
      </c>
      <c r="N29" s="7">
        <f t="shared" si="0"/>
        <v>1247550156</v>
      </c>
    </row>
    <row r="30" spans="1:14" x14ac:dyDescent="0.25">
      <c r="A30" s="5">
        <v>24</v>
      </c>
      <c r="B30" s="35" t="s">
        <v>85</v>
      </c>
      <c r="C30" s="4">
        <v>31939</v>
      </c>
      <c r="D30" s="8">
        <v>1050304761</v>
      </c>
      <c r="E30" s="3">
        <v>85250</v>
      </c>
      <c r="F30" s="6">
        <v>1531876752</v>
      </c>
      <c r="G30" s="4">
        <v>851</v>
      </c>
      <c r="H30" s="8">
        <v>742316</v>
      </c>
      <c r="I30" s="3">
        <v>0</v>
      </c>
      <c r="J30" s="6">
        <v>0</v>
      </c>
      <c r="K30" s="4">
        <v>12433</v>
      </c>
      <c r="L30" s="8">
        <v>10885492</v>
      </c>
      <c r="M30" s="26">
        <f t="shared" si="0"/>
        <v>130473</v>
      </c>
      <c r="N30" s="7">
        <f t="shared" si="0"/>
        <v>2593809321</v>
      </c>
    </row>
    <row r="31" spans="1:14" x14ac:dyDescent="0.25">
      <c r="A31" s="5">
        <v>25</v>
      </c>
      <c r="B31" s="35" t="s">
        <v>86</v>
      </c>
      <c r="C31" s="4">
        <v>25013</v>
      </c>
      <c r="D31" s="8">
        <v>649985267</v>
      </c>
      <c r="E31" s="3">
        <v>57480</v>
      </c>
      <c r="F31" s="6">
        <v>1059150817</v>
      </c>
      <c r="G31" s="4">
        <v>1139</v>
      </c>
      <c r="H31" s="8">
        <v>950448</v>
      </c>
      <c r="I31" s="3">
        <v>0</v>
      </c>
      <c r="J31" s="6">
        <v>0</v>
      </c>
      <c r="K31" s="4">
        <v>5589</v>
      </c>
      <c r="L31" s="8">
        <v>4389560</v>
      </c>
      <c r="M31" s="26">
        <f t="shared" si="0"/>
        <v>89221</v>
      </c>
      <c r="N31" s="7">
        <f t="shared" si="0"/>
        <v>1714476092</v>
      </c>
    </row>
    <row r="32" spans="1:14" x14ac:dyDescent="0.25">
      <c r="A32" s="5">
        <v>26</v>
      </c>
      <c r="B32" s="35" t="s">
        <v>87</v>
      </c>
      <c r="C32" s="4">
        <v>1957</v>
      </c>
      <c r="D32" s="8">
        <v>55602769</v>
      </c>
      <c r="E32" s="3">
        <v>4215</v>
      </c>
      <c r="F32" s="6">
        <v>70897195</v>
      </c>
      <c r="G32" s="4">
        <v>93</v>
      </c>
      <c r="H32" s="8">
        <v>37353</v>
      </c>
      <c r="I32" s="3">
        <v>0</v>
      </c>
      <c r="J32" s="6">
        <v>0</v>
      </c>
      <c r="K32" s="4">
        <v>327</v>
      </c>
      <c r="L32" s="8">
        <v>216543</v>
      </c>
      <c r="M32" s="26">
        <f t="shared" si="0"/>
        <v>6592</v>
      </c>
      <c r="N32" s="7">
        <f t="shared" si="0"/>
        <v>126753860</v>
      </c>
    </row>
    <row r="33" spans="1:14" x14ac:dyDescent="0.25">
      <c r="A33" s="5">
        <v>27</v>
      </c>
      <c r="B33" s="35" t="s">
        <v>88</v>
      </c>
      <c r="C33" s="4">
        <v>50116</v>
      </c>
      <c r="D33" s="8">
        <v>811437824</v>
      </c>
      <c r="E33" s="3">
        <v>64437</v>
      </c>
      <c r="F33" s="6">
        <v>2721427965</v>
      </c>
      <c r="G33" s="4">
        <v>1249</v>
      </c>
      <c r="H33" s="8">
        <v>6241332</v>
      </c>
      <c r="I33" s="3">
        <v>0</v>
      </c>
      <c r="J33" s="6">
        <v>0</v>
      </c>
      <c r="K33" s="4">
        <v>3572</v>
      </c>
      <c r="L33" s="8">
        <v>12556093</v>
      </c>
      <c r="M33" s="26">
        <f t="shared" si="0"/>
        <v>119374</v>
      </c>
      <c r="N33" s="7">
        <f t="shared" si="0"/>
        <v>3551663214</v>
      </c>
    </row>
    <row r="34" spans="1:14" x14ac:dyDescent="0.25">
      <c r="A34" s="5">
        <v>28</v>
      </c>
      <c r="B34" s="35" t="s">
        <v>153</v>
      </c>
      <c r="C34" s="4">
        <v>927</v>
      </c>
      <c r="D34" s="8">
        <v>6104672</v>
      </c>
      <c r="E34" s="3">
        <v>2740</v>
      </c>
      <c r="F34" s="6">
        <v>37448470</v>
      </c>
      <c r="G34" s="4">
        <v>2</v>
      </c>
      <c r="H34" s="8">
        <v>36</v>
      </c>
      <c r="I34" s="3">
        <v>0</v>
      </c>
      <c r="J34" s="6">
        <v>0</v>
      </c>
      <c r="K34" s="4">
        <v>672</v>
      </c>
      <c r="L34" s="8">
        <v>1593215</v>
      </c>
      <c r="M34" s="26">
        <f t="shared" si="0"/>
        <v>4341</v>
      </c>
      <c r="N34" s="7">
        <f t="shared" si="0"/>
        <v>45146393</v>
      </c>
    </row>
    <row r="35" spans="1:14" x14ac:dyDescent="0.25">
      <c r="A35" s="5">
        <v>29</v>
      </c>
      <c r="B35" s="35" t="s">
        <v>89</v>
      </c>
      <c r="C35" s="4">
        <v>347</v>
      </c>
      <c r="D35" s="8">
        <v>26170260</v>
      </c>
      <c r="E35" s="3">
        <v>640</v>
      </c>
      <c r="F35" s="6">
        <v>15058099</v>
      </c>
      <c r="G35" s="4">
        <v>4</v>
      </c>
      <c r="H35" s="8">
        <v>1518</v>
      </c>
      <c r="I35" s="3">
        <v>0</v>
      </c>
      <c r="J35" s="6">
        <v>0</v>
      </c>
      <c r="K35" s="4">
        <v>106</v>
      </c>
      <c r="L35" s="8">
        <v>44024</v>
      </c>
      <c r="M35" s="47">
        <f t="shared" si="0"/>
        <v>1097</v>
      </c>
      <c r="N35" s="8">
        <f t="shared" si="0"/>
        <v>41273901</v>
      </c>
    </row>
    <row r="36" spans="1:14" x14ac:dyDescent="0.25">
      <c r="A36" s="5">
        <v>30</v>
      </c>
      <c r="B36" s="35" t="s">
        <v>162</v>
      </c>
      <c r="C36" s="4">
        <v>680</v>
      </c>
      <c r="D36" s="8">
        <v>43370929</v>
      </c>
      <c r="E36" s="3">
        <v>2064</v>
      </c>
      <c r="F36" s="6">
        <v>138395299</v>
      </c>
      <c r="G36" s="4">
        <v>6</v>
      </c>
      <c r="H36" s="8">
        <v>7452</v>
      </c>
      <c r="I36" s="3">
        <v>0</v>
      </c>
      <c r="J36" s="6">
        <v>0</v>
      </c>
      <c r="K36" s="4">
        <v>157</v>
      </c>
      <c r="L36" s="8">
        <v>110774</v>
      </c>
      <c r="M36" s="47">
        <f t="shared" si="0"/>
        <v>2907</v>
      </c>
      <c r="N36" s="8">
        <f t="shared" si="0"/>
        <v>181884454</v>
      </c>
    </row>
    <row r="37" spans="1:14" ht="15.75" thickBot="1" x14ac:dyDescent="0.3">
      <c r="A37" s="31">
        <v>31</v>
      </c>
      <c r="B37" s="33" t="s">
        <v>166</v>
      </c>
      <c r="C37" s="54">
        <v>191</v>
      </c>
      <c r="D37" s="22">
        <v>6204800</v>
      </c>
      <c r="E37" s="70">
        <v>288</v>
      </c>
      <c r="F37" s="46">
        <v>22557055</v>
      </c>
      <c r="G37" s="54">
        <v>1</v>
      </c>
      <c r="H37" s="22">
        <v>899</v>
      </c>
      <c r="I37" s="70">
        <v>0</v>
      </c>
      <c r="J37" s="46">
        <v>0</v>
      </c>
      <c r="K37" s="54">
        <v>6</v>
      </c>
      <c r="L37" s="22">
        <v>552</v>
      </c>
      <c r="M37" s="47">
        <f t="shared" si="0"/>
        <v>486</v>
      </c>
      <c r="N37" s="8">
        <f t="shared" si="0"/>
        <v>28763306</v>
      </c>
    </row>
    <row r="38" spans="1:14" ht="15.75" thickBot="1" x14ac:dyDescent="0.3">
      <c r="A38" s="82" t="s">
        <v>90</v>
      </c>
      <c r="B38" s="83"/>
      <c r="C38" s="53">
        <f>SUM(C7:C37)</f>
        <v>1859743</v>
      </c>
      <c r="D38" s="71">
        <f t="shared" ref="D38:L38" si="1">SUM(D7:D37)</f>
        <v>37539959225</v>
      </c>
      <c r="E38" s="23">
        <f t="shared" si="1"/>
        <v>3599003</v>
      </c>
      <c r="F38" s="39">
        <f t="shared" si="1"/>
        <v>69048226775</v>
      </c>
      <c r="G38" s="72">
        <f t="shared" si="1"/>
        <v>33647</v>
      </c>
      <c r="H38" s="73">
        <f t="shared" si="1"/>
        <v>77200215</v>
      </c>
      <c r="I38" s="23">
        <f t="shared" si="1"/>
        <v>14</v>
      </c>
      <c r="J38" s="39">
        <f t="shared" si="1"/>
        <v>5291993</v>
      </c>
      <c r="K38" s="72">
        <f t="shared" si="1"/>
        <v>865763</v>
      </c>
      <c r="L38" s="72">
        <f t="shared" si="1"/>
        <v>530800947</v>
      </c>
      <c r="M38" s="27">
        <f t="shared" si="0"/>
        <v>6358170</v>
      </c>
      <c r="N38" s="9">
        <f t="shared" si="0"/>
        <v>107201479155</v>
      </c>
    </row>
    <row r="40" spans="1:14" x14ac:dyDescent="0.25">
      <c r="N40" s="14"/>
    </row>
    <row r="42" spans="1:14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</sheetData>
  <mergeCells count="10">
    <mergeCell ref="M5:N5"/>
    <mergeCell ref="A38:B38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H21" zoomScale="85" zoomScaleNormal="85" workbookViewId="0">
      <selection activeCell="N40" sqref="N40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 ht="15" customHeight="1" x14ac:dyDescent="0.25">
      <c r="C1" s="89" t="s">
        <v>169</v>
      </c>
      <c r="D1" s="89"/>
      <c r="E1" s="89"/>
      <c r="F1" s="89"/>
      <c r="G1" s="89"/>
      <c r="H1" s="89"/>
      <c r="I1" s="89"/>
      <c r="J1" s="89"/>
      <c r="K1" s="89"/>
      <c r="L1" s="89"/>
      <c r="M1" s="10"/>
      <c r="N1" s="10"/>
    </row>
    <row r="2" spans="1:14" ht="15" customHeight="1" x14ac:dyDescent="0.25">
      <c r="C2" s="89"/>
      <c r="D2" s="89"/>
      <c r="E2" s="89"/>
      <c r="F2" s="89"/>
      <c r="G2" s="89"/>
      <c r="H2" s="89"/>
      <c r="I2" s="89"/>
      <c r="J2" s="89"/>
      <c r="K2" s="89"/>
      <c r="L2" s="89"/>
      <c r="M2" s="10"/>
      <c r="N2" s="10"/>
    </row>
    <row r="3" spans="1:14" ht="15" customHeight="1" x14ac:dyDescent="0.25">
      <c r="C3" s="89"/>
      <c r="D3" s="89"/>
      <c r="E3" s="89"/>
      <c r="F3" s="89"/>
      <c r="G3" s="89"/>
      <c r="H3" s="89"/>
      <c r="I3" s="89"/>
      <c r="J3" s="89"/>
      <c r="K3" s="89"/>
      <c r="L3" s="89"/>
      <c r="M3" s="10"/>
      <c r="N3" s="10"/>
    </row>
    <row r="4" spans="1:14" ht="15.75" thickBot="1" x14ac:dyDescent="0.3">
      <c r="M4" s="11"/>
      <c r="N4" s="12" t="s">
        <v>109</v>
      </c>
    </row>
    <row r="5" spans="1:14" s="2" customFormat="1" ht="15.75" thickBot="1" x14ac:dyDescent="0.3">
      <c r="A5" s="85" t="s">
        <v>6</v>
      </c>
      <c r="B5" s="93" t="s">
        <v>34</v>
      </c>
      <c r="C5" s="82" t="s">
        <v>35</v>
      </c>
      <c r="D5" s="83"/>
      <c r="E5" s="95" t="s">
        <v>36</v>
      </c>
      <c r="F5" s="96"/>
      <c r="G5" s="82" t="s">
        <v>37</v>
      </c>
      <c r="H5" s="83"/>
      <c r="I5" s="95" t="s">
        <v>38</v>
      </c>
      <c r="J5" s="96"/>
      <c r="K5" s="82" t="s">
        <v>39</v>
      </c>
      <c r="L5" s="83"/>
      <c r="M5" s="82" t="s">
        <v>40</v>
      </c>
      <c r="N5" s="83"/>
    </row>
    <row r="6" spans="1:14" ht="15.75" thickBot="1" x14ac:dyDescent="0.3">
      <c r="A6" s="92"/>
      <c r="B6" s="94"/>
      <c r="C6" s="66" t="s">
        <v>41</v>
      </c>
      <c r="D6" s="67" t="s">
        <v>42</v>
      </c>
      <c r="E6" s="60" t="s">
        <v>41</v>
      </c>
      <c r="F6" s="61" t="s">
        <v>42</v>
      </c>
      <c r="G6" s="66" t="s">
        <v>41</v>
      </c>
      <c r="H6" s="67" t="s">
        <v>42</v>
      </c>
      <c r="I6" s="60" t="s">
        <v>41</v>
      </c>
      <c r="J6" s="61" t="s">
        <v>42</v>
      </c>
      <c r="K6" s="66" t="s">
        <v>41</v>
      </c>
      <c r="L6" s="67" t="s">
        <v>42</v>
      </c>
      <c r="M6" s="68" t="s">
        <v>41</v>
      </c>
      <c r="N6" s="69" t="s">
        <v>42</v>
      </c>
    </row>
    <row r="7" spans="1:14" x14ac:dyDescent="0.25">
      <c r="A7" s="55">
        <v>1</v>
      </c>
      <c r="B7" s="49" t="s">
        <v>44</v>
      </c>
      <c r="C7" s="24">
        <v>14663</v>
      </c>
      <c r="D7" s="25">
        <v>11698060580</v>
      </c>
      <c r="E7" s="24">
        <v>813042</v>
      </c>
      <c r="F7" s="25">
        <v>23569336846</v>
      </c>
      <c r="G7" s="24">
        <v>49</v>
      </c>
      <c r="H7" s="25">
        <v>34142</v>
      </c>
      <c r="I7" s="24">
        <v>0</v>
      </c>
      <c r="J7" s="25">
        <v>0</v>
      </c>
      <c r="K7" s="24">
        <v>5</v>
      </c>
      <c r="L7" s="25">
        <v>6939</v>
      </c>
      <c r="M7" s="43">
        <f>+C7+E7+G7+I7+K7</f>
        <v>827759</v>
      </c>
      <c r="N7" s="25">
        <f>+D7+F7+H7+J7+L7</f>
        <v>35267438507</v>
      </c>
    </row>
    <row r="8" spans="1:14" x14ac:dyDescent="0.25">
      <c r="A8" s="56">
        <v>2</v>
      </c>
      <c r="B8" s="50" t="s">
        <v>45</v>
      </c>
      <c r="C8" s="4">
        <v>172771</v>
      </c>
      <c r="D8" s="8">
        <v>1512104779</v>
      </c>
      <c r="E8" s="4">
        <v>279538</v>
      </c>
      <c r="F8" s="8">
        <v>7061738985</v>
      </c>
      <c r="G8" s="4">
        <v>4351</v>
      </c>
      <c r="H8" s="8">
        <v>17277006</v>
      </c>
      <c r="I8" s="4">
        <v>0</v>
      </c>
      <c r="J8" s="8">
        <v>0</v>
      </c>
      <c r="K8" s="4">
        <v>102302</v>
      </c>
      <c r="L8" s="8">
        <v>77822476</v>
      </c>
      <c r="M8" s="26">
        <f t="shared" ref="M8:N38" si="0">+C8+E8+G8+I8+K8</f>
        <v>558962</v>
      </c>
      <c r="N8" s="7">
        <f t="shared" si="0"/>
        <v>8668943246</v>
      </c>
    </row>
    <row r="9" spans="1:14" x14ac:dyDescent="0.25">
      <c r="A9" s="56">
        <v>3</v>
      </c>
      <c r="B9" s="50" t="s">
        <v>46</v>
      </c>
      <c r="C9" s="4">
        <v>126895</v>
      </c>
      <c r="D9" s="8">
        <v>1983530617</v>
      </c>
      <c r="E9" s="4">
        <v>202655</v>
      </c>
      <c r="F9" s="8">
        <v>5939900743</v>
      </c>
      <c r="G9" s="4">
        <v>3827</v>
      </c>
      <c r="H9" s="8">
        <v>10876003</v>
      </c>
      <c r="I9" s="4">
        <v>0</v>
      </c>
      <c r="J9" s="8">
        <v>0</v>
      </c>
      <c r="K9" s="4">
        <v>30579</v>
      </c>
      <c r="L9" s="8">
        <v>127211873</v>
      </c>
      <c r="M9" s="26">
        <f t="shared" si="0"/>
        <v>363956</v>
      </c>
      <c r="N9" s="7">
        <f t="shared" si="0"/>
        <v>8061519236</v>
      </c>
    </row>
    <row r="10" spans="1:14" x14ac:dyDescent="0.25">
      <c r="A10" s="56">
        <v>4</v>
      </c>
      <c r="B10" s="50" t="s">
        <v>47</v>
      </c>
      <c r="C10" s="4">
        <v>352840</v>
      </c>
      <c r="D10" s="8">
        <v>5050204370</v>
      </c>
      <c r="E10" s="4">
        <v>255713</v>
      </c>
      <c r="F10" s="8">
        <v>1612020638</v>
      </c>
      <c r="G10" s="4">
        <v>759</v>
      </c>
      <c r="H10" s="8">
        <v>2077796</v>
      </c>
      <c r="I10" s="4">
        <v>0</v>
      </c>
      <c r="J10" s="8">
        <v>0</v>
      </c>
      <c r="K10" s="4">
        <v>248111</v>
      </c>
      <c r="L10" s="8">
        <v>60200244</v>
      </c>
      <c r="M10" s="26">
        <f t="shared" si="0"/>
        <v>857423</v>
      </c>
      <c r="N10" s="7">
        <f t="shared" si="0"/>
        <v>6724503048</v>
      </c>
    </row>
    <row r="11" spans="1:14" x14ac:dyDescent="0.25">
      <c r="A11" s="56">
        <v>5</v>
      </c>
      <c r="B11" s="50" t="s">
        <v>48</v>
      </c>
      <c r="C11" s="4">
        <v>89178</v>
      </c>
      <c r="D11" s="8">
        <v>343157866</v>
      </c>
      <c r="E11" s="4">
        <v>124234</v>
      </c>
      <c r="F11" s="8">
        <v>652198535</v>
      </c>
      <c r="G11" s="4">
        <v>880</v>
      </c>
      <c r="H11" s="8">
        <v>1632479</v>
      </c>
      <c r="I11" s="4">
        <v>0</v>
      </c>
      <c r="J11" s="8">
        <v>0</v>
      </c>
      <c r="K11" s="4">
        <v>72250</v>
      </c>
      <c r="L11" s="8">
        <v>12613284</v>
      </c>
      <c r="M11" s="26">
        <f t="shared" si="0"/>
        <v>286542</v>
      </c>
      <c r="N11" s="7">
        <f t="shared" si="0"/>
        <v>1009602164</v>
      </c>
    </row>
    <row r="12" spans="1:14" x14ac:dyDescent="0.25">
      <c r="A12" s="56">
        <v>6</v>
      </c>
      <c r="B12" s="50" t="s">
        <v>49</v>
      </c>
      <c r="C12" s="4">
        <v>284110</v>
      </c>
      <c r="D12" s="8">
        <v>2816867461</v>
      </c>
      <c r="E12" s="4">
        <v>220462</v>
      </c>
      <c r="F12" s="8">
        <v>1983063199</v>
      </c>
      <c r="G12" s="4">
        <v>1309</v>
      </c>
      <c r="H12" s="8">
        <v>4112135</v>
      </c>
      <c r="I12" s="4">
        <v>0</v>
      </c>
      <c r="J12" s="8">
        <v>0</v>
      </c>
      <c r="K12" s="4">
        <v>97643</v>
      </c>
      <c r="L12" s="8">
        <v>22609641</v>
      </c>
      <c r="M12" s="26">
        <f t="shared" si="0"/>
        <v>603524</v>
      </c>
      <c r="N12" s="7">
        <f t="shared" si="0"/>
        <v>4826652436</v>
      </c>
    </row>
    <row r="13" spans="1:14" x14ac:dyDescent="0.25">
      <c r="A13" s="56">
        <v>7</v>
      </c>
      <c r="B13" s="50" t="s">
        <v>50</v>
      </c>
      <c r="C13" s="4">
        <v>53629</v>
      </c>
      <c r="D13" s="8">
        <v>238474492</v>
      </c>
      <c r="E13" s="4">
        <v>51734</v>
      </c>
      <c r="F13" s="8">
        <v>310807072</v>
      </c>
      <c r="G13" s="4">
        <v>715</v>
      </c>
      <c r="H13" s="8">
        <v>900098</v>
      </c>
      <c r="I13" s="4">
        <v>0</v>
      </c>
      <c r="J13" s="8">
        <v>0</v>
      </c>
      <c r="K13" s="4">
        <v>16532</v>
      </c>
      <c r="L13" s="8">
        <v>4783116</v>
      </c>
      <c r="M13" s="26">
        <f t="shared" si="0"/>
        <v>122610</v>
      </c>
      <c r="N13" s="7">
        <f t="shared" si="0"/>
        <v>554964778</v>
      </c>
    </row>
    <row r="14" spans="1:14" x14ac:dyDescent="0.25">
      <c r="A14" s="56">
        <v>8</v>
      </c>
      <c r="B14" s="50" t="s">
        <v>51</v>
      </c>
      <c r="C14" s="4">
        <v>84588</v>
      </c>
      <c r="D14" s="8">
        <v>719574266</v>
      </c>
      <c r="E14" s="4">
        <v>113214</v>
      </c>
      <c r="F14" s="8">
        <v>1003632658</v>
      </c>
      <c r="G14" s="4">
        <v>767</v>
      </c>
      <c r="H14" s="8">
        <v>2150489</v>
      </c>
      <c r="I14" s="4">
        <v>0</v>
      </c>
      <c r="J14" s="8">
        <v>0</v>
      </c>
      <c r="K14" s="4">
        <v>40065</v>
      </c>
      <c r="L14" s="8">
        <v>15190410</v>
      </c>
      <c r="M14" s="26">
        <f t="shared" si="0"/>
        <v>238634</v>
      </c>
      <c r="N14" s="7">
        <f t="shared" si="0"/>
        <v>1740547823</v>
      </c>
    </row>
    <row r="15" spans="1:14" x14ac:dyDescent="0.25">
      <c r="A15" s="56">
        <v>9</v>
      </c>
      <c r="B15" s="50" t="s">
        <v>52</v>
      </c>
      <c r="C15" s="4">
        <v>37589</v>
      </c>
      <c r="D15" s="8">
        <v>266351053</v>
      </c>
      <c r="E15" s="4">
        <v>74891</v>
      </c>
      <c r="F15" s="8">
        <v>834696008</v>
      </c>
      <c r="G15" s="4">
        <v>919</v>
      </c>
      <c r="H15" s="8">
        <v>1618385</v>
      </c>
      <c r="I15" s="4">
        <v>0</v>
      </c>
      <c r="J15" s="8">
        <v>0</v>
      </c>
      <c r="K15" s="4">
        <v>17428</v>
      </c>
      <c r="L15" s="8">
        <v>11258714</v>
      </c>
      <c r="M15" s="26">
        <f t="shared" si="0"/>
        <v>130827</v>
      </c>
      <c r="N15" s="7">
        <f t="shared" si="0"/>
        <v>1113924160</v>
      </c>
    </row>
    <row r="16" spans="1:14" x14ac:dyDescent="0.25">
      <c r="A16" s="56">
        <v>10</v>
      </c>
      <c r="B16" s="50" t="s">
        <v>53</v>
      </c>
      <c r="C16" s="4">
        <v>68413</v>
      </c>
      <c r="D16" s="8">
        <v>784079241</v>
      </c>
      <c r="E16" s="4">
        <v>189757</v>
      </c>
      <c r="F16" s="8">
        <v>2235352152</v>
      </c>
      <c r="G16" s="4">
        <v>1224</v>
      </c>
      <c r="H16" s="8">
        <v>2194380</v>
      </c>
      <c r="I16" s="4">
        <v>0</v>
      </c>
      <c r="J16" s="8">
        <v>0</v>
      </c>
      <c r="K16" s="4">
        <v>50346</v>
      </c>
      <c r="L16" s="8">
        <v>30928252</v>
      </c>
      <c r="M16" s="26">
        <f t="shared" si="0"/>
        <v>309740</v>
      </c>
      <c r="N16" s="7">
        <f t="shared" si="0"/>
        <v>3052554025</v>
      </c>
    </row>
    <row r="17" spans="1:14" x14ac:dyDescent="0.25">
      <c r="A17" s="56">
        <v>11</v>
      </c>
      <c r="B17" s="50" t="s">
        <v>54</v>
      </c>
      <c r="C17" s="4">
        <v>63910</v>
      </c>
      <c r="D17" s="8">
        <v>2033598010</v>
      </c>
      <c r="E17" s="4">
        <v>113727</v>
      </c>
      <c r="F17" s="8">
        <v>2200837253</v>
      </c>
      <c r="G17" s="4">
        <v>1690</v>
      </c>
      <c r="H17" s="8">
        <v>6332218</v>
      </c>
      <c r="I17" s="4">
        <v>0</v>
      </c>
      <c r="J17" s="8">
        <v>0</v>
      </c>
      <c r="K17" s="4">
        <v>41470</v>
      </c>
      <c r="L17" s="8">
        <v>18384825</v>
      </c>
      <c r="M17" s="26">
        <f t="shared" si="0"/>
        <v>220797</v>
      </c>
      <c r="N17" s="7">
        <f t="shared" si="0"/>
        <v>4259152306</v>
      </c>
    </row>
    <row r="18" spans="1:14" x14ac:dyDescent="0.25">
      <c r="A18" s="56">
        <v>12</v>
      </c>
      <c r="B18" s="50" t="s">
        <v>55</v>
      </c>
      <c r="C18" s="4">
        <v>40163</v>
      </c>
      <c r="D18" s="8">
        <v>902033516</v>
      </c>
      <c r="E18" s="4">
        <v>121528</v>
      </c>
      <c r="F18" s="8">
        <v>1653347654</v>
      </c>
      <c r="G18" s="4">
        <v>2967</v>
      </c>
      <c r="H18" s="8">
        <v>3304179</v>
      </c>
      <c r="I18" s="4">
        <v>0</v>
      </c>
      <c r="J18" s="8">
        <v>0</v>
      </c>
      <c r="K18" s="4">
        <v>16914</v>
      </c>
      <c r="L18" s="8">
        <v>11967265</v>
      </c>
      <c r="M18" s="26">
        <f t="shared" si="0"/>
        <v>181572</v>
      </c>
      <c r="N18" s="7">
        <f t="shared" si="0"/>
        <v>2570652614</v>
      </c>
    </row>
    <row r="19" spans="1:14" x14ac:dyDescent="0.25">
      <c r="A19" s="56">
        <v>13</v>
      </c>
      <c r="B19" s="50" t="s">
        <v>157</v>
      </c>
      <c r="C19" s="4">
        <v>1115</v>
      </c>
      <c r="D19" s="8">
        <v>44456589</v>
      </c>
      <c r="E19" s="4">
        <v>7091</v>
      </c>
      <c r="F19" s="8">
        <v>193214128</v>
      </c>
      <c r="G19" s="4">
        <v>281</v>
      </c>
      <c r="H19" s="8">
        <v>484457</v>
      </c>
      <c r="I19" s="4">
        <v>0</v>
      </c>
      <c r="J19" s="8">
        <v>0</v>
      </c>
      <c r="K19" s="4">
        <v>294</v>
      </c>
      <c r="L19" s="8">
        <v>690853</v>
      </c>
      <c r="M19" s="26">
        <f t="shared" si="0"/>
        <v>8781</v>
      </c>
      <c r="N19" s="7">
        <f t="shared" si="0"/>
        <v>238846027</v>
      </c>
    </row>
    <row r="20" spans="1:14" x14ac:dyDescent="0.25">
      <c r="A20" s="56">
        <v>14</v>
      </c>
      <c r="B20" s="50" t="s">
        <v>56</v>
      </c>
      <c r="C20" s="4">
        <v>26085</v>
      </c>
      <c r="D20" s="8">
        <v>769147060</v>
      </c>
      <c r="E20" s="4">
        <v>163622</v>
      </c>
      <c r="F20" s="8">
        <v>4640521616</v>
      </c>
      <c r="G20" s="4">
        <v>1713</v>
      </c>
      <c r="H20" s="8">
        <v>1375599</v>
      </c>
      <c r="I20" s="4">
        <v>0</v>
      </c>
      <c r="J20" s="8">
        <v>0</v>
      </c>
      <c r="K20" s="4">
        <v>10496</v>
      </c>
      <c r="L20" s="8">
        <v>10464849</v>
      </c>
      <c r="M20" s="26">
        <f t="shared" si="0"/>
        <v>201916</v>
      </c>
      <c r="N20" s="7">
        <f t="shared" si="0"/>
        <v>5421509124</v>
      </c>
    </row>
    <row r="21" spans="1:14" x14ac:dyDescent="0.25">
      <c r="A21" s="56">
        <v>15</v>
      </c>
      <c r="B21" s="50" t="s">
        <v>57</v>
      </c>
      <c r="C21" s="17">
        <v>48224</v>
      </c>
      <c r="D21" s="18">
        <v>1884229096</v>
      </c>
      <c r="E21" s="17">
        <v>67684</v>
      </c>
      <c r="F21" s="18">
        <v>792666727</v>
      </c>
      <c r="G21" s="17">
        <v>466</v>
      </c>
      <c r="H21" s="18">
        <v>1021899</v>
      </c>
      <c r="I21" s="17">
        <v>0</v>
      </c>
      <c r="J21" s="18">
        <v>0</v>
      </c>
      <c r="K21" s="17">
        <v>14858</v>
      </c>
      <c r="L21" s="18">
        <v>15996003</v>
      </c>
      <c r="M21" s="26">
        <f t="shared" si="0"/>
        <v>131232</v>
      </c>
      <c r="N21" s="7">
        <f t="shared" si="0"/>
        <v>2693913725</v>
      </c>
    </row>
    <row r="22" spans="1:14" s="21" customFormat="1" x14ac:dyDescent="0.25">
      <c r="A22" s="57">
        <v>16</v>
      </c>
      <c r="B22" s="51" t="s">
        <v>58</v>
      </c>
      <c r="C22" s="4">
        <v>188995</v>
      </c>
      <c r="D22" s="8">
        <v>1430941630</v>
      </c>
      <c r="E22" s="4">
        <v>338212</v>
      </c>
      <c r="F22" s="8">
        <v>4329446386</v>
      </c>
      <c r="G22" s="4">
        <v>3206</v>
      </c>
      <c r="H22" s="8">
        <v>9582094</v>
      </c>
      <c r="I22" s="4">
        <v>14</v>
      </c>
      <c r="J22" s="8">
        <v>5291993</v>
      </c>
      <c r="K22" s="4">
        <v>56712</v>
      </c>
      <c r="L22" s="8">
        <v>49142499</v>
      </c>
      <c r="M22" s="26">
        <f t="shared" si="0"/>
        <v>587139</v>
      </c>
      <c r="N22" s="7">
        <f t="shared" si="0"/>
        <v>5824404602</v>
      </c>
    </row>
    <row r="23" spans="1:14" x14ac:dyDescent="0.25">
      <c r="A23" s="56">
        <v>17</v>
      </c>
      <c r="B23" s="50" t="s">
        <v>59</v>
      </c>
      <c r="C23" s="4">
        <v>865</v>
      </c>
      <c r="D23" s="8">
        <v>669012326</v>
      </c>
      <c r="E23" s="4">
        <v>12097</v>
      </c>
      <c r="F23" s="8">
        <v>757423305</v>
      </c>
      <c r="G23" s="4">
        <v>260</v>
      </c>
      <c r="H23" s="8">
        <v>275687</v>
      </c>
      <c r="I23" s="4">
        <v>0</v>
      </c>
      <c r="J23" s="8">
        <v>0</v>
      </c>
      <c r="K23" s="4">
        <v>416</v>
      </c>
      <c r="L23" s="8">
        <v>1127279</v>
      </c>
      <c r="M23" s="26">
        <f t="shared" si="0"/>
        <v>13638</v>
      </c>
      <c r="N23" s="7">
        <f t="shared" si="0"/>
        <v>1427838597</v>
      </c>
    </row>
    <row r="24" spans="1:14" x14ac:dyDescent="0.25">
      <c r="A24" s="56">
        <v>18</v>
      </c>
      <c r="B24" s="50" t="s">
        <v>60</v>
      </c>
      <c r="C24" s="4">
        <v>8517</v>
      </c>
      <c r="D24" s="8">
        <v>126610826</v>
      </c>
      <c r="E24" s="4">
        <v>15910</v>
      </c>
      <c r="F24" s="8">
        <v>125841255</v>
      </c>
      <c r="G24" s="4">
        <v>367</v>
      </c>
      <c r="H24" s="8">
        <v>189930</v>
      </c>
      <c r="I24" s="4">
        <v>0</v>
      </c>
      <c r="J24" s="8">
        <v>0</v>
      </c>
      <c r="K24" s="4">
        <v>1860</v>
      </c>
      <c r="L24" s="8">
        <v>1138393</v>
      </c>
      <c r="M24" s="26">
        <f t="shared" si="0"/>
        <v>26654</v>
      </c>
      <c r="N24" s="7">
        <f t="shared" si="0"/>
        <v>253780404</v>
      </c>
    </row>
    <row r="25" spans="1:14" x14ac:dyDescent="0.25">
      <c r="A25" s="56">
        <v>19</v>
      </c>
      <c r="B25" s="50" t="s">
        <v>108</v>
      </c>
      <c r="C25" s="4">
        <v>201</v>
      </c>
      <c r="D25" s="8">
        <v>2009043</v>
      </c>
      <c r="E25" s="4">
        <v>389</v>
      </c>
      <c r="F25" s="8">
        <v>4317578</v>
      </c>
      <c r="G25" s="4">
        <v>34</v>
      </c>
      <c r="H25" s="8">
        <v>49671</v>
      </c>
      <c r="I25" s="4">
        <v>0</v>
      </c>
      <c r="J25" s="8">
        <v>0</v>
      </c>
      <c r="K25" s="4">
        <v>33</v>
      </c>
      <c r="L25" s="8">
        <v>68140</v>
      </c>
      <c r="M25" s="26">
        <f t="shared" si="0"/>
        <v>657</v>
      </c>
      <c r="N25" s="7">
        <f t="shared" si="0"/>
        <v>6444432</v>
      </c>
    </row>
    <row r="26" spans="1:14" x14ac:dyDescent="0.25">
      <c r="A26" s="56">
        <v>20</v>
      </c>
      <c r="B26" s="50" t="s">
        <v>150</v>
      </c>
      <c r="C26" s="4">
        <v>27887</v>
      </c>
      <c r="D26" s="8">
        <v>113973801</v>
      </c>
      <c r="E26" s="4">
        <v>20260</v>
      </c>
      <c r="F26" s="8">
        <v>233662565</v>
      </c>
      <c r="G26" s="4">
        <v>235</v>
      </c>
      <c r="H26" s="8">
        <v>612892</v>
      </c>
      <c r="I26" s="4">
        <v>0</v>
      </c>
      <c r="J26" s="8">
        <v>0</v>
      </c>
      <c r="K26" s="4">
        <v>4229</v>
      </c>
      <c r="L26" s="8">
        <v>2557108</v>
      </c>
      <c r="M26" s="26">
        <f t="shared" si="0"/>
        <v>52611</v>
      </c>
      <c r="N26" s="7">
        <f t="shared" si="0"/>
        <v>350806366</v>
      </c>
    </row>
    <row r="27" spans="1:14" x14ac:dyDescent="0.25">
      <c r="A27" s="56">
        <v>21</v>
      </c>
      <c r="B27" s="50" t="s">
        <v>61</v>
      </c>
      <c r="C27" s="4">
        <v>29236</v>
      </c>
      <c r="D27" s="8">
        <v>930859556</v>
      </c>
      <c r="E27" s="4">
        <v>112981</v>
      </c>
      <c r="F27" s="8">
        <v>2428185724</v>
      </c>
      <c r="G27" s="4">
        <v>2291</v>
      </c>
      <c r="H27" s="8">
        <v>2215048</v>
      </c>
      <c r="I27" s="4">
        <v>0</v>
      </c>
      <c r="J27" s="8">
        <v>0</v>
      </c>
      <c r="K27" s="4">
        <v>11126</v>
      </c>
      <c r="L27" s="8">
        <v>16952037</v>
      </c>
      <c r="M27" s="26">
        <f t="shared" si="0"/>
        <v>155634</v>
      </c>
      <c r="N27" s="7">
        <f t="shared" si="0"/>
        <v>3378212365</v>
      </c>
    </row>
    <row r="28" spans="1:14" x14ac:dyDescent="0.25">
      <c r="A28" s="56">
        <v>22</v>
      </c>
      <c r="B28" s="50" t="s">
        <v>62</v>
      </c>
      <c r="C28" s="4">
        <v>925</v>
      </c>
      <c r="D28" s="8">
        <v>93375949</v>
      </c>
      <c r="E28" s="4">
        <v>7127</v>
      </c>
      <c r="F28" s="8">
        <v>128175669</v>
      </c>
      <c r="G28" s="4">
        <v>166</v>
      </c>
      <c r="H28" s="8">
        <v>40138</v>
      </c>
      <c r="I28" s="4">
        <v>0</v>
      </c>
      <c r="J28" s="8">
        <v>0</v>
      </c>
      <c r="K28" s="4">
        <v>761</v>
      </c>
      <c r="L28" s="8">
        <v>2356717</v>
      </c>
      <c r="M28" s="26">
        <f t="shared" si="0"/>
        <v>8979</v>
      </c>
      <c r="N28" s="7">
        <f t="shared" si="0"/>
        <v>223948473</v>
      </c>
    </row>
    <row r="29" spans="1:14" x14ac:dyDescent="0.25">
      <c r="A29" s="56">
        <v>23</v>
      </c>
      <c r="B29" s="50" t="s">
        <v>63</v>
      </c>
      <c r="C29" s="4">
        <v>27774</v>
      </c>
      <c r="D29" s="8">
        <v>478125816</v>
      </c>
      <c r="E29" s="4">
        <v>76021</v>
      </c>
      <c r="F29" s="8">
        <v>761028427</v>
      </c>
      <c r="G29" s="4">
        <v>1826</v>
      </c>
      <c r="H29" s="8">
        <v>862136</v>
      </c>
      <c r="I29" s="4">
        <v>0</v>
      </c>
      <c r="J29" s="8">
        <v>0</v>
      </c>
      <c r="K29" s="4">
        <v>8471</v>
      </c>
      <c r="L29" s="8">
        <v>7533777</v>
      </c>
      <c r="M29" s="26">
        <f t="shared" si="0"/>
        <v>114092</v>
      </c>
      <c r="N29" s="7">
        <f t="shared" si="0"/>
        <v>1247550156</v>
      </c>
    </row>
    <row r="30" spans="1:14" x14ac:dyDescent="0.25">
      <c r="A30" s="56">
        <v>24</v>
      </c>
      <c r="B30" s="50" t="s">
        <v>64</v>
      </c>
      <c r="C30" s="4">
        <v>31939</v>
      </c>
      <c r="D30" s="8">
        <v>1050304761</v>
      </c>
      <c r="E30" s="4">
        <v>85250</v>
      </c>
      <c r="F30" s="8">
        <v>1531876752</v>
      </c>
      <c r="G30" s="4">
        <v>851</v>
      </c>
      <c r="H30" s="8">
        <v>742316</v>
      </c>
      <c r="I30" s="4">
        <v>0</v>
      </c>
      <c r="J30" s="8">
        <v>0</v>
      </c>
      <c r="K30" s="4">
        <v>12433</v>
      </c>
      <c r="L30" s="8">
        <v>10885492</v>
      </c>
      <c r="M30" s="26">
        <f t="shared" si="0"/>
        <v>130473</v>
      </c>
      <c r="N30" s="7">
        <f t="shared" si="0"/>
        <v>2593809321</v>
      </c>
    </row>
    <row r="31" spans="1:14" x14ac:dyDescent="0.25">
      <c r="A31" s="56">
        <v>25</v>
      </c>
      <c r="B31" s="50" t="s">
        <v>65</v>
      </c>
      <c r="C31" s="4">
        <v>25013</v>
      </c>
      <c r="D31" s="8">
        <v>649985267</v>
      </c>
      <c r="E31" s="4">
        <v>57480</v>
      </c>
      <c r="F31" s="8">
        <v>1059150817</v>
      </c>
      <c r="G31" s="4">
        <v>1139</v>
      </c>
      <c r="H31" s="8">
        <v>950448</v>
      </c>
      <c r="I31" s="4">
        <v>0</v>
      </c>
      <c r="J31" s="8">
        <v>0</v>
      </c>
      <c r="K31" s="4">
        <v>5589</v>
      </c>
      <c r="L31" s="8">
        <v>4389560</v>
      </c>
      <c r="M31" s="26">
        <f t="shared" si="0"/>
        <v>89221</v>
      </c>
      <c r="N31" s="7">
        <f t="shared" si="0"/>
        <v>1714476092</v>
      </c>
    </row>
    <row r="32" spans="1:14" x14ac:dyDescent="0.25">
      <c r="A32" s="56">
        <v>26</v>
      </c>
      <c r="B32" s="50" t="s">
        <v>66</v>
      </c>
      <c r="C32" s="4">
        <v>1957</v>
      </c>
      <c r="D32" s="8">
        <v>55602769</v>
      </c>
      <c r="E32" s="4">
        <v>4215</v>
      </c>
      <c r="F32" s="8">
        <v>70897195</v>
      </c>
      <c r="G32" s="4">
        <v>93</v>
      </c>
      <c r="H32" s="8">
        <v>37353</v>
      </c>
      <c r="I32" s="4">
        <v>0</v>
      </c>
      <c r="J32" s="8">
        <v>0</v>
      </c>
      <c r="K32" s="4">
        <v>327</v>
      </c>
      <c r="L32" s="8">
        <v>216543</v>
      </c>
      <c r="M32" s="26">
        <f t="shared" si="0"/>
        <v>6592</v>
      </c>
      <c r="N32" s="7">
        <f t="shared" si="0"/>
        <v>126753860</v>
      </c>
    </row>
    <row r="33" spans="1:14" x14ac:dyDescent="0.25">
      <c r="A33" s="56">
        <v>27</v>
      </c>
      <c r="B33" s="50" t="s">
        <v>67</v>
      </c>
      <c r="C33" s="4">
        <v>50116</v>
      </c>
      <c r="D33" s="8">
        <v>811437824</v>
      </c>
      <c r="E33" s="4">
        <v>64437</v>
      </c>
      <c r="F33" s="8">
        <v>2721427965</v>
      </c>
      <c r="G33" s="4">
        <v>1249</v>
      </c>
      <c r="H33" s="8">
        <v>6241332</v>
      </c>
      <c r="I33" s="4">
        <v>0</v>
      </c>
      <c r="J33" s="8">
        <v>0</v>
      </c>
      <c r="K33" s="4">
        <v>3572</v>
      </c>
      <c r="L33" s="8">
        <v>12556093</v>
      </c>
      <c r="M33" s="26">
        <f t="shared" si="0"/>
        <v>119374</v>
      </c>
      <c r="N33" s="7">
        <f t="shared" si="0"/>
        <v>3551663214</v>
      </c>
    </row>
    <row r="34" spans="1:14" x14ac:dyDescent="0.25">
      <c r="A34" s="56">
        <v>28</v>
      </c>
      <c r="B34" s="50" t="s">
        <v>151</v>
      </c>
      <c r="C34" s="4">
        <v>927</v>
      </c>
      <c r="D34" s="8">
        <v>6104672</v>
      </c>
      <c r="E34" s="4">
        <v>2740</v>
      </c>
      <c r="F34" s="8">
        <v>37448470</v>
      </c>
      <c r="G34" s="4">
        <v>2</v>
      </c>
      <c r="H34" s="8">
        <v>36</v>
      </c>
      <c r="I34" s="4">
        <v>0</v>
      </c>
      <c r="J34" s="8">
        <v>0</v>
      </c>
      <c r="K34" s="4">
        <v>672</v>
      </c>
      <c r="L34" s="8">
        <v>1593215</v>
      </c>
      <c r="M34" s="26">
        <f t="shared" si="0"/>
        <v>4341</v>
      </c>
      <c r="N34" s="7">
        <f t="shared" si="0"/>
        <v>45146393</v>
      </c>
    </row>
    <row r="35" spans="1:14" x14ac:dyDescent="0.25">
      <c r="A35" s="56">
        <v>29</v>
      </c>
      <c r="B35" s="50" t="s">
        <v>68</v>
      </c>
      <c r="C35" s="4">
        <v>347</v>
      </c>
      <c r="D35" s="8">
        <v>26170260</v>
      </c>
      <c r="E35" s="4">
        <v>640</v>
      </c>
      <c r="F35" s="8">
        <v>15058099</v>
      </c>
      <c r="G35" s="4">
        <v>4</v>
      </c>
      <c r="H35" s="8">
        <v>1518</v>
      </c>
      <c r="I35" s="4">
        <v>0</v>
      </c>
      <c r="J35" s="8">
        <v>0</v>
      </c>
      <c r="K35" s="4">
        <v>106</v>
      </c>
      <c r="L35" s="8">
        <v>44024</v>
      </c>
      <c r="M35" s="47">
        <f t="shared" si="0"/>
        <v>1097</v>
      </c>
      <c r="N35" s="8">
        <f t="shared" si="0"/>
        <v>41273901</v>
      </c>
    </row>
    <row r="36" spans="1:14" x14ac:dyDescent="0.25">
      <c r="A36" s="56">
        <v>30</v>
      </c>
      <c r="B36" s="50" t="s">
        <v>161</v>
      </c>
      <c r="C36" s="4">
        <v>680</v>
      </c>
      <c r="D36" s="8">
        <v>43370929</v>
      </c>
      <c r="E36" s="4">
        <v>2064</v>
      </c>
      <c r="F36" s="8">
        <v>138395299</v>
      </c>
      <c r="G36" s="4">
        <v>6</v>
      </c>
      <c r="H36" s="8">
        <v>7452</v>
      </c>
      <c r="I36" s="4">
        <v>0</v>
      </c>
      <c r="J36" s="8">
        <v>0</v>
      </c>
      <c r="K36" s="4">
        <v>157</v>
      </c>
      <c r="L36" s="8">
        <v>110774</v>
      </c>
      <c r="M36" s="47">
        <f t="shared" si="0"/>
        <v>2907</v>
      </c>
      <c r="N36" s="8">
        <f t="shared" si="0"/>
        <v>181884454</v>
      </c>
    </row>
    <row r="37" spans="1:14" ht="15.75" thickBot="1" x14ac:dyDescent="0.3">
      <c r="A37" s="58">
        <v>31</v>
      </c>
      <c r="B37" s="74" t="s">
        <v>165</v>
      </c>
      <c r="C37" s="54">
        <v>191</v>
      </c>
      <c r="D37" s="22">
        <v>6204800</v>
      </c>
      <c r="E37" s="54">
        <v>288</v>
      </c>
      <c r="F37" s="22">
        <v>22557055</v>
      </c>
      <c r="G37" s="54">
        <v>1</v>
      </c>
      <c r="H37" s="22">
        <v>899</v>
      </c>
      <c r="I37" s="54">
        <v>0</v>
      </c>
      <c r="J37" s="22">
        <v>0</v>
      </c>
      <c r="K37" s="54">
        <v>6</v>
      </c>
      <c r="L37" s="22">
        <v>552</v>
      </c>
      <c r="M37" s="59">
        <f t="shared" si="0"/>
        <v>486</v>
      </c>
      <c r="N37" s="40">
        <f t="shared" si="0"/>
        <v>28763306</v>
      </c>
    </row>
    <row r="38" spans="1:14" s="21" customFormat="1" ht="15.75" thickBot="1" x14ac:dyDescent="0.3">
      <c r="A38" s="90" t="s">
        <v>43</v>
      </c>
      <c r="B38" s="91"/>
      <c r="C38" s="53">
        <f t="shared" ref="C38:L38" si="1">SUM(C7:C37)</f>
        <v>1859743</v>
      </c>
      <c r="D38" s="75">
        <f t="shared" si="1"/>
        <v>37539959225</v>
      </c>
      <c r="E38" s="53">
        <f t="shared" si="1"/>
        <v>3599003</v>
      </c>
      <c r="F38" s="75">
        <f t="shared" si="1"/>
        <v>69048226775</v>
      </c>
      <c r="G38" s="53">
        <f t="shared" si="1"/>
        <v>33647</v>
      </c>
      <c r="H38" s="75">
        <f t="shared" si="1"/>
        <v>77200215</v>
      </c>
      <c r="I38" s="62">
        <f t="shared" si="1"/>
        <v>14</v>
      </c>
      <c r="J38" s="75">
        <f t="shared" si="1"/>
        <v>5291993</v>
      </c>
      <c r="K38" s="53">
        <f t="shared" si="1"/>
        <v>865763</v>
      </c>
      <c r="L38" s="75">
        <f t="shared" si="1"/>
        <v>530800947</v>
      </c>
      <c r="M38" s="63">
        <f t="shared" si="0"/>
        <v>6358170</v>
      </c>
      <c r="N38" s="9">
        <f t="shared" si="0"/>
        <v>107201479155</v>
      </c>
    </row>
    <row r="42" spans="1:14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4" spans="1:14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</sheetData>
  <mergeCells count="10">
    <mergeCell ref="C1:L3"/>
    <mergeCell ref="M5:N5"/>
    <mergeCell ref="A38:B38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85" zoomScaleNormal="85" workbookViewId="0">
      <selection activeCell="C40" sqref="C40"/>
    </sheetView>
  </sheetViews>
  <sheetFormatPr defaultRowHeight="15" x14ac:dyDescent="0.25"/>
  <cols>
    <col min="1" max="1" width="4.7109375" style="1" bestFit="1" customWidth="1"/>
    <col min="2" max="2" width="40.140625" style="1" customWidth="1"/>
    <col min="3" max="3" width="14.28515625" style="1" customWidth="1"/>
    <col min="4" max="4" width="17.28515625" style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5" width="13.42578125" style="1" bestFit="1" customWidth="1"/>
    <col min="16" max="16" width="19.7109375" style="1" bestFit="1" customWidth="1"/>
    <col min="17" max="16384" width="9.140625" style="1"/>
  </cols>
  <sheetData>
    <row r="1" spans="1:16" x14ac:dyDescent="0.25">
      <c r="C1" s="84" t="s">
        <v>168</v>
      </c>
      <c r="D1" s="84"/>
      <c r="E1" s="84"/>
      <c r="F1" s="84"/>
      <c r="G1" s="84"/>
      <c r="H1" s="84"/>
      <c r="I1" s="84"/>
      <c r="J1" s="84"/>
      <c r="K1" s="84"/>
      <c r="L1" s="84"/>
      <c r="M1" s="10"/>
      <c r="N1" s="10"/>
    </row>
    <row r="2" spans="1:16" x14ac:dyDescent="0.25">
      <c r="C2" s="84"/>
      <c r="D2" s="84"/>
      <c r="E2" s="84"/>
      <c r="F2" s="84"/>
      <c r="G2" s="84"/>
      <c r="H2" s="84"/>
      <c r="I2" s="84"/>
      <c r="J2" s="84"/>
      <c r="K2" s="84"/>
      <c r="L2" s="84"/>
      <c r="M2" s="10"/>
      <c r="N2" s="10"/>
    </row>
    <row r="3" spans="1:16" x14ac:dyDescent="0.25">
      <c r="C3" s="84"/>
      <c r="D3" s="84"/>
      <c r="E3" s="84"/>
      <c r="F3" s="84"/>
      <c r="G3" s="84"/>
      <c r="H3" s="84"/>
      <c r="I3" s="84"/>
      <c r="J3" s="84"/>
      <c r="K3" s="84"/>
      <c r="L3" s="84"/>
      <c r="M3" s="10"/>
      <c r="N3" s="10"/>
    </row>
    <row r="4" spans="1:16" ht="15.75" thickBot="1" x14ac:dyDescent="0.3">
      <c r="M4" s="11"/>
      <c r="N4" s="12" t="s">
        <v>102</v>
      </c>
    </row>
    <row r="5" spans="1:16" s="2" customFormat="1" ht="15.75" thickBot="1" x14ac:dyDescent="0.3">
      <c r="A5" s="85" t="s">
        <v>6</v>
      </c>
      <c r="B5" s="85" t="s">
        <v>7</v>
      </c>
      <c r="C5" s="82" t="s">
        <v>3</v>
      </c>
      <c r="D5" s="83"/>
      <c r="E5" s="82" t="s">
        <v>105</v>
      </c>
      <c r="F5" s="83"/>
      <c r="G5" s="82" t="s">
        <v>106</v>
      </c>
      <c r="H5" s="83"/>
      <c r="I5" s="82" t="s">
        <v>107</v>
      </c>
      <c r="J5" s="83"/>
      <c r="K5" s="82" t="s">
        <v>2</v>
      </c>
      <c r="L5" s="83"/>
      <c r="M5" s="82" t="s">
        <v>5</v>
      </c>
      <c r="N5" s="83"/>
    </row>
    <row r="6" spans="1:16" ht="15.75" thickBot="1" x14ac:dyDescent="0.3">
      <c r="A6" s="86"/>
      <c r="B6" s="86"/>
      <c r="C6" s="66" t="s">
        <v>0</v>
      </c>
      <c r="D6" s="67" t="s">
        <v>1</v>
      </c>
      <c r="E6" s="68" t="s">
        <v>0</v>
      </c>
      <c r="F6" s="69" t="s">
        <v>1</v>
      </c>
      <c r="G6" s="66" t="s">
        <v>0</v>
      </c>
      <c r="H6" s="67" t="s">
        <v>1</v>
      </c>
      <c r="I6" s="68" t="s">
        <v>0</v>
      </c>
      <c r="J6" s="69" t="s">
        <v>1</v>
      </c>
      <c r="K6" s="66" t="s">
        <v>0</v>
      </c>
      <c r="L6" s="67" t="s">
        <v>1</v>
      </c>
      <c r="M6" s="68" t="s">
        <v>0</v>
      </c>
      <c r="N6" s="69" t="s">
        <v>1</v>
      </c>
    </row>
    <row r="7" spans="1:16" x14ac:dyDescent="0.25">
      <c r="A7" s="30">
        <v>1</v>
      </c>
      <c r="B7" s="49" t="s">
        <v>8</v>
      </c>
      <c r="C7" s="24">
        <v>14663</v>
      </c>
      <c r="D7" s="25">
        <v>11698060580</v>
      </c>
      <c r="E7" s="43">
        <v>813042</v>
      </c>
      <c r="F7" s="45">
        <v>23569336846</v>
      </c>
      <c r="G7" s="24">
        <v>49</v>
      </c>
      <c r="H7" s="25">
        <v>34142</v>
      </c>
      <c r="I7" s="65">
        <v>0</v>
      </c>
      <c r="J7" s="45">
        <v>0</v>
      </c>
      <c r="K7" s="24">
        <v>5</v>
      </c>
      <c r="L7" s="25">
        <v>6939</v>
      </c>
      <c r="M7" s="43">
        <f>+C7+E7+G7+I7+K7</f>
        <v>827759</v>
      </c>
      <c r="N7" s="25">
        <f>+D7+F7+H7+J7+L7</f>
        <v>35267438507</v>
      </c>
      <c r="O7" s="76"/>
      <c r="P7" s="76"/>
    </row>
    <row r="8" spans="1:16" x14ac:dyDescent="0.25">
      <c r="A8" s="5">
        <v>2</v>
      </c>
      <c r="B8" s="50" t="s">
        <v>9</v>
      </c>
      <c r="C8" s="4">
        <v>172771</v>
      </c>
      <c r="D8" s="8">
        <v>1512104779</v>
      </c>
      <c r="E8" s="3">
        <v>279538</v>
      </c>
      <c r="F8" s="6">
        <v>7061738985</v>
      </c>
      <c r="G8" s="4">
        <v>4351</v>
      </c>
      <c r="H8" s="8">
        <v>17277006</v>
      </c>
      <c r="I8" s="65">
        <v>0</v>
      </c>
      <c r="J8" s="6">
        <v>0</v>
      </c>
      <c r="K8" s="4">
        <v>102302</v>
      </c>
      <c r="L8" s="8">
        <v>77822476</v>
      </c>
      <c r="M8" s="26">
        <f t="shared" ref="M8:N38" si="0">+C8+E8+G8+I8+K8</f>
        <v>558962</v>
      </c>
      <c r="N8" s="7">
        <f t="shared" si="0"/>
        <v>8668943246</v>
      </c>
      <c r="O8" s="76"/>
      <c r="P8" s="76"/>
    </row>
    <row r="9" spans="1:16" x14ac:dyDescent="0.25">
      <c r="A9" s="5">
        <v>3</v>
      </c>
      <c r="B9" s="50" t="s">
        <v>10</v>
      </c>
      <c r="C9" s="4">
        <v>126895</v>
      </c>
      <c r="D9" s="8">
        <v>1983530617</v>
      </c>
      <c r="E9" s="3">
        <v>202655</v>
      </c>
      <c r="F9" s="6">
        <v>5939900743</v>
      </c>
      <c r="G9" s="4">
        <v>3827</v>
      </c>
      <c r="H9" s="8">
        <v>10876003</v>
      </c>
      <c r="I9" s="65">
        <v>0</v>
      </c>
      <c r="J9" s="6">
        <v>0</v>
      </c>
      <c r="K9" s="4">
        <v>30579</v>
      </c>
      <c r="L9" s="8">
        <v>127211873</v>
      </c>
      <c r="M9" s="26">
        <f t="shared" si="0"/>
        <v>363956</v>
      </c>
      <c r="N9" s="7">
        <f t="shared" si="0"/>
        <v>8061519236</v>
      </c>
      <c r="O9" s="76"/>
      <c r="P9" s="76"/>
    </row>
    <row r="10" spans="1:16" x14ac:dyDescent="0.25">
      <c r="A10" s="5">
        <v>4</v>
      </c>
      <c r="B10" s="50" t="s">
        <v>11</v>
      </c>
      <c r="C10" s="4">
        <v>352840</v>
      </c>
      <c r="D10" s="8">
        <v>5050204370</v>
      </c>
      <c r="E10" s="3">
        <v>255713</v>
      </c>
      <c r="F10" s="6">
        <v>1612020638</v>
      </c>
      <c r="G10" s="4">
        <v>759</v>
      </c>
      <c r="H10" s="8">
        <v>2077796</v>
      </c>
      <c r="I10" s="65">
        <v>0</v>
      </c>
      <c r="J10" s="6">
        <v>0</v>
      </c>
      <c r="K10" s="4">
        <v>248111</v>
      </c>
      <c r="L10" s="8">
        <v>60200244</v>
      </c>
      <c r="M10" s="26">
        <f t="shared" si="0"/>
        <v>857423</v>
      </c>
      <c r="N10" s="7">
        <f t="shared" si="0"/>
        <v>6724503048</v>
      </c>
      <c r="O10" s="76"/>
      <c r="P10" s="76"/>
    </row>
    <row r="11" spans="1:16" x14ac:dyDescent="0.25">
      <c r="A11" s="5">
        <v>5</v>
      </c>
      <c r="B11" s="50" t="s">
        <v>12</v>
      </c>
      <c r="C11" s="4">
        <v>89178</v>
      </c>
      <c r="D11" s="8">
        <v>343157866</v>
      </c>
      <c r="E11" s="3">
        <v>124234</v>
      </c>
      <c r="F11" s="6">
        <v>652198535</v>
      </c>
      <c r="G11" s="4">
        <v>880</v>
      </c>
      <c r="H11" s="8">
        <v>1632479</v>
      </c>
      <c r="I11" s="65">
        <v>0</v>
      </c>
      <c r="J11" s="6">
        <v>0</v>
      </c>
      <c r="K11" s="4">
        <v>72250</v>
      </c>
      <c r="L11" s="8">
        <v>12613284</v>
      </c>
      <c r="M11" s="26">
        <f t="shared" si="0"/>
        <v>286542</v>
      </c>
      <c r="N11" s="7">
        <f t="shared" si="0"/>
        <v>1009602164</v>
      </c>
      <c r="O11" s="76"/>
      <c r="P11" s="76"/>
    </row>
    <row r="12" spans="1:16" x14ac:dyDescent="0.25">
      <c r="A12" s="5">
        <v>6</v>
      </c>
      <c r="B12" s="50" t="s">
        <v>13</v>
      </c>
      <c r="C12" s="4">
        <v>284110</v>
      </c>
      <c r="D12" s="8">
        <v>2816867461</v>
      </c>
      <c r="E12" s="3">
        <v>220462</v>
      </c>
      <c r="F12" s="6">
        <v>1983063199</v>
      </c>
      <c r="G12" s="4">
        <v>1309</v>
      </c>
      <c r="H12" s="8">
        <v>4112135</v>
      </c>
      <c r="I12" s="65">
        <v>0</v>
      </c>
      <c r="J12" s="6">
        <v>0</v>
      </c>
      <c r="K12" s="4">
        <v>97643</v>
      </c>
      <c r="L12" s="8">
        <v>22609641</v>
      </c>
      <c r="M12" s="26">
        <f t="shared" si="0"/>
        <v>603524</v>
      </c>
      <c r="N12" s="7">
        <f t="shared" si="0"/>
        <v>4826652436</v>
      </c>
      <c r="O12" s="76"/>
      <c r="P12" s="76"/>
    </row>
    <row r="13" spans="1:16" x14ac:dyDescent="0.25">
      <c r="A13" s="5">
        <v>7</v>
      </c>
      <c r="B13" s="50" t="s">
        <v>14</v>
      </c>
      <c r="C13" s="4">
        <v>53629</v>
      </c>
      <c r="D13" s="8">
        <v>238474492</v>
      </c>
      <c r="E13" s="3">
        <v>51734</v>
      </c>
      <c r="F13" s="6">
        <v>310807072</v>
      </c>
      <c r="G13" s="4">
        <v>715</v>
      </c>
      <c r="H13" s="8">
        <v>900098</v>
      </c>
      <c r="I13" s="65">
        <v>0</v>
      </c>
      <c r="J13" s="6">
        <v>0</v>
      </c>
      <c r="K13" s="4">
        <v>16532</v>
      </c>
      <c r="L13" s="8">
        <v>4783116</v>
      </c>
      <c r="M13" s="26">
        <f t="shared" si="0"/>
        <v>122610</v>
      </c>
      <c r="N13" s="7">
        <f t="shared" si="0"/>
        <v>554964778</v>
      </c>
      <c r="O13" s="76"/>
      <c r="P13" s="76"/>
    </row>
    <row r="14" spans="1:16" x14ac:dyDescent="0.25">
      <c r="A14" s="5">
        <v>8</v>
      </c>
      <c r="B14" s="50" t="s">
        <v>15</v>
      </c>
      <c r="C14" s="4">
        <v>84588</v>
      </c>
      <c r="D14" s="8">
        <v>719574266</v>
      </c>
      <c r="E14" s="3">
        <v>113214</v>
      </c>
      <c r="F14" s="6">
        <v>1003632658</v>
      </c>
      <c r="G14" s="4">
        <v>767</v>
      </c>
      <c r="H14" s="8">
        <v>2150489</v>
      </c>
      <c r="I14" s="65">
        <v>0</v>
      </c>
      <c r="J14" s="6">
        <v>0</v>
      </c>
      <c r="K14" s="4">
        <v>40065</v>
      </c>
      <c r="L14" s="8">
        <v>15190410</v>
      </c>
      <c r="M14" s="26">
        <f t="shared" si="0"/>
        <v>238634</v>
      </c>
      <c r="N14" s="7">
        <f t="shared" si="0"/>
        <v>1740547823</v>
      </c>
      <c r="O14" s="76"/>
      <c r="P14" s="76"/>
    </row>
    <row r="15" spans="1:16" x14ac:dyDescent="0.25">
      <c r="A15" s="5">
        <v>9</v>
      </c>
      <c r="B15" s="50" t="s">
        <v>16</v>
      </c>
      <c r="C15" s="4">
        <v>37589</v>
      </c>
      <c r="D15" s="8">
        <v>266351053</v>
      </c>
      <c r="E15" s="3">
        <v>74891</v>
      </c>
      <c r="F15" s="6">
        <v>834696008</v>
      </c>
      <c r="G15" s="4">
        <v>919</v>
      </c>
      <c r="H15" s="8">
        <v>1618385</v>
      </c>
      <c r="I15" s="65">
        <v>0</v>
      </c>
      <c r="J15" s="6">
        <v>0</v>
      </c>
      <c r="K15" s="4">
        <v>17428</v>
      </c>
      <c r="L15" s="8">
        <v>11258714</v>
      </c>
      <c r="M15" s="26">
        <f t="shared" si="0"/>
        <v>130827</v>
      </c>
      <c r="N15" s="7">
        <f t="shared" si="0"/>
        <v>1113924160</v>
      </c>
      <c r="O15" s="76"/>
      <c r="P15" s="76"/>
    </row>
    <row r="16" spans="1:16" x14ac:dyDescent="0.25">
      <c r="A16" s="5">
        <v>10</v>
      </c>
      <c r="B16" s="50" t="s">
        <v>17</v>
      </c>
      <c r="C16" s="4">
        <v>68413</v>
      </c>
      <c r="D16" s="8">
        <v>784079241</v>
      </c>
      <c r="E16" s="3">
        <v>189757</v>
      </c>
      <c r="F16" s="6">
        <v>2235352152</v>
      </c>
      <c r="G16" s="4">
        <v>1224</v>
      </c>
      <c r="H16" s="8">
        <v>2194380</v>
      </c>
      <c r="I16" s="65">
        <v>0</v>
      </c>
      <c r="J16" s="6">
        <v>0</v>
      </c>
      <c r="K16" s="4">
        <v>50346</v>
      </c>
      <c r="L16" s="8">
        <v>30928252</v>
      </c>
      <c r="M16" s="26">
        <f t="shared" si="0"/>
        <v>309740</v>
      </c>
      <c r="N16" s="7">
        <f t="shared" si="0"/>
        <v>3052554025</v>
      </c>
      <c r="O16" s="76"/>
      <c r="P16" s="76"/>
    </row>
    <row r="17" spans="1:16" x14ac:dyDescent="0.25">
      <c r="A17" s="5">
        <v>11</v>
      </c>
      <c r="B17" s="50" t="s">
        <v>18</v>
      </c>
      <c r="C17" s="4">
        <v>63910</v>
      </c>
      <c r="D17" s="8">
        <v>2033598010</v>
      </c>
      <c r="E17" s="3">
        <v>113727</v>
      </c>
      <c r="F17" s="6">
        <v>2200837253</v>
      </c>
      <c r="G17" s="4">
        <v>1690</v>
      </c>
      <c r="H17" s="8">
        <v>6332218</v>
      </c>
      <c r="I17" s="65">
        <v>0</v>
      </c>
      <c r="J17" s="6">
        <v>0</v>
      </c>
      <c r="K17" s="4">
        <v>41470</v>
      </c>
      <c r="L17" s="8">
        <v>18384825</v>
      </c>
      <c r="M17" s="26">
        <f t="shared" si="0"/>
        <v>220797</v>
      </c>
      <c r="N17" s="7">
        <f t="shared" si="0"/>
        <v>4259152306</v>
      </c>
      <c r="O17" s="76"/>
      <c r="P17" s="76"/>
    </row>
    <row r="18" spans="1:16" x14ac:dyDescent="0.25">
      <c r="A18" s="5">
        <v>12</v>
      </c>
      <c r="B18" s="50" t="s">
        <v>19</v>
      </c>
      <c r="C18" s="4">
        <v>40163</v>
      </c>
      <c r="D18" s="8">
        <v>902033516</v>
      </c>
      <c r="E18" s="3">
        <v>121528</v>
      </c>
      <c r="F18" s="6">
        <v>1653347654</v>
      </c>
      <c r="G18" s="4">
        <v>2967</v>
      </c>
      <c r="H18" s="8">
        <v>3304179</v>
      </c>
      <c r="I18" s="65">
        <v>0</v>
      </c>
      <c r="J18" s="6">
        <v>0</v>
      </c>
      <c r="K18" s="4">
        <v>16914</v>
      </c>
      <c r="L18" s="8">
        <v>11967265</v>
      </c>
      <c r="M18" s="26">
        <f t="shared" si="0"/>
        <v>181572</v>
      </c>
      <c r="N18" s="7">
        <f t="shared" si="0"/>
        <v>2570652614</v>
      </c>
      <c r="O18" s="76"/>
      <c r="P18" s="76"/>
    </row>
    <row r="19" spans="1:16" x14ac:dyDescent="0.25">
      <c r="A19" s="5">
        <v>13</v>
      </c>
      <c r="B19" s="50" t="s">
        <v>156</v>
      </c>
      <c r="C19" s="4">
        <v>1115</v>
      </c>
      <c r="D19" s="8">
        <v>44456589</v>
      </c>
      <c r="E19" s="3">
        <v>7091</v>
      </c>
      <c r="F19" s="6">
        <v>193214128</v>
      </c>
      <c r="G19" s="4">
        <v>281</v>
      </c>
      <c r="H19" s="8">
        <v>484457</v>
      </c>
      <c r="I19" s="65">
        <v>0</v>
      </c>
      <c r="J19" s="6">
        <v>0</v>
      </c>
      <c r="K19" s="4">
        <v>294</v>
      </c>
      <c r="L19" s="8">
        <v>690853</v>
      </c>
      <c r="M19" s="26">
        <f t="shared" si="0"/>
        <v>8781</v>
      </c>
      <c r="N19" s="7">
        <f t="shared" si="0"/>
        <v>238846027</v>
      </c>
      <c r="O19" s="76"/>
      <c r="P19" s="76"/>
    </row>
    <row r="20" spans="1:16" x14ac:dyDescent="0.25">
      <c r="A20" s="5">
        <v>14</v>
      </c>
      <c r="B20" s="50" t="s">
        <v>20</v>
      </c>
      <c r="C20" s="4">
        <v>26085</v>
      </c>
      <c r="D20" s="8">
        <v>769147060</v>
      </c>
      <c r="E20" s="3">
        <v>163622</v>
      </c>
      <c r="F20" s="6">
        <v>4640521616</v>
      </c>
      <c r="G20" s="4">
        <v>1713</v>
      </c>
      <c r="H20" s="8">
        <v>1375599</v>
      </c>
      <c r="I20" s="65">
        <v>0</v>
      </c>
      <c r="J20" s="6">
        <v>0</v>
      </c>
      <c r="K20" s="4">
        <v>10496</v>
      </c>
      <c r="L20" s="8">
        <v>10464849</v>
      </c>
      <c r="M20" s="26">
        <f t="shared" si="0"/>
        <v>201916</v>
      </c>
      <c r="N20" s="7">
        <f t="shared" si="0"/>
        <v>5421509124</v>
      </c>
      <c r="O20" s="76"/>
      <c r="P20" s="76"/>
    </row>
    <row r="21" spans="1:16" s="21" customFormat="1" x14ac:dyDescent="0.25">
      <c r="A21" s="16">
        <v>15</v>
      </c>
      <c r="B21" s="51" t="s">
        <v>21</v>
      </c>
      <c r="C21" s="17">
        <v>48224</v>
      </c>
      <c r="D21" s="18">
        <v>1884229096</v>
      </c>
      <c r="E21" s="20">
        <v>67684</v>
      </c>
      <c r="F21" s="19">
        <v>792666727</v>
      </c>
      <c r="G21" s="17">
        <v>466</v>
      </c>
      <c r="H21" s="18">
        <v>1021899</v>
      </c>
      <c r="I21" s="65">
        <v>0</v>
      </c>
      <c r="J21" s="19">
        <v>0</v>
      </c>
      <c r="K21" s="17">
        <v>14858</v>
      </c>
      <c r="L21" s="18">
        <v>15996003</v>
      </c>
      <c r="M21" s="26">
        <f t="shared" si="0"/>
        <v>131232</v>
      </c>
      <c r="N21" s="7">
        <f t="shared" si="0"/>
        <v>2693913725</v>
      </c>
      <c r="O21" s="77"/>
      <c r="P21" s="77"/>
    </row>
    <row r="22" spans="1:16" x14ac:dyDescent="0.25">
      <c r="A22" s="5">
        <v>16</v>
      </c>
      <c r="B22" s="50" t="s">
        <v>22</v>
      </c>
      <c r="C22" s="4">
        <v>188995</v>
      </c>
      <c r="D22" s="8">
        <v>1430941630</v>
      </c>
      <c r="E22" s="3">
        <v>338212</v>
      </c>
      <c r="F22" s="6">
        <v>4329446386</v>
      </c>
      <c r="G22" s="4">
        <v>3206</v>
      </c>
      <c r="H22" s="8">
        <v>9582094</v>
      </c>
      <c r="I22" s="38">
        <v>14</v>
      </c>
      <c r="J22" s="6">
        <v>5291993</v>
      </c>
      <c r="K22" s="4">
        <v>56712</v>
      </c>
      <c r="L22" s="8">
        <v>49142499</v>
      </c>
      <c r="M22" s="26">
        <f t="shared" si="0"/>
        <v>587139</v>
      </c>
      <c r="N22" s="7">
        <f t="shared" si="0"/>
        <v>5824404602</v>
      </c>
      <c r="O22" s="76"/>
      <c r="P22" s="76"/>
    </row>
    <row r="23" spans="1:16" x14ac:dyDescent="0.25">
      <c r="A23" s="5">
        <v>17</v>
      </c>
      <c r="B23" s="50" t="s">
        <v>23</v>
      </c>
      <c r="C23" s="4">
        <v>865</v>
      </c>
      <c r="D23" s="8">
        <v>669012326</v>
      </c>
      <c r="E23" s="3">
        <v>12097</v>
      </c>
      <c r="F23" s="6">
        <v>757423305</v>
      </c>
      <c r="G23" s="4">
        <v>260</v>
      </c>
      <c r="H23" s="8">
        <v>275687</v>
      </c>
      <c r="I23" s="65">
        <v>0</v>
      </c>
      <c r="J23" s="6">
        <v>0</v>
      </c>
      <c r="K23" s="4">
        <v>416</v>
      </c>
      <c r="L23" s="8">
        <v>1127279</v>
      </c>
      <c r="M23" s="26">
        <f t="shared" si="0"/>
        <v>13638</v>
      </c>
      <c r="N23" s="7">
        <f t="shared" si="0"/>
        <v>1427838597</v>
      </c>
      <c r="O23" s="76"/>
      <c r="P23" s="76"/>
    </row>
    <row r="24" spans="1:16" x14ac:dyDescent="0.25">
      <c r="A24" s="5">
        <v>18</v>
      </c>
      <c r="B24" s="50" t="s">
        <v>24</v>
      </c>
      <c r="C24" s="4">
        <v>8517</v>
      </c>
      <c r="D24" s="8">
        <v>126610826</v>
      </c>
      <c r="E24" s="3">
        <v>15910</v>
      </c>
      <c r="F24" s="6">
        <v>125841255</v>
      </c>
      <c r="G24" s="4">
        <v>367</v>
      </c>
      <c r="H24" s="8">
        <v>189930</v>
      </c>
      <c r="I24" s="65">
        <v>0</v>
      </c>
      <c r="J24" s="6">
        <v>0</v>
      </c>
      <c r="K24" s="4">
        <v>1860</v>
      </c>
      <c r="L24" s="8">
        <v>1138393</v>
      </c>
      <c r="M24" s="26">
        <f t="shared" si="0"/>
        <v>26654</v>
      </c>
      <c r="N24" s="7">
        <f t="shared" si="0"/>
        <v>253780404</v>
      </c>
      <c r="O24" s="76"/>
      <c r="P24" s="76"/>
    </row>
    <row r="25" spans="1:16" x14ac:dyDescent="0.25">
      <c r="A25" s="5">
        <v>19</v>
      </c>
      <c r="B25" s="50" t="s">
        <v>25</v>
      </c>
      <c r="C25" s="4">
        <v>201</v>
      </c>
      <c r="D25" s="8">
        <v>2009043</v>
      </c>
      <c r="E25" s="3">
        <v>389</v>
      </c>
      <c r="F25" s="6">
        <v>4317578</v>
      </c>
      <c r="G25" s="4">
        <v>34</v>
      </c>
      <c r="H25" s="8">
        <v>49671</v>
      </c>
      <c r="I25" s="65">
        <v>0</v>
      </c>
      <c r="J25" s="6">
        <v>0</v>
      </c>
      <c r="K25" s="4">
        <v>33</v>
      </c>
      <c r="L25" s="8">
        <v>68140</v>
      </c>
      <c r="M25" s="26">
        <f t="shared" si="0"/>
        <v>657</v>
      </c>
      <c r="N25" s="7">
        <f t="shared" si="0"/>
        <v>6444432</v>
      </c>
      <c r="O25" s="76"/>
      <c r="P25" s="76"/>
    </row>
    <row r="26" spans="1:16" x14ac:dyDescent="0.25">
      <c r="A26" s="5">
        <v>20</v>
      </c>
      <c r="B26" s="50" t="s">
        <v>148</v>
      </c>
      <c r="C26" s="4">
        <v>27887</v>
      </c>
      <c r="D26" s="8">
        <v>113973801</v>
      </c>
      <c r="E26" s="3">
        <v>20260</v>
      </c>
      <c r="F26" s="6">
        <v>233662565</v>
      </c>
      <c r="G26" s="4">
        <v>235</v>
      </c>
      <c r="H26" s="8">
        <v>612892</v>
      </c>
      <c r="I26" s="65">
        <v>0</v>
      </c>
      <c r="J26" s="6">
        <v>0</v>
      </c>
      <c r="K26" s="4">
        <v>4229</v>
      </c>
      <c r="L26" s="8">
        <v>2557108</v>
      </c>
      <c r="M26" s="26">
        <f t="shared" si="0"/>
        <v>52611</v>
      </c>
      <c r="N26" s="7">
        <f t="shared" si="0"/>
        <v>350806366</v>
      </c>
      <c r="O26" s="76"/>
      <c r="P26" s="76"/>
    </row>
    <row r="27" spans="1:16" x14ac:dyDescent="0.25">
      <c r="A27" s="5">
        <v>21</v>
      </c>
      <c r="B27" s="50" t="s">
        <v>26</v>
      </c>
      <c r="C27" s="4">
        <v>29236</v>
      </c>
      <c r="D27" s="8">
        <v>930859556</v>
      </c>
      <c r="E27" s="3">
        <v>112981</v>
      </c>
      <c r="F27" s="6">
        <v>2428185724</v>
      </c>
      <c r="G27" s="4">
        <v>2291</v>
      </c>
      <c r="H27" s="8">
        <v>2215048</v>
      </c>
      <c r="I27" s="65">
        <v>0</v>
      </c>
      <c r="J27" s="6">
        <v>0</v>
      </c>
      <c r="K27" s="4">
        <v>11126</v>
      </c>
      <c r="L27" s="8">
        <v>16952037</v>
      </c>
      <c r="M27" s="26">
        <f t="shared" si="0"/>
        <v>155634</v>
      </c>
      <c r="N27" s="7">
        <f t="shared" si="0"/>
        <v>3378212365</v>
      </c>
      <c r="O27" s="76"/>
      <c r="P27" s="76"/>
    </row>
    <row r="28" spans="1:16" x14ac:dyDescent="0.25">
      <c r="A28" s="5">
        <v>22</v>
      </c>
      <c r="B28" s="50" t="s">
        <v>27</v>
      </c>
      <c r="C28" s="4">
        <v>925</v>
      </c>
      <c r="D28" s="8">
        <v>93375949</v>
      </c>
      <c r="E28" s="3">
        <v>7127</v>
      </c>
      <c r="F28" s="6">
        <v>128175669</v>
      </c>
      <c r="G28" s="4">
        <v>166</v>
      </c>
      <c r="H28" s="8">
        <v>40138</v>
      </c>
      <c r="I28" s="65">
        <v>0</v>
      </c>
      <c r="J28" s="6">
        <v>0</v>
      </c>
      <c r="K28" s="4">
        <v>761</v>
      </c>
      <c r="L28" s="8">
        <v>2356717</v>
      </c>
      <c r="M28" s="26">
        <f t="shared" si="0"/>
        <v>8979</v>
      </c>
      <c r="N28" s="7">
        <f t="shared" si="0"/>
        <v>223948473</v>
      </c>
      <c r="O28" s="76"/>
      <c r="P28" s="76"/>
    </row>
    <row r="29" spans="1:16" x14ac:dyDescent="0.25">
      <c r="A29" s="5">
        <v>23</v>
      </c>
      <c r="B29" s="50" t="s">
        <v>28</v>
      </c>
      <c r="C29" s="4">
        <v>27774</v>
      </c>
      <c r="D29" s="8">
        <v>478125816</v>
      </c>
      <c r="E29" s="3">
        <v>76021</v>
      </c>
      <c r="F29" s="6">
        <v>761028427</v>
      </c>
      <c r="G29" s="4">
        <v>1826</v>
      </c>
      <c r="H29" s="8">
        <v>862136</v>
      </c>
      <c r="I29" s="65">
        <v>0</v>
      </c>
      <c r="J29" s="6">
        <v>0</v>
      </c>
      <c r="K29" s="4">
        <v>8471</v>
      </c>
      <c r="L29" s="8">
        <v>7533777</v>
      </c>
      <c r="M29" s="26">
        <f t="shared" si="0"/>
        <v>114092</v>
      </c>
      <c r="N29" s="7">
        <f t="shared" si="0"/>
        <v>1247550156</v>
      </c>
      <c r="O29" s="76"/>
      <c r="P29" s="76"/>
    </row>
    <row r="30" spans="1:16" x14ac:dyDescent="0.25">
      <c r="A30" s="5">
        <v>24</v>
      </c>
      <c r="B30" s="50" t="s">
        <v>29</v>
      </c>
      <c r="C30" s="4">
        <v>31939</v>
      </c>
      <c r="D30" s="8">
        <v>1050304761</v>
      </c>
      <c r="E30" s="3">
        <v>85250</v>
      </c>
      <c r="F30" s="6">
        <v>1531876752</v>
      </c>
      <c r="G30" s="4">
        <v>851</v>
      </c>
      <c r="H30" s="8">
        <v>742316</v>
      </c>
      <c r="I30" s="65">
        <v>0</v>
      </c>
      <c r="J30" s="6">
        <v>0</v>
      </c>
      <c r="K30" s="4">
        <v>12433</v>
      </c>
      <c r="L30" s="8">
        <v>10885492</v>
      </c>
      <c r="M30" s="26">
        <f t="shared" si="0"/>
        <v>130473</v>
      </c>
      <c r="N30" s="7">
        <f t="shared" si="0"/>
        <v>2593809321</v>
      </c>
      <c r="O30" s="76"/>
      <c r="P30" s="76"/>
    </row>
    <row r="31" spans="1:16" x14ac:dyDescent="0.25">
      <c r="A31" s="5">
        <v>25</v>
      </c>
      <c r="B31" s="50" t="s">
        <v>30</v>
      </c>
      <c r="C31" s="4">
        <v>25013</v>
      </c>
      <c r="D31" s="8">
        <v>649985267</v>
      </c>
      <c r="E31" s="3">
        <v>57480</v>
      </c>
      <c r="F31" s="6">
        <v>1059150817</v>
      </c>
      <c r="G31" s="4">
        <v>1139</v>
      </c>
      <c r="H31" s="8">
        <v>950448</v>
      </c>
      <c r="I31" s="65">
        <v>0</v>
      </c>
      <c r="J31" s="6">
        <v>0</v>
      </c>
      <c r="K31" s="4">
        <v>5589</v>
      </c>
      <c r="L31" s="8">
        <v>4389560</v>
      </c>
      <c r="M31" s="26">
        <f t="shared" si="0"/>
        <v>89221</v>
      </c>
      <c r="N31" s="7">
        <f t="shared" si="0"/>
        <v>1714476092</v>
      </c>
      <c r="O31" s="76"/>
      <c r="P31" s="76"/>
    </row>
    <row r="32" spans="1:16" x14ac:dyDescent="0.25">
      <c r="A32" s="5">
        <v>26</v>
      </c>
      <c r="B32" s="50" t="s">
        <v>31</v>
      </c>
      <c r="C32" s="4">
        <v>1957</v>
      </c>
      <c r="D32" s="8">
        <v>55602769</v>
      </c>
      <c r="E32" s="3">
        <v>4215</v>
      </c>
      <c r="F32" s="6">
        <v>70897195</v>
      </c>
      <c r="G32" s="4">
        <v>93</v>
      </c>
      <c r="H32" s="8">
        <v>37353</v>
      </c>
      <c r="I32" s="65">
        <v>0</v>
      </c>
      <c r="J32" s="6">
        <v>0</v>
      </c>
      <c r="K32" s="4">
        <v>327</v>
      </c>
      <c r="L32" s="8">
        <v>216543</v>
      </c>
      <c r="M32" s="26">
        <f t="shared" si="0"/>
        <v>6592</v>
      </c>
      <c r="N32" s="7">
        <f t="shared" si="0"/>
        <v>126753860</v>
      </c>
      <c r="O32" s="76"/>
      <c r="P32" s="76"/>
    </row>
    <row r="33" spans="1:16" x14ac:dyDescent="0.25">
      <c r="A33" s="5">
        <v>27</v>
      </c>
      <c r="B33" s="50" t="s">
        <v>32</v>
      </c>
      <c r="C33" s="4">
        <v>50116</v>
      </c>
      <c r="D33" s="8">
        <v>811437824</v>
      </c>
      <c r="E33" s="3">
        <v>64437</v>
      </c>
      <c r="F33" s="6">
        <v>2721427965</v>
      </c>
      <c r="G33" s="4">
        <v>1249</v>
      </c>
      <c r="H33" s="8">
        <v>6241332</v>
      </c>
      <c r="I33" s="65">
        <v>0</v>
      </c>
      <c r="J33" s="6">
        <v>0</v>
      </c>
      <c r="K33" s="4">
        <v>3572</v>
      </c>
      <c r="L33" s="8">
        <v>12556093</v>
      </c>
      <c r="M33" s="26">
        <f t="shared" si="0"/>
        <v>119374</v>
      </c>
      <c r="N33" s="7">
        <f t="shared" si="0"/>
        <v>3551663214</v>
      </c>
      <c r="O33" s="76"/>
      <c r="P33" s="76"/>
    </row>
    <row r="34" spans="1:16" x14ac:dyDescent="0.25">
      <c r="A34" s="5">
        <v>28</v>
      </c>
      <c r="B34" s="50" t="s">
        <v>149</v>
      </c>
      <c r="C34" s="4">
        <v>927</v>
      </c>
      <c r="D34" s="8">
        <v>6104672</v>
      </c>
      <c r="E34" s="3">
        <v>2740</v>
      </c>
      <c r="F34" s="6">
        <v>37448470</v>
      </c>
      <c r="G34" s="4">
        <v>2</v>
      </c>
      <c r="H34" s="8">
        <v>36</v>
      </c>
      <c r="I34" s="65">
        <v>0</v>
      </c>
      <c r="J34" s="6">
        <v>0</v>
      </c>
      <c r="K34" s="4">
        <v>672</v>
      </c>
      <c r="L34" s="8">
        <v>1593215</v>
      </c>
      <c r="M34" s="26">
        <f t="shared" si="0"/>
        <v>4341</v>
      </c>
      <c r="N34" s="7">
        <f t="shared" si="0"/>
        <v>45146393</v>
      </c>
      <c r="O34" s="76"/>
      <c r="P34" s="76"/>
    </row>
    <row r="35" spans="1:16" x14ac:dyDescent="0.25">
      <c r="A35" s="5">
        <v>29</v>
      </c>
      <c r="B35" s="50" t="s">
        <v>33</v>
      </c>
      <c r="C35" s="4">
        <v>347</v>
      </c>
      <c r="D35" s="8">
        <v>26170260</v>
      </c>
      <c r="E35" s="3">
        <v>640</v>
      </c>
      <c r="F35" s="6">
        <v>15058099</v>
      </c>
      <c r="G35" s="4">
        <v>4</v>
      </c>
      <c r="H35" s="8">
        <v>1518</v>
      </c>
      <c r="I35" s="65">
        <v>0</v>
      </c>
      <c r="J35" s="6">
        <v>0</v>
      </c>
      <c r="K35" s="4">
        <v>106</v>
      </c>
      <c r="L35" s="8">
        <v>44024</v>
      </c>
      <c r="M35" s="47">
        <f t="shared" si="0"/>
        <v>1097</v>
      </c>
      <c r="N35" s="8">
        <f t="shared" si="0"/>
        <v>41273901</v>
      </c>
      <c r="O35" s="76"/>
      <c r="P35" s="76"/>
    </row>
    <row r="36" spans="1:16" x14ac:dyDescent="0.25">
      <c r="A36" s="5">
        <v>30</v>
      </c>
      <c r="B36" s="50" t="s">
        <v>160</v>
      </c>
      <c r="C36" s="4">
        <v>680</v>
      </c>
      <c r="D36" s="8">
        <v>43370929</v>
      </c>
      <c r="E36" s="3">
        <v>2064</v>
      </c>
      <c r="F36" s="6">
        <v>138395299</v>
      </c>
      <c r="G36" s="4">
        <v>6</v>
      </c>
      <c r="H36" s="8">
        <v>7452</v>
      </c>
      <c r="I36" s="65">
        <v>0</v>
      </c>
      <c r="J36" s="6">
        <v>0</v>
      </c>
      <c r="K36" s="4">
        <v>157</v>
      </c>
      <c r="L36" s="8">
        <v>110774</v>
      </c>
      <c r="M36" s="42">
        <f t="shared" si="0"/>
        <v>2907</v>
      </c>
      <c r="N36" s="41">
        <f t="shared" si="0"/>
        <v>181884454</v>
      </c>
      <c r="O36" s="76"/>
      <c r="P36" s="76"/>
    </row>
    <row r="37" spans="1:16" ht="15.75" thickBot="1" x14ac:dyDescent="0.3">
      <c r="A37" s="31">
        <v>31</v>
      </c>
      <c r="B37" s="52" t="s">
        <v>164</v>
      </c>
      <c r="C37" s="65">
        <v>191</v>
      </c>
      <c r="D37" s="41">
        <v>6204800</v>
      </c>
      <c r="E37" s="28">
        <v>288</v>
      </c>
      <c r="F37" s="29">
        <v>22557055</v>
      </c>
      <c r="G37" s="65">
        <v>1</v>
      </c>
      <c r="H37" s="41">
        <v>899</v>
      </c>
      <c r="I37" s="65">
        <v>0</v>
      </c>
      <c r="J37" s="29">
        <v>0</v>
      </c>
      <c r="K37" s="65">
        <v>6</v>
      </c>
      <c r="L37" s="41">
        <v>552</v>
      </c>
      <c r="M37" s="48">
        <f t="shared" si="0"/>
        <v>486</v>
      </c>
      <c r="N37" s="22">
        <f t="shared" si="0"/>
        <v>28763306</v>
      </c>
      <c r="O37" s="76"/>
      <c r="P37" s="76"/>
    </row>
    <row r="38" spans="1:16" s="21" customFormat="1" ht="15.75" thickBot="1" x14ac:dyDescent="0.3">
      <c r="A38" s="97" t="s">
        <v>4</v>
      </c>
      <c r="B38" s="98"/>
      <c r="C38" s="23">
        <f t="shared" ref="C38:L38" si="1">SUM(C7:C37)</f>
        <v>1859743</v>
      </c>
      <c r="D38" s="64">
        <f t="shared" si="1"/>
        <v>37539959225</v>
      </c>
      <c r="E38" s="23">
        <f t="shared" si="1"/>
        <v>3599003</v>
      </c>
      <c r="F38" s="64">
        <f t="shared" si="1"/>
        <v>69048226775</v>
      </c>
      <c r="G38" s="23">
        <f t="shared" si="1"/>
        <v>33647</v>
      </c>
      <c r="H38" s="64">
        <f t="shared" si="1"/>
        <v>77200215</v>
      </c>
      <c r="I38" s="23">
        <f t="shared" si="1"/>
        <v>14</v>
      </c>
      <c r="J38" s="64">
        <f t="shared" si="1"/>
        <v>5291993</v>
      </c>
      <c r="K38" s="23">
        <f t="shared" si="1"/>
        <v>865763</v>
      </c>
      <c r="L38" s="64">
        <f t="shared" si="1"/>
        <v>530800947</v>
      </c>
      <c r="M38" s="63">
        <f t="shared" si="0"/>
        <v>6358170</v>
      </c>
      <c r="N38" s="9">
        <f t="shared" si="0"/>
        <v>107201479155</v>
      </c>
    </row>
    <row r="40" spans="1:16" x14ac:dyDescent="0.25">
      <c r="N40" s="81"/>
    </row>
    <row r="42" spans="1:16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mergeCells count="10">
    <mergeCell ref="C1:L3"/>
    <mergeCell ref="E5:F5"/>
    <mergeCell ref="G5:H5"/>
    <mergeCell ref="I5:J5"/>
    <mergeCell ref="K5:L5"/>
    <mergeCell ref="A38:B38"/>
    <mergeCell ref="B5:B6"/>
    <mergeCell ref="A5:A6"/>
    <mergeCell ref="C5:D5"/>
    <mergeCell ref="M5:N5"/>
  </mergeCells>
  <phoneticPr fontId="6" type="noConversion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Number-amount of payment doc.</vt:lpstr>
      <vt:lpstr>To'lov hujjatlari soni-summasi</vt:lpstr>
      <vt:lpstr>Количество-сумма плат.докум.</vt:lpstr>
      <vt:lpstr>Тўлов ҳужжатлари сони-суммаси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2019-05-08T11:45:54Z</cp:lastPrinted>
  <dcterms:created xsi:type="dcterms:W3CDTF">2017-12-16T12:53:03Z</dcterms:created>
  <dcterms:modified xsi:type="dcterms:W3CDTF">2019-11-18T05:42:32Z</dcterms:modified>
</cp:coreProperties>
</file>