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2020 pay\"/>
    </mc:Choice>
  </mc:AlternateContent>
  <bookViews>
    <workbookView xWindow="240" yWindow="330" windowWidth="19320" windowHeight="14340"/>
  </bookViews>
  <sheets>
    <sheet name="To'lov hujjatlari soni-summasi" sheetId="3" r:id="rId1"/>
    <sheet name="Тўлов ҳужжатлари сони-суммаси" sheetId="1" r:id="rId2"/>
    <sheet name="Количество-сумма плат.докум." sheetId="2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L38" i="2" l="1"/>
  <c r="K38" i="2"/>
  <c r="J38" i="2"/>
  <c r="I38" i="2"/>
  <c r="H38" i="2"/>
  <c r="G38" i="2"/>
  <c r="F38" i="2"/>
  <c r="E38" i="2"/>
  <c r="D38" i="2"/>
  <c r="C38" i="2"/>
  <c r="N36" i="4"/>
  <c r="M36" i="4"/>
  <c r="N36" i="3"/>
  <c r="M36" i="3"/>
  <c r="N37" i="2"/>
  <c r="M37" i="2"/>
  <c r="N36" i="1"/>
  <c r="M36" i="1"/>
  <c r="N37" i="4"/>
  <c r="M37" i="4"/>
  <c r="D38" i="4"/>
  <c r="E38" i="4"/>
  <c r="F38" i="4"/>
  <c r="N38" i="4" s="1"/>
  <c r="G38" i="4"/>
  <c r="H38" i="4"/>
  <c r="I38" i="4"/>
  <c r="J38" i="4"/>
  <c r="K38" i="4"/>
  <c r="L38" i="4"/>
  <c r="C38" i="4"/>
  <c r="N37" i="3"/>
  <c r="M37" i="3"/>
  <c r="D38" i="3"/>
  <c r="E38" i="3"/>
  <c r="F38" i="3"/>
  <c r="G38" i="3"/>
  <c r="H38" i="3"/>
  <c r="I38" i="3"/>
  <c r="J38" i="3"/>
  <c r="K38" i="3"/>
  <c r="L38" i="3"/>
  <c r="C38" i="3"/>
  <c r="N36" i="2"/>
  <c r="M36" i="2"/>
  <c r="N37" i="1"/>
  <c r="M37" i="1"/>
  <c r="D38" i="1"/>
  <c r="E38" i="1"/>
  <c r="F38" i="1"/>
  <c r="G38" i="1"/>
  <c r="H38" i="1"/>
  <c r="I38" i="1"/>
  <c r="J38" i="1"/>
  <c r="K38" i="1"/>
  <c r="L38" i="1"/>
  <c r="C38" i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M7" i="4"/>
  <c r="M38" i="4" l="1"/>
  <c r="N38" i="2"/>
  <c r="M38" i="2"/>
  <c r="N38" i="3"/>
  <c r="M38" i="1"/>
  <c r="M38" i="3"/>
  <c r="N38" i="1"/>
</calcChain>
</file>

<file path=xl/sharedStrings.xml><?xml version="1.0" encoding="utf-8"?>
<sst xmlns="http://schemas.openxmlformats.org/spreadsheetml/2006/main" count="216" uniqueCount="124">
  <si>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</si>
  <si>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</si>
  <si>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</si>
  <si>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</si>
  <si>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</si>
  <si>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</si>
  <si>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</si>
  <si>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</si>
  <si>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</si>
  <si>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</si>
  <si>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</si>
  <si>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</si>
  <si>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</si>
  <si>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</si>
  <si>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</si>
  <si>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</si>
  <si>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</si>
  <si>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</si>
  <si>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</si>
  <si>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</si>
  <si>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</si>
  <si>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</si>
  <si>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</si>
  <si>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</si>
  <si>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</si>
  <si>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</si>
  <si>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</si>
  <si>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</si>
  <si>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</si>
  <si>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</si>
  <si>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</si>
  <si>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минг сўмда</t>
  </si>
  <si>
    <t>ming so'mda</t>
  </si>
  <si>
    <t>Тўлов топшириқномаси</t>
  </si>
  <si>
    <t>Тўлов талабномаси</t>
  </si>
  <si>
    <t>Аккредитивга ариза</t>
  </si>
  <si>
    <t>в тысячах сумов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</si>
  <si>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</si>
  <si>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</si>
  <si>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</si>
  <si>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</si>
  <si>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</si>
  <si>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</si>
  <si>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</si>
  <si>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</si>
  <si>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</si>
  <si>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</si>
  <si>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Letter of credit</t>
  </si>
  <si>
    <t>Марказий банкнинг банклараро тўлов тизими орқали амалга оширилган ҳисоб-китобларда қўлланилган тўлов ҳужжатлари бўйича 2020 йил январь ойи учун таҳлилий маълумот</t>
  </si>
  <si>
    <t>Аналитические данные о расчетах через Межбанковскую платежную систему (в разрезе видов платежных документов) за январь 2020 года</t>
  </si>
  <si>
    <t>Markaziy bankning banklararo to'lov tizimi orqali amalga oshirilgan hisob-kitoblarda qo'llanilgan to'lov hujjatlari bo'yicha 2020 yil yanvar oyi uchun tahliliy ma'lumot</t>
  </si>
  <si>
    <t>Report about payment documents applied within interbank transactions through Interbank payment system of Central bank in January of 2020 year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</si>
  <si>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</si>
  <si>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</si>
  <si>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</si>
  <si>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</si>
  <si>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</si>
  <si>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</si>
  <si>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</si>
  <si>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</si>
  <si>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</si>
  <si>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</si>
  <si>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</si>
  <si>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</si>
  <si>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</si>
  <si>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</si>
  <si>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</si>
  <si>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</si>
  <si>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</si>
  <si>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</si>
  <si>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</si>
  <si>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</si>
  <si>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</si>
  <si>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</si>
  <si>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</si>
  <si>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</si>
  <si>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</si>
  <si>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</si>
  <si>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</si>
  <si>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</si>
  <si>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</si>
  <si>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</si>
  <si>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</si>
  <si>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</si>
  <si>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</si>
  <si>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</si>
  <si>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</si>
  <si>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</si>
  <si>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</si>
  <si>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</si>
  <si>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</si>
  <si>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</si>
  <si>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</si>
  <si>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</si>
  <si>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</si>
  <si>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</si>
  <si>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</si>
  <si>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</si>
  <si>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</si>
  <si>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</si>
  <si>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</si>
  <si>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</si>
  <si>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</si>
  <si>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</si>
  <si>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</si>
  <si>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</si>
  <si>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</si>
  <si>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</si>
  <si>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</si>
  <si>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</si>
  <si>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</si>
  <si>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</si>
  <si>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Ипак Йули банки</t>
  </si>
  <si>
    <t>Кишлок Курилиш банк</t>
  </si>
  <si>
    <t>Savdogar bank</t>
  </si>
  <si>
    <t>Asaka bank</t>
  </si>
  <si>
    <t>Ipak Yo‘li banki</t>
  </si>
  <si>
    <t>Turkistonbank</t>
  </si>
  <si>
    <t>Davr-bank</t>
  </si>
  <si>
    <t>Orient Finans bank</t>
  </si>
  <si>
    <t>O‘zsanoatqurilishbanki</t>
  </si>
  <si>
    <t>Ipak Yuli banki</t>
  </si>
  <si>
    <t>KDB Bank Uzbekistan</t>
  </si>
  <si>
    <t>Madad Invest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</si>
</sst>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24" applyNumberFormat="0" applyAlignment="0" applyProtection="0"/>
    <xf numFmtId="0" fontId="14" fillId="27" borderId="25" applyNumberFormat="0" applyAlignment="0" applyProtection="0"/>
    <xf numFmtId="0" fontId="15" fillId="27" borderId="24" applyNumberFormat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9" applyNumberFormat="0" applyFill="0" applyAlignment="0" applyProtection="0"/>
    <xf numFmtId="0" fontId="20" fillId="28" borderId="30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25" fillId="0" borderId="32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/>
    <xf numFmtId="165" fontId="2" fillId="0" borderId="3" xfId="41" applyNumberFormat="1" applyFont="1" applyBorder="1" applyAlignment="1">
      <alignment horizontal="center" vertical="center"/>
    </xf>
    <xf numFmtId="165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0" borderId="7" xfId="41" applyNumberFormat="1" applyFont="1" applyBorder="1" applyAlignment="1">
      <alignment horizontal="center" vertical="center"/>
    </xf>
    <xf numFmtId="165" fontId="7" fillId="0" borderId="8" xfId="41" applyNumberFormat="1" applyFont="1" applyBorder="1" applyAlignment="1">
      <alignment horizontal="center" vertical="center"/>
    </xf>
    <xf numFmtId="165" fontId="7" fillId="0" borderId="9" xfId="41" applyNumberFormat="1" applyFont="1" applyBorder="1" applyAlignment="1">
      <alignment horizontal="center" vertical="center"/>
    </xf>
    <xf numFmtId="165" fontId="8" fillId="0" borderId="10" xfId="41" applyNumberFormat="1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41" applyNumberFormat="1" applyFont="1" applyFill="1" applyBorder="1" applyAlignment="1">
      <alignment horizontal="center" vertical="center"/>
    </xf>
    <xf numFmtId="165" fontId="7" fillId="0" borderId="9" xfId="41" applyNumberFormat="1" applyFont="1" applyFill="1" applyBorder="1" applyAlignment="1">
      <alignment horizontal="center" vertical="center"/>
    </xf>
    <xf numFmtId="165" fontId="7" fillId="0" borderId="7" xfId="41" applyNumberFormat="1" applyFont="1" applyFill="1" applyBorder="1" applyAlignment="1">
      <alignment horizontal="center" vertical="center"/>
    </xf>
    <xf numFmtId="165" fontId="2" fillId="0" borderId="3" xfId="41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7" fillId="0" borderId="14" xfId="41" applyNumberFormat="1" applyFont="1" applyBorder="1" applyAlignment="1">
      <alignment horizontal="center" vertical="center"/>
    </xf>
    <xf numFmtId="165" fontId="4" fillId="0" borderId="6" xfId="41" applyNumberFormat="1" applyFont="1" applyFill="1" applyBorder="1" applyAlignment="1">
      <alignment horizontal="center" vertical="center"/>
    </xf>
    <xf numFmtId="165" fontId="7" fillId="0" borderId="18" xfId="41" applyNumberFormat="1" applyFont="1" applyBorder="1" applyAlignment="1">
      <alignment horizontal="center" vertical="center"/>
    </xf>
    <xf numFmtId="165" fontId="7" fillId="0" borderId="19" xfId="41" applyNumberFormat="1" applyFont="1" applyBorder="1" applyAlignment="1">
      <alignment horizontal="center" vertical="center"/>
    </xf>
    <xf numFmtId="165" fontId="7" fillId="0" borderId="20" xfId="41" applyNumberFormat="1" applyFont="1" applyBorder="1" applyAlignment="1">
      <alignment horizontal="center" vertical="center"/>
    </xf>
    <xf numFmtId="165" fontId="8" fillId="0" borderId="6" xfId="41" applyNumberFormat="1" applyFont="1" applyBorder="1" applyAlignment="1">
      <alignment horizontal="center" vertical="center"/>
    </xf>
    <xf numFmtId="165" fontId="2" fillId="0" borderId="35" xfId="41" applyNumberFormat="1" applyFont="1" applyBorder="1" applyAlignment="1">
      <alignment horizontal="center" vertical="center"/>
    </xf>
    <xf numFmtId="165" fontId="7" fillId="0" borderId="36" xfId="41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5" fontId="7" fillId="0" borderId="40" xfId="4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65" fontId="2" fillId="0" borderId="41" xfId="4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4" fillId="0" borderId="42" xfId="41" applyNumberFormat="1" applyFont="1" applyFill="1" applyBorder="1" applyAlignment="1">
      <alignment horizontal="center" vertical="center"/>
    </xf>
    <xf numFmtId="165" fontId="7" fillId="0" borderId="44" xfId="41" applyNumberFormat="1" applyFont="1" applyBorder="1" applyAlignment="1">
      <alignment horizontal="center" vertical="center"/>
    </xf>
    <xf numFmtId="165" fontId="7" fillId="0" borderId="46" xfId="41" applyNumberFormat="1" applyFont="1" applyBorder="1" applyAlignment="1">
      <alignment horizontal="center" vertical="center"/>
    </xf>
    <xf numFmtId="165" fontId="7" fillId="0" borderId="47" xfId="41" applyNumberFormat="1" applyFont="1" applyBorder="1" applyAlignment="1">
      <alignment horizontal="center" vertical="center"/>
    </xf>
    <xf numFmtId="165" fontId="7" fillId="0" borderId="50" xfId="41" applyNumberFormat="1" applyFont="1" applyBorder="1" applyAlignment="1">
      <alignment horizontal="center" vertical="center"/>
    </xf>
    <xf numFmtId="165" fontId="7" fillId="0" borderId="48" xfId="41" applyNumberFormat="1" applyFont="1" applyBorder="1" applyAlignment="1">
      <alignment horizontal="center" vertical="center"/>
    </xf>
    <xf numFmtId="165" fontId="7" fillId="0" borderId="53" xfId="41" applyNumberFormat="1" applyFont="1" applyBorder="1" applyAlignment="1">
      <alignment horizontal="center" vertical="center"/>
    </xf>
    <xf numFmtId="165" fontId="7" fillId="0" borderId="54" xfId="41" applyNumberFormat="1" applyFont="1" applyBorder="1" applyAlignment="1">
      <alignment horizontal="center" vertical="center"/>
    </xf>
    <xf numFmtId="165" fontId="7" fillId="0" borderId="3" xfId="41" applyNumberFormat="1" applyFont="1" applyBorder="1" applyAlignment="1">
      <alignment horizontal="center" vertical="center"/>
    </xf>
    <xf numFmtId="165" fontId="7" fillId="0" borderId="55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65" fontId="4" fillId="0" borderId="39" xfId="41" applyNumberFormat="1" applyFont="1" applyFill="1" applyBorder="1" applyAlignment="1">
      <alignment horizontal="center" vertical="center"/>
    </xf>
    <xf numFmtId="165" fontId="2" fillId="0" borderId="12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7" fillId="0" borderId="35" xfId="41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65" fontId="4" fillId="0" borderId="39" xfId="41" applyNumberFormat="1" applyFont="1" applyFill="1" applyBorder="1" applyAlignment="1">
      <alignment vertical="center"/>
    </xf>
    <xf numFmtId="165" fontId="8" fillId="0" borderId="16" xfId="41" applyNumberFormat="1" applyFont="1" applyBorder="1" applyAlignment="1">
      <alignment horizontal="center" vertical="center"/>
    </xf>
    <xf numFmtId="165" fontId="4" fillId="0" borderId="10" xfId="41" applyNumberFormat="1" applyFont="1" applyFill="1" applyBorder="1" applyAlignment="1">
      <alignment horizontal="center" vertical="center"/>
    </xf>
    <xf numFmtId="165" fontId="2" fillId="0" borderId="45" xfId="41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5" fontId="2" fillId="0" borderId="11" xfId="41" applyNumberFormat="1" applyFont="1" applyBorder="1" applyAlignment="1">
      <alignment horizontal="center" vertical="center"/>
    </xf>
    <xf numFmtId="165" fontId="4" fillId="0" borderId="49" xfId="41" applyNumberFormat="1" applyFont="1" applyFill="1" applyBorder="1" applyAlignment="1">
      <alignment horizontal="center" vertical="center"/>
    </xf>
    <xf numFmtId="165" fontId="4" fillId="0" borderId="51" xfId="41" applyNumberFormat="1" applyFont="1" applyFill="1" applyBorder="1" applyAlignment="1">
      <alignment horizontal="center" vertical="center"/>
    </xf>
    <xf numFmtId="165" fontId="4" fillId="0" borderId="11" xfId="41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165" fontId="4" fillId="0" borderId="40" xfId="41" applyNumberFormat="1" applyFont="1" applyFill="1" applyBorder="1" applyAlignment="1">
      <alignment horizontal="center" vertical="center"/>
    </xf>
    <xf numFmtId="165" fontId="2" fillId="0" borderId="0" xfId="41" applyNumberFormat="1" applyFont="1"/>
    <xf numFmtId="165" fontId="2" fillId="0" borderId="0" xfId="41" applyNumberFormat="1" applyFont="1" applyFill="1"/>
    <xf numFmtId="165" fontId="7" fillId="0" borderId="61" xfId="41" applyNumberFormat="1" applyFont="1" applyBorder="1" applyAlignment="1">
      <alignment horizontal="center" vertical="center"/>
    </xf>
    <xf numFmtId="165" fontId="2" fillId="0" borderId="18" xfId="41" applyNumberFormat="1" applyFont="1" applyBorder="1" applyAlignment="1">
      <alignment horizontal="center" vertical="center"/>
    </xf>
    <xf numFmtId="165" fontId="2" fillId="0" borderId="4" xfId="41" applyNumberFormat="1" applyFont="1" applyBorder="1" applyAlignment="1">
      <alignment horizontal="center" vertical="center"/>
    </xf>
    <xf numFmtId="164" fontId="2" fillId="0" borderId="0" xfId="41" applyFont="1"/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23" zoomScaleNormal="100" workbookViewId="0">
      <selection activeCell="B39" sqref="B39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 ht="15" customHeight="1" x14ac:dyDescent="0.25">
      <c r="B1" s="83" t="s">
        <v>50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thickBot="1" x14ac:dyDescent="0.3">
      <c r="M4" s="10"/>
      <c r="N4" s="12" t="s">
        <v>32</v>
      </c>
    </row>
    <row r="5" spans="1:14" s="2" customFormat="1" ht="15.75" thickBot="1" x14ac:dyDescent="0.3">
      <c r="A5" s="86" t="s">
        <v>6</v>
      </c>
      <c r="B5" s="96" t="s">
        <v>22</v>
      </c>
      <c r="C5" s="81" t="s">
        <v>23</v>
      </c>
      <c r="D5" s="82"/>
      <c r="E5" s="81" t="s">
        <v>30</v>
      </c>
      <c r="F5" s="82"/>
      <c r="G5" s="81" t="s">
        <v>29</v>
      </c>
      <c r="H5" s="82"/>
      <c r="I5" s="81" t="s">
        <v>28</v>
      </c>
      <c r="J5" s="82"/>
      <c r="K5" s="81" t="s">
        <v>27</v>
      </c>
      <c r="L5" s="82"/>
      <c r="M5" s="81" t="s">
        <v>26</v>
      </c>
      <c r="N5" s="82"/>
    </row>
    <row r="6" spans="1:14" ht="15.75" thickBot="1" x14ac:dyDescent="0.3">
      <c r="A6" s="87"/>
      <c r="B6" s="97"/>
      <c r="C6" s="65" t="s">
        <v>24</v>
      </c>
      <c r="D6" s="66" t="s">
        <v>25</v>
      </c>
      <c r="E6" s="67" t="s">
        <v>24</v>
      </c>
      <c r="F6" s="68" t="s">
        <v>25</v>
      </c>
      <c r="G6" s="65" t="s">
        <v>24</v>
      </c>
      <c r="H6" s="66" t="s">
        <v>25</v>
      </c>
      <c r="I6" s="67" t="s">
        <v>24</v>
      </c>
      <c r="J6" s="68" t="s">
        <v>25</v>
      </c>
      <c r="K6" s="65" t="s">
        <v>24</v>
      </c>
      <c r="L6" s="66" t="s">
        <v>25</v>
      </c>
      <c r="M6" s="67" t="s">
        <v>24</v>
      </c>
      <c r="N6" s="68" t="s">
        <v>25</v>
      </c>
    </row>
    <row r="7" spans="1:14" x14ac:dyDescent="0.25">
      <c r="A7" s="29">
        <v>1</v>
      </c>
      <c r="B7" s="33" t="s">
        <v>21</v>
      </c>
      <c r="C7" s="23">
        <v>14934</v>
      </c>
      <c r="D7" s="24">
        <v>11890265482</v>
      </c>
      <c r="E7" s="42">
        <v>675572</v>
      </c>
      <c r="F7" s="44">
        <v>20161310673</v>
      </c>
      <c r="G7" s="23">
        <v>28</v>
      </c>
      <c r="H7" s="24">
        <v>116931</v>
      </c>
      <c r="I7" s="42">
        <v>0</v>
      </c>
      <c r="J7" s="44">
        <v>0</v>
      </c>
      <c r="K7" s="23">
        <v>7</v>
      </c>
      <c r="L7" s="24">
        <v>206648</v>
      </c>
      <c r="M7" s="42">
        <f>+C7+E7+G7+I7+K7</f>
        <v>690541</v>
      </c>
      <c r="N7" s="24">
        <f>+D7+F7+H7+J7+L7</f>
        <v>32051899734</v>
      </c>
    </row>
    <row r="8" spans="1:14" x14ac:dyDescent="0.25">
      <c r="A8" s="5">
        <v>2</v>
      </c>
      <c r="B8" s="34" t="s">
        <v>80</v>
      </c>
      <c r="C8" s="4">
        <v>134971</v>
      </c>
      <c r="D8" s="8">
        <v>2424747896</v>
      </c>
      <c r="E8" s="3">
        <v>211937</v>
      </c>
      <c r="F8" s="6">
        <v>5850666949</v>
      </c>
      <c r="G8" s="4">
        <v>2186</v>
      </c>
      <c r="H8" s="8">
        <v>18473088</v>
      </c>
      <c r="I8" s="3">
        <v>0</v>
      </c>
      <c r="J8" s="6">
        <v>0</v>
      </c>
      <c r="K8" s="4">
        <v>79763</v>
      </c>
      <c r="L8" s="8">
        <v>46753920</v>
      </c>
      <c r="M8" s="25">
        <f t="shared" ref="M8:N38" si="0">+C8+E8+G8+I8+K8</f>
        <v>428857</v>
      </c>
      <c r="N8" s="7">
        <f t="shared" si="0"/>
        <v>8340641853</v>
      </c>
    </row>
    <row r="9" spans="1:14" x14ac:dyDescent="0.25">
      <c r="A9" s="5">
        <v>3</v>
      </c>
      <c r="B9" s="34" t="s">
        <v>120</v>
      </c>
      <c r="C9" s="4">
        <v>114871</v>
      </c>
      <c r="D9" s="8">
        <v>3498305063</v>
      </c>
      <c r="E9" s="3">
        <v>164328</v>
      </c>
      <c r="F9" s="6">
        <v>5049293663</v>
      </c>
      <c r="G9" s="4">
        <v>2129</v>
      </c>
      <c r="H9" s="8">
        <v>19975952</v>
      </c>
      <c r="I9" s="3">
        <v>0</v>
      </c>
      <c r="J9" s="6">
        <v>0</v>
      </c>
      <c r="K9" s="4">
        <v>24914</v>
      </c>
      <c r="L9" s="8">
        <v>39020149</v>
      </c>
      <c r="M9" s="25">
        <f t="shared" si="0"/>
        <v>306242</v>
      </c>
      <c r="N9" s="7">
        <f t="shared" si="0"/>
        <v>8606594827</v>
      </c>
    </row>
    <row r="10" spans="1:14" x14ac:dyDescent="0.25">
      <c r="A10" s="5">
        <v>4</v>
      </c>
      <c r="B10" s="34" t="s">
        <v>81</v>
      </c>
      <c r="C10" s="4">
        <v>238958</v>
      </c>
      <c r="D10" s="8">
        <v>2125123465</v>
      </c>
      <c r="E10" s="3">
        <v>234591</v>
      </c>
      <c r="F10" s="6">
        <v>1848337065</v>
      </c>
      <c r="G10" s="4">
        <v>729</v>
      </c>
      <c r="H10" s="8">
        <v>3443135</v>
      </c>
      <c r="I10" s="3">
        <v>0</v>
      </c>
      <c r="J10" s="6">
        <v>0</v>
      </c>
      <c r="K10" s="4">
        <v>202320</v>
      </c>
      <c r="L10" s="8">
        <v>59148491</v>
      </c>
      <c r="M10" s="25">
        <f t="shared" si="0"/>
        <v>676598</v>
      </c>
      <c r="N10" s="7">
        <f t="shared" si="0"/>
        <v>4036052156</v>
      </c>
    </row>
    <row r="11" spans="1:14" x14ac:dyDescent="0.25">
      <c r="A11" s="5">
        <v>5</v>
      </c>
      <c r="B11" s="34" t="s">
        <v>82</v>
      </c>
      <c r="C11" s="4">
        <v>68585</v>
      </c>
      <c r="D11" s="8">
        <v>519657689</v>
      </c>
      <c r="E11" s="3">
        <v>111786</v>
      </c>
      <c r="F11" s="6">
        <v>623293493</v>
      </c>
      <c r="G11" s="4">
        <v>548</v>
      </c>
      <c r="H11" s="8">
        <v>993570</v>
      </c>
      <c r="I11" s="3">
        <v>0</v>
      </c>
      <c r="J11" s="6">
        <v>0</v>
      </c>
      <c r="K11" s="4">
        <v>54687</v>
      </c>
      <c r="L11" s="8">
        <v>9774729</v>
      </c>
      <c r="M11" s="25">
        <f t="shared" si="0"/>
        <v>235606</v>
      </c>
      <c r="N11" s="7">
        <f t="shared" si="0"/>
        <v>1153719481</v>
      </c>
    </row>
    <row r="12" spans="1:14" x14ac:dyDescent="0.25">
      <c r="A12" s="5">
        <v>6</v>
      </c>
      <c r="B12" s="34" t="s">
        <v>83</v>
      </c>
      <c r="C12" s="4">
        <v>229688</v>
      </c>
      <c r="D12" s="8">
        <v>3329970209</v>
      </c>
      <c r="E12" s="3">
        <v>198427</v>
      </c>
      <c r="F12" s="6">
        <v>1588341074</v>
      </c>
      <c r="G12" s="4">
        <v>861</v>
      </c>
      <c r="H12" s="8">
        <v>3326941</v>
      </c>
      <c r="I12" s="3">
        <v>0</v>
      </c>
      <c r="J12" s="6">
        <v>0</v>
      </c>
      <c r="K12" s="4">
        <v>88898</v>
      </c>
      <c r="L12" s="8">
        <v>16700689</v>
      </c>
      <c r="M12" s="25">
        <f t="shared" si="0"/>
        <v>517874</v>
      </c>
      <c r="N12" s="7">
        <f t="shared" si="0"/>
        <v>4938338913</v>
      </c>
    </row>
    <row r="13" spans="1:14" x14ac:dyDescent="0.25">
      <c r="A13" s="5">
        <v>7</v>
      </c>
      <c r="B13" s="34" t="s">
        <v>114</v>
      </c>
      <c r="C13" s="4">
        <v>35019</v>
      </c>
      <c r="D13" s="8">
        <v>501154030</v>
      </c>
      <c r="E13" s="3">
        <v>44525</v>
      </c>
      <c r="F13" s="6">
        <v>256467431</v>
      </c>
      <c r="G13" s="4">
        <v>432</v>
      </c>
      <c r="H13" s="8">
        <v>737542</v>
      </c>
      <c r="I13" s="3">
        <v>0</v>
      </c>
      <c r="J13" s="6">
        <v>0</v>
      </c>
      <c r="K13" s="4">
        <v>12816</v>
      </c>
      <c r="L13" s="8">
        <v>3225781</v>
      </c>
      <c r="M13" s="25">
        <f t="shared" si="0"/>
        <v>92792</v>
      </c>
      <c r="N13" s="7">
        <f t="shared" si="0"/>
        <v>761584784</v>
      </c>
    </row>
    <row r="14" spans="1:14" x14ac:dyDescent="0.25">
      <c r="A14" s="5">
        <v>8</v>
      </c>
      <c r="B14" s="34" t="s">
        <v>84</v>
      </c>
      <c r="C14" s="4">
        <v>62005</v>
      </c>
      <c r="D14" s="8">
        <v>435851705</v>
      </c>
      <c r="E14" s="3">
        <v>92897</v>
      </c>
      <c r="F14" s="6">
        <v>640904601</v>
      </c>
      <c r="G14" s="4">
        <v>432</v>
      </c>
      <c r="H14" s="8">
        <v>2065171</v>
      </c>
      <c r="I14" s="3">
        <v>0</v>
      </c>
      <c r="J14" s="6">
        <v>0</v>
      </c>
      <c r="K14" s="4">
        <v>31317</v>
      </c>
      <c r="L14" s="8">
        <v>10789639</v>
      </c>
      <c r="M14" s="25">
        <f t="shared" si="0"/>
        <v>186651</v>
      </c>
      <c r="N14" s="7">
        <f t="shared" si="0"/>
        <v>1089611116</v>
      </c>
    </row>
    <row r="15" spans="1:14" x14ac:dyDescent="0.25">
      <c r="A15" s="5">
        <v>9</v>
      </c>
      <c r="B15" s="34" t="s">
        <v>85</v>
      </c>
      <c r="C15" s="4">
        <v>30171</v>
      </c>
      <c r="D15" s="8">
        <v>480435458</v>
      </c>
      <c r="E15" s="3">
        <v>59094</v>
      </c>
      <c r="F15" s="6">
        <v>639329127</v>
      </c>
      <c r="G15" s="4">
        <v>456</v>
      </c>
      <c r="H15" s="8">
        <v>988881</v>
      </c>
      <c r="I15" s="3">
        <v>0</v>
      </c>
      <c r="J15" s="6">
        <v>0</v>
      </c>
      <c r="K15" s="4">
        <v>13173</v>
      </c>
      <c r="L15" s="8">
        <v>10038682</v>
      </c>
      <c r="M15" s="25">
        <f t="shared" si="0"/>
        <v>102894</v>
      </c>
      <c r="N15" s="7">
        <f t="shared" si="0"/>
        <v>1130792148</v>
      </c>
    </row>
    <row r="16" spans="1:14" x14ac:dyDescent="0.25">
      <c r="A16" s="5">
        <v>10</v>
      </c>
      <c r="B16" s="34" t="s">
        <v>59</v>
      </c>
      <c r="C16" s="4">
        <v>53323</v>
      </c>
      <c r="D16" s="8">
        <v>701455087</v>
      </c>
      <c r="E16" s="3">
        <v>159796</v>
      </c>
      <c r="F16" s="6">
        <v>1775886294</v>
      </c>
      <c r="G16" s="4">
        <v>727</v>
      </c>
      <c r="H16" s="8">
        <v>2062676</v>
      </c>
      <c r="I16" s="3">
        <v>0</v>
      </c>
      <c r="J16" s="6">
        <v>0</v>
      </c>
      <c r="K16" s="4">
        <v>44145</v>
      </c>
      <c r="L16" s="8">
        <v>22300090</v>
      </c>
      <c r="M16" s="25">
        <f t="shared" si="0"/>
        <v>257991</v>
      </c>
      <c r="N16" s="7">
        <f t="shared" si="0"/>
        <v>2501704147</v>
      </c>
    </row>
    <row r="17" spans="1:14" x14ac:dyDescent="0.25">
      <c r="A17" s="5">
        <v>11</v>
      </c>
      <c r="B17" s="34" t="s">
        <v>115</v>
      </c>
      <c r="C17" s="4">
        <v>52509</v>
      </c>
      <c r="D17" s="8">
        <v>3139274393</v>
      </c>
      <c r="E17" s="3">
        <v>85852</v>
      </c>
      <c r="F17" s="6">
        <v>2911898727</v>
      </c>
      <c r="G17" s="4">
        <v>698</v>
      </c>
      <c r="H17" s="8">
        <v>2431152</v>
      </c>
      <c r="I17" s="3">
        <v>0</v>
      </c>
      <c r="J17" s="6">
        <v>0</v>
      </c>
      <c r="K17" s="4">
        <v>31666</v>
      </c>
      <c r="L17" s="8">
        <v>20508242</v>
      </c>
      <c r="M17" s="25">
        <f t="shared" si="0"/>
        <v>170725</v>
      </c>
      <c r="N17" s="7">
        <f t="shared" si="0"/>
        <v>6074112514</v>
      </c>
    </row>
    <row r="18" spans="1:14" x14ac:dyDescent="0.25">
      <c r="A18" s="5">
        <v>12</v>
      </c>
      <c r="B18" s="34" t="s">
        <v>116</v>
      </c>
      <c r="C18" s="4">
        <v>30627</v>
      </c>
      <c r="D18" s="8">
        <v>973367938</v>
      </c>
      <c r="E18" s="3">
        <v>106931</v>
      </c>
      <c r="F18" s="6">
        <v>1489185778</v>
      </c>
      <c r="G18" s="4">
        <v>1606</v>
      </c>
      <c r="H18" s="8">
        <v>2406582</v>
      </c>
      <c r="I18" s="3">
        <v>0</v>
      </c>
      <c r="J18" s="6">
        <v>0</v>
      </c>
      <c r="K18" s="4">
        <v>14711</v>
      </c>
      <c r="L18" s="8">
        <v>8398199</v>
      </c>
      <c r="M18" s="25">
        <f t="shared" si="0"/>
        <v>153875</v>
      </c>
      <c r="N18" s="7">
        <f t="shared" si="0"/>
        <v>2473358497</v>
      </c>
    </row>
    <row r="19" spans="1:14" x14ac:dyDescent="0.25">
      <c r="A19" s="5">
        <v>13</v>
      </c>
      <c r="B19" s="34" t="s">
        <v>105</v>
      </c>
      <c r="C19" s="4">
        <v>971</v>
      </c>
      <c r="D19" s="8">
        <v>11061781</v>
      </c>
      <c r="E19" s="3">
        <v>6980</v>
      </c>
      <c r="F19" s="6">
        <v>195094635</v>
      </c>
      <c r="G19" s="4">
        <v>155</v>
      </c>
      <c r="H19" s="8">
        <v>713302</v>
      </c>
      <c r="I19" s="3">
        <v>0</v>
      </c>
      <c r="J19" s="6">
        <v>0</v>
      </c>
      <c r="K19" s="4">
        <v>243</v>
      </c>
      <c r="L19" s="8">
        <v>1074902</v>
      </c>
      <c r="M19" s="25">
        <f t="shared" si="0"/>
        <v>8349</v>
      </c>
      <c r="N19" s="7">
        <f t="shared" si="0"/>
        <v>207944620</v>
      </c>
    </row>
    <row r="20" spans="1:14" x14ac:dyDescent="0.25">
      <c r="A20" s="5">
        <v>14</v>
      </c>
      <c r="B20" s="34" t="s">
        <v>86</v>
      </c>
      <c r="C20" s="4">
        <v>19803</v>
      </c>
      <c r="D20" s="8">
        <v>970850697</v>
      </c>
      <c r="E20" s="3">
        <v>156209</v>
      </c>
      <c r="F20" s="6">
        <v>4009132370</v>
      </c>
      <c r="G20" s="4">
        <v>883</v>
      </c>
      <c r="H20" s="8">
        <v>1794635</v>
      </c>
      <c r="I20" s="3">
        <v>0</v>
      </c>
      <c r="J20" s="6">
        <v>0</v>
      </c>
      <c r="K20" s="4">
        <v>8272</v>
      </c>
      <c r="L20" s="8">
        <v>8229955</v>
      </c>
      <c r="M20" s="25">
        <f t="shared" si="0"/>
        <v>185167</v>
      </c>
      <c r="N20" s="7">
        <f t="shared" si="0"/>
        <v>4990007657</v>
      </c>
    </row>
    <row r="21" spans="1:14" x14ac:dyDescent="0.25">
      <c r="A21" s="5">
        <v>15</v>
      </c>
      <c r="B21" s="34" t="s">
        <v>87</v>
      </c>
      <c r="C21" s="16">
        <v>47095</v>
      </c>
      <c r="D21" s="17">
        <v>1425216005</v>
      </c>
      <c r="E21" s="19">
        <v>63872</v>
      </c>
      <c r="F21" s="18">
        <v>857991446</v>
      </c>
      <c r="G21" s="16">
        <v>399</v>
      </c>
      <c r="H21" s="17">
        <v>2056102</v>
      </c>
      <c r="I21" s="19">
        <v>0</v>
      </c>
      <c r="J21" s="18">
        <v>0</v>
      </c>
      <c r="K21" s="16">
        <v>12999</v>
      </c>
      <c r="L21" s="17">
        <v>10847072</v>
      </c>
      <c r="M21" s="25">
        <f t="shared" si="0"/>
        <v>124365</v>
      </c>
      <c r="N21" s="7">
        <f t="shared" si="0"/>
        <v>2296110625</v>
      </c>
    </row>
    <row r="22" spans="1:14" s="20" customFormat="1" x14ac:dyDescent="0.25">
      <c r="A22" s="15">
        <v>16</v>
      </c>
      <c r="B22" s="35" t="s">
        <v>88</v>
      </c>
      <c r="C22" s="4">
        <v>129761</v>
      </c>
      <c r="D22" s="8">
        <v>1505195233</v>
      </c>
      <c r="E22" s="3">
        <v>271323</v>
      </c>
      <c r="F22" s="6">
        <v>3630706337</v>
      </c>
      <c r="G22" s="4">
        <v>966</v>
      </c>
      <c r="H22" s="8">
        <v>4635748</v>
      </c>
      <c r="I22" s="3">
        <v>23</v>
      </c>
      <c r="J22" s="6">
        <v>4132780</v>
      </c>
      <c r="K22" s="4">
        <v>46093</v>
      </c>
      <c r="L22" s="8">
        <v>28971478</v>
      </c>
      <c r="M22" s="25">
        <f t="shared" si="0"/>
        <v>448166</v>
      </c>
      <c r="N22" s="7">
        <f t="shared" si="0"/>
        <v>5173641576</v>
      </c>
    </row>
    <row r="23" spans="1:14" x14ac:dyDescent="0.25">
      <c r="A23" s="5">
        <v>17</v>
      </c>
      <c r="B23" s="34" t="s">
        <v>89</v>
      </c>
      <c r="C23" s="4">
        <v>665</v>
      </c>
      <c r="D23" s="8">
        <v>304939795</v>
      </c>
      <c r="E23" s="3">
        <v>10503</v>
      </c>
      <c r="F23" s="6">
        <v>748358610</v>
      </c>
      <c r="G23" s="4">
        <v>112</v>
      </c>
      <c r="H23" s="8">
        <v>146746</v>
      </c>
      <c r="I23" s="3">
        <v>0</v>
      </c>
      <c r="J23" s="6">
        <v>0</v>
      </c>
      <c r="K23" s="4">
        <v>182</v>
      </c>
      <c r="L23" s="8">
        <v>408956</v>
      </c>
      <c r="M23" s="25">
        <f t="shared" si="0"/>
        <v>11462</v>
      </c>
      <c r="N23" s="7">
        <f t="shared" si="0"/>
        <v>1053854107</v>
      </c>
    </row>
    <row r="24" spans="1:14" x14ac:dyDescent="0.25">
      <c r="A24" s="5">
        <v>18</v>
      </c>
      <c r="B24" s="34" t="s">
        <v>117</v>
      </c>
      <c r="C24" s="4">
        <v>7646</v>
      </c>
      <c r="D24" s="8">
        <v>147419731</v>
      </c>
      <c r="E24" s="3">
        <v>13967</v>
      </c>
      <c r="F24" s="6">
        <v>109935426</v>
      </c>
      <c r="G24" s="4">
        <v>185</v>
      </c>
      <c r="H24" s="8">
        <v>132156</v>
      </c>
      <c r="I24" s="3">
        <v>0</v>
      </c>
      <c r="J24" s="6">
        <v>0</v>
      </c>
      <c r="K24" s="4">
        <v>1351</v>
      </c>
      <c r="L24" s="8">
        <v>875264</v>
      </c>
      <c r="M24" s="25">
        <f t="shared" si="0"/>
        <v>23149</v>
      </c>
      <c r="N24" s="7">
        <f t="shared" si="0"/>
        <v>258362577</v>
      </c>
    </row>
    <row r="25" spans="1:14" x14ac:dyDescent="0.25">
      <c r="A25" s="5">
        <v>19</v>
      </c>
      <c r="B25" s="34" t="s">
        <v>90</v>
      </c>
      <c r="C25" s="4">
        <v>214</v>
      </c>
      <c r="D25" s="8">
        <v>3125080</v>
      </c>
      <c r="E25" s="3">
        <v>393</v>
      </c>
      <c r="F25" s="6">
        <v>3077697</v>
      </c>
      <c r="G25" s="4">
        <v>11</v>
      </c>
      <c r="H25" s="8">
        <v>8678</v>
      </c>
      <c r="I25" s="3">
        <v>0</v>
      </c>
      <c r="J25" s="6">
        <v>0</v>
      </c>
      <c r="K25" s="4">
        <v>12</v>
      </c>
      <c r="L25" s="8">
        <v>37915</v>
      </c>
      <c r="M25" s="25">
        <f t="shared" si="0"/>
        <v>630</v>
      </c>
      <c r="N25" s="7">
        <f t="shared" si="0"/>
        <v>6249370</v>
      </c>
    </row>
    <row r="26" spans="1:14" x14ac:dyDescent="0.25">
      <c r="A26" s="5">
        <v>20</v>
      </c>
      <c r="B26" s="34" t="s">
        <v>91</v>
      </c>
      <c r="C26" s="4">
        <v>27322</v>
      </c>
      <c r="D26" s="8">
        <v>118905925</v>
      </c>
      <c r="E26" s="3">
        <v>18105</v>
      </c>
      <c r="F26" s="6">
        <v>191092989</v>
      </c>
      <c r="G26" s="4">
        <v>120</v>
      </c>
      <c r="H26" s="8">
        <v>529753</v>
      </c>
      <c r="I26" s="3">
        <v>0</v>
      </c>
      <c r="J26" s="6">
        <v>0</v>
      </c>
      <c r="K26" s="4">
        <v>3648</v>
      </c>
      <c r="L26" s="8">
        <v>1218564</v>
      </c>
      <c r="M26" s="25">
        <f t="shared" si="0"/>
        <v>49195</v>
      </c>
      <c r="N26" s="7">
        <f t="shared" si="0"/>
        <v>311747231</v>
      </c>
    </row>
    <row r="27" spans="1:14" x14ac:dyDescent="0.25">
      <c r="A27" s="5">
        <v>21</v>
      </c>
      <c r="B27" s="34" t="s">
        <v>92</v>
      </c>
      <c r="C27" s="4">
        <v>26431</v>
      </c>
      <c r="D27" s="8">
        <v>975067909</v>
      </c>
      <c r="E27" s="3">
        <v>98643</v>
      </c>
      <c r="F27" s="6">
        <v>2400600468</v>
      </c>
      <c r="G27" s="4">
        <v>993</v>
      </c>
      <c r="H27" s="8">
        <v>1162568</v>
      </c>
      <c r="I27" s="3">
        <v>0</v>
      </c>
      <c r="J27" s="6">
        <v>0</v>
      </c>
      <c r="K27" s="4">
        <v>8231</v>
      </c>
      <c r="L27" s="8">
        <v>13457139</v>
      </c>
      <c r="M27" s="25">
        <f t="shared" si="0"/>
        <v>134298</v>
      </c>
      <c r="N27" s="7">
        <f t="shared" si="0"/>
        <v>3390288084</v>
      </c>
    </row>
    <row r="28" spans="1:14" x14ac:dyDescent="0.25">
      <c r="A28" s="5">
        <v>22</v>
      </c>
      <c r="B28" s="34" t="s">
        <v>93</v>
      </c>
      <c r="C28" s="4">
        <v>814</v>
      </c>
      <c r="D28" s="8">
        <v>143404303</v>
      </c>
      <c r="E28" s="3">
        <v>6510</v>
      </c>
      <c r="F28" s="6">
        <v>109610096</v>
      </c>
      <c r="G28" s="4">
        <v>106</v>
      </c>
      <c r="H28" s="8">
        <v>70648</v>
      </c>
      <c r="I28" s="3">
        <v>0</v>
      </c>
      <c r="J28" s="6">
        <v>0</v>
      </c>
      <c r="K28" s="4">
        <v>657</v>
      </c>
      <c r="L28" s="8">
        <v>245651</v>
      </c>
      <c r="M28" s="25">
        <f t="shared" si="0"/>
        <v>8087</v>
      </c>
      <c r="N28" s="7">
        <f t="shared" si="0"/>
        <v>253330698</v>
      </c>
    </row>
    <row r="29" spans="1:14" x14ac:dyDescent="0.25">
      <c r="A29" s="5">
        <v>23</v>
      </c>
      <c r="B29" s="34" t="s">
        <v>118</v>
      </c>
      <c r="C29" s="4">
        <v>33001</v>
      </c>
      <c r="D29" s="8">
        <v>351858945</v>
      </c>
      <c r="E29" s="3">
        <v>65880</v>
      </c>
      <c r="F29" s="6">
        <v>808063781</v>
      </c>
      <c r="G29" s="4">
        <v>1090</v>
      </c>
      <c r="H29" s="8">
        <v>1140193</v>
      </c>
      <c r="I29" s="3">
        <v>0</v>
      </c>
      <c r="J29" s="6">
        <v>0</v>
      </c>
      <c r="K29" s="4">
        <v>6016</v>
      </c>
      <c r="L29" s="8">
        <v>3606341</v>
      </c>
      <c r="M29" s="25">
        <f t="shared" si="0"/>
        <v>105987</v>
      </c>
      <c r="N29" s="7">
        <f t="shared" si="0"/>
        <v>1164669260</v>
      </c>
    </row>
    <row r="30" spans="1:14" x14ac:dyDescent="0.25">
      <c r="A30" s="5">
        <v>24</v>
      </c>
      <c r="B30" s="34" t="s">
        <v>107</v>
      </c>
      <c r="C30" s="4">
        <v>26509</v>
      </c>
      <c r="D30" s="8">
        <v>820641654</v>
      </c>
      <c r="E30" s="3">
        <v>70086</v>
      </c>
      <c r="F30" s="6">
        <v>1705078753</v>
      </c>
      <c r="G30" s="4">
        <v>412</v>
      </c>
      <c r="H30" s="8">
        <v>758750</v>
      </c>
      <c r="I30" s="3">
        <v>0</v>
      </c>
      <c r="J30" s="6">
        <v>0</v>
      </c>
      <c r="K30" s="4">
        <v>9484</v>
      </c>
      <c r="L30" s="8">
        <v>6491736</v>
      </c>
      <c r="M30" s="25">
        <f t="shared" si="0"/>
        <v>106491</v>
      </c>
      <c r="N30" s="7">
        <f t="shared" si="0"/>
        <v>2532970893</v>
      </c>
    </row>
    <row r="31" spans="1:14" x14ac:dyDescent="0.25">
      <c r="A31" s="5">
        <v>25</v>
      </c>
      <c r="B31" s="34" t="s">
        <v>108</v>
      </c>
      <c r="C31" s="4">
        <v>18693</v>
      </c>
      <c r="D31" s="8">
        <v>511092522</v>
      </c>
      <c r="E31" s="3">
        <v>50295</v>
      </c>
      <c r="F31" s="6">
        <v>828537934</v>
      </c>
      <c r="G31" s="4">
        <v>553</v>
      </c>
      <c r="H31" s="8">
        <v>426652</v>
      </c>
      <c r="I31" s="3">
        <v>0</v>
      </c>
      <c r="J31" s="6">
        <v>0</v>
      </c>
      <c r="K31" s="4">
        <v>4131</v>
      </c>
      <c r="L31" s="8">
        <v>2744932</v>
      </c>
      <c r="M31" s="25">
        <f t="shared" si="0"/>
        <v>73672</v>
      </c>
      <c r="N31" s="7">
        <f t="shared" si="0"/>
        <v>1342802040</v>
      </c>
    </row>
    <row r="32" spans="1:14" x14ac:dyDescent="0.25">
      <c r="A32" s="5">
        <v>26</v>
      </c>
      <c r="B32" s="34" t="s">
        <v>109</v>
      </c>
      <c r="C32" s="4">
        <v>1597</v>
      </c>
      <c r="D32" s="8">
        <v>19577834</v>
      </c>
      <c r="E32" s="3">
        <v>3491</v>
      </c>
      <c r="F32" s="6">
        <v>76008374</v>
      </c>
      <c r="G32" s="4">
        <v>43</v>
      </c>
      <c r="H32" s="8">
        <v>28140</v>
      </c>
      <c r="I32" s="3">
        <v>0</v>
      </c>
      <c r="J32" s="6">
        <v>0</v>
      </c>
      <c r="K32" s="4">
        <v>249</v>
      </c>
      <c r="L32" s="8">
        <v>120348</v>
      </c>
      <c r="M32" s="25">
        <f t="shared" si="0"/>
        <v>5380</v>
      </c>
      <c r="N32" s="7">
        <f t="shared" si="0"/>
        <v>95734696</v>
      </c>
    </row>
    <row r="33" spans="1:14" x14ac:dyDescent="0.25">
      <c r="A33" s="5">
        <v>27</v>
      </c>
      <c r="B33" s="34" t="s">
        <v>119</v>
      </c>
      <c r="C33" s="4">
        <v>42534</v>
      </c>
      <c r="D33" s="8">
        <v>659734097</v>
      </c>
      <c r="E33" s="3">
        <v>56579</v>
      </c>
      <c r="F33" s="6">
        <v>1885216276</v>
      </c>
      <c r="G33" s="4">
        <v>631</v>
      </c>
      <c r="H33" s="8">
        <v>4760881</v>
      </c>
      <c r="I33" s="3">
        <v>0</v>
      </c>
      <c r="J33" s="6">
        <v>0</v>
      </c>
      <c r="K33" s="4">
        <v>3331</v>
      </c>
      <c r="L33" s="8">
        <v>7807443</v>
      </c>
      <c r="M33" s="25">
        <f t="shared" si="0"/>
        <v>103075</v>
      </c>
      <c r="N33" s="7">
        <f t="shared" si="0"/>
        <v>2557518697</v>
      </c>
    </row>
    <row r="34" spans="1:14" x14ac:dyDescent="0.25">
      <c r="A34" s="5">
        <v>28</v>
      </c>
      <c r="B34" s="34" t="s">
        <v>94</v>
      </c>
      <c r="C34" s="4">
        <v>875</v>
      </c>
      <c r="D34" s="8">
        <v>12698072</v>
      </c>
      <c r="E34" s="3">
        <v>2442</v>
      </c>
      <c r="F34" s="6">
        <v>84036403</v>
      </c>
      <c r="G34" s="4">
        <v>3</v>
      </c>
      <c r="H34" s="8">
        <v>26181</v>
      </c>
      <c r="I34" s="3">
        <v>0</v>
      </c>
      <c r="J34" s="6">
        <v>0</v>
      </c>
      <c r="K34" s="4">
        <v>522</v>
      </c>
      <c r="L34" s="8">
        <v>299182</v>
      </c>
      <c r="M34" s="25">
        <f t="shared" si="0"/>
        <v>3842</v>
      </c>
      <c r="N34" s="7">
        <f t="shared" si="0"/>
        <v>97059838</v>
      </c>
    </row>
    <row r="35" spans="1:14" x14ac:dyDescent="0.25">
      <c r="A35" s="5">
        <v>29</v>
      </c>
      <c r="B35" s="34" t="s">
        <v>95</v>
      </c>
      <c r="C35" s="4">
        <v>170</v>
      </c>
      <c r="D35" s="8">
        <v>12952016</v>
      </c>
      <c r="E35" s="3">
        <v>525</v>
      </c>
      <c r="F35" s="6">
        <v>10453394</v>
      </c>
      <c r="G35" s="4">
        <v>1</v>
      </c>
      <c r="H35" s="8">
        <v>290</v>
      </c>
      <c r="I35" s="3">
        <v>0</v>
      </c>
      <c r="J35" s="6">
        <v>0</v>
      </c>
      <c r="K35" s="4">
        <v>49</v>
      </c>
      <c r="L35" s="8">
        <v>49267</v>
      </c>
      <c r="M35" s="46">
        <f t="shared" si="0"/>
        <v>745</v>
      </c>
      <c r="N35" s="8">
        <f t="shared" si="0"/>
        <v>23454967</v>
      </c>
    </row>
    <row r="36" spans="1:14" x14ac:dyDescent="0.25">
      <c r="A36" s="5">
        <v>30</v>
      </c>
      <c r="B36" s="34" t="s">
        <v>96</v>
      </c>
      <c r="C36" s="4">
        <v>577</v>
      </c>
      <c r="D36" s="8">
        <v>113147216</v>
      </c>
      <c r="E36" s="3">
        <v>1894</v>
      </c>
      <c r="F36" s="6">
        <v>166181444</v>
      </c>
      <c r="G36" s="4">
        <v>7</v>
      </c>
      <c r="H36" s="8">
        <v>23296</v>
      </c>
      <c r="I36" s="3">
        <v>0</v>
      </c>
      <c r="J36" s="6">
        <v>0</v>
      </c>
      <c r="K36" s="4">
        <v>164</v>
      </c>
      <c r="L36" s="8">
        <v>225481</v>
      </c>
      <c r="M36" s="46">
        <f t="shared" si="0"/>
        <v>2642</v>
      </c>
      <c r="N36" s="8">
        <f t="shared" si="0"/>
        <v>279577437</v>
      </c>
    </row>
    <row r="37" spans="1:14" ht="15.75" thickBot="1" x14ac:dyDescent="0.3">
      <c r="A37" s="30">
        <v>31</v>
      </c>
      <c r="B37" s="32" t="s">
        <v>72</v>
      </c>
      <c r="C37" s="53">
        <v>537</v>
      </c>
      <c r="D37" s="21">
        <v>65706380</v>
      </c>
      <c r="E37" s="69">
        <v>641</v>
      </c>
      <c r="F37" s="45">
        <v>21948060</v>
      </c>
      <c r="G37" s="53">
        <v>2</v>
      </c>
      <c r="H37" s="21">
        <v>1502</v>
      </c>
      <c r="I37" s="69">
        <v>0</v>
      </c>
      <c r="J37" s="45">
        <v>0</v>
      </c>
      <c r="K37" s="53">
        <v>8</v>
      </c>
      <c r="L37" s="21">
        <v>109</v>
      </c>
      <c r="M37" s="46">
        <f t="shared" si="0"/>
        <v>1188</v>
      </c>
      <c r="N37" s="8">
        <f t="shared" si="0"/>
        <v>87656051</v>
      </c>
    </row>
    <row r="38" spans="1:14" ht="15.75" thickBot="1" x14ac:dyDescent="0.3">
      <c r="A38" s="81" t="s">
        <v>20</v>
      </c>
      <c r="B38" s="82"/>
      <c r="C38" s="52">
        <f>SUM(C7:C37)</f>
        <v>1450876</v>
      </c>
      <c r="D38" s="70">
        <f t="shared" ref="D38:L38" si="1">SUM(D7:D37)</f>
        <v>38192203610</v>
      </c>
      <c r="E38" s="22">
        <f t="shared" si="1"/>
        <v>3044074</v>
      </c>
      <c r="F38" s="38">
        <f t="shared" si="1"/>
        <v>60676039368</v>
      </c>
      <c r="G38" s="71">
        <f t="shared" si="1"/>
        <v>17504</v>
      </c>
      <c r="H38" s="72">
        <f t="shared" si="1"/>
        <v>75437842</v>
      </c>
      <c r="I38" s="22">
        <f t="shared" si="1"/>
        <v>23</v>
      </c>
      <c r="J38" s="38">
        <f t="shared" si="1"/>
        <v>4132780</v>
      </c>
      <c r="K38" s="71">
        <f t="shared" si="1"/>
        <v>704059</v>
      </c>
      <c r="L38" s="71">
        <f t="shared" si="1"/>
        <v>333576994</v>
      </c>
      <c r="M38" s="26">
        <f t="shared" si="0"/>
        <v>5216536</v>
      </c>
      <c r="N38" s="9">
        <f t="shared" si="0"/>
        <v>99281390594</v>
      </c>
    </row>
    <row r="40" spans="1:14" x14ac:dyDescent="0.25">
      <c r="N40" s="13"/>
    </row>
    <row r="42" spans="1:14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5"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mergeCells count="10">
    <mergeCell ref="B1:N3"/>
    <mergeCell ref="M5:N5"/>
    <mergeCell ref="A38:B38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selection activeCell="P9" sqref="P9"/>
    </sheetView>
  </sheetViews>
  <sheetFormatPr defaultRowHeight="15" x14ac:dyDescent="0.25"/>
  <cols>
    <col min="1" max="1" width="4.7109375" style="1" bestFit="1" customWidth="1"/>
    <col min="2" max="2" width="40.140625" style="1" customWidth="1"/>
    <col min="3" max="3" width="14.28515625" style="1" customWidth="1"/>
    <col min="4" max="4" width="18.71093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5" width="13.42578125" style="1" bestFit="1" customWidth="1"/>
    <col min="16" max="16" width="10.7109375" style="1" bestFit="1" customWidth="1"/>
    <col min="17" max="17" width="12.28515625" style="1" bestFit="1" customWidth="1"/>
    <col min="18" max="18" width="9.140625" style="1"/>
    <col min="19" max="19" width="12.28515625" style="1" bestFit="1" customWidth="1"/>
    <col min="20" max="24" width="9.140625" style="1"/>
    <col min="25" max="25" width="10.28515625" style="1" bestFit="1" customWidth="1"/>
    <col min="26" max="26" width="9.140625" style="1"/>
    <col min="27" max="27" width="9.7109375" style="1" bestFit="1" customWidth="1"/>
    <col min="28" max="16384" width="9.140625" style="1"/>
  </cols>
  <sheetData>
    <row r="1" spans="1:27" ht="15" customHeight="1" x14ac:dyDescent="0.25"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7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7" ht="1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27" ht="15.75" thickBot="1" x14ac:dyDescent="0.3">
      <c r="M4" s="10"/>
      <c r="N4" s="11" t="s">
        <v>31</v>
      </c>
    </row>
    <row r="5" spans="1:27" s="2" customFormat="1" ht="15.75" thickBot="1" x14ac:dyDescent="0.3">
      <c r="A5" s="86" t="s">
        <v>6</v>
      </c>
      <c r="B5" s="86" t="s">
        <v>7</v>
      </c>
      <c r="C5" s="81" t="s">
        <v>3</v>
      </c>
      <c r="D5" s="82"/>
      <c r="E5" s="81" t="s">
        <v>33</v>
      </c>
      <c r="F5" s="82"/>
      <c r="G5" s="81" t="s">
        <v>34</v>
      </c>
      <c r="H5" s="82"/>
      <c r="I5" s="81" t="s">
        <v>35</v>
      </c>
      <c r="J5" s="82"/>
      <c r="K5" s="81" t="s">
        <v>2</v>
      </c>
      <c r="L5" s="82"/>
      <c r="M5" s="81" t="s">
        <v>5</v>
      </c>
      <c r="N5" s="82"/>
    </row>
    <row r="6" spans="1:27" ht="15.75" thickBot="1" x14ac:dyDescent="0.3">
      <c r="A6" s="87"/>
      <c r="B6" s="87"/>
      <c r="C6" s="65" t="s">
        <v>0</v>
      </c>
      <c r="D6" s="66" t="s">
        <v>1</v>
      </c>
      <c r="E6" s="67" t="s">
        <v>0</v>
      </c>
      <c r="F6" s="68" t="s">
        <v>1</v>
      </c>
      <c r="G6" s="65" t="s">
        <v>0</v>
      </c>
      <c r="H6" s="66" t="s">
        <v>1</v>
      </c>
      <c r="I6" s="67" t="s">
        <v>0</v>
      </c>
      <c r="J6" s="68" t="s">
        <v>1</v>
      </c>
      <c r="K6" s="65" t="s">
        <v>0</v>
      </c>
      <c r="L6" s="66" t="s">
        <v>1</v>
      </c>
      <c r="M6" s="67" t="s">
        <v>0</v>
      </c>
      <c r="N6" s="68" t="s">
        <v>1</v>
      </c>
    </row>
    <row r="7" spans="1:27" x14ac:dyDescent="0.25">
      <c r="A7" s="29">
        <v>1</v>
      </c>
      <c r="B7" s="48" t="s">
        <v>8</v>
      </c>
      <c r="C7" s="23">
        <v>14934</v>
      </c>
      <c r="D7" s="24">
        <v>11890265482</v>
      </c>
      <c r="E7" s="42">
        <v>675572</v>
      </c>
      <c r="F7" s="44">
        <v>20161310673</v>
      </c>
      <c r="G7" s="23">
        <v>28</v>
      </c>
      <c r="H7" s="24">
        <v>116931</v>
      </c>
      <c r="I7" s="64">
        <v>0</v>
      </c>
      <c r="J7" s="44">
        <v>0</v>
      </c>
      <c r="K7" s="23">
        <v>7</v>
      </c>
      <c r="L7" s="24">
        <v>206648</v>
      </c>
      <c r="M7" s="42">
        <f>+C7+E7+G7+I7+K7</f>
        <v>690541</v>
      </c>
      <c r="N7" s="24">
        <f>+D7+F7+H7+J7+L7</f>
        <v>32051899734</v>
      </c>
      <c r="O7" s="75"/>
      <c r="P7" s="75"/>
      <c r="AA7" s="13"/>
    </row>
    <row r="8" spans="1:27" x14ac:dyDescent="0.25">
      <c r="A8" s="5">
        <v>2</v>
      </c>
      <c r="B8" s="49" t="s">
        <v>52</v>
      </c>
      <c r="C8" s="4">
        <v>134971</v>
      </c>
      <c r="D8" s="8">
        <v>2424747896</v>
      </c>
      <c r="E8" s="3">
        <v>211937</v>
      </c>
      <c r="F8" s="6">
        <v>5850666949</v>
      </c>
      <c r="G8" s="4">
        <v>2186</v>
      </c>
      <c r="H8" s="8">
        <v>18473088</v>
      </c>
      <c r="I8" s="64">
        <v>0</v>
      </c>
      <c r="J8" s="6">
        <v>0</v>
      </c>
      <c r="K8" s="4">
        <v>79763</v>
      </c>
      <c r="L8" s="8">
        <v>46753920</v>
      </c>
      <c r="M8" s="25">
        <f t="shared" ref="M8:N38" si="0">+C8+E8+G8+I8+K8</f>
        <v>428857</v>
      </c>
      <c r="N8" s="7">
        <f t="shared" si="0"/>
        <v>8340641853</v>
      </c>
      <c r="O8" s="75"/>
      <c r="P8" s="75"/>
      <c r="AA8" s="13"/>
    </row>
    <row r="9" spans="1:27" x14ac:dyDescent="0.25">
      <c r="A9" s="5">
        <v>3</v>
      </c>
      <c r="B9" s="49" t="s">
        <v>53</v>
      </c>
      <c r="C9" s="4">
        <v>114871</v>
      </c>
      <c r="D9" s="8">
        <v>3498305063</v>
      </c>
      <c r="E9" s="3">
        <v>164328</v>
      </c>
      <c r="F9" s="6">
        <v>5049293663</v>
      </c>
      <c r="G9" s="4">
        <v>2129</v>
      </c>
      <c r="H9" s="8">
        <v>19975952</v>
      </c>
      <c r="I9" s="64">
        <v>0</v>
      </c>
      <c r="J9" s="6">
        <v>0</v>
      </c>
      <c r="K9" s="4">
        <v>24914</v>
      </c>
      <c r="L9" s="8">
        <v>39020149</v>
      </c>
      <c r="M9" s="25">
        <f t="shared" si="0"/>
        <v>306242</v>
      </c>
      <c r="N9" s="7">
        <f t="shared" si="0"/>
        <v>8606594827</v>
      </c>
      <c r="O9" s="75"/>
      <c r="P9" s="75"/>
      <c r="AA9" s="13"/>
    </row>
    <row r="10" spans="1:27" x14ac:dyDescent="0.25">
      <c r="A10" s="5">
        <v>4</v>
      </c>
      <c r="B10" s="49" t="s">
        <v>54</v>
      </c>
      <c r="C10" s="4">
        <v>238958</v>
      </c>
      <c r="D10" s="8">
        <v>2125123465</v>
      </c>
      <c r="E10" s="3">
        <v>234591</v>
      </c>
      <c r="F10" s="6">
        <v>1848337065</v>
      </c>
      <c r="G10" s="4">
        <v>729</v>
      </c>
      <c r="H10" s="8">
        <v>3443135</v>
      </c>
      <c r="I10" s="64">
        <v>0</v>
      </c>
      <c r="J10" s="6">
        <v>0</v>
      </c>
      <c r="K10" s="4">
        <v>202320</v>
      </c>
      <c r="L10" s="8">
        <v>59148491</v>
      </c>
      <c r="M10" s="25">
        <f t="shared" si="0"/>
        <v>676598</v>
      </c>
      <c r="N10" s="7">
        <f t="shared" si="0"/>
        <v>4036052156</v>
      </c>
      <c r="O10" s="75"/>
      <c r="P10" s="75"/>
      <c r="AA10" s="13"/>
    </row>
    <row r="11" spans="1:27" x14ac:dyDescent="0.25">
      <c r="A11" s="5">
        <v>5</v>
      </c>
      <c r="B11" s="49" t="s">
        <v>55</v>
      </c>
      <c r="C11" s="4">
        <v>68585</v>
      </c>
      <c r="D11" s="8">
        <v>519657689</v>
      </c>
      <c r="E11" s="3">
        <v>111786</v>
      </c>
      <c r="F11" s="6">
        <v>623293493</v>
      </c>
      <c r="G11" s="4">
        <v>548</v>
      </c>
      <c r="H11" s="8">
        <v>993570</v>
      </c>
      <c r="I11" s="64">
        <v>0</v>
      </c>
      <c r="J11" s="6">
        <v>0</v>
      </c>
      <c r="K11" s="4">
        <v>54687</v>
      </c>
      <c r="L11" s="8">
        <v>9774729</v>
      </c>
      <c r="M11" s="25">
        <f t="shared" si="0"/>
        <v>235606</v>
      </c>
      <c r="N11" s="7">
        <f t="shared" si="0"/>
        <v>1153719481</v>
      </c>
      <c r="O11" s="75"/>
      <c r="P11" s="75"/>
      <c r="AA11" s="13"/>
    </row>
    <row r="12" spans="1:27" x14ac:dyDescent="0.25">
      <c r="A12" s="5">
        <v>6</v>
      </c>
      <c r="B12" s="49" t="s">
        <v>56</v>
      </c>
      <c r="C12" s="4">
        <v>229688</v>
      </c>
      <c r="D12" s="8">
        <v>3329970209</v>
      </c>
      <c r="E12" s="3">
        <v>198427</v>
      </c>
      <c r="F12" s="6">
        <v>1588341074</v>
      </c>
      <c r="G12" s="4">
        <v>861</v>
      </c>
      <c r="H12" s="8">
        <v>3326941</v>
      </c>
      <c r="I12" s="64">
        <v>0</v>
      </c>
      <c r="J12" s="6">
        <v>0</v>
      </c>
      <c r="K12" s="4">
        <v>88898</v>
      </c>
      <c r="L12" s="8">
        <v>16700689</v>
      </c>
      <c r="M12" s="25">
        <f t="shared" si="0"/>
        <v>517874</v>
      </c>
      <c r="N12" s="7">
        <f t="shared" si="0"/>
        <v>4938338913</v>
      </c>
      <c r="O12" s="75"/>
      <c r="P12" s="75"/>
      <c r="AA12" s="13"/>
    </row>
    <row r="13" spans="1:27" x14ac:dyDescent="0.25">
      <c r="A13" s="5">
        <v>7</v>
      </c>
      <c r="B13" s="49" t="s">
        <v>102</v>
      </c>
      <c r="C13" s="4">
        <v>35019</v>
      </c>
      <c r="D13" s="8">
        <v>501154030</v>
      </c>
      <c r="E13" s="3">
        <v>44525</v>
      </c>
      <c r="F13" s="6">
        <v>256467431</v>
      </c>
      <c r="G13" s="4">
        <v>432</v>
      </c>
      <c r="H13" s="8">
        <v>737542</v>
      </c>
      <c r="I13" s="64">
        <v>0</v>
      </c>
      <c r="J13" s="6">
        <v>0</v>
      </c>
      <c r="K13" s="4">
        <v>12816</v>
      </c>
      <c r="L13" s="8">
        <v>3225781</v>
      </c>
      <c r="M13" s="25">
        <f t="shared" si="0"/>
        <v>92792</v>
      </c>
      <c r="N13" s="7">
        <f t="shared" si="0"/>
        <v>761584784</v>
      </c>
      <c r="O13" s="75"/>
      <c r="P13" s="75"/>
      <c r="AA13" s="13"/>
    </row>
    <row r="14" spans="1:27" x14ac:dyDescent="0.25">
      <c r="A14" s="5">
        <v>8</v>
      </c>
      <c r="B14" s="49" t="s">
        <v>57</v>
      </c>
      <c r="C14" s="4">
        <v>62005</v>
      </c>
      <c r="D14" s="8">
        <v>435851705</v>
      </c>
      <c r="E14" s="3">
        <v>92897</v>
      </c>
      <c r="F14" s="6">
        <v>640904601</v>
      </c>
      <c r="G14" s="4">
        <v>432</v>
      </c>
      <c r="H14" s="8">
        <v>2065171</v>
      </c>
      <c r="I14" s="64">
        <v>0</v>
      </c>
      <c r="J14" s="6">
        <v>0</v>
      </c>
      <c r="K14" s="4">
        <v>31317</v>
      </c>
      <c r="L14" s="8">
        <v>10789639</v>
      </c>
      <c r="M14" s="25">
        <f t="shared" si="0"/>
        <v>186651</v>
      </c>
      <c r="N14" s="7">
        <f t="shared" si="0"/>
        <v>1089611116</v>
      </c>
      <c r="O14" s="75"/>
      <c r="P14" s="75"/>
      <c r="AA14" s="13"/>
    </row>
    <row r="15" spans="1:27" x14ac:dyDescent="0.25">
      <c r="A15" s="5">
        <v>9</v>
      </c>
      <c r="B15" s="49" t="s">
        <v>58</v>
      </c>
      <c r="C15" s="4">
        <v>30171</v>
      </c>
      <c r="D15" s="8">
        <v>480435458</v>
      </c>
      <c r="E15" s="3">
        <v>59094</v>
      </c>
      <c r="F15" s="6">
        <v>639329127</v>
      </c>
      <c r="G15" s="4">
        <v>456</v>
      </c>
      <c r="H15" s="8">
        <v>988881</v>
      </c>
      <c r="I15" s="64">
        <v>0</v>
      </c>
      <c r="J15" s="6">
        <v>0</v>
      </c>
      <c r="K15" s="4">
        <v>13173</v>
      </c>
      <c r="L15" s="8">
        <v>10038682</v>
      </c>
      <c r="M15" s="25">
        <f t="shared" si="0"/>
        <v>102894</v>
      </c>
      <c r="N15" s="7">
        <f t="shared" si="0"/>
        <v>1130792148</v>
      </c>
      <c r="O15" s="75"/>
      <c r="P15" s="75"/>
      <c r="AA15" s="13"/>
    </row>
    <row r="16" spans="1:27" x14ac:dyDescent="0.25">
      <c r="A16" s="5">
        <v>10</v>
      </c>
      <c r="B16" s="49" t="s">
        <v>59</v>
      </c>
      <c r="C16" s="4">
        <v>53323</v>
      </c>
      <c r="D16" s="8">
        <v>701455087</v>
      </c>
      <c r="E16" s="3">
        <v>159796</v>
      </c>
      <c r="F16" s="6">
        <v>1775886294</v>
      </c>
      <c r="G16" s="4">
        <v>727</v>
      </c>
      <c r="H16" s="8">
        <v>2062676</v>
      </c>
      <c r="I16" s="64">
        <v>0</v>
      </c>
      <c r="J16" s="6">
        <v>0</v>
      </c>
      <c r="K16" s="4">
        <v>44145</v>
      </c>
      <c r="L16" s="8">
        <v>22300090</v>
      </c>
      <c r="M16" s="25">
        <f t="shared" si="0"/>
        <v>257991</v>
      </c>
      <c r="N16" s="7">
        <f t="shared" si="0"/>
        <v>2501704147</v>
      </c>
      <c r="O16" s="75"/>
      <c r="P16" s="75"/>
      <c r="AA16" s="13"/>
    </row>
    <row r="17" spans="1:27" x14ac:dyDescent="0.25">
      <c r="A17" s="5">
        <v>11</v>
      </c>
      <c r="B17" s="49" t="s">
        <v>103</v>
      </c>
      <c r="C17" s="4">
        <v>52509</v>
      </c>
      <c r="D17" s="8">
        <v>3139274393</v>
      </c>
      <c r="E17" s="3">
        <v>85852</v>
      </c>
      <c r="F17" s="6">
        <v>2911898727</v>
      </c>
      <c r="G17" s="4">
        <v>698</v>
      </c>
      <c r="H17" s="8">
        <v>2431152</v>
      </c>
      <c r="I17" s="64">
        <v>0</v>
      </c>
      <c r="J17" s="6">
        <v>0</v>
      </c>
      <c r="K17" s="4">
        <v>31666</v>
      </c>
      <c r="L17" s="8">
        <v>20508242</v>
      </c>
      <c r="M17" s="25">
        <f t="shared" si="0"/>
        <v>170725</v>
      </c>
      <c r="N17" s="7">
        <f t="shared" si="0"/>
        <v>6074112514</v>
      </c>
      <c r="O17" s="75"/>
      <c r="P17" s="75"/>
      <c r="AA17" s="13"/>
    </row>
    <row r="18" spans="1:27" x14ac:dyDescent="0.25">
      <c r="A18" s="5">
        <v>12</v>
      </c>
      <c r="B18" s="49" t="s">
        <v>104</v>
      </c>
      <c r="C18" s="4">
        <v>30627</v>
      </c>
      <c r="D18" s="8">
        <v>973367938</v>
      </c>
      <c r="E18" s="3">
        <v>106931</v>
      </c>
      <c r="F18" s="6">
        <v>1489185778</v>
      </c>
      <c r="G18" s="4">
        <v>1606</v>
      </c>
      <c r="H18" s="8">
        <v>2406582</v>
      </c>
      <c r="I18" s="64">
        <v>0</v>
      </c>
      <c r="J18" s="6">
        <v>0</v>
      </c>
      <c r="K18" s="4">
        <v>14711</v>
      </c>
      <c r="L18" s="8">
        <v>8398199</v>
      </c>
      <c r="M18" s="25">
        <f t="shared" si="0"/>
        <v>153875</v>
      </c>
      <c r="N18" s="7">
        <f t="shared" si="0"/>
        <v>2473358497</v>
      </c>
      <c r="O18" s="75"/>
      <c r="P18" s="75"/>
      <c r="AA18" s="13"/>
    </row>
    <row r="19" spans="1:27" x14ac:dyDescent="0.25">
      <c r="A19" s="5">
        <v>13</v>
      </c>
      <c r="B19" s="49" t="s">
        <v>105</v>
      </c>
      <c r="C19" s="4">
        <v>971</v>
      </c>
      <c r="D19" s="8">
        <v>11061781</v>
      </c>
      <c r="E19" s="3">
        <v>6980</v>
      </c>
      <c r="F19" s="6">
        <v>195094635</v>
      </c>
      <c r="G19" s="4">
        <v>155</v>
      </c>
      <c r="H19" s="8">
        <v>713302</v>
      </c>
      <c r="I19" s="64">
        <v>0</v>
      </c>
      <c r="J19" s="6">
        <v>0</v>
      </c>
      <c r="K19" s="4">
        <v>243</v>
      </c>
      <c r="L19" s="8">
        <v>1074902</v>
      </c>
      <c r="M19" s="25">
        <f t="shared" si="0"/>
        <v>8349</v>
      </c>
      <c r="N19" s="7">
        <f t="shared" si="0"/>
        <v>207944620</v>
      </c>
      <c r="O19" s="75"/>
      <c r="P19" s="75"/>
      <c r="AA19" s="13"/>
    </row>
    <row r="20" spans="1:27" x14ac:dyDescent="0.25">
      <c r="A20" s="5">
        <v>14</v>
      </c>
      <c r="B20" s="49" t="s">
        <v>60</v>
      </c>
      <c r="C20" s="4">
        <v>19803</v>
      </c>
      <c r="D20" s="8">
        <v>970850697</v>
      </c>
      <c r="E20" s="3">
        <v>156209</v>
      </c>
      <c r="F20" s="6">
        <v>4009132370</v>
      </c>
      <c r="G20" s="4">
        <v>883</v>
      </c>
      <c r="H20" s="8">
        <v>1794635</v>
      </c>
      <c r="I20" s="64">
        <v>0</v>
      </c>
      <c r="J20" s="6">
        <v>0</v>
      </c>
      <c r="K20" s="4">
        <v>8272</v>
      </c>
      <c r="L20" s="8">
        <v>8229955</v>
      </c>
      <c r="M20" s="25">
        <f t="shared" si="0"/>
        <v>185167</v>
      </c>
      <c r="N20" s="7">
        <f t="shared" si="0"/>
        <v>4990007657</v>
      </c>
      <c r="O20" s="75"/>
      <c r="P20" s="75"/>
      <c r="AA20" s="13"/>
    </row>
    <row r="21" spans="1:27" s="20" customFormat="1" x14ac:dyDescent="0.25">
      <c r="A21" s="15">
        <v>15</v>
      </c>
      <c r="B21" s="50" t="s">
        <v>61</v>
      </c>
      <c r="C21" s="16">
        <v>47095</v>
      </c>
      <c r="D21" s="17">
        <v>1425216005</v>
      </c>
      <c r="E21" s="19">
        <v>63872</v>
      </c>
      <c r="F21" s="18">
        <v>857991446</v>
      </c>
      <c r="G21" s="16">
        <v>399</v>
      </c>
      <c r="H21" s="17">
        <v>2056102</v>
      </c>
      <c r="I21" s="64">
        <v>0</v>
      </c>
      <c r="J21" s="18">
        <v>0</v>
      </c>
      <c r="K21" s="16">
        <v>12999</v>
      </c>
      <c r="L21" s="17">
        <v>10847072</v>
      </c>
      <c r="M21" s="25">
        <f t="shared" si="0"/>
        <v>124365</v>
      </c>
      <c r="N21" s="7">
        <f t="shared" si="0"/>
        <v>2296110625</v>
      </c>
      <c r="O21" s="76"/>
      <c r="P21" s="76"/>
      <c r="AA21" s="13"/>
    </row>
    <row r="22" spans="1:27" x14ac:dyDescent="0.25">
      <c r="A22" s="5">
        <v>16</v>
      </c>
      <c r="B22" s="49" t="s">
        <v>62</v>
      </c>
      <c r="C22" s="4">
        <v>129761</v>
      </c>
      <c r="D22" s="8">
        <v>1505195233</v>
      </c>
      <c r="E22" s="3">
        <v>271323</v>
      </c>
      <c r="F22" s="6">
        <v>3630706337</v>
      </c>
      <c r="G22" s="4">
        <v>966</v>
      </c>
      <c r="H22" s="8">
        <v>4635748</v>
      </c>
      <c r="I22" s="37">
        <v>23</v>
      </c>
      <c r="J22" s="6">
        <v>4132780</v>
      </c>
      <c r="K22" s="4">
        <v>46093</v>
      </c>
      <c r="L22" s="8">
        <v>28971478</v>
      </c>
      <c r="M22" s="25">
        <f t="shared" si="0"/>
        <v>448166</v>
      </c>
      <c r="N22" s="7">
        <f t="shared" si="0"/>
        <v>5173641576</v>
      </c>
      <c r="O22" s="75"/>
      <c r="P22" s="75"/>
      <c r="AA22" s="13"/>
    </row>
    <row r="23" spans="1:27" x14ac:dyDescent="0.25">
      <c r="A23" s="5">
        <v>17</v>
      </c>
      <c r="B23" s="49" t="s">
        <v>63</v>
      </c>
      <c r="C23" s="4">
        <v>665</v>
      </c>
      <c r="D23" s="8">
        <v>304939795</v>
      </c>
      <c r="E23" s="3">
        <v>10503</v>
      </c>
      <c r="F23" s="6">
        <v>748358610</v>
      </c>
      <c r="G23" s="4">
        <v>112</v>
      </c>
      <c r="H23" s="8">
        <v>146746</v>
      </c>
      <c r="I23" s="64">
        <v>0</v>
      </c>
      <c r="J23" s="6">
        <v>0</v>
      </c>
      <c r="K23" s="4">
        <v>182</v>
      </c>
      <c r="L23" s="8">
        <v>408956</v>
      </c>
      <c r="M23" s="25">
        <f t="shared" si="0"/>
        <v>11462</v>
      </c>
      <c r="N23" s="7">
        <f t="shared" si="0"/>
        <v>1053854107</v>
      </c>
      <c r="O23" s="75"/>
      <c r="P23" s="75"/>
      <c r="AA23" s="13"/>
    </row>
    <row r="24" spans="1:27" x14ac:dyDescent="0.25">
      <c r="A24" s="5">
        <v>18</v>
      </c>
      <c r="B24" s="49" t="s">
        <v>106</v>
      </c>
      <c r="C24" s="4">
        <v>7646</v>
      </c>
      <c r="D24" s="8">
        <v>147419731</v>
      </c>
      <c r="E24" s="3">
        <v>13967</v>
      </c>
      <c r="F24" s="6">
        <v>109935426</v>
      </c>
      <c r="G24" s="4">
        <v>185</v>
      </c>
      <c r="H24" s="8">
        <v>132156</v>
      </c>
      <c r="I24" s="64">
        <v>0</v>
      </c>
      <c r="J24" s="6">
        <v>0</v>
      </c>
      <c r="K24" s="4">
        <v>1351</v>
      </c>
      <c r="L24" s="8">
        <v>875264</v>
      </c>
      <c r="M24" s="25">
        <f t="shared" si="0"/>
        <v>23149</v>
      </c>
      <c r="N24" s="7">
        <f t="shared" si="0"/>
        <v>258362577</v>
      </c>
      <c r="O24" s="75"/>
      <c r="P24" s="75"/>
      <c r="AA24" s="13"/>
    </row>
    <row r="25" spans="1:27" x14ac:dyDescent="0.25">
      <c r="A25" s="5">
        <v>19</v>
      </c>
      <c r="B25" s="49" t="s">
        <v>64</v>
      </c>
      <c r="C25" s="4">
        <v>214</v>
      </c>
      <c r="D25" s="8">
        <v>3125080</v>
      </c>
      <c r="E25" s="3">
        <v>393</v>
      </c>
      <c r="F25" s="6">
        <v>3077697</v>
      </c>
      <c r="G25" s="4">
        <v>11</v>
      </c>
      <c r="H25" s="8">
        <v>8678</v>
      </c>
      <c r="I25" s="64">
        <v>0</v>
      </c>
      <c r="J25" s="6">
        <v>0</v>
      </c>
      <c r="K25" s="4">
        <v>12</v>
      </c>
      <c r="L25" s="8">
        <v>37915</v>
      </c>
      <c r="M25" s="25">
        <f t="shared" si="0"/>
        <v>630</v>
      </c>
      <c r="N25" s="7">
        <f t="shared" si="0"/>
        <v>6249370</v>
      </c>
      <c r="O25" s="75"/>
      <c r="P25" s="75"/>
      <c r="AA25" s="13"/>
    </row>
    <row r="26" spans="1:27" x14ac:dyDescent="0.25">
      <c r="A26" s="5">
        <v>20</v>
      </c>
      <c r="B26" s="49" t="s">
        <v>65</v>
      </c>
      <c r="C26" s="4">
        <v>27322</v>
      </c>
      <c r="D26" s="8">
        <v>118905925</v>
      </c>
      <c r="E26" s="3">
        <v>18105</v>
      </c>
      <c r="F26" s="6">
        <v>191092989</v>
      </c>
      <c r="G26" s="4">
        <v>120</v>
      </c>
      <c r="H26" s="8">
        <v>529753</v>
      </c>
      <c r="I26" s="64">
        <v>0</v>
      </c>
      <c r="J26" s="6">
        <v>0</v>
      </c>
      <c r="K26" s="4">
        <v>3648</v>
      </c>
      <c r="L26" s="8">
        <v>1218564</v>
      </c>
      <c r="M26" s="25">
        <f t="shared" si="0"/>
        <v>49195</v>
      </c>
      <c r="N26" s="7">
        <f t="shared" si="0"/>
        <v>311747231</v>
      </c>
      <c r="O26" s="75"/>
      <c r="P26" s="75"/>
      <c r="AA26" s="13"/>
    </row>
    <row r="27" spans="1:27" x14ac:dyDescent="0.25">
      <c r="A27" s="5">
        <v>21</v>
      </c>
      <c r="B27" s="49" t="s">
        <v>66</v>
      </c>
      <c r="C27" s="4">
        <v>26431</v>
      </c>
      <c r="D27" s="8">
        <v>975067909</v>
      </c>
      <c r="E27" s="3">
        <v>98643</v>
      </c>
      <c r="F27" s="6">
        <v>2400600468</v>
      </c>
      <c r="G27" s="4">
        <v>993</v>
      </c>
      <c r="H27" s="8">
        <v>1162568</v>
      </c>
      <c r="I27" s="64">
        <v>0</v>
      </c>
      <c r="J27" s="6">
        <v>0</v>
      </c>
      <c r="K27" s="4">
        <v>8231</v>
      </c>
      <c r="L27" s="8">
        <v>13457139</v>
      </c>
      <c r="M27" s="25">
        <f t="shared" si="0"/>
        <v>134298</v>
      </c>
      <c r="N27" s="7">
        <f t="shared" si="0"/>
        <v>3390288084</v>
      </c>
      <c r="O27" s="75"/>
      <c r="P27" s="75"/>
      <c r="AA27" s="13"/>
    </row>
    <row r="28" spans="1:27" x14ac:dyDescent="0.25">
      <c r="A28" s="5">
        <v>22</v>
      </c>
      <c r="B28" s="49" t="s">
        <v>67</v>
      </c>
      <c r="C28" s="4">
        <v>814</v>
      </c>
      <c r="D28" s="8">
        <v>143404303</v>
      </c>
      <c r="E28" s="3">
        <v>6510</v>
      </c>
      <c r="F28" s="6">
        <v>109610096</v>
      </c>
      <c r="G28" s="4">
        <v>106</v>
      </c>
      <c r="H28" s="8">
        <v>70648</v>
      </c>
      <c r="I28" s="64">
        <v>0</v>
      </c>
      <c r="J28" s="6">
        <v>0</v>
      </c>
      <c r="K28" s="4">
        <v>657</v>
      </c>
      <c r="L28" s="8">
        <v>245651</v>
      </c>
      <c r="M28" s="25">
        <f t="shared" si="0"/>
        <v>8087</v>
      </c>
      <c r="N28" s="7">
        <f t="shared" si="0"/>
        <v>253330698</v>
      </c>
      <c r="O28" s="75"/>
      <c r="P28" s="75"/>
      <c r="AA28" s="13"/>
    </row>
    <row r="29" spans="1:27" x14ac:dyDescent="0.25">
      <c r="A29" s="5">
        <v>23</v>
      </c>
      <c r="B29" s="49" t="s">
        <v>68</v>
      </c>
      <c r="C29" s="4">
        <v>33001</v>
      </c>
      <c r="D29" s="8">
        <v>351858945</v>
      </c>
      <c r="E29" s="3">
        <v>65880</v>
      </c>
      <c r="F29" s="6">
        <v>808063781</v>
      </c>
      <c r="G29" s="4">
        <v>1090</v>
      </c>
      <c r="H29" s="8">
        <v>1140193</v>
      </c>
      <c r="I29" s="64">
        <v>0</v>
      </c>
      <c r="J29" s="6">
        <v>0</v>
      </c>
      <c r="K29" s="4">
        <v>6016</v>
      </c>
      <c r="L29" s="8">
        <v>3606341</v>
      </c>
      <c r="M29" s="25">
        <f t="shared" si="0"/>
        <v>105987</v>
      </c>
      <c r="N29" s="7">
        <f t="shared" si="0"/>
        <v>1164669260</v>
      </c>
      <c r="O29" s="75"/>
      <c r="P29" s="75"/>
      <c r="AA29" s="13"/>
    </row>
    <row r="30" spans="1:27" x14ac:dyDescent="0.25">
      <c r="A30" s="5">
        <v>24</v>
      </c>
      <c r="B30" s="49" t="s">
        <v>107</v>
      </c>
      <c r="C30" s="4">
        <v>26509</v>
      </c>
      <c r="D30" s="8">
        <v>820641654</v>
      </c>
      <c r="E30" s="3">
        <v>70086</v>
      </c>
      <c r="F30" s="6">
        <v>1705078753</v>
      </c>
      <c r="G30" s="4">
        <v>412</v>
      </c>
      <c r="H30" s="8">
        <v>758750</v>
      </c>
      <c r="I30" s="64">
        <v>0</v>
      </c>
      <c r="J30" s="6">
        <v>0</v>
      </c>
      <c r="K30" s="4">
        <v>9484</v>
      </c>
      <c r="L30" s="8">
        <v>6491736</v>
      </c>
      <c r="M30" s="25">
        <f t="shared" si="0"/>
        <v>106491</v>
      </c>
      <c r="N30" s="7">
        <f t="shared" si="0"/>
        <v>2532970893</v>
      </c>
      <c r="O30" s="75"/>
      <c r="P30" s="75"/>
      <c r="AA30" s="13"/>
    </row>
    <row r="31" spans="1:27" x14ac:dyDescent="0.25">
      <c r="A31" s="5">
        <v>25</v>
      </c>
      <c r="B31" s="49" t="s">
        <v>108</v>
      </c>
      <c r="C31" s="4">
        <v>18693</v>
      </c>
      <c r="D31" s="8">
        <v>511092522</v>
      </c>
      <c r="E31" s="3">
        <v>50295</v>
      </c>
      <c r="F31" s="6">
        <v>828537934</v>
      </c>
      <c r="G31" s="4">
        <v>553</v>
      </c>
      <c r="H31" s="8">
        <v>426652</v>
      </c>
      <c r="I31" s="64">
        <v>0</v>
      </c>
      <c r="J31" s="6">
        <v>0</v>
      </c>
      <c r="K31" s="4">
        <v>4131</v>
      </c>
      <c r="L31" s="8">
        <v>2744932</v>
      </c>
      <c r="M31" s="25">
        <f t="shared" si="0"/>
        <v>73672</v>
      </c>
      <c r="N31" s="7">
        <f t="shared" si="0"/>
        <v>1342802040</v>
      </c>
      <c r="O31" s="75"/>
      <c r="P31" s="75"/>
      <c r="AA31" s="13"/>
    </row>
    <row r="32" spans="1:27" x14ac:dyDescent="0.25">
      <c r="A32" s="5">
        <v>26</v>
      </c>
      <c r="B32" s="49" t="s">
        <v>109</v>
      </c>
      <c r="C32" s="4">
        <v>1597</v>
      </c>
      <c r="D32" s="8">
        <v>19577834</v>
      </c>
      <c r="E32" s="3">
        <v>3491</v>
      </c>
      <c r="F32" s="6">
        <v>76008374</v>
      </c>
      <c r="G32" s="4">
        <v>43</v>
      </c>
      <c r="H32" s="8">
        <v>28140</v>
      </c>
      <c r="I32" s="64">
        <v>0</v>
      </c>
      <c r="J32" s="6">
        <v>0</v>
      </c>
      <c r="K32" s="4">
        <v>249</v>
      </c>
      <c r="L32" s="8">
        <v>120348</v>
      </c>
      <c r="M32" s="25">
        <f t="shared" si="0"/>
        <v>5380</v>
      </c>
      <c r="N32" s="7">
        <f t="shared" si="0"/>
        <v>95734696</v>
      </c>
      <c r="O32" s="75"/>
      <c r="P32" s="75"/>
      <c r="AA32" s="13"/>
    </row>
    <row r="33" spans="1:27" x14ac:dyDescent="0.25">
      <c r="A33" s="5">
        <v>27</v>
      </c>
      <c r="B33" s="49" t="s">
        <v>110</v>
      </c>
      <c r="C33" s="4">
        <v>42534</v>
      </c>
      <c r="D33" s="8">
        <v>659734097</v>
      </c>
      <c r="E33" s="3">
        <v>56579</v>
      </c>
      <c r="F33" s="6">
        <v>1885216276</v>
      </c>
      <c r="G33" s="4">
        <v>631</v>
      </c>
      <c r="H33" s="8">
        <v>4760881</v>
      </c>
      <c r="I33" s="64">
        <v>0</v>
      </c>
      <c r="J33" s="6">
        <v>0</v>
      </c>
      <c r="K33" s="4">
        <v>3331</v>
      </c>
      <c r="L33" s="8">
        <v>7807443</v>
      </c>
      <c r="M33" s="25">
        <f t="shared" si="0"/>
        <v>103075</v>
      </c>
      <c r="N33" s="7">
        <f t="shared" si="0"/>
        <v>2557518697</v>
      </c>
      <c r="O33" s="75"/>
      <c r="P33" s="75"/>
      <c r="AA33" s="13"/>
    </row>
    <row r="34" spans="1:27" x14ac:dyDescent="0.25">
      <c r="A34" s="5">
        <v>28</v>
      </c>
      <c r="B34" s="49" t="s">
        <v>111</v>
      </c>
      <c r="C34" s="4">
        <v>875</v>
      </c>
      <c r="D34" s="8">
        <v>12698072</v>
      </c>
      <c r="E34" s="3">
        <v>2442</v>
      </c>
      <c r="F34" s="6">
        <v>84036403</v>
      </c>
      <c r="G34" s="4">
        <v>3</v>
      </c>
      <c r="H34" s="8">
        <v>26181</v>
      </c>
      <c r="I34" s="64">
        <v>0</v>
      </c>
      <c r="J34" s="6">
        <v>0</v>
      </c>
      <c r="K34" s="4">
        <v>522</v>
      </c>
      <c r="L34" s="8">
        <v>299182</v>
      </c>
      <c r="M34" s="25">
        <f t="shared" si="0"/>
        <v>3842</v>
      </c>
      <c r="N34" s="7">
        <f t="shared" si="0"/>
        <v>97059838</v>
      </c>
      <c r="O34" s="75"/>
      <c r="P34" s="75"/>
      <c r="AA34" s="13"/>
    </row>
    <row r="35" spans="1:27" x14ac:dyDescent="0.25">
      <c r="A35" s="5">
        <v>29</v>
      </c>
      <c r="B35" s="49" t="s">
        <v>70</v>
      </c>
      <c r="C35" s="4">
        <v>170</v>
      </c>
      <c r="D35" s="8">
        <v>12952016</v>
      </c>
      <c r="E35" s="3">
        <v>525</v>
      </c>
      <c r="F35" s="6">
        <v>10453394</v>
      </c>
      <c r="G35" s="4">
        <v>1</v>
      </c>
      <c r="H35" s="8">
        <v>290</v>
      </c>
      <c r="I35" s="64">
        <v>0</v>
      </c>
      <c r="J35" s="6">
        <v>0</v>
      </c>
      <c r="K35" s="4">
        <v>49</v>
      </c>
      <c r="L35" s="8">
        <v>49267</v>
      </c>
      <c r="M35" s="46">
        <f t="shared" si="0"/>
        <v>745</v>
      </c>
      <c r="N35" s="8">
        <f t="shared" si="0"/>
        <v>23454967</v>
      </c>
      <c r="O35" s="75"/>
      <c r="P35" s="75"/>
      <c r="AA35" s="13"/>
    </row>
    <row r="36" spans="1:27" x14ac:dyDescent="0.25">
      <c r="A36" s="5">
        <v>30</v>
      </c>
      <c r="B36" s="49" t="s">
        <v>71</v>
      </c>
      <c r="C36" s="4">
        <v>577</v>
      </c>
      <c r="D36" s="8">
        <v>113147216</v>
      </c>
      <c r="E36" s="3">
        <v>1894</v>
      </c>
      <c r="F36" s="6">
        <v>166181444</v>
      </c>
      <c r="G36" s="4">
        <v>7</v>
      </c>
      <c r="H36" s="8">
        <v>23296</v>
      </c>
      <c r="I36" s="64">
        <v>0</v>
      </c>
      <c r="J36" s="6">
        <v>0</v>
      </c>
      <c r="K36" s="4">
        <v>164</v>
      </c>
      <c r="L36" s="8">
        <v>225481</v>
      </c>
      <c r="M36" s="41">
        <f t="shared" si="0"/>
        <v>2642</v>
      </c>
      <c r="N36" s="40">
        <f t="shared" si="0"/>
        <v>279577437</v>
      </c>
      <c r="O36" s="75"/>
      <c r="P36" s="75"/>
      <c r="AA36" s="13"/>
    </row>
    <row r="37" spans="1:27" ht="15.75" thickBot="1" x14ac:dyDescent="0.3">
      <c r="A37" s="30">
        <v>31</v>
      </c>
      <c r="B37" s="51" t="s">
        <v>72</v>
      </c>
      <c r="C37" s="64">
        <v>537</v>
      </c>
      <c r="D37" s="40">
        <v>65706380</v>
      </c>
      <c r="E37" s="27">
        <v>641</v>
      </c>
      <c r="F37" s="28">
        <v>21948060</v>
      </c>
      <c r="G37" s="64">
        <v>2</v>
      </c>
      <c r="H37" s="40">
        <v>1502</v>
      </c>
      <c r="I37" s="64">
        <v>0</v>
      </c>
      <c r="J37" s="28">
        <v>0</v>
      </c>
      <c r="K37" s="64">
        <v>8</v>
      </c>
      <c r="L37" s="40">
        <v>109</v>
      </c>
      <c r="M37" s="47">
        <f t="shared" si="0"/>
        <v>1188</v>
      </c>
      <c r="N37" s="21">
        <f t="shared" si="0"/>
        <v>87656051</v>
      </c>
      <c r="O37" s="75"/>
      <c r="P37" s="75"/>
      <c r="AA37" s="13"/>
    </row>
    <row r="38" spans="1:27" s="20" customFormat="1" ht="15.75" thickBot="1" x14ac:dyDescent="0.3">
      <c r="A38" s="84" t="s">
        <v>4</v>
      </c>
      <c r="B38" s="85"/>
      <c r="C38" s="22">
        <f t="shared" ref="C38:L38" si="1">SUM(C7:C37)</f>
        <v>1450876</v>
      </c>
      <c r="D38" s="63">
        <f t="shared" si="1"/>
        <v>38192203610</v>
      </c>
      <c r="E38" s="22">
        <f t="shared" si="1"/>
        <v>3044074</v>
      </c>
      <c r="F38" s="63">
        <f t="shared" si="1"/>
        <v>60676039368</v>
      </c>
      <c r="G38" s="22">
        <f t="shared" si="1"/>
        <v>17504</v>
      </c>
      <c r="H38" s="63">
        <f t="shared" si="1"/>
        <v>75437842</v>
      </c>
      <c r="I38" s="22">
        <f t="shared" si="1"/>
        <v>23</v>
      </c>
      <c r="J38" s="63">
        <f t="shared" si="1"/>
        <v>4132780</v>
      </c>
      <c r="K38" s="22">
        <f t="shared" si="1"/>
        <v>704059</v>
      </c>
      <c r="L38" s="63">
        <f t="shared" si="1"/>
        <v>333576994</v>
      </c>
      <c r="M38" s="62">
        <f t="shared" si="0"/>
        <v>5216536</v>
      </c>
      <c r="N38" s="9">
        <f t="shared" si="0"/>
        <v>99281390594</v>
      </c>
    </row>
    <row r="40" spans="1:27" x14ac:dyDescent="0.25">
      <c r="N40" s="80"/>
    </row>
    <row r="42" spans="1:27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10">
    <mergeCell ref="A38:B38"/>
    <mergeCell ref="B5:B6"/>
    <mergeCell ref="A5:A6"/>
    <mergeCell ref="C5:D5"/>
    <mergeCell ref="M5:N5"/>
    <mergeCell ref="E5:F5"/>
    <mergeCell ref="G5:H5"/>
    <mergeCell ref="I5:J5"/>
    <mergeCell ref="K5:L5"/>
    <mergeCell ref="B1:N3"/>
  </mergeCells>
  <phoneticPr fontId="6" type="noConversion"/>
  <pageMargins left="0.7" right="0.7" top="0.75" bottom="0.75" header="0.3" footer="0.3"/>
  <pageSetup paperSize="9" scale="56" orientation="landscape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activeCell="B40" sqref="B40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" style="1" bestFit="1" customWidth="1"/>
    <col min="15" max="16384" width="9.140625" style="1"/>
  </cols>
  <sheetData>
    <row r="1" spans="1:14" ht="15" customHeight="1" x14ac:dyDescent="0.25">
      <c r="B1" s="95" t="s">
        <v>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.75" thickBot="1" x14ac:dyDescent="0.3">
      <c r="M4" s="10"/>
      <c r="N4" s="11" t="s">
        <v>36</v>
      </c>
    </row>
    <row r="5" spans="1:14" s="2" customFormat="1" ht="15.75" thickBot="1" x14ac:dyDescent="0.3">
      <c r="A5" s="86" t="s">
        <v>6</v>
      </c>
      <c r="B5" s="91" t="s">
        <v>9</v>
      </c>
      <c r="C5" s="81" t="s">
        <v>10</v>
      </c>
      <c r="D5" s="82"/>
      <c r="E5" s="93" t="s">
        <v>11</v>
      </c>
      <c r="F5" s="94"/>
      <c r="G5" s="81" t="s">
        <v>12</v>
      </c>
      <c r="H5" s="82"/>
      <c r="I5" s="93" t="s">
        <v>13</v>
      </c>
      <c r="J5" s="94"/>
      <c r="K5" s="81" t="s">
        <v>14</v>
      </c>
      <c r="L5" s="82"/>
      <c r="M5" s="81" t="s">
        <v>15</v>
      </c>
      <c r="N5" s="82"/>
    </row>
    <row r="6" spans="1:14" ht="15.75" thickBot="1" x14ac:dyDescent="0.3">
      <c r="A6" s="90"/>
      <c r="B6" s="92"/>
      <c r="C6" s="65" t="s">
        <v>16</v>
      </c>
      <c r="D6" s="66" t="s">
        <v>17</v>
      </c>
      <c r="E6" s="59" t="s">
        <v>16</v>
      </c>
      <c r="F6" s="60" t="s">
        <v>17</v>
      </c>
      <c r="G6" s="65" t="s">
        <v>16</v>
      </c>
      <c r="H6" s="66" t="s">
        <v>17</v>
      </c>
      <c r="I6" s="59" t="s">
        <v>16</v>
      </c>
      <c r="J6" s="60" t="s">
        <v>17</v>
      </c>
      <c r="K6" s="65" t="s">
        <v>16</v>
      </c>
      <c r="L6" s="66" t="s">
        <v>17</v>
      </c>
      <c r="M6" s="67" t="s">
        <v>16</v>
      </c>
      <c r="N6" s="68" t="s">
        <v>17</v>
      </c>
    </row>
    <row r="7" spans="1:14" x14ac:dyDescent="0.25">
      <c r="A7" s="54">
        <v>1</v>
      </c>
      <c r="B7" s="48" t="s">
        <v>19</v>
      </c>
      <c r="C7" s="23">
        <v>14934</v>
      </c>
      <c r="D7" s="24">
        <v>11890265482</v>
      </c>
      <c r="E7" s="23">
        <v>675572</v>
      </c>
      <c r="F7" s="24">
        <v>20161310673</v>
      </c>
      <c r="G7" s="23">
        <v>28</v>
      </c>
      <c r="H7" s="24">
        <v>116931</v>
      </c>
      <c r="I7" s="23">
        <v>0</v>
      </c>
      <c r="J7" s="24">
        <v>0</v>
      </c>
      <c r="K7" s="23">
        <v>7</v>
      </c>
      <c r="L7" s="24">
        <v>206648</v>
      </c>
      <c r="M7" s="42">
        <f>+C7+E7+G7+I7+K7</f>
        <v>690541</v>
      </c>
      <c r="N7" s="24">
        <f>+D7+F7+H7+J7+L7</f>
        <v>32051899734</v>
      </c>
    </row>
    <row r="8" spans="1:14" x14ac:dyDescent="0.25">
      <c r="A8" s="55">
        <v>2</v>
      </c>
      <c r="B8" s="49" t="s">
        <v>73</v>
      </c>
      <c r="C8" s="4">
        <v>134971</v>
      </c>
      <c r="D8" s="8">
        <v>2424747896</v>
      </c>
      <c r="E8" s="4">
        <v>211937</v>
      </c>
      <c r="F8" s="8">
        <v>5850666949</v>
      </c>
      <c r="G8" s="4">
        <v>2186</v>
      </c>
      <c r="H8" s="8">
        <v>18473088</v>
      </c>
      <c r="I8" s="4">
        <v>0</v>
      </c>
      <c r="J8" s="8">
        <v>0</v>
      </c>
      <c r="K8" s="4">
        <v>79763</v>
      </c>
      <c r="L8" s="8">
        <v>46753920</v>
      </c>
      <c r="M8" s="25">
        <f t="shared" ref="M8:N38" si="0">+C8+E8+G8+I8+K8</f>
        <v>428857</v>
      </c>
      <c r="N8" s="7">
        <f t="shared" si="0"/>
        <v>8340641853</v>
      </c>
    </row>
    <row r="9" spans="1:14" x14ac:dyDescent="0.25">
      <c r="A9" s="55">
        <v>3</v>
      </c>
      <c r="B9" s="49" t="s">
        <v>74</v>
      </c>
      <c r="C9" s="4">
        <v>114871</v>
      </c>
      <c r="D9" s="8">
        <v>3498305063</v>
      </c>
      <c r="E9" s="4">
        <v>164328</v>
      </c>
      <c r="F9" s="8">
        <v>5049293663</v>
      </c>
      <c r="G9" s="4">
        <v>2129</v>
      </c>
      <c r="H9" s="8">
        <v>19975952</v>
      </c>
      <c r="I9" s="4">
        <v>0</v>
      </c>
      <c r="J9" s="8">
        <v>0</v>
      </c>
      <c r="K9" s="4">
        <v>24914</v>
      </c>
      <c r="L9" s="8">
        <v>39020149</v>
      </c>
      <c r="M9" s="25">
        <f t="shared" si="0"/>
        <v>306242</v>
      </c>
      <c r="N9" s="7">
        <f t="shared" si="0"/>
        <v>8606594827</v>
      </c>
    </row>
    <row r="10" spans="1:14" x14ac:dyDescent="0.25">
      <c r="A10" s="55">
        <v>4</v>
      </c>
      <c r="B10" s="49" t="s">
        <v>54</v>
      </c>
      <c r="C10" s="4">
        <v>238958</v>
      </c>
      <c r="D10" s="8">
        <v>2125123465</v>
      </c>
      <c r="E10" s="4">
        <v>234591</v>
      </c>
      <c r="F10" s="8">
        <v>1848337065</v>
      </c>
      <c r="G10" s="4">
        <v>729</v>
      </c>
      <c r="H10" s="8">
        <v>3443135</v>
      </c>
      <c r="I10" s="4">
        <v>0</v>
      </c>
      <c r="J10" s="8">
        <v>0</v>
      </c>
      <c r="K10" s="4">
        <v>202320</v>
      </c>
      <c r="L10" s="8">
        <v>59148491</v>
      </c>
      <c r="M10" s="25">
        <f t="shared" si="0"/>
        <v>676598</v>
      </c>
      <c r="N10" s="7">
        <f t="shared" si="0"/>
        <v>4036052156</v>
      </c>
    </row>
    <row r="11" spans="1:14" x14ac:dyDescent="0.25">
      <c r="A11" s="55">
        <v>5</v>
      </c>
      <c r="B11" s="49" t="s">
        <v>55</v>
      </c>
      <c r="C11" s="4">
        <v>68585</v>
      </c>
      <c r="D11" s="8">
        <v>519657689</v>
      </c>
      <c r="E11" s="4">
        <v>111786</v>
      </c>
      <c r="F11" s="8">
        <v>623293493</v>
      </c>
      <c r="G11" s="4">
        <v>548</v>
      </c>
      <c r="H11" s="8">
        <v>993570</v>
      </c>
      <c r="I11" s="4">
        <v>0</v>
      </c>
      <c r="J11" s="8">
        <v>0</v>
      </c>
      <c r="K11" s="4">
        <v>54687</v>
      </c>
      <c r="L11" s="8">
        <v>9774729</v>
      </c>
      <c r="M11" s="25">
        <f t="shared" si="0"/>
        <v>235606</v>
      </c>
      <c r="N11" s="7">
        <f t="shared" si="0"/>
        <v>1153719481</v>
      </c>
    </row>
    <row r="12" spans="1:14" x14ac:dyDescent="0.25">
      <c r="A12" s="55">
        <v>6</v>
      </c>
      <c r="B12" s="49" t="s">
        <v>75</v>
      </c>
      <c r="C12" s="4">
        <v>229688</v>
      </c>
      <c r="D12" s="8">
        <v>3329970209</v>
      </c>
      <c r="E12" s="4">
        <v>198427</v>
      </c>
      <c r="F12" s="8">
        <v>1588341074</v>
      </c>
      <c r="G12" s="4">
        <v>861</v>
      </c>
      <c r="H12" s="8">
        <v>3326941</v>
      </c>
      <c r="I12" s="4">
        <v>0</v>
      </c>
      <c r="J12" s="8">
        <v>0</v>
      </c>
      <c r="K12" s="4">
        <v>88898</v>
      </c>
      <c r="L12" s="8">
        <v>16700689</v>
      </c>
      <c r="M12" s="25">
        <f t="shared" si="0"/>
        <v>517874</v>
      </c>
      <c r="N12" s="7">
        <f t="shared" si="0"/>
        <v>4938338913</v>
      </c>
    </row>
    <row r="13" spans="1:14" x14ac:dyDescent="0.25">
      <c r="A13" s="55">
        <v>7</v>
      </c>
      <c r="B13" s="49" t="s">
        <v>102</v>
      </c>
      <c r="C13" s="4">
        <v>35019</v>
      </c>
      <c r="D13" s="8">
        <v>501154030</v>
      </c>
      <c r="E13" s="4">
        <v>44525</v>
      </c>
      <c r="F13" s="8">
        <v>256467431</v>
      </c>
      <c r="G13" s="4">
        <v>432</v>
      </c>
      <c r="H13" s="8">
        <v>737542</v>
      </c>
      <c r="I13" s="4">
        <v>0</v>
      </c>
      <c r="J13" s="8">
        <v>0</v>
      </c>
      <c r="K13" s="4">
        <v>12816</v>
      </c>
      <c r="L13" s="8">
        <v>3225781</v>
      </c>
      <c r="M13" s="25">
        <f t="shared" si="0"/>
        <v>92792</v>
      </c>
      <c r="N13" s="7">
        <f t="shared" si="0"/>
        <v>761584784</v>
      </c>
    </row>
    <row r="14" spans="1:14" x14ac:dyDescent="0.25">
      <c r="A14" s="55">
        <v>8</v>
      </c>
      <c r="B14" s="49" t="s">
        <v>113</v>
      </c>
      <c r="C14" s="4">
        <v>62005</v>
      </c>
      <c r="D14" s="8">
        <v>435851705</v>
      </c>
      <c r="E14" s="4">
        <v>92897</v>
      </c>
      <c r="F14" s="8">
        <v>640904601</v>
      </c>
      <c r="G14" s="4">
        <v>432</v>
      </c>
      <c r="H14" s="8">
        <v>2065171</v>
      </c>
      <c r="I14" s="4">
        <v>0</v>
      </c>
      <c r="J14" s="8">
        <v>0</v>
      </c>
      <c r="K14" s="4">
        <v>31317</v>
      </c>
      <c r="L14" s="8">
        <v>10789639</v>
      </c>
      <c r="M14" s="25">
        <f t="shared" si="0"/>
        <v>186651</v>
      </c>
      <c r="N14" s="7">
        <f t="shared" si="0"/>
        <v>1089611116</v>
      </c>
    </row>
    <row r="15" spans="1:14" x14ac:dyDescent="0.25">
      <c r="A15" s="55">
        <v>9</v>
      </c>
      <c r="B15" s="49" t="s">
        <v>58</v>
      </c>
      <c r="C15" s="4">
        <v>30171</v>
      </c>
      <c r="D15" s="8">
        <v>480435458</v>
      </c>
      <c r="E15" s="4">
        <v>59094</v>
      </c>
      <c r="F15" s="8">
        <v>639329127</v>
      </c>
      <c r="G15" s="4">
        <v>456</v>
      </c>
      <c r="H15" s="8">
        <v>988881</v>
      </c>
      <c r="I15" s="4">
        <v>0</v>
      </c>
      <c r="J15" s="8">
        <v>0</v>
      </c>
      <c r="K15" s="4">
        <v>13173</v>
      </c>
      <c r="L15" s="8">
        <v>10038682</v>
      </c>
      <c r="M15" s="25">
        <f t="shared" si="0"/>
        <v>102894</v>
      </c>
      <c r="N15" s="7">
        <f t="shared" si="0"/>
        <v>1130792148</v>
      </c>
    </row>
    <row r="16" spans="1:14" x14ac:dyDescent="0.25">
      <c r="A16" s="55">
        <v>10</v>
      </c>
      <c r="B16" s="49" t="s">
        <v>59</v>
      </c>
      <c r="C16" s="4">
        <v>53323</v>
      </c>
      <c r="D16" s="8">
        <v>701455087</v>
      </c>
      <c r="E16" s="4">
        <v>159796</v>
      </c>
      <c r="F16" s="8">
        <v>1775886294</v>
      </c>
      <c r="G16" s="4">
        <v>727</v>
      </c>
      <c r="H16" s="8">
        <v>2062676</v>
      </c>
      <c r="I16" s="4">
        <v>0</v>
      </c>
      <c r="J16" s="8">
        <v>0</v>
      </c>
      <c r="K16" s="4">
        <v>44145</v>
      </c>
      <c r="L16" s="8">
        <v>22300090</v>
      </c>
      <c r="M16" s="25">
        <f t="shared" si="0"/>
        <v>257991</v>
      </c>
      <c r="N16" s="7">
        <f t="shared" si="0"/>
        <v>2501704147</v>
      </c>
    </row>
    <row r="17" spans="1:14" x14ac:dyDescent="0.25">
      <c r="A17" s="55">
        <v>11</v>
      </c>
      <c r="B17" s="49" t="s">
        <v>103</v>
      </c>
      <c r="C17" s="4">
        <v>52509</v>
      </c>
      <c r="D17" s="8">
        <v>3139274393</v>
      </c>
      <c r="E17" s="4">
        <v>85852</v>
      </c>
      <c r="F17" s="8">
        <v>2911898727</v>
      </c>
      <c r="G17" s="4">
        <v>698</v>
      </c>
      <c r="H17" s="8">
        <v>2431152</v>
      </c>
      <c r="I17" s="4">
        <v>0</v>
      </c>
      <c r="J17" s="8">
        <v>0</v>
      </c>
      <c r="K17" s="4">
        <v>31666</v>
      </c>
      <c r="L17" s="8">
        <v>20508242</v>
      </c>
      <c r="M17" s="25">
        <f t="shared" si="0"/>
        <v>170725</v>
      </c>
      <c r="N17" s="7">
        <f t="shared" si="0"/>
        <v>6074112514</v>
      </c>
    </row>
    <row r="18" spans="1:14" x14ac:dyDescent="0.25">
      <c r="A18" s="55">
        <v>12</v>
      </c>
      <c r="B18" s="49" t="s">
        <v>112</v>
      </c>
      <c r="C18" s="4">
        <v>30627</v>
      </c>
      <c r="D18" s="8">
        <v>973367938</v>
      </c>
      <c r="E18" s="4">
        <v>106931</v>
      </c>
      <c r="F18" s="8">
        <v>1489185778</v>
      </c>
      <c r="G18" s="4">
        <v>1606</v>
      </c>
      <c r="H18" s="8">
        <v>2406582</v>
      </c>
      <c r="I18" s="4">
        <v>0</v>
      </c>
      <c r="J18" s="8">
        <v>0</v>
      </c>
      <c r="K18" s="4">
        <v>14711</v>
      </c>
      <c r="L18" s="8">
        <v>8398199</v>
      </c>
      <c r="M18" s="25">
        <f t="shared" si="0"/>
        <v>153875</v>
      </c>
      <c r="N18" s="7">
        <f t="shared" si="0"/>
        <v>2473358497</v>
      </c>
    </row>
    <row r="19" spans="1:14" x14ac:dyDescent="0.25">
      <c r="A19" s="55">
        <v>13</v>
      </c>
      <c r="B19" s="49" t="s">
        <v>105</v>
      </c>
      <c r="C19" s="4">
        <v>971</v>
      </c>
      <c r="D19" s="8">
        <v>11061781</v>
      </c>
      <c r="E19" s="4">
        <v>6980</v>
      </c>
      <c r="F19" s="8">
        <v>195094635</v>
      </c>
      <c r="G19" s="4">
        <v>155</v>
      </c>
      <c r="H19" s="8">
        <v>713302</v>
      </c>
      <c r="I19" s="4">
        <v>0</v>
      </c>
      <c r="J19" s="8">
        <v>0</v>
      </c>
      <c r="K19" s="4">
        <v>243</v>
      </c>
      <c r="L19" s="8">
        <v>1074902</v>
      </c>
      <c r="M19" s="25">
        <f t="shared" si="0"/>
        <v>8349</v>
      </c>
      <c r="N19" s="7">
        <f t="shared" si="0"/>
        <v>207944620</v>
      </c>
    </row>
    <row r="20" spans="1:14" x14ac:dyDescent="0.25">
      <c r="A20" s="55">
        <v>14</v>
      </c>
      <c r="B20" s="49" t="s">
        <v>60</v>
      </c>
      <c r="C20" s="4">
        <v>19803</v>
      </c>
      <c r="D20" s="8">
        <v>970850697</v>
      </c>
      <c r="E20" s="4">
        <v>156209</v>
      </c>
      <c r="F20" s="8">
        <v>4009132370</v>
      </c>
      <c r="G20" s="4">
        <v>883</v>
      </c>
      <c r="H20" s="8">
        <v>1794635</v>
      </c>
      <c r="I20" s="4">
        <v>0</v>
      </c>
      <c r="J20" s="8">
        <v>0</v>
      </c>
      <c r="K20" s="4">
        <v>8272</v>
      </c>
      <c r="L20" s="8">
        <v>8229955</v>
      </c>
      <c r="M20" s="25">
        <f t="shared" si="0"/>
        <v>185167</v>
      </c>
      <c r="N20" s="7">
        <f t="shared" si="0"/>
        <v>4990007657</v>
      </c>
    </row>
    <row r="21" spans="1:14" x14ac:dyDescent="0.25">
      <c r="A21" s="55">
        <v>15</v>
      </c>
      <c r="B21" s="49" t="s">
        <v>76</v>
      </c>
      <c r="C21" s="16">
        <v>47095</v>
      </c>
      <c r="D21" s="17">
        <v>1425216005</v>
      </c>
      <c r="E21" s="16">
        <v>63872</v>
      </c>
      <c r="F21" s="17">
        <v>857991446</v>
      </c>
      <c r="G21" s="16">
        <v>399</v>
      </c>
      <c r="H21" s="17">
        <v>2056102</v>
      </c>
      <c r="I21" s="16">
        <v>0</v>
      </c>
      <c r="J21" s="17">
        <v>0</v>
      </c>
      <c r="K21" s="16">
        <v>12999</v>
      </c>
      <c r="L21" s="17">
        <v>10847072</v>
      </c>
      <c r="M21" s="25">
        <f t="shared" si="0"/>
        <v>124365</v>
      </c>
      <c r="N21" s="7">
        <f t="shared" si="0"/>
        <v>2296110625</v>
      </c>
    </row>
    <row r="22" spans="1:14" s="20" customFormat="1" x14ac:dyDescent="0.25">
      <c r="A22" s="56">
        <v>16</v>
      </c>
      <c r="B22" s="50" t="s">
        <v>62</v>
      </c>
      <c r="C22" s="4">
        <v>129761</v>
      </c>
      <c r="D22" s="8">
        <v>1505195233</v>
      </c>
      <c r="E22" s="4">
        <v>271323</v>
      </c>
      <c r="F22" s="8">
        <v>3630706337</v>
      </c>
      <c r="G22" s="4">
        <v>966</v>
      </c>
      <c r="H22" s="8">
        <v>4635748</v>
      </c>
      <c r="I22" s="4">
        <v>23</v>
      </c>
      <c r="J22" s="8">
        <v>4132780</v>
      </c>
      <c r="K22" s="4">
        <v>46093</v>
      </c>
      <c r="L22" s="8">
        <v>28971478</v>
      </c>
      <c r="M22" s="25">
        <f t="shared" si="0"/>
        <v>448166</v>
      </c>
      <c r="N22" s="7">
        <f t="shared" si="0"/>
        <v>5173641576</v>
      </c>
    </row>
    <row r="23" spans="1:14" x14ac:dyDescent="0.25">
      <c r="A23" s="55">
        <v>17</v>
      </c>
      <c r="B23" s="49" t="s">
        <v>77</v>
      </c>
      <c r="C23" s="4">
        <v>665</v>
      </c>
      <c r="D23" s="8">
        <v>304939795</v>
      </c>
      <c r="E23" s="4">
        <v>10503</v>
      </c>
      <c r="F23" s="8">
        <v>748358610</v>
      </c>
      <c r="G23" s="4">
        <v>112</v>
      </c>
      <c r="H23" s="8">
        <v>146746</v>
      </c>
      <c r="I23" s="4">
        <v>0</v>
      </c>
      <c r="J23" s="8">
        <v>0</v>
      </c>
      <c r="K23" s="4">
        <v>182</v>
      </c>
      <c r="L23" s="8">
        <v>408956</v>
      </c>
      <c r="M23" s="25">
        <f t="shared" si="0"/>
        <v>11462</v>
      </c>
      <c r="N23" s="7">
        <f t="shared" si="0"/>
        <v>1053854107</v>
      </c>
    </row>
    <row r="24" spans="1:14" x14ac:dyDescent="0.25">
      <c r="A24" s="55">
        <v>18</v>
      </c>
      <c r="B24" s="49" t="s">
        <v>106</v>
      </c>
      <c r="C24" s="4">
        <v>7646</v>
      </c>
      <c r="D24" s="8">
        <v>147419731</v>
      </c>
      <c r="E24" s="4">
        <v>13967</v>
      </c>
      <c r="F24" s="8">
        <v>109935426</v>
      </c>
      <c r="G24" s="4">
        <v>185</v>
      </c>
      <c r="H24" s="8">
        <v>132156</v>
      </c>
      <c r="I24" s="4">
        <v>0</v>
      </c>
      <c r="J24" s="8">
        <v>0</v>
      </c>
      <c r="K24" s="4">
        <v>1351</v>
      </c>
      <c r="L24" s="8">
        <v>875264</v>
      </c>
      <c r="M24" s="25">
        <f t="shared" si="0"/>
        <v>23149</v>
      </c>
      <c r="N24" s="7">
        <f t="shared" si="0"/>
        <v>258362577</v>
      </c>
    </row>
    <row r="25" spans="1:14" x14ac:dyDescent="0.25">
      <c r="A25" s="55">
        <v>19</v>
      </c>
      <c r="B25" s="49" t="s">
        <v>78</v>
      </c>
      <c r="C25" s="4">
        <v>214</v>
      </c>
      <c r="D25" s="8">
        <v>3125080</v>
      </c>
      <c r="E25" s="4">
        <v>393</v>
      </c>
      <c r="F25" s="8">
        <v>3077697</v>
      </c>
      <c r="G25" s="4">
        <v>11</v>
      </c>
      <c r="H25" s="8">
        <v>8678</v>
      </c>
      <c r="I25" s="4">
        <v>0</v>
      </c>
      <c r="J25" s="8">
        <v>0</v>
      </c>
      <c r="K25" s="4">
        <v>12</v>
      </c>
      <c r="L25" s="8">
        <v>37915</v>
      </c>
      <c r="M25" s="25">
        <f t="shared" si="0"/>
        <v>630</v>
      </c>
      <c r="N25" s="7">
        <f t="shared" si="0"/>
        <v>6249370</v>
      </c>
    </row>
    <row r="26" spans="1:14" x14ac:dyDescent="0.25">
      <c r="A26" s="55">
        <v>20</v>
      </c>
      <c r="B26" s="49" t="s">
        <v>65</v>
      </c>
      <c r="C26" s="4">
        <v>27322</v>
      </c>
      <c r="D26" s="8">
        <v>118905925</v>
      </c>
      <c r="E26" s="4">
        <v>18105</v>
      </c>
      <c r="F26" s="8">
        <v>191092989</v>
      </c>
      <c r="G26" s="4">
        <v>120</v>
      </c>
      <c r="H26" s="8">
        <v>529753</v>
      </c>
      <c r="I26" s="4">
        <v>0</v>
      </c>
      <c r="J26" s="8">
        <v>0</v>
      </c>
      <c r="K26" s="4">
        <v>3648</v>
      </c>
      <c r="L26" s="8">
        <v>1218564</v>
      </c>
      <c r="M26" s="25">
        <f t="shared" si="0"/>
        <v>49195</v>
      </c>
      <c r="N26" s="7">
        <f t="shared" si="0"/>
        <v>311747231</v>
      </c>
    </row>
    <row r="27" spans="1:14" x14ac:dyDescent="0.25">
      <c r="A27" s="55">
        <v>21</v>
      </c>
      <c r="B27" s="49" t="s">
        <v>66</v>
      </c>
      <c r="C27" s="4">
        <v>26431</v>
      </c>
      <c r="D27" s="8">
        <v>975067909</v>
      </c>
      <c r="E27" s="4">
        <v>98643</v>
      </c>
      <c r="F27" s="8">
        <v>2400600468</v>
      </c>
      <c r="G27" s="4">
        <v>993</v>
      </c>
      <c r="H27" s="8">
        <v>1162568</v>
      </c>
      <c r="I27" s="4">
        <v>0</v>
      </c>
      <c r="J27" s="8">
        <v>0</v>
      </c>
      <c r="K27" s="4">
        <v>8231</v>
      </c>
      <c r="L27" s="8">
        <v>13457139</v>
      </c>
      <c r="M27" s="25">
        <f t="shared" si="0"/>
        <v>134298</v>
      </c>
      <c r="N27" s="7">
        <f t="shared" si="0"/>
        <v>3390288084</v>
      </c>
    </row>
    <row r="28" spans="1:14" x14ac:dyDescent="0.25">
      <c r="A28" s="55">
        <v>22</v>
      </c>
      <c r="B28" s="49" t="s">
        <v>67</v>
      </c>
      <c r="C28" s="4">
        <v>814</v>
      </c>
      <c r="D28" s="8">
        <v>143404303</v>
      </c>
      <c r="E28" s="4">
        <v>6510</v>
      </c>
      <c r="F28" s="8">
        <v>109610096</v>
      </c>
      <c r="G28" s="4">
        <v>106</v>
      </c>
      <c r="H28" s="8">
        <v>70648</v>
      </c>
      <c r="I28" s="4">
        <v>0</v>
      </c>
      <c r="J28" s="8">
        <v>0</v>
      </c>
      <c r="K28" s="4">
        <v>657</v>
      </c>
      <c r="L28" s="8">
        <v>245651</v>
      </c>
      <c r="M28" s="25">
        <f t="shared" si="0"/>
        <v>8087</v>
      </c>
      <c r="N28" s="7">
        <f t="shared" si="0"/>
        <v>253330698</v>
      </c>
    </row>
    <row r="29" spans="1:14" x14ac:dyDescent="0.25">
      <c r="A29" s="55">
        <v>23</v>
      </c>
      <c r="B29" s="49" t="s">
        <v>68</v>
      </c>
      <c r="C29" s="4">
        <v>33001</v>
      </c>
      <c r="D29" s="8">
        <v>351858945</v>
      </c>
      <c r="E29" s="4">
        <v>65880</v>
      </c>
      <c r="F29" s="8">
        <v>808063781</v>
      </c>
      <c r="G29" s="4">
        <v>1090</v>
      </c>
      <c r="H29" s="8">
        <v>1140193</v>
      </c>
      <c r="I29" s="4">
        <v>0</v>
      </c>
      <c r="J29" s="8">
        <v>0</v>
      </c>
      <c r="K29" s="4">
        <v>6016</v>
      </c>
      <c r="L29" s="8">
        <v>3606341</v>
      </c>
      <c r="M29" s="25">
        <f t="shared" si="0"/>
        <v>105987</v>
      </c>
      <c r="N29" s="7">
        <f t="shared" si="0"/>
        <v>1164669260</v>
      </c>
    </row>
    <row r="30" spans="1:14" x14ac:dyDescent="0.25">
      <c r="A30" s="55">
        <v>24</v>
      </c>
      <c r="B30" s="49" t="s">
        <v>107</v>
      </c>
      <c r="C30" s="4">
        <v>26509</v>
      </c>
      <c r="D30" s="8">
        <v>820641654</v>
      </c>
      <c r="E30" s="4">
        <v>70086</v>
      </c>
      <c r="F30" s="8">
        <v>1705078753</v>
      </c>
      <c r="G30" s="4">
        <v>412</v>
      </c>
      <c r="H30" s="8">
        <v>758750</v>
      </c>
      <c r="I30" s="4">
        <v>0</v>
      </c>
      <c r="J30" s="8">
        <v>0</v>
      </c>
      <c r="K30" s="4">
        <v>9484</v>
      </c>
      <c r="L30" s="8">
        <v>6491736</v>
      </c>
      <c r="M30" s="25">
        <f t="shared" si="0"/>
        <v>106491</v>
      </c>
      <c r="N30" s="7">
        <f t="shared" si="0"/>
        <v>2532970893</v>
      </c>
    </row>
    <row r="31" spans="1:14" x14ac:dyDescent="0.25">
      <c r="A31" s="55">
        <v>25</v>
      </c>
      <c r="B31" s="49" t="s">
        <v>108</v>
      </c>
      <c r="C31" s="4">
        <v>18693</v>
      </c>
      <c r="D31" s="8">
        <v>511092522</v>
      </c>
      <c r="E31" s="4">
        <v>50295</v>
      </c>
      <c r="F31" s="8">
        <v>828537934</v>
      </c>
      <c r="G31" s="4">
        <v>553</v>
      </c>
      <c r="H31" s="8">
        <v>426652</v>
      </c>
      <c r="I31" s="4">
        <v>0</v>
      </c>
      <c r="J31" s="8">
        <v>0</v>
      </c>
      <c r="K31" s="4">
        <v>4131</v>
      </c>
      <c r="L31" s="8">
        <v>2744932</v>
      </c>
      <c r="M31" s="25">
        <f t="shared" si="0"/>
        <v>73672</v>
      </c>
      <c r="N31" s="7">
        <f t="shared" si="0"/>
        <v>1342802040</v>
      </c>
    </row>
    <row r="32" spans="1:14" x14ac:dyDescent="0.25">
      <c r="A32" s="55">
        <v>26</v>
      </c>
      <c r="B32" s="49" t="s">
        <v>109</v>
      </c>
      <c r="C32" s="4">
        <v>1597</v>
      </c>
      <c r="D32" s="8">
        <v>19577834</v>
      </c>
      <c r="E32" s="4">
        <v>3491</v>
      </c>
      <c r="F32" s="8">
        <v>76008374</v>
      </c>
      <c r="G32" s="4">
        <v>43</v>
      </c>
      <c r="H32" s="8">
        <v>28140</v>
      </c>
      <c r="I32" s="4">
        <v>0</v>
      </c>
      <c r="J32" s="8">
        <v>0</v>
      </c>
      <c r="K32" s="4">
        <v>249</v>
      </c>
      <c r="L32" s="8">
        <v>120348</v>
      </c>
      <c r="M32" s="25">
        <f t="shared" si="0"/>
        <v>5380</v>
      </c>
      <c r="N32" s="7">
        <f t="shared" si="0"/>
        <v>95734696</v>
      </c>
    </row>
    <row r="33" spans="1:14" x14ac:dyDescent="0.25">
      <c r="A33" s="55">
        <v>27</v>
      </c>
      <c r="B33" s="49" t="s">
        <v>69</v>
      </c>
      <c r="C33" s="4">
        <v>42534</v>
      </c>
      <c r="D33" s="8">
        <v>659734097</v>
      </c>
      <c r="E33" s="4">
        <v>56579</v>
      </c>
      <c r="F33" s="8">
        <v>1885216276</v>
      </c>
      <c r="G33" s="4">
        <v>631</v>
      </c>
      <c r="H33" s="8">
        <v>4760881</v>
      </c>
      <c r="I33" s="4">
        <v>0</v>
      </c>
      <c r="J33" s="8">
        <v>0</v>
      </c>
      <c r="K33" s="4">
        <v>3331</v>
      </c>
      <c r="L33" s="8">
        <v>7807443</v>
      </c>
      <c r="M33" s="25">
        <f t="shared" si="0"/>
        <v>103075</v>
      </c>
      <c r="N33" s="7">
        <f t="shared" si="0"/>
        <v>2557518697</v>
      </c>
    </row>
    <row r="34" spans="1:14" x14ac:dyDescent="0.25">
      <c r="A34" s="55">
        <v>28</v>
      </c>
      <c r="B34" s="49" t="s">
        <v>111</v>
      </c>
      <c r="C34" s="4">
        <v>875</v>
      </c>
      <c r="D34" s="8">
        <v>12698072</v>
      </c>
      <c r="E34" s="4">
        <v>2442</v>
      </c>
      <c r="F34" s="8">
        <v>84036403</v>
      </c>
      <c r="G34" s="4">
        <v>3</v>
      </c>
      <c r="H34" s="8">
        <v>26181</v>
      </c>
      <c r="I34" s="4">
        <v>0</v>
      </c>
      <c r="J34" s="8">
        <v>0</v>
      </c>
      <c r="K34" s="4">
        <v>522</v>
      </c>
      <c r="L34" s="8">
        <v>299182</v>
      </c>
      <c r="M34" s="25">
        <f t="shared" si="0"/>
        <v>3842</v>
      </c>
      <c r="N34" s="7">
        <f t="shared" si="0"/>
        <v>97059838</v>
      </c>
    </row>
    <row r="35" spans="1:14" x14ac:dyDescent="0.25">
      <c r="A35" s="55">
        <v>29</v>
      </c>
      <c r="B35" s="49" t="s">
        <v>79</v>
      </c>
      <c r="C35" s="4">
        <v>170</v>
      </c>
      <c r="D35" s="8">
        <v>12952016</v>
      </c>
      <c r="E35" s="4">
        <v>525</v>
      </c>
      <c r="F35" s="8">
        <v>10453394</v>
      </c>
      <c r="G35" s="4">
        <v>1</v>
      </c>
      <c r="H35" s="8">
        <v>290</v>
      </c>
      <c r="I35" s="4">
        <v>0</v>
      </c>
      <c r="J35" s="8">
        <v>0</v>
      </c>
      <c r="K35" s="4">
        <v>49</v>
      </c>
      <c r="L35" s="8">
        <v>49267</v>
      </c>
      <c r="M35" s="46">
        <f t="shared" si="0"/>
        <v>745</v>
      </c>
      <c r="N35" s="8">
        <f t="shared" si="0"/>
        <v>23454967</v>
      </c>
    </row>
    <row r="36" spans="1:14" x14ac:dyDescent="0.25">
      <c r="A36" s="55">
        <v>30</v>
      </c>
      <c r="B36" s="49" t="s">
        <v>71</v>
      </c>
      <c r="C36" s="4">
        <v>577</v>
      </c>
      <c r="D36" s="8">
        <v>113147216</v>
      </c>
      <c r="E36" s="4">
        <v>1894</v>
      </c>
      <c r="F36" s="8">
        <v>166181444</v>
      </c>
      <c r="G36" s="4">
        <v>7</v>
      </c>
      <c r="H36" s="8">
        <v>23296</v>
      </c>
      <c r="I36" s="4">
        <v>0</v>
      </c>
      <c r="J36" s="8">
        <v>0</v>
      </c>
      <c r="K36" s="4">
        <v>164</v>
      </c>
      <c r="L36" s="8">
        <v>225481</v>
      </c>
      <c r="M36" s="46">
        <f t="shared" si="0"/>
        <v>2642</v>
      </c>
      <c r="N36" s="8">
        <f t="shared" si="0"/>
        <v>279577437</v>
      </c>
    </row>
    <row r="37" spans="1:14" ht="15.75" thickBot="1" x14ac:dyDescent="0.3">
      <c r="A37" s="57">
        <v>31</v>
      </c>
      <c r="B37" s="73" t="s">
        <v>72</v>
      </c>
      <c r="C37" s="53">
        <v>537</v>
      </c>
      <c r="D37" s="21">
        <v>65706380</v>
      </c>
      <c r="E37" s="53">
        <v>641</v>
      </c>
      <c r="F37" s="21">
        <v>21948060</v>
      </c>
      <c r="G37" s="53">
        <v>2</v>
      </c>
      <c r="H37" s="21">
        <v>1502</v>
      </c>
      <c r="I37" s="53">
        <v>0</v>
      </c>
      <c r="J37" s="21">
        <v>0</v>
      </c>
      <c r="K37" s="53">
        <v>8</v>
      </c>
      <c r="L37" s="21">
        <v>109</v>
      </c>
      <c r="M37" s="58">
        <f t="shared" si="0"/>
        <v>1188</v>
      </c>
      <c r="N37" s="39">
        <f t="shared" si="0"/>
        <v>87656051</v>
      </c>
    </row>
    <row r="38" spans="1:14" s="20" customFormat="1" ht="15.75" thickBot="1" x14ac:dyDescent="0.3">
      <c r="A38" s="88" t="s">
        <v>18</v>
      </c>
      <c r="B38" s="89"/>
      <c r="C38" s="52">
        <f t="shared" ref="C38:L38" si="1">SUM(C7:C37)</f>
        <v>1450876</v>
      </c>
      <c r="D38" s="74">
        <f t="shared" si="1"/>
        <v>38192203610</v>
      </c>
      <c r="E38" s="52">
        <f t="shared" si="1"/>
        <v>3044074</v>
      </c>
      <c r="F38" s="74">
        <f t="shared" si="1"/>
        <v>60676039368</v>
      </c>
      <c r="G38" s="52">
        <f t="shared" si="1"/>
        <v>17504</v>
      </c>
      <c r="H38" s="74">
        <f t="shared" si="1"/>
        <v>75437842</v>
      </c>
      <c r="I38" s="61">
        <f t="shared" si="1"/>
        <v>23</v>
      </c>
      <c r="J38" s="74">
        <f t="shared" si="1"/>
        <v>4132780</v>
      </c>
      <c r="K38" s="52">
        <f t="shared" si="1"/>
        <v>704059</v>
      </c>
      <c r="L38" s="74">
        <f t="shared" si="1"/>
        <v>333576994</v>
      </c>
      <c r="M38" s="62">
        <f t="shared" si="0"/>
        <v>5216536</v>
      </c>
      <c r="N38" s="9">
        <f t="shared" si="0"/>
        <v>99281390594</v>
      </c>
    </row>
    <row r="42" spans="1:14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4" spans="1:14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</sheetData>
  <mergeCells count="10">
    <mergeCell ref="B1:N3"/>
    <mergeCell ref="M5:N5"/>
    <mergeCell ref="A38:B38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activeCell="B40" sqref="B40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" style="1" customWidth="1"/>
    <col min="15" max="16384" width="9.140625" style="1"/>
  </cols>
  <sheetData>
    <row r="1" spans="1:14" ht="15" customHeight="1" x14ac:dyDescent="0.25"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thickBot="1" x14ac:dyDescent="0.3">
      <c r="M4" s="10"/>
      <c r="N4" s="12" t="s">
        <v>41</v>
      </c>
    </row>
    <row r="5" spans="1:14" s="2" customFormat="1" ht="15.75" thickBot="1" x14ac:dyDescent="0.3">
      <c r="A5" s="86" t="s">
        <v>6</v>
      </c>
      <c r="B5" s="96" t="s">
        <v>38</v>
      </c>
      <c r="C5" s="98" t="s">
        <v>23</v>
      </c>
      <c r="D5" s="99"/>
      <c r="E5" s="98" t="s">
        <v>37</v>
      </c>
      <c r="F5" s="99"/>
      <c r="G5" s="98" t="s">
        <v>39</v>
      </c>
      <c r="H5" s="99"/>
      <c r="I5" s="98" t="s">
        <v>47</v>
      </c>
      <c r="J5" s="99"/>
      <c r="K5" s="98" t="s">
        <v>40</v>
      </c>
      <c r="L5" s="99"/>
      <c r="M5" s="98" t="s">
        <v>44</v>
      </c>
      <c r="N5" s="99"/>
    </row>
    <row r="6" spans="1:14" ht="15.75" thickBot="1" x14ac:dyDescent="0.3">
      <c r="A6" s="87"/>
      <c r="B6" s="97"/>
      <c r="C6" s="65" t="s">
        <v>43</v>
      </c>
      <c r="D6" s="66" t="s">
        <v>42</v>
      </c>
      <c r="E6" s="67" t="s">
        <v>43</v>
      </c>
      <c r="F6" s="68" t="s">
        <v>42</v>
      </c>
      <c r="G6" s="65" t="s">
        <v>43</v>
      </c>
      <c r="H6" s="66" t="s">
        <v>42</v>
      </c>
      <c r="I6" s="65" t="s">
        <v>43</v>
      </c>
      <c r="J6" s="66" t="s">
        <v>42</v>
      </c>
      <c r="K6" s="65" t="s">
        <v>43</v>
      </c>
      <c r="L6" s="66" t="s">
        <v>42</v>
      </c>
      <c r="M6" s="67" t="s">
        <v>43</v>
      </c>
      <c r="N6" s="68" t="s">
        <v>42</v>
      </c>
    </row>
    <row r="7" spans="1:14" x14ac:dyDescent="0.25">
      <c r="A7" s="29">
        <v>1</v>
      </c>
      <c r="B7" s="33" t="s">
        <v>46</v>
      </c>
      <c r="C7" s="23">
        <v>14934</v>
      </c>
      <c r="D7" s="24">
        <v>11890265482</v>
      </c>
      <c r="E7" s="42">
        <v>675572</v>
      </c>
      <c r="F7" s="44">
        <v>20161310673</v>
      </c>
      <c r="G7" s="23">
        <v>28</v>
      </c>
      <c r="H7" s="44">
        <v>116931</v>
      </c>
      <c r="I7" s="78">
        <v>0</v>
      </c>
      <c r="J7" s="43">
        <v>0</v>
      </c>
      <c r="K7" s="23">
        <v>7</v>
      </c>
      <c r="L7" s="24">
        <v>206648</v>
      </c>
      <c r="M7" s="42">
        <f>+C7+E7+G7+I7+K7</f>
        <v>690541</v>
      </c>
      <c r="N7" s="24">
        <f>+D7+F7+H7+J7+L7</f>
        <v>32051899734</v>
      </c>
    </row>
    <row r="8" spans="1:14" x14ac:dyDescent="0.25">
      <c r="A8" s="5">
        <v>2</v>
      </c>
      <c r="B8" s="34" t="s">
        <v>97</v>
      </c>
      <c r="C8" s="4">
        <v>134971</v>
      </c>
      <c r="D8" s="8">
        <v>2424747896</v>
      </c>
      <c r="E8" s="3">
        <v>211937</v>
      </c>
      <c r="F8" s="6">
        <v>5850666949</v>
      </c>
      <c r="G8" s="4">
        <v>2186</v>
      </c>
      <c r="H8" s="6">
        <v>18473088</v>
      </c>
      <c r="I8" s="79">
        <v>0</v>
      </c>
      <c r="J8" s="8">
        <v>0</v>
      </c>
      <c r="K8" s="4">
        <v>79763</v>
      </c>
      <c r="L8" s="8">
        <v>46753920</v>
      </c>
      <c r="M8" s="25">
        <f t="shared" ref="M8:M38" si="0">+C8+E8+G8+I8+K8</f>
        <v>428857</v>
      </c>
      <c r="N8" s="7">
        <f t="shared" ref="N8:N38" si="1">+D8+F8+H8+J8+L8</f>
        <v>8340641853</v>
      </c>
    </row>
    <row r="9" spans="1:14" x14ac:dyDescent="0.25">
      <c r="A9" s="5">
        <v>3</v>
      </c>
      <c r="B9" s="34" t="s">
        <v>98</v>
      </c>
      <c r="C9" s="4">
        <v>114871</v>
      </c>
      <c r="D9" s="8">
        <v>3498305063</v>
      </c>
      <c r="E9" s="3">
        <v>164328</v>
      </c>
      <c r="F9" s="6">
        <v>5049293663</v>
      </c>
      <c r="G9" s="4">
        <v>2129</v>
      </c>
      <c r="H9" s="6">
        <v>19975952</v>
      </c>
      <c r="I9" s="4">
        <v>0</v>
      </c>
      <c r="J9" s="8">
        <v>0</v>
      </c>
      <c r="K9" s="4">
        <v>24914</v>
      </c>
      <c r="L9" s="8">
        <v>39020149</v>
      </c>
      <c r="M9" s="25">
        <f t="shared" si="0"/>
        <v>306242</v>
      </c>
      <c r="N9" s="7">
        <f t="shared" si="1"/>
        <v>8606594827</v>
      </c>
    </row>
    <row r="10" spans="1:14" x14ac:dyDescent="0.25">
      <c r="A10" s="5">
        <v>4</v>
      </c>
      <c r="B10" s="34" t="s">
        <v>81</v>
      </c>
      <c r="C10" s="4">
        <v>238958</v>
      </c>
      <c r="D10" s="8">
        <v>2125123465</v>
      </c>
      <c r="E10" s="3">
        <v>234591</v>
      </c>
      <c r="F10" s="6">
        <v>1848337065</v>
      </c>
      <c r="G10" s="4">
        <v>729</v>
      </c>
      <c r="H10" s="6">
        <v>3443135</v>
      </c>
      <c r="I10" s="4">
        <v>0</v>
      </c>
      <c r="J10" s="8">
        <v>0</v>
      </c>
      <c r="K10" s="4">
        <v>202320</v>
      </c>
      <c r="L10" s="8">
        <v>59148491</v>
      </c>
      <c r="M10" s="25">
        <f t="shared" si="0"/>
        <v>676598</v>
      </c>
      <c r="N10" s="7">
        <f t="shared" si="1"/>
        <v>4036052156</v>
      </c>
    </row>
    <row r="11" spans="1:14" x14ac:dyDescent="0.25">
      <c r="A11" s="5">
        <v>5</v>
      </c>
      <c r="B11" s="34" t="s">
        <v>82</v>
      </c>
      <c r="C11" s="4">
        <v>68585</v>
      </c>
      <c r="D11" s="8">
        <v>519657689</v>
      </c>
      <c r="E11" s="3">
        <v>111786</v>
      </c>
      <c r="F11" s="6">
        <v>623293493</v>
      </c>
      <c r="G11" s="4">
        <v>548</v>
      </c>
      <c r="H11" s="6">
        <v>993570</v>
      </c>
      <c r="I11" s="4">
        <v>0</v>
      </c>
      <c r="J11" s="8">
        <v>0</v>
      </c>
      <c r="K11" s="4">
        <v>54687</v>
      </c>
      <c r="L11" s="8">
        <v>9774729</v>
      </c>
      <c r="M11" s="25">
        <f t="shared" si="0"/>
        <v>235606</v>
      </c>
      <c r="N11" s="7">
        <f t="shared" si="1"/>
        <v>1153719481</v>
      </c>
    </row>
    <row r="12" spans="1:14" x14ac:dyDescent="0.25">
      <c r="A12" s="5">
        <v>6</v>
      </c>
      <c r="B12" s="34" t="s">
        <v>99</v>
      </c>
      <c r="C12" s="4">
        <v>229688</v>
      </c>
      <c r="D12" s="8">
        <v>3329970209</v>
      </c>
      <c r="E12" s="3">
        <v>198427</v>
      </c>
      <c r="F12" s="6">
        <v>1588341074</v>
      </c>
      <c r="G12" s="4">
        <v>861</v>
      </c>
      <c r="H12" s="6">
        <v>3326941</v>
      </c>
      <c r="I12" s="4">
        <v>0</v>
      </c>
      <c r="J12" s="8">
        <v>0</v>
      </c>
      <c r="K12" s="4">
        <v>88898</v>
      </c>
      <c r="L12" s="8">
        <v>16700689</v>
      </c>
      <c r="M12" s="25">
        <f t="shared" si="0"/>
        <v>517874</v>
      </c>
      <c r="N12" s="7">
        <f t="shared" si="1"/>
        <v>4938338913</v>
      </c>
    </row>
    <row r="13" spans="1:14" x14ac:dyDescent="0.25">
      <c r="A13" s="5">
        <v>7</v>
      </c>
      <c r="B13" s="34" t="s">
        <v>114</v>
      </c>
      <c r="C13" s="4">
        <v>35019</v>
      </c>
      <c r="D13" s="8">
        <v>501154030</v>
      </c>
      <c r="E13" s="3">
        <v>44525</v>
      </c>
      <c r="F13" s="6">
        <v>256467431</v>
      </c>
      <c r="G13" s="4">
        <v>432</v>
      </c>
      <c r="H13" s="6">
        <v>737542</v>
      </c>
      <c r="I13" s="4">
        <v>0</v>
      </c>
      <c r="J13" s="8">
        <v>0</v>
      </c>
      <c r="K13" s="4">
        <v>12816</v>
      </c>
      <c r="L13" s="8">
        <v>3225781</v>
      </c>
      <c r="M13" s="25">
        <f t="shared" si="0"/>
        <v>92792</v>
      </c>
      <c r="N13" s="7">
        <f t="shared" si="1"/>
        <v>761584784</v>
      </c>
    </row>
    <row r="14" spans="1:14" x14ac:dyDescent="0.25">
      <c r="A14" s="5">
        <v>8</v>
      </c>
      <c r="B14" s="34" t="s">
        <v>84</v>
      </c>
      <c r="C14" s="4">
        <v>62005</v>
      </c>
      <c r="D14" s="8">
        <v>435851705</v>
      </c>
      <c r="E14" s="3">
        <v>92897</v>
      </c>
      <c r="F14" s="6">
        <v>640904601</v>
      </c>
      <c r="G14" s="4">
        <v>432</v>
      </c>
      <c r="H14" s="6">
        <v>2065171</v>
      </c>
      <c r="I14" s="4">
        <v>0</v>
      </c>
      <c r="J14" s="8">
        <v>0</v>
      </c>
      <c r="K14" s="4">
        <v>31317</v>
      </c>
      <c r="L14" s="8">
        <v>10789639</v>
      </c>
      <c r="M14" s="25">
        <f t="shared" si="0"/>
        <v>186651</v>
      </c>
      <c r="N14" s="7">
        <f t="shared" si="1"/>
        <v>1089611116</v>
      </c>
    </row>
    <row r="15" spans="1:14" x14ac:dyDescent="0.25">
      <c r="A15" s="5">
        <v>9</v>
      </c>
      <c r="B15" s="34" t="s">
        <v>85</v>
      </c>
      <c r="C15" s="4">
        <v>30171</v>
      </c>
      <c r="D15" s="8">
        <v>480435458</v>
      </c>
      <c r="E15" s="3">
        <v>59094</v>
      </c>
      <c r="F15" s="6">
        <v>639329127</v>
      </c>
      <c r="G15" s="4">
        <v>456</v>
      </c>
      <c r="H15" s="6">
        <v>988881</v>
      </c>
      <c r="I15" s="4">
        <v>0</v>
      </c>
      <c r="J15" s="8">
        <v>0</v>
      </c>
      <c r="K15" s="4">
        <v>13173</v>
      </c>
      <c r="L15" s="8">
        <v>10038682</v>
      </c>
      <c r="M15" s="25">
        <f t="shared" si="0"/>
        <v>102894</v>
      </c>
      <c r="N15" s="7">
        <f t="shared" si="1"/>
        <v>1130792148</v>
      </c>
    </row>
    <row r="16" spans="1:14" x14ac:dyDescent="0.25">
      <c r="A16" s="5">
        <v>10</v>
      </c>
      <c r="B16" s="34" t="s">
        <v>59</v>
      </c>
      <c r="C16" s="4">
        <v>53323</v>
      </c>
      <c r="D16" s="8">
        <v>701455087</v>
      </c>
      <c r="E16" s="3">
        <v>159796</v>
      </c>
      <c r="F16" s="6">
        <v>1775886294</v>
      </c>
      <c r="G16" s="4">
        <v>727</v>
      </c>
      <c r="H16" s="6">
        <v>2062676</v>
      </c>
      <c r="I16" s="4">
        <v>0</v>
      </c>
      <c r="J16" s="8">
        <v>0</v>
      </c>
      <c r="K16" s="4">
        <v>44145</v>
      </c>
      <c r="L16" s="8">
        <v>22300090</v>
      </c>
      <c r="M16" s="25">
        <f t="shared" si="0"/>
        <v>257991</v>
      </c>
      <c r="N16" s="7">
        <f t="shared" si="1"/>
        <v>2501704147</v>
      </c>
    </row>
    <row r="17" spans="1:14" x14ac:dyDescent="0.25">
      <c r="A17" s="5">
        <v>11</v>
      </c>
      <c r="B17" s="34" t="s">
        <v>115</v>
      </c>
      <c r="C17" s="4">
        <v>52509</v>
      </c>
      <c r="D17" s="8">
        <v>3139274393</v>
      </c>
      <c r="E17" s="3">
        <v>85852</v>
      </c>
      <c r="F17" s="6">
        <v>2911898727</v>
      </c>
      <c r="G17" s="4">
        <v>698</v>
      </c>
      <c r="H17" s="6">
        <v>2431152</v>
      </c>
      <c r="I17" s="4">
        <v>0</v>
      </c>
      <c r="J17" s="8">
        <v>0</v>
      </c>
      <c r="K17" s="4">
        <v>31666</v>
      </c>
      <c r="L17" s="8">
        <v>20508242</v>
      </c>
      <c r="M17" s="25">
        <f t="shared" si="0"/>
        <v>170725</v>
      </c>
      <c r="N17" s="7">
        <f t="shared" si="1"/>
        <v>6074112514</v>
      </c>
    </row>
    <row r="18" spans="1:14" x14ac:dyDescent="0.25">
      <c r="A18" s="5">
        <v>12</v>
      </c>
      <c r="B18" s="34" t="s">
        <v>121</v>
      </c>
      <c r="C18" s="4">
        <v>30627</v>
      </c>
      <c r="D18" s="8">
        <v>973367938</v>
      </c>
      <c r="E18" s="3">
        <v>106931</v>
      </c>
      <c r="F18" s="6">
        <v>1489185778</v>
      </c>
      <c r="G18" s="4">
        <v>1606</v>
      </c>
      <c r="H18" s="6">
        <v>2406582</v>
      </c>
      <c r="I18" s="4">
        <v>0</v>
      </c>
      <c r="J18" s="8">
        <v>0</v>
      </c>
      <c r="K18" s="4">
        <v>14711</v>
      </c>
      <c r="L18" s="8">
        <v>8398199</v>
      </c>
      <c r="M18" s="25">
        <f t="shared" si="0"/>
        <v>153875</v>
      </c>
      <c r="N18" s="7">
        <f t="shared" si="1"/>
        <v>2473358497</v>
      </c>
    </row>
    <row r="19" spans="1:14" x14ac:dyDescent="0.25">
      <c r="A19" s="5">
        <v>13</v>
      </c>
      <c r="B19" s="34" t="s">
        <v>105</v>
      </c>
      <c r="C19" s="4">
        <v>971</v>
      </c>
      <c r="D19" s="8">
        <v>11061781</v>
      </c>
      <c r="E19" s="3">
        <v>6980</v>
      </c>
      <c r="F19" s="6">
        <v>195094635</v>
      </c>
      <c r="G19" s="4">
        <v>155</v>
      </c>
      <c r="H19" s="6">
        <v>713302</v>
      </c>
      <c r="I19" s="4">
        <v>0</v>
      </c>
      <c r="J19" s="8">
        <v>0</v>
      </c>
      <c r="K19" s="4">
        <v>243</v>
      </c>
      <c r="L19" s="8">
        <v>1074902</v>
      </c>
      <c r="M19" s="25">
        <f t="shared" si="0"/>
        <v>8349</v>
      </c>
      <c r="N19" s="7">
        <f t="shared" si="1"/>
        <v>207944620</v>
      </c>
    </row>
    <row r="20" spans="1:14" x14ac:dyDescent="0.25">
      <c r="A20" s="5">
        <v>14</v>
      </c>
      <c r="B20" s="34" t="s">
        <v>86</v>
      </c>
      <c r="C20" s="4">
        <v>19803</v>
      </c>
      <c r="D20" s="8">
        <v>970850697</v>
      </c>
      <c r="E20" s="3">
        <v>156209</v>
      </c>
      <c r="F20" s="6">
        <v>4009132370</v>
      </c>
      <c r="G20" s="4">
        <v>883</v>
      </c>
      <c r="H20" s="6">
        <v>1794635</v>
      </c>
      <c r="I20" s="4">
        <v>0</v>
      </c>
      <c r="J20" s="8">
        <v>0</v>
      </c>
      <c r="K20" s="4">
        <v>8272</v>
      </c>
      <c r="L20" s="8">
        <v>8229955</v>
      </c>
      <c r="M20" s="25">
        <f t="shared" si="0"/>
        <v>185167</v>
      </c>
      <c r="N20" s="7">
        <f t="shared" si="1"/>
        <v>4990007657</v>
      </c>
    </row>
    <row r="21" spans="1:14" x14ac:dyDescent="0.25">
      <c r="A21" s="5">
        <v>15</v>
      </c>
      <c r="B21" s="34" t="s">
        <v>87</v>
      </c>
      <c r="C21" s="16">
        <v>47095</v>
      </c>
      <c r="D21" s="17">
        <v>1425216005</v>
      </c>
      <c r="E21" s="19">
        <v>63872</v>
      </c>
      <c r="F21" s="18">
        <v>857991446</v>
      </c>
      <c r="G21" s="16">
        <v>399</v>
      </c>
      <c r="H21" s="18">
        <v>2056102</v>
      </c>
      <c r="I21" s="16">
        <v>0</v>
      </c>
      <c r="J21" s="17">
        <v>0</v>
      </c>
      <c r="K21" s="16">
        <v>12999</v>
      </c>
      <c r="L21" s="17">
        <v>10847072</v>
      </c>
      <c r="M21" s="25">
        <f t="shared" si="0"/>
        <v>124365</v>
      </c>
      <c r="N21" s="7">
        <f t="shared" si="1"/>
        <v>2296110625</v>
      </c>
    </row>
    <row r="22" spans="1:14" s="20" customFormat="1" x14ac:dyDescent="0.25">
      <c r="A22" s="15">
        <v>16</v>
      </c>
      <c r="B22" s="35" t="s">
        <v>88</v>
      </c>
      <c r="C22" s="4">
        <v>129761</v>
      </c>
      <c r="D22" s="8">
        <v>1505195233</v>
      </c>
      <c r="E22" s="3">
        <v>271323</v>
      </c>
      <c r="F22" s="6">
        <v>3630706337</v>
      </c>
      <c r="G22" s="4">
        <v>966</v>
      </c>
      <c r="H22" s="6">
        <v>4635748</v>
      </c>
      <c r="I22" s="4">
        <v>23</v>
      </c>
      <c r="J22" s="8">
        <v>4132780</v>
      </c>
      <c r="K22" s="4">
        <v>46093</v>
      </c>
      <c r="L22" s="8">
        <v>28971478</v>
      </c>
      <c r="M22" s="25">
        <f t="shared" si="0"/>
        <v>448166</v>
      </c>
      <c r="N22" s="7">
        <f t="shared" si="1"/>
        <v>5173641576</v>
      </c>
    </row>
    <row r="23" spans="1:14" x14ac:dyDescent="0.25">
      <c r="A23" s="5">
        <v>17</v>
      </c>
      <c r="B23" s="34" t="s">
        <v>122</v>
      </c>
      <c r="C23" s="4">
        <v>665</v>
      </c>
      <c r="D23" s="8">
        <v>304939795</v>
      </c>
      <c r="E23" s="3">
        <v>10503</v>
      </c>
      <c r="F23" s="6">
        <v>748358610</v>
      </c>
      <c r="G23" s="4">
        <v>112</v>
      </c>
      <c r="H23" s="6">
        <v>146746</v>
      </c>
      <c r="I23" s="4">
        <v>0</v>
      </c>
      <c r="J23" s="8">
        <v>0</v>
      </c>
      <c r="K23" s="4">
        <v>182</v>
      </c>
      <c r="L23" s="8">
        <v>408956</v>
      </c>
      <c r="M23" s="25">
        <f t="shared" si="0"/>
        <v>11462</v>
      </c>
      <c r="N23" s="7">
        <f t="shared" si="1"/>
        <v>1053854107</v>
      </c>
    </row>
    <row r="24" spans="1:14" x14ac:dyDescent="0.25">
      <c r="A24" s="5">
        <v>18</v>
      </c>
      <c r="B24" s="34" t="s">
        <v>117</v>
      </c>
      <c r="C24" s="4">
        <v>7646</v>
      </c>
      <c r="D24" s="8">
        <v>147419731</v>
      </c>
      <c r="E24" s="3">
        <v>13967</v>
      </c>
      <c r="F24" s="6">
        <v>109935426</v>
      </c>
      <c r="G24" s="4">
        <v>185</v>
      </c>
      <c r="H24" s="6">
        <v>132156</v>
      </c>
      <c r="I24" s="4">
        <v>0</v>
      </c>
      <c r="J24" s="8">
        <v>0</v>
      </c>
      <c r="K24" s="4">
        <v>1351</v>
      </c>
      <c r="L24" s="8">
        <v>875264</v>
      </c>
      <c r="M24" s="25">
        <f t="shared" si="0"/>
        <v>23149</v>
      </c>
      <c r="N24" s="7">
        <f t="shared" si="1"/>
        <v>258362577</v>
      </c>
    </row>
    <row r="25" spans="1:14" x14ac:dyDescent="0.25">
      <c r="A25" s="5">
        <v>19</v>
      </c>
      <c r="B25" s="34" t="s">
        <v>100</v>
      </c>
      <c r="C25" s="4">
        <v>214</v>
      </c>
      <c r="D25" s="8">
        <v>3125080</v>
      </c>
      <c r="E25" s="3">
        <v>393</v>
      </c>
      <c r="F25" s="6">
        <v>3077697</v>
      </c>
      <c r="G25" s="4">
        <v>11</v>
      </c>
      <c r="H25" s="6">
        <v>8678</v>
      </c>
      <c r="I25" s="4">
        <v>0</v>
      </c>
      <c r="J25" s="8">
        <v>0</v>
      </c>
      <c r="K25" s="4">
        <v>12</v>
      </c>
      <c r="L25" s="8">
        <v>37915</v>
      </c>
      <c r="M25" s="25">
        <f t="shared" si="0"/>
        <v>630</v>
      </c>
      <c r="N25" s="7">
        <f t="shared" si="1"/>
        <v>6249370</v>
      </c>
    </row>
    <row r="26" spans="1:14" x14ac:dyDescent="0.25">
      <c r="A26" s="5">
        <v>20</v>
      </c>
      <c r="B26" s="34" t="s">
        <v>91</v>
      </c>
      <c r="C26" s="4">
        <v>27322</v>
      </c>
      <c r="D26" s="8">
        <v>118905925</v>
      </c>
      <c r="E26" s="3">
        <v>18105</v>
      </c>
      <c r="F26" s="6">
        <v>191092989</v>
      </c>
      <c r="G26" s="4">
        <v>120</v>
      </c>
      <c r="H26" s="6">
        <v>529753</v>
      </c>
      <c r="I26" s="4">
        <v>0</v>
      </c>
      <c r="J26" s="8">
        <v>0</v>
      </c>
      <c r="K26" s="4">
        <v>3648</v>
      </c>
      <c r="L26" s="8">
        <v>1218564</v>
      </c>
      <c r="M26" s="25">
        <f t="shared" si="0"/>
        <v>49195</v>
      </c>
      <c r="N26" s="7">
        <f t="shared" si="1"/>
        <v>311747231</v>
      </c>
    </row>
    <row r="27" spans="1:14" x14ac:dyDescent="0.25">
      <c r="A27" s="5">
        <v>21</v>
      </c>
      <c r="B27" s="34" t="s">
        <v>92</v>
      </c>
      <c r="C27" s="4">
        <v>26431</v>
      </c>
      <c r="D27" s="8">
        <v>975067909</v>
      </c>
      <c r="E27" s="3">
        <v>98643</v>
      </c>
      <c r="F27" s="6">
        <v>2400600468</v>
      </c>
      <c r="G27" s="4">
        <v>993</v>
      </c>
      <c r="H27" s="6">
        <v>1162568</v>
      </c>
      <c r="I27" s="4">
        <v>0</v>
      </c>
      <c r="J27" s="8">
        <v>0</v>
      </c>
      <c r="K27" s="4">
        <v>8231</v>
      </c>
      <c r="L27" s="8">
        <v>13457139</v>
      </c>
      <c r="M27" s="25">
        <f t="shared" si="0"/>
        <v>134298</v>
      </c>
      <c r="N27" s="7">
        <f t="shared" si="1"/>
        <v>3390288084</v>
      </c>
    </row>
    <row r="28" spans="1:14" x14ac:dyDescent="0.25">
      <c r="A28" s="5">
        <v>22</v>
      </c>
      <c r="B28" s="34" t="s">
        <v>93</v>
      </c>
      <c r="C28" s="4">
        <v>814</v>
      </c>
      <c r="D28" s="8">
        <v>143404303</v>
      </c>
      <c r="E28" s="3">
        <v>6510</v>
      </c>
      <c r="F28" s="6">
        <v>109610096</v>
      </c>
      <c r="G28" s="4">
        <v>106</v>
      </c>
      <c r="H28" s="6">
        <v>70648</v>
      </c>
      <c r="I28" s="4">
        <v>0</v>
      </c>
      <c r="J28" s="8">
        <v>0</v>
      </c>
      <c r="K28" s="4">
        <v>657</v>
      </c>
      <c r="L28" s="8">
        <v>245651</v>
      </c>
      <c r="M28" s="25">
        <f t="shared" si="0"/>
        <v>8087</v>
      </c>
      <c r="N28" s="7">
        <f t="shared" si="1"/>
        <v>253330698</v>
      </c>
    </row>
    <row r="29" spans="1:14" x14ac:dyDescent="0.25">
      <c r="A29" s="5">
        <v>23</v>
      </c>
      <c r="B29" s="34" t="s">
        <v>118</v>
      </c>
      <c r="C29" s="4">
        <v>33001</v>
      </c>
      <c r="D29" s="8">
        <v>351858945</v>
      </c>
      <c r="E29" s="3">
        <v>65880</v>
      </c>
      <c r="F29" s="6">
        <v>808063781</v>
      </c>
      <c r="G29" s="4">
        <v>1090</v>
      </c>
      <c r="H29" s="6">
        <v>1140193</v>
      </c>
      <c r="I29" s="4">
        <v>0</v>
      </c>
      <c r="J29" s="8">
        <v>0</v>
      </c>
      <c r="K29" s="4">
        <v>6016</v>
      </c>
      <c r="L29" s="8">
        <v>3606341</v>
      </c>
      <c r="M29" s="25">
        <f t="shared" si="0"/>
        <v>105987</v>
      </c>
      <c r="N29" s="7">
        <f t="shared" si="1"/>
        <v>1164669260</v>
      </c>
    </row>
    <row r="30" spans="1:14" x14ac:dyDescent="0.25">
      <c r="A30" s="5">
        <v>24</v>
      </c>
      <c r="B30" s="34" t="s">
        <v>107</v>
      </c>
      <c r="C30" s="4">
        <v>26509</v>
      </c>
      <c r="D30" s="8">
        <v>820641654</v>
      </c>
      <c r="E30" s="3">
        <v>70086</v>
      </c>
      <c r="F30" s="6">
        <v>1705078753</v>
      </c>
      <c r="G30" s="4">
        <v>412</v>
      </c>
      <c r="H30" s="6">
        <v>758750</v>
      </c>
      <c r="I30" s="4">
        <v>0</v>
      </c>
      <c r="J30" s="8">
        <v>0</v>
      </c>
      <c r="K30" s="4">
        <v>9484</v>
      </c>
      <c r="L30" s="8">
        <v>6491736</v>
      </c>
      <c r="M30" s="25">
        <f t="shared" si="0"/>
        <v>106491</v>
      </c>
      <c r="N30" s="7">
        <f t="shared" si="1"/>
        <v>2532970893</v>
      </c>
    </row>
    <row r="31" spans="1:14" x14ac:dyDescent="0.25">
      <c r="A31" s="5">
        <v>25</v>
      </c>
      <c r="B31" s="34" t="s">
        <v>108</v>
      </c>
      <c r="C31" s="4">
        <v>18693</v>
      </c>
      <c r="D31" s="8">
        <v>511092522</v>
      </c>
      <c r="E31" s="3">
        <v>50295</v>
      </c>
      <c r="F31" s="6">
        <v>828537934</v>
      </c>
      <c r="G31" s="4">
        <v>553</v>
      </c>
      <c r="H31" s="6">
        <v>426652</v>
      </c>
      <c r="I31" s="4">
        <v>0</v>
      </c>
      <c r="J31" s="8">
        <v>0</v>
      </c>
      <c r="K31" s="4">
        <v>4131</v>
      </c>
      <c r="L31" s="8">
        <v>2744932</v>
      </c>
      <c r="M31" s="25">
        <f t="shared" si="0"/>
        <v>73672</v>
      </c>
      <c r="N31" s="7">
        <f t="shared" si="1"/>
        <v>1342802040</v>
      </c>
    </row>
    <row r="32" spans="1:14" x14ac:dyDescent="0.25">
      <c r="A32" s="5">
        <v>26</v>
      </c>
      <c r="B32" s="34" t="s">
        <v>109</v>
      </c>
      <c r="C32" s="4">
        <v>1597</v>
      </c>
      <c r="D32" s="8">
        <v>19577834</v>
      </c>
      <c r="E32" s="3">
        <v>3491</v>
      </c>
      <c r="F32" s="6">
        <v>76008374</v>
      </c>
      <c r="G32" s="4">
        <v>43</v>
      </c>
      <c r="H32" s="6">
        <v>28140</v>
      </c>
      <c r="I32" s="4">
        <v>0</v>
      </c>
      <c r="J32" s="8">
        <v>0</v>
      </c>
      <c r="K32" s="4">
        <v>249</v>
      </c>
      <c r="L32" s="8">
        <v>120348</v>
      </c>
      <c r="M32" s="25">
        <f t="shared" si="0"/>
        <v>5380</v>
      </c>
      <c r="N32" s="7">
        <f t="shared" si="1"/>
        <v>95734696</v>
      </c>
    </row>
    <row r="33" spans="1:14" x14ac:dyDescent="0.25">
      <c r="A33" s="5">
        <v>27</v>
      </c>
      <c r="B33" s="34" t="s">
        <v>119</v>
      </c>
      <c r="C33" s="4">
        <v>42534</v>
      </c>
      <c r="D33" s="8">
        <v>659734097</v>
      </c>
      <c r="E33" s="3">
        <v>56579</v>
      </c>
      <c r="F33" s="6">
        <v>1885216276</v>
      </c>
      <c r="G33" s="4">
        <v>631</v>
      </c>
      <c r="H33" s="6">
        <v>4760881</v>
      </c>
      <c r="I33" s="4">
        <v>0</v>
      </c>
      <c r="J33" s="8">
        <v>0</v>
      </c>
      <c r="K33" s="4">
        <v>3331</v>
      </c>
      <c r="L33" s="8">
        <v>7807443</v>
      </c>
      <c r="M33" s="25">
        <f t="shared" si="0"/>
        <v>103075</v>
      </c>
      <c r="N33" s="7">
        <f t="shared" si="1"/>
        <v>2557518697</v>
      </c>
    </row>
    <row r="34" spans="1:14" x14ac:dyDescent="0.25">
      <c r="A34" s="5">
        <v>28</v>
      </c>
      <c r="B34" s="34" t="s">
        <v>123</v>
      </c>
      <c r="C34" s="4">
        <v>875</v>
      </c>
      <c r="D34" s="8">
        <v>12698072</v>
      </c>
      <c r="E34" s="3">
        <v>2442</v>
      </c>
      <c r="F34" s="6">
        <v>84036403</v>
      </c>
      <c r="G34" s="4">
        <v>3</v>
      </c>
      <c r="H34" s="6">
        <v>26181</v>
      </c>
      <c r="I34" s="4">
        <v>0</v>
      </c>
      <c r="J34" s="8">
        <v>0</v>
      </c>
      <c r="K34" s="4">
        <v>522</v>
      </c>
      <c r="L34" s="8">
        <v>299182</v>
      </c>
      <c r="M34" s="25">
        <f t="shared" si="0"/>
        <v>3842</v>
      </c>
      <c r="N34" s="7">
        <f t="shared" si="1"/>
        <v>97059838</v>
      </c>
    </row>
    <row r="35" spans="1:14" x14ac:dyDescent="0.25">
      <c r="A35" s="5">
        <v>29</v>
      </c>
      <c r="B35" s="34" t="s">
        <v>101</v>
      </c>
      <c r="C35" s="4">
        <v>170</v>
      </c>
      <c r="D35" s="8">
        <v>12952016</v>
      </c>
      <c r="E35" s="3">
        <v>525</v>
      </c>
      <c r="F35" s="6">
        <v>10453394</v>
      </c>
      <c r="G35" s="4">
        <v>1</v>
      </c>
      <c r="H35" s="6">
        <v>290</v>
      </c>
      <c r="I35" s="4">
        <v>0</v>
      </c>
      <c r="J35" s="8">
        <v>0</v>
      </c>
      <c r="K35" s="4">
        <v>49</v>
      </c>
      <c r="L35" s="8">
        <v>49267</v>
      </c>
      <c r="M35" s="46">
        <f t="shared" si="0"/>
        <v>745</v>
      </c>
      <c r="N35" s="8">
        <f t="shared" si="1"/>
        <v>23454967</v>
      </c>
    </row>
    <row r="36" spans="1:14" x14ac:dyDescent="0.25">
      <c r="A36" s="5">
        <v>30</v>
      </c>
      <c r="B36" s="34" t="s">
        <v>96</v>
      </c>
      <c r="C36" s="4">
        <v>577</v>
      </c>
      <c r="D36" s="8">
        <v>113147216</v>
      </c>
      <c r="E36" s="3">
        <v>1894</v>
      </c>
      <c r="F36" s="6">
        <v>166181444</v>
      </c>
      <c r="G36" s="4">
        <v>7</v>
      </c>
      <c r="H36" s="6">
        <v>23296</v>
      </c>
      <c r="I36" s="4">
        <v>0</v>
      </c>
      <c r="J36" s="8">
        <v>0</v>
      </c>
      <c r="K36" s="4">
        <v>164</v>
      </c>
      <c r="L36" s="8">
        <v>225481</v>
      </c>
      <c r="M36" s="46">
        <f t="shared" si="0"/>
        <v>2642</v>
      </c>
      <c r="N36" s="8">
        <f t="shared" si="1"/>
        <v>279577437</v>
      </c>
    </row>
    <row r="37" spans="1:14" ht="15.75" thickBot="1" x14ac:dyDescent="0.3">
      <c r="A37" s="30">
        <v>31</v>
      </c>
      <c r="B37" s="32" t="s">
        <v>72</v>
      </c>
      <c r="C37" s="53">
        <v>537</v>
      </c>
      <c r="D37" s="21">
        <v>65706380</v>
      </c>
      <c r="E37" s="69">
        <v>641</v>
      </c>
      <c r="F37" s="45">
        <v>21948060</v>
      </c>
      <c r="G37" s="53">
        <v>2</v>
      </c>
      <c r="H37" s="77">
        <v>1502</v>
      </c>
      <c r="I37" s="36">
        <v>0</v>
      </c>
      <c r="J37" s="31">
        <v>0</v>
      </c>
      <c r="K37" s="53">
        <v>8</v>
      </c>
      <c r="L37" s="21">
        <v>109</v>
      </c>
      <c r="M37" s="46">
        <f t="shared" si="0"/>
        <v>1188</v>
      </c>
      <c r="N37" s="8">
        <f t="shared" si="1"/>
        <v>87656051</v>
      </c>
    </row>
    <row r="38" spans="1:14" ht="15.75" thickBot="1" x14ac:dyDescent="0.3">
      <c r="A38" s="81" t="s">
        <v>45</v>
      </c>
      <c r="B38" s="82"/>
      <c r="C38" s="52">
        <f>SUM(C7:C37)</f>
        <v>1450876</v>
      </c>
      <c r="D38" s="70">
        <f t="shared" ref="D38:L38" si="2">SUM(D7:D37)</f>
        <v>38192203610</v>
      </c>
      <c r="E38" s="22">
        <f t="shared" si="2"/>
        <v>3044074</v>
      </c>
      <c r="F38" s="38">
        <f t="shared" si="2"/>
        <v>60676039368</v>
      </c>
      <c r="G38" s="52">
        <f t="shared" si="2"/>
        <v>17504</v>
      </c>
      <c r="H38" s="70">
        <f t="shared" si="2"/>
        <v>75437842</v>
      </c>
      <c r="I38" s="22">
        <f t="shared" si="2"/>
        <v>23</v>
      </c>
      <c r="J38" s="38">
        <f t="shared" si="2"/>
        <v>4132780</v>
      </c>
      <c r="K38" s="52">
        <f t="shared" si="2"/>
        <v>704059</v>
      </c>
      <c r="L38" s="70">
        <f t="shared" si="2"/>
        <v>333576994</v>
      </c>
      <c r="M38" s="26">
        <f t="shared" si="0"/>
        <v>5216536</v>
      </c>
      <c r="N38" s="9">
        <f t="shared" si="1"/>
        <v>99281390594</v>
      </c>
    </row>
    <row r="40" spans="1:14" x14ac:dyDescent="0.25">
      <c r="N40" s="13"/>
    </row>
    <row r="42" spans="1:14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5">
      <c r="B44" s="14"/>
    </row>
    <row r="46" spans="1:14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mergeCells count="10">
    <mergeCell ref="B1:N3"/>
    <mergeCell ref="M5:N5"/>
    <mergeCell ref="A38:B38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To'lov hujjatlari soni-summasi</vt:lpstr>
      <vt:lpstr>Тўлов ҳужжатлари сони-суммаси</vt:lpstr>
      <vt:lpstr>Количество-сумма плат.докум.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2020-02-17T09:00:38Z</cp:lastPrinted>
  <dcterms:created xsi:type="dcterms:W3CDTF">2017-12-16T12:53:03Z</dcterms:created>
  <dcterms:modified xsi:type="dcterms:W3CDTF">2020-02-18T05:26:45Z</dcterms:modified>
</cp:coreProperties>
</file>