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ХАТ\ХАТ_МБ\Коммуникация\Сайтга жойлаштириш учун\Тўлов тизими\Кабмин режа-графиги бўйича Веб-сайтга\2024\2024 Июнь web\"/>
    </mc:Choice>
  </mc:AlternateContent>
  <bookViews>
    <workbookView xWindow="240" yWindow="330" windowWidth="19320" windowHeight="12135" activeTab="3"/>
  </bookViews>
  <sheets>
    <sheet name="Тўлов ҳужжатлари сони-суммаси" sheetId="1" r:id="rId1"/>
    <sheet name="Количество-сумма плат.докум." sheetId="2" r:id="rId2"/>
    <sheet name="To'lov hujjatlari soni-summasi" sheetId="3" r:id="rId3"/>
    <sheet name="Number-amount of payment doc." sheetId="4" r:id="rId4"/>
  </sheets>
  <calcPr calcId="162913"/>
</workbook>
</file>

<file path=xl/calcChain.xml><?xml version="1.0" encoding="utf-8"?>
<calcChain xmlns="http://schemas.openxmlformats.org/spreadsheetml/2006/main">
  <c r="N42" i="4" l="1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N6" i="1"/>
  <c r="M6" i="1"/>
  <c r="D43" i="4" l="1"/>
  <c r="E43" i="4"/>
  <c r="F43" i="4"/>
  <c r="G43" i="4"/>
  <c r="H43" i="4"/>
  <c r="I43" i="4"/>
  <c r="J43" i="4"/>
  <c r="K43" i="4"/>
  <c r="L43" i="4"/>
  <c r="M43" i="4"/>
  <c r="N43" i="4"/>
  <c r="C43" i="4"/>
  <c r="D43" i="3"/>
  <c r="E43" i="3"/>
  <c r="F43" i="3"/>
  <c r="G43" i="3"/>
  <c r="H43" i="3"/>
  <c r="I43" i="3"/>
  <c r="J43" i="3"/>
  <c r="K43" i="3"/>
  <c r="L43" i="3"/>
  <c r="M43" i="3"/>
  <c r="N43" i="3"/>
  <c r="C43" i="3"/>
  <c r="D43" i="2"/>
  <c r="E43" i="2"/>
  <c r="F43" i="2"/>
  <c r="G43" i="2"/>
  <c r="H43" i="2"/>
  <c r="I43" i="2"/>
  <c r="J43" i="2"/>
  <c r="K43" i="2"/>
  <c r="L43" i="2"/>
  <c r="M43" i="2"/>
  <c r="N43" i="2"/>
  <c r="C43" i="2"/>
  <c r="C43" i="1" l="1"/>
  <c r="N43" i="1"/>
  <c r="G43" i="1" l="1"/>
  <c r="H43" i="1"/>
  <c r="M43" i="1" l="1"/>
  <c r="D43" i="1"/>
  <c r="E43" i="1"/>
  <c r="F43" i="1"/>
  <c r="I43" i="1"/>
  <c r="J43" i="1"/>
  <c r="K43" i="1"/>
  <c r="L43" i="1"/>
</calcChain>
</file>

<file path=xl/sharedStrings.xml><?xml version="1.0" encoding="utf-8"?>
<sst xmlns="http://schemas.openxmlformats.org/spreadsheetml/2006/main" count="240" uniqueCount="126">
  <si>
    <t>сони</t>
  </si>
  <si>
    <t>суммаси</t>
  </si>
  <si>
    <t>Инкассо топшириқномаси</t>
  </si>
  <si>
    <t>Мемориал ордер</t>
  </si>
  <si>
    <t>Ҳужжат тури бўйича жами</t>
  </si>
  <si>
    <t>Банк бўйича жами</t>
  </si>
  <si>
    <t>№</t>
  </si>
  <si>
    <t>Банк номи</t>
  </si>
  <si>
    <t>Марказий банк</t>
  </si>
  <si>
    <t>Наименование банка</t>
  </si>
  <si>
    <t>Мемориальный ордер</t>
  </si>
  <si>
    <t>Платежное поручение</t>
  </si>
  <si>
    <t>Платежное требование</t>
  </si>
  <si>
    <t>Заявление на аккредитив</t>
  </si>
  <si>
    <t>Инкассовое поручение</t>
  </si>
  <si>
    <t>Всего по банку</t>
  </si>
  <si>
    <t>количество</t>
  </si>
  <si>
    <t>сумма</t>
  </si>
  <si>
    <t>Всего по видам документов</t>
  </si>
  <si>
    <t>Центральный банк</t>
  </si>
  <si>
    <t>Hujjat turi bo'yicha jami</t>
  </si>
  <si>
    <t>Markaziy bank</t>
  </si>
  <si>
    <t>Bank nomi</t>
  </si>
  <si>
    <t>Memorial order</t>
  </si>
  <si>
    <t>soni</t>
  </si>
  <si>
    <t>summasi</t>
  </si>
  <si>
    <t>Bank bo'yicha jami</t>
  </si>
  <si>
    <t>Inkasso topshiriqnomasi</t>
  </si>
  <si>
    <t>Akkreditivga ariza</t>
  </si>
  <si>
    <t>To'lov talabnomasi</t>
  </si>
  <si>
    <t>To'lov topshiriqnomasi</t>
  </si>
  <si>
    <t>минг сўмда</t>
  </si>
  <si>
    <t>ming so'mda</t>
  </si>
  <si>
    <t>Тўлов топшириқномаси</t>
  </si>
  <si>
    <t>Тўлов талабномаси</t>
  </si>
  <si>
    <t>Аккредитивга ариза</t>
  </si>
  <si>
    <t>в тысячах сумов</t>
  </si>
  <si>
    <t>Payment order</t>
  </si>
  <si>
    <t>Bank's name</t>
  </si>
  <si>
    <t>Payment request</t>
  </si>
  <si>
    <t>Collection order</t>
  </si>
  <si>
    <t>in thousand sum</t>
  </si>
  <si>
    <t>amount</t>
  </si>
  <si>
    <t>number</t>
  </si>
  <si>
    <t>Total by bank</t>
  </si>
  <si>
    <t>Total by types of document</t>
  </si>
  <si>
    <t>Central bank</t>
  </si>
  <si>
    <t>Letter of credit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</si>
  <si>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</si>
  <si>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</si>
  <si>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</si>
  <si>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</si>
  <si>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</si>
  <si>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</si>
  <si>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</si>
  <si>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</si>
  <si>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</si>
  <si>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</si>
  <si>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</si>
  <si>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</si>
  <si>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</si>
  <si>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</si>
  <si>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</si>
  <si>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Ориент Финанс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</si>
  <si>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</si>
  <si>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</si>
  <si>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</si>
  <si>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</si>
  <si>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</si>
  <si>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</si>
  <si>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</si>
  <si>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</si>
  <si>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</si>
  <si>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</si>
  <si>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</si>
  <si>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 xml:space="preserve">Xalq banki 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</si>
  <si>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</si>
  <si>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</si>
  <si>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</si>
  <si>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</si>
  <si>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</si>
  <si>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</si>
  <si>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</si>
  <si>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</si>
  <si>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Madad Invest Bank</t>
  </si>
  <si>
    <t>Poytaxt bank</t>
  </si>
  <si>
    <t>National bank</t>
  </si>
  <si>
    <t>Uzbek Industrial and Construction Bank</t>
  </si>
  <si>
    <t>Xalq banki</t>
  </si>
  <si>
    <t>Saderat bank Tashkent</t>
  </si>
  <si>
    <t>TBC bank</t>
  </si>
  <si>
    <t>Asaka bank</t>
  </si>
  <si>
    <t>Ipak Yuli banki</t>
  </si>
  <si>
    <t>Ziraat bank Uzbekistan</t>
  </si>
  <si>
    <t>KDB Bank Uzbekistan</t>
  </si>
  <si>
    <t>Davr-bank</t>
  </si>
  <si>
    <t>Invest Finance bank</t>
  </si>
  <si>
    <t>Asia Alliance bank</t>
  </si>
  <si>
    <t>Orient Finans bank</t>
  </si>
  <si>
    <t>Madad Invest bank</t>
  </si>
  <si>
    <t>O‘zsanoatqurilishbanki</t>
  </si>
  <si>
    <t>Ipak Yo‘li banki</t>
  </si>
  <si>
    <t>Асака банк</t>
  </si>
  <si>
    <t>Ипак Йули банки</t>
  </si>
  <si>
    <t>Мадад Инвест банк</t>
  </si>
  <si>
    <t>Ипак Йўли банки</t>
  </si>
  <si>
    <t>Ориент Финанс банк</t>
  </si>
  <si>
    <t>ANOR bank</t>
  </si>
  <si>
    <t>Гарант банк</t>
  </si>
  <si>
    <t xml:space="preserve">UZUM Bank </t>
  </si>
  <si>
    <t>Garant bank</t>
  </si>
  <si>
    <t>SMART BANK</t>
  </si>
  <si>
    <t>APEX BANK</t>
  </si>
  <si>
    <t>HAYOT BANK</t>
  </si>
  <si>
    <t>YANGI BANK</t>
  </si>
  <si>
    <t>AVO bank</t>
  </si>
  <si>
    <t>Бизнесни ривожлантириш банки</t>
  </si>
  <si>
    <t>Biznesni rivojlantirish banki</t>
  </si>
  <si>
    <t>Банк развития бизнеса</t>
  </si>
  <si>
    <t>Business development bank</t>
  </si>
  <si>
    <t>Octobank</t>
  </si>
  <si>
    <t>MILLIY KLIRING MARKAZI</t>
  </si>
  <si>
    <t>Марказий банкнинг Банклараро тўлов тизими орқали амалга оширилган ҳисоб-китобларда қўлланилган тўлов ҳужжатлари бўйича 2024 йил июнь ойи учун таҳлилий маълумот</t>
  </si>
  <si>
    <t>Аналитические данные о расчетах через Межбанковскую платежную систему Центрального банка (в разрезе видов платежных документов) за июнь 2024 года</t>
  </si>
  <si>
    <t>Markaziy bankning Banklararo to'lov tizimi orqali amalga oshirilgan hisob-kitoblarda qo'llanilgan to'lov hujjatlari bo'yicha 2024-yil iyun oyi uchun tahliliy ma'lumot</t>
  </si>
  <si>
    <t>Report about payment documents applied within interbank transactions through Interbank payment system of Central bank in June of 2024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</si>
</sst>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с_ў_м_-;\-* #,##0\ _с_ў_м_-;_-* &quot;-&quot;\ _с_ў_м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0\ _с_ў_м_-;\-* #,##0.00\ _с_ў_м_-;_-* &quot;-&quot;\ _с_ў_м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18" applyNumberFormat="0" applyAlignment="0" applyProtection="0"/>
    <xf numFmtId="0" fontId="14" fillId="27" borderId="19" applyNumberFormat="0" applyAlignment="0" applyProtection="0"/>
    <xf numFmtId="0" fontId="15" fillId="27" borderId="18" applyNumberFormat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3" applyNumberFormat="0" applyFill="0" applyAlignment="0" applyProtection="0"/>
    <xf numFmtId="0" fontId="20" fillId="28" borderId="24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25" fillId="0" borderId="26" applyNumberFormat="0" applyFill="0" applyAlignment="0" applyProtection="0"/>
    <xf numFmtId="0" fontId="2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7" fillId="32" borderId="0" applyNumberFormat="0" applyBorder="0" applyAlignment="0" applyProtection="0"/>
    <xf numFmtId="41" fontId="1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/>
    <xf numFmtId="165" fontId="2" fillId="0" borderId="1" xfId="4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7" fillId="0" borderId="6" xfId="41" applyNumberFormat="1" applyFont="1" applyBorder="1" applyAlignment="1">
      <alignment horizontal="center" vertical="center"/>
    </xf>
    <xf numFmtId="165" fontId="7" fillId="0" borderId="7" xfId="41" applyNumberFormat="1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2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1" xfId="41" applyNumberFormat="1" applyFont="1" applyFill="1" applyBorder="1" applyAlignment="1">
      <alignment horizontal="center" vertical="center"/>
    </xf>
    <xf numFmtId="165" fontId="7" fillId="0" borderId="7" xfId="41" applyNumberFormat="1" applyFont="1" applyFill="1" applyBorder="1" applyAlignment="1">
      <alignment horizontal="center" vertical="center"/>
    </xf>
    <xf numFmtId="165" fontId="7" fillId="0" borderId="6" xfId="41" applyNumberFormat="1" applyFont="1" applyFill="1" applyBorder="1" applyAlignment="1">
      <alignment horizontal="center" vertical="center"/>
    </xf>
    <xf numFmtId="0" fontId="2" fillId="0" borderId="0" xfId="0" applyFont="1" applyFill="1"/>
    <xf numFmtId="165" fontId="7" fillId="0" borderId="13" xfId="41" applyNumberFormat="1" applyFont="1" applyBorder="1" applyAlignment="1">
      <alignment horizontal="center" vertical="center"/>
    </xf>
    <xf numFmtId="165" fontId="7" fillId="0" borderId="14" xfId="41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5" fontId="7" fillId="0" borderId="35" xfId="41" applyNumberFormat="1" applyFont="1" applyBorder="1" applyAlignment="1">
      <alignment horizontal="center" vertical="center"/>
    </xf>
    <xf numFmtId="165" fontId="7" fillId="0" borderId="36" xfId="41" applyNumberFormat="1" applyFont="1" applyBorder="1" applyAlignment="1">
      <alignment horizontal="center" vertical="center"/>
    </xf>
    <xf numFmtId="165" fontId="7" fillId="0" borderId="37" xfId="41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165" fontId="2" fillId="0" borderId="34" xfId="41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2" fillId="0" borderId="13" xfId="41" applyNumberFormat="1" applyFont="1" applyBorder="1" applyAlignment="1">
      <alignment horizontal="center" vertical="center"/>
    </xf>
    <xf numFmtId="165" fontId="2" fillId="0" borderId="3" xfId="41" applyNumberFormat="1" applyFont="1" applyBorder="1" applyAlignment="1">
      <alignment horizontal="center" vertical="center"/>
    </xf>
    <xf numFmtId="164" fontId="2" fillId="0" borderId="0" xfId="41" applyFont="1"/>
    <xf numFmtId="165" fontId="7" fillId="0" borderId="1" xfId="41" applyNumberFormat="1" applyFont="1" applyBorder="1" applyAlignment="1">
      <alignment horizontal="center" vertical="center"/>
    </xf>
    <xf numFmtId="165" fontId="7" fillId="0" borderId="42" xfId="41" applyNumberFormat="1" applyFont="1" applyBorder="1" applyAlignment="1">
      <alignment horizontal="center" vertical="center"/>
    </xf>
    <xf numFmtId="41" fontId="4" fillId="0" borderId="5" xfId="43" applyFont="1" applyFill="1" applyBorder="1" applyAlignment="1">
      <alignment horizontal="center" vertical="center"/>
    </xf>
    <xf numFmtId="41" fontId="4" fillId="0" borderId="8" xfId="43" applyFont="1" applyFill="1" applyBorder="1" applyAlignment="1">
      <alignment horizontal="center" vertical="center"/>
    </xf>
    <xf numFmtId="165" fontId="2" fillId="0" borderId="14" xfId="41" applyNumberFormat="1" applyFont="1" applyBorder="1" applyAlignment="1">
      <alignment horizontal="center" vertical="center"/>
    </xf>
    <xf numFmtId="165" fontId="2" fillId="0" borderId="7" xfId="41" applyNumberFormat="1" applyFont="1" applyBorder="1" applyAlignment="1">
      <alignment horizontal="center" vertical="center"/>
    </xf>
    <xf numFmtId="165" fontId="2" fillId="0" borderId="35" xfId="41" applyNumberFormat="1" applyFont="1" applyBorder="1" applyAlignment="1">
      <alignment horizontal="center" vertical="center"/>
    </xf>
    <xf numFmtId="165" fontId="4" fillId="0" borderId="8" xfId="41" applyNumberFormat="1" applyFont="1" applyBorder="1" applyAlignment="1">
      <alignment horizontal="center" vertical="center"/>
    </xf>
    <xf numFmtId="41" fontId="4" fillId="0" borderId="10" xfId="43" applyFont="1" applyFill="1" applyBorder="1" applyAlignment="1">
      <alignment horizontal="center" vertical="center"/>
    </xf>
    <xf numFmtId="165" fontId="2" fillId="0" borderId="37" xfId="41" applyNumberFormat="1" applyFont="1" applyBorder="1" applyAlignment="1">
      <alignment horizontal="center" vertical="center"/>
    </xf>
    <xf numFmtId="165" fontId="2" fillId="0" borderId="6" xfId="41" applyNumberFormat="1" applyFont="1" applyBorder="1" applyAlignment="1">
      <alignment horizontal="center" vertical="center"/>
    </xf>
    <xf numFmtId="165" fontId="2" fillId="0" borderId="42" xfId="41" applyNumberFormat="1" applyFont="1" applyBorder="1" applyAlignment="1">
      <alignment horizontal="center" vertical="center"/>
    </xf>
    <xf numFmtId="165" fontId="2" fillId="0" borderId="44" xfId="41" applyNumberFormat="1" applyFont="1" applyBorder="1" applyAlignment="1">
      <alignment horizontal="center" vertical="center"/>
    </xf>
    <xf numFmtId="165" fontId="2" fillId="0" borderId="45" xfId="41" applyNumberFormat="1" applyFont="1" applyBorder="1" applyAlignment="1">
      <alignment horizontal="center" vertical="center"/>
    </xf>
    <xf numFmtId="165" fontId="2" fillId="0" borderId="46" xfId="41" applyNumberFormat="1" applyFont="1" applyBorder="1" applyAlignment="1">
      <alignment horizontal="center" vertical="center"/>
    </xf>
    <xf numFmtId="41" fontId="4" fillId="0" borderId="43" xfId="43" applyFont="1" applyFill="1" applyBorder="1" applyAlignment="1">
      <alignment horizontal="center" vertical="center"/>
    </xf>
    <xf numFmtId="41" fontId="2" fillId="0" borderId="0" xfId="0" applyNumberFormat="1" applyFont="1"/>
    <xf numFmtId="0" fontId="7" fillId="0" borderId="0" xfId="0" applyFont="1" applyFill="1"/>
    <xf numFmtId="41" fontId="2" fillId="0" borderId="0" xfId="43" applyFont="1"/>
    <xf numFmtId="165" fontId="4" fillId="0" borderId="5" xfId="4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165" fontId="8" fillId="0" borderId="5" xfId="41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166" fontId="2" fillId="0" borderId="0" xfId="43" applyNumberFormat="1" applyFont="1"/>
    <xf numFmtId="41" fontId="2" fillId="0" borderId="0" xfId="43" applyFont="1" applyAlignment="1"/>
    <xf numFmtId="41" fontId="2" fillId="0" borderId="0" xfId="43" applyFont="1" applyFill="1"/>
    <xf numFmtId="41" fontId="7" fillId="0" borderId="0" xfId="43" applyFont="1" applyFill="1"/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/>
    <cellStyle name="Финансовый [0]" xfId="43" builtinId="6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21"/>
  <sheetViews>
    <sheetView showGridLines="0" zoomScale="85" zoomScaleNormal="85" workbookViewId="0">
      <selection activeCell="B1" sqref="B1:N2"/>
    </sheetView>
  </sheetViews>
  <sheetFormatPr defaultRowHeight="15" x14ac:dyDescent="0.25"/>
  <cols>
    <col min="1" max="1" width="4.85546875" style="1" bestFit="1" customWidth="1"/>
    <col min="2" max="2" width="30.5703125" style="1" bestFit="1" customWidth="1"/>
    <col min="3" max="3" width="15.7109375" style="1" customWidth="1"/>
    <col min="4" max="4" width="22.42578125" style="1" bestFit="1" customWidth="1"/>
    <col min="5" max="5" width="21" style="1" bestFit="1" customWidth="1"/>
    <col min="6" max="6" width="21.140625" style="1" bestFit="1" customWidth="1"/>
    <col min="7" max="7" width="14.28515625" style="1" customWidth="1"/>
    <col min="8" max="8" width="17.140625" style="1" customWidth="1"/>
    <col min="9" max="9" width="10.28515625" style="1" customWidth="1"/>
    <col min="10" max="10" width="17" style="1" bestFit="1" customWidth="1"/>
    <col min="11" max="11" width="14.28515625" style="1" customWidth="1"/>
    <col min="12" max="12" width="19.85546875" style="1" bestFit="1" customWidth="1"/>
    <col min="13" max="13" width="18.7109375" style="1" bestFit="1" customWidth="1"/>
    <col min="14" max="14" width="22.42578125" style="1" bestFit="1" customWidth="1"/>
    <col min="15" max="15" width="12.28515625" style="1" bestFit="1" customWidth="1"/>
    <col min="16" max="16" width="18" style="1" bestFit="1" customWidth="1"/>
    <col min="17" max="17" width="12.28515625" style="1" bestFit="1" customWidth="1"/>
    <col min="18" max="22" width="9.140625" style="1"/>
    <col min="23" max="23" width="10.28515625" style="1" bestFit="1" customWidth="1"/>
    <col min="24" max="24" width="9.140625" style="1"/>
    <col min="25" max="25" width="14.42578125" style="1" bestFit="1" customWidth="1"/>
    <col min="26" max="16384" width="9.140625" style="1"/>
  </cols>
  <sheetData>
    <row r="1" spans="1:43" ht="15" customHeight="1" x14ac:dyDescent="0.25">
      <c r="B1" s="67" t="s">
        <v>122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43" ht="15" customHeight="1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43" ht="15.75" thickBot="1" x14ac:dyDescent="0.3">
      <c r="M3" s="7"/>
      <c r="N3" s="8" t="s">
        <v>31</v>
      </c>
    </row>
    <row r="4" spans="1:43" s="2" customFormat="1" ht="15.75" thickBot="1" x14ac:dyDescent="0.3">
      <c r="A4" s="70" t="s">
        <v>6</v>
      </c>
      <c r="B4" s="70" t="s">
        <v>7</v>
      </c>
      <c r="C4" s="73" t="s">
        <v>3</v>
      </c>
      <c r="D4" s="74"/>
      <c r="E4" s="73" t="s">
        <v>33</v>
      </c>
      <c r="F4" s="74"/>
      <c r="G4" s="73" t="s">
        <v>34</v>
      </c>
      <c r="H4" s="74"/>
      <c r="I4" s="73" t="s">
        <v>35</v>
      </c>
      <c r="J4" s="74"/>
      <c r="K4" s="73" t="s">
        <v>2</v>
      </c>
      <c r="L4" s="74"/>
      <c r="M4" s="75" t="s">
        <v>5</v>
      </c>
      <c r="N4" s="74"/>
    </row>
    <row r="5" spans="1:43" ht="15.75" thickBot="1" x14ac:dyDescent="0.3">
      <c r="A5" s="72"/>
      <c r="B5" s="71"/>
      <c r="C5" s="23" t="s">
        <v>0</v>
      </c>
      <c r="D5" s="24" t="s">
        <v>1</v>
      </c>
      <c r="E5" s="23" t="s">
        <v>0</v>
      </c>
      <c r="F5" s="24" t="s">
        <v>1</v>
      </c>
      <c r="G5" s="23" t="s">
        <v>0</v>
      </c>
      <c r="H5" s="24" t="s">
        <v>1</v>
      </c>
      <c r="I5" s="23" t="s">
        <v>0</v>
      </c>
      <c r="J5" s="24" t="s">
        <v>1</v>
      </c>
      <c r="K5" s="23" t="s">
        <v>0</v>
      </c>
      <c r="L5" s="24" t="s">
        <v>1</v>
      </c>
      <c r="M5" s="17" t="s">
        <v>0</v>
      </c>
      <c r="N5" s="27" t="s">
        <v>1</v>
      </c>
    </row>
    <row r="6" spans="1:43" x14ac:dyDescent="0.25">
      <c r="A6" s="19">
        <v>1</v>
      </c>
      <c r="B6" s="54" t="s">
        <v>8</v>
      </c>
      <c r="C6" s="45">
        <v>24130</v>
      </c>
      <c r="D6" s="42">
        <v>268654095728</v>
      </c>
      <c r="E6" s="30">
        <v>2011843</v>
      </c>
      <c r="F6" s="37">
        <v>87395546332</v>
      </c>
      <c r="G6" s="45">
        <v>0</v>
      </c>
      <c r="H6" s="42">
        <v>0</v>
      </c>
      <c r="I6" s="30">
        <v>0</v>
      </c>
      <c r="J6" s="37">
        <v>0</v>
      </c>
      <c r="K6" s="45">
        <v>11</v>
      </c>
      <c r="L6" s="42">
        <v>991610</v>
      </c>
      <c r="M6" s="17">
        <f>+C6+E6+G6+I6+K6</f>
        <v>2035984</v>
      </c>
      <c r="N6" s="18">
        <f>+D6+F6+H6+J6+L6</f>
        <v>356050633670</v>
      </c>
      <c r="O6" s="10"/>
      <c r="P6" s="10"/>
      <c r="Y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x14ac:dyDescent="0.25">
      <c r="A7" s="4">
        <v>2</v>
      </c>
      <c r="B7" s="55" t="s">
        <v>48</v>
      </c>
      <c r="C7" s="46">
        <v>55417</v>
      </c>
      <c r="D7" s="43">
        <v>2837301455</v>
      </c>
      <c r="E7" s="3">
        <v>112927</v>
      </c>
      <c r="F7" s="38">
        <v>10808716654</v>
      </c>
      <c r="G7" s="46">
        <v>1159</v>
      </c>
      <c r="H7" s="43">
        <v>236759581</v>
      </c>
      <c r="I7" s="3">
        <v>0</v>
      </c>
      <c r="J7" s="38">
        <v>0</v>
      </c>
      <c r="K7" s="46">
        <v>15626</v>
      </c>
      <c r="L7" s="43">
        <v>77167917</v>
      </c>
      <c r="M7" s="33">
        <f t="shared" ref="M7:M42" si="0">+C7+E7+G7+I7+K7</f>
        <v>185129</v>
      </c>
      <c r="N7" s="6">
        <f t="shared" ref="N7:N42" si="1">+D7+F7+H7+J7+L7</f>
        <v>13959945607</v>
      </c>
      <c r="Y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3" x14ac:dyDescent="0.25">
      <c r="A8" s="53">
        <v>3</v>
      </c>
      <c r="B8" s="55" t="s">
        <v>49</v>
      </c>
      <c r="C8" s="46">
        <v>41813</v>
      </c>
      <c r="D8" s="43">
        <v>11941833176</v>
      </c>
      <c r="E8" s="3">
        <v>92574</v>
      </c>
      <c r="F8" s="38">
        <v>4446920093</v>
      </c>
      <c r="G8" s="46">
        <v>1458</v>
      </c>
      <c r="H8" s="43">
        <v>9435155</v>
      </c>
      <c r="I8" s="3">
        <v>0</v>
      </c>
      <c r="J8" s="38">
        <v>0</v>
      </c>
      <c r="K8" s="46">
        <v>13335</v>
      </c>
      <c r="L8" s="43">
        <v>152606448</v>
      </c>
      <c r="M8" s="33">
        <f t="shared" si="0"/>
        <v>149180</v>
      </c>
      <c r="N8" s="6">
        <f t="shared" si="1"/>
        <v>16550794872</v>
      </c>
      <c r="Y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3" x14ac:dyDescent="0.25">
      <c r="A9" s="4">
        <v>4</v>
      </c>
      <c r="B9" s="55" t="s">
        <v>50</v>
      </c>
      <c r="C9" s="46">
        <v>146381</v>
      </c>
      <c r="D9" s="43">
        <v>11972609013</v>
      </c>
      <c r="E9" s="3">
        <v>232916</v>
      </c>
      <c r="F9" s="38">
        <v>2664465832</v>
      </c>
      <c r="G9" s="46">
        <v>651</v>
      </c>
      <c r="H9" s="43">
        <v>4343697</v>
      </c>
      <c r="I9" s="3">
        <v>0</v>
      </c>
      <c r="J9" s="38">
        <v>0</v>
      </c>
      <c r="K9" s="46">
        <v>44265</v>
      </c>
      <c r="L9" s="43">
        <v>53027614</v>
      </c>
      <c r="M9" s="33">
        <f t="shared" si="0"/>
        <v>424213</v>
      </c>
      <c r="N9" s="6">
        <f t="shared" si="1"/>
        <v>14694446156</v>
      </c>
      <c r="Y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3" x14ac:dyDescent="0.25">
      <c r="A10" s="53">
        <v>5</v>
      </c>
      <c r="B10" s="55" t="s">
        <v>51</v>
      </c>
      <c r="C10" s="46">
        <v>59625</v>
      </c>
      <c r="D10" s="43">
        <v>1375652317</v>
      </c>
      <c r="E10" s="3">
        <v>72735</v>
      </c>
      <c r="F10" s="38">
        <v>526679815</v>
      </c>
      <c r="G10" s="46">
        <v>618</v>
      </c>
      <c r="H10" s="43">
        <v>8297716</v>
      </c>
      <c r="I10" s="3">
        <v>0</v>
      </c>
      <c r="J10" s="38">
        <v>0</v>
      </c>
      <c r="K10" s="46">
        <v>21610</v>
      </c>
      <c r="L10" s="43">
        <v>15405986</v>
      </c>
      <c r="M10" s="33">
        <f t="shared" si="0"/>
        <v>154588</v>
      </c>
      <c r="N10" s="6">
        <f t="shared" si="1"/>
        <v>1926035834</v>
      </c>
      <c r="Y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3" x14ac:dyDescent="0.25">
      <c r="A11" s="4">
        <v>6</v>
      </c>
      <c r="B11" s="55" t="s">
        <v>52</v>
      </c>
      <c r="C11" s="46">
        <v>74778</v>
      </c>
      <c r="D11" s="43">
        <v>4971832551</v>
      </c>
      <c r="E11" s="3">
        <v>72190</v>
      </c>
      <c r="F11" s="38">
        <v>412597052</v>
      </c>
      <c r="G11" s="46">
        <v>552</v>
      </c>
      <c r="H11" s="43">
        <v>2721911</v>
      </c>
      <c r="I11" s="3">
        <v>0</v>
      </c>
      <c r="J11" s="38">
        <v>0</v>
      </c>
      <c r="K11" s="46">
        <v>30522</v>
      </c>
      <c r="L11" s="43">
        <v>20135857</v>
      </c>
      <c r="M11" s="33">
        <f t="shared" si="0"/>
        <v>178042</v>
      </c>
      <c r="N11" s="6">
        <f t="shared" si="1"/>
        <v>5407287371</v>
      </c>
      <c r="Y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3" x14ac:dyDescent="0.25">
      <c r="A12" s="53">
        <v>7</v>
      </c>
      <c r="B12" s="55" t="s">
        <v>108</v>
      </c>
      <c r="C12" s="46">
        <v>11252</v>
      </c>
      <c r="D12" s="43">
        <v>885798659</v>
      </c>
      <c r="E12" s="3">
        <v>15501</v>
      </c>
      <c r="F12" s="38">
        <v>128098239</v>
      </c>
      <c r="G12" s="46">
        <v>279</v>
      </c>
      <c r="H12" s="43">
        <v>459529</v>
      </c>
      <c r="I12" s="3">
        <v>0</v>
      </c>
      <c r="J12" s="38">
        <v>0</v>
      </c>
      <c r="K12" s="46">
        <v>3340</v>
      </c>
      <c r="L12" s="43">
        <v>2468124</v>
      </c>
      <c r="M12" s="33">
        <f t="shared" si="0"/>
        <v>30372</v>
      </c>
      <c r="N12" s="6">
        <f t="shared" si="1"/>
        <v>1016824551</v>
      </c>
      <c r="Y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3" x14ac:dyDescent="0.25">
      <c r="A13" s="4">
        <v>8</v>
      </c>
      <c r="B13" s="55" t="s">
        <v>116</v>
      </c>
      <c r="C13" s="46">
        <v>84250</v>
      </c>
      <c r="D13" s="43">
        <v>2808296049</v>
      </c>
      <c r="E13" s="3">
        <v>110962</v>
      </c>
      <c r="F13" s="38">
        <v>2370170028</v>
      </c>
      <c r="G13" s="46">
        <v>495</v>
      </c>
      <c r="H13" s="43">
        <v>3007591</v>
      </c>
      <c r="I13" s="3">
        <v>0</v>
      </c>
      <c r="J13" s="38">
        <v>0</v>
      </c>
      <c r="K13" s="46">
        <v>15796</v>
      </c>
      <c r="L13" s="43">
        <v>16898918</v>
      </c>
      <c r="M13" s="33">
        <f t="shared" si="0"/>
        <v>211503</v>
      </c>
      <c r="N13" s="6">
        <f t="shared" si="1"/>
        <v>5198372586</v>
      </c>
      <c r="Y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3" x14ac:dyDescent="0.25">
      <c r="A14" s="53">
        <v>9</v>
      </c>
      <c r="B14" s="55" t="s">
        <v>53</v>
      </c>
      <c r="C14" s="46">
        <v>40300</v>
      </c>
      <c r="D14" s="43">
        <v>1274903027</v>
      </c>
      <c r="E14" s="3">
        <v>68934</v>
      </c>
      <c r="F14" s="38">
        <v>1444896208</v>
      </c>
      <c r="G14" s="46">
        <v>105</v>
      </c>
      <c r="H14" s="43">
        <v>1244246</v>
      </c>
      <c r="I14" s="3">
        <v>0</v>
      </c>
      <c r="J14" s="38">
        <v>0</v>
      </c>
      <c r="K14" s="46">
        <v>6895</v>
      </c>
      <c r="L14" s="43">
        <v>23295491</v>
      </c>
      <c r="M14" s="33">
        <f t="shared" si="0"/>
        <v>116234</v>
      </c>
      <c r="N14" s="6">
        <f t="shared" si="1"/>
        <v>2744338972</v>
      </c>
      <c r="Y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3" x14ac:dyDescent="0.25">
      <c r="A15" s="53">
        <v>10</v>
      </c>
      <c r="B15" s="55" t="s">
        <v>54</v>
      </c>
      <c r="C15" s="46">
        <v>43314</v>
      </c>
      <c r="D15" s="43">
        <v>2975817275</v>
      </c>
      <c r="E15" s="3">
        <v>86781</v>
      </c>
      <c r="F15" s="38">
        <v>1059266973</v>
      </c>
      <c r="G15" s="46">
        <v>617</v>
      </c>
      <c r="H15" s="43">
        <v>9912899</v>
      </c>
      <c r="I15" s="3">
        <v>0</v>
      </c>
      <c r="J15" s="38">
        <v>0</v>
      </c>
      <c r="K15" s="46">
        <v>18103</v>
      </c>
      <c r="L15" s="43">
        <v>26927930</v>
      </c>
      <c r="M15" s="33">
        <f t="shared" si="0"/>
        <v>148815</v>
      </c>
      <c r="N15" s="6">
        <f t="shared" si="1"/>
        <v>4071925077</v>
      </c>
      <c r="Y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3" x14ac:dyDescent="0.25">
      <c r="A16" s="4">
        <v>11</v>
      </c>
      <c r="B16" s="55" t="s">
        <v>102</v>
      </c>
      <c r="C16" s="46">
        <v>42331</v>
      </c>
      <c r="D16" s="43">
        <v>6827336867</v>
      </c>
      <c r="E16" s="3">
        <v>51650</v>
      </c>
      <c r="F16" s="38">
        <v>2428007081</v>
      </c>
      <c r="G16" s="46">
        <v>263</v>
      </c>
      <c r="H16" s="43">
        <v>8698050</v>
      </c>
      <c r="I16" s="3">
        <v>0</v>
      </c>
      <c r="J16" s="38">
        <v>0</v>
      </c>
      <c r="K16" s="46">
        <v>8566</v>
      </c>
      <c r="L16" s="43">
        <v>15606023</v>
      </c>
      <c r="M16" s="33">
        <f t="shared" si="0"/>
        <v>102810</v>
      </c>
      <c r="N16" s="6">
        <f t="shared" si="1"/>
        <v>9279648021</v>
      </c>
      <c r="Y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1:40" x14ac:dyDescent="0.25">
      <c r="A17" s="53">
        <v>12</v>
      </c>
      <c r="B17" s="55" t="s">
        <v>105</v>
      </c>
      <c r="C17" s="46">
        <v>36425</v>
      </c>
      <c r="D17" s="43">
        <v>7228769809</v>
      </c>
      <c r="E17" s="3">
        <v>164902</v>
      </c>
      <c r="F17" s="38">
        <v>4367675133</v>
      </c>
      <c r="G17" s="46">
        <v>606</v>
      </c>
      <c r="H17" s="43">
        <v>1237597</v>
      </c>
      <c r="I17" s="3">
        <v>0</v>
      </c>
      <c r="J17" s="38">
        <v>0</v>
      </c>
      <c r="K17" s="46">
        <v>14144</v>
      </c>
      <c r="L17" s="43">
        <v>19843676</v>
      </c>
      <c r="M17" s="33">
        <f t="shared" si="0"/>
        <v>216077</v>
      </c>
      <c r="N17" s="6">
        <f t="shared" si="1"/>
        <v>11617526215</v>
      </c>
      <c r="Y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x14ac:dyDescent="0.25">
      <c r="A18" s="4">
        <v>13</v>
      </c>
      <c r="B18" s="55" t="s">
        <v>93</v>
      </c>
      <c r="C18" s="46">
        <v>1733</v>
      </c>
      <c r="D18" s="43">
        <v>1637298935</v>
      </c>
      <c r="E18" s="3">
        <v>16010</v>
      </c>
      <c r="F18" s="38">
        <v>707763678</v>
      </c>
      <c r="G18" s="46">
        <v>163</v>
      </c>
      <c r="H18" s="43">
        <v>1681378</v>
      </c>
      <c r="I18" s="3">
        <v>0</v>
      </c>
      <c r="J18" s="38">
        <v>0</v>
      </c>
      <c r="K18" s="46">
        <v>549</v>
      </c>
      <c r="L18" s="43">
        <v>2157983</v>
      </c>
      <c r="M18" s="33">
        <f t="shared" si="0"/>
        <v>18455</v>
      </c>
      <c r="N18" s="6">
        <f t="shared" si="1"/>
        <v>2348901974</v>
      </c>
      <c r="Y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x14ac:dyDescent="0.25">
      <c r="A19" s="53">
        <v>14</v>
      </c>
      <c r="B19" s="55" t="s">
        <v>55</v>
      </c>
      <c r="C19" s="46">
        <v>248983</v>
      </c>
      <c r="D19" s="43">
        <v>1787414595</v>
      </c>
      <c r="E19" s="3">
        <v>160178</v>
      </c>
      <c r="F19" s="38">
        <v>6963048831</v>
      </c>
      <c r="G19" s="46">
        <v>680</v>
      </c>
      <c r="H19" s="43">
        <v>3272597</v>
      </c>
      <c r="I19" s="3">
        <v>0</v>
      </c>
      <c r="J19" s="38">
        <v>0</v>
      </c>
      <c r="K19" s="46">
        <v>6045</v>
      </c>
      <c r="L19" s="43">
        <v>11534864</v>
      </c>
      <c r="M19" s="33">
        <f t="shared" si="0"/>
        <v>415886</v>
      </c>
      <c r="N19" s="6">
        <f t="shared" si="1"/>
        <v>8765270887</v>
      </c>
      <c r="Y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s="16" customFormat="1" x14ac:dyDescent="0.25">
      <c r="A20" s="4">
        <v>15</v>
      </c>
      <c r="B20" s="56" t="s">
        <v>56</v>
      </c>
      <c r="C20" s="46">
        <v>95764</v>
      </c>
      <c r="D20" s="43">
        <v>4454611537</v>
      </c>
      <c r="E20" s="3">
        <v>62776</v>
      </c>
      <c r="F20" s="38">
        <v>2791360651</v>
      </c>
      <c r="G20" s="46">
        <v>443</v>
      </c>
      <c r="H20" s="43">
        <v>2706611</v>
      </c>
      <c r="I20" s="3">
        <v>0</v>
      </c>
      <c r="J20" s="38">
        <v>0</v>
      </c>
      <c r="K20" s="46">
        <v>7637</v>
      </c>
      <c r="L20" s="43">
        <v>12087223</v>
      </c>
      <c r="M20" s="33">
        <f t="shared" si="0"/>
        <v>166620</v>
      </c>
      <c r="N20" s="6">
        <f t="shared" si="1"/>
        <v>7260766022</v>
      </c>
      <c r="Y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x14ac:dyDescent="0.25">
      <c r="A21" s="53">
        <v>16</v>
      </c>
      <c r="B21" s="55" t="s">
        <v>57</v>
      </c>
      <c r="C21" s="46">
        <v>80151</v>
      </c>
      <c r="D21" s="43">
        <v>6140118010</v>
      </c>
      <c r="E21" s="3">
        <v>283738</v>
      </c>
      <c r="F21" s="38">
        <v>8171202535</v>
      </c>
      <c r="G21" s="46">
        <v>998</v>
      </c>
      <c r="H21" s="43">
        <v>10672454</v>
      </c>
      <c r="I21" s="3">
        <v>0</v>
      </c>
      <c r="J21" s="38">
        <v>0</v>
      </c>
      <c r="K21" s="46">
        <v>27391</v>
      </c>
      <c r="L21" s="43">
        <v>58116734</v>
      </c>
      <c r="M21" s="33">
        <f t="shared" si="0"/>
        <v>392278</v>
      </c>
      <c r="N21" s="6">
        <f t="shared" si="1"/>
        <v>14380109733</v>
      </c>
      <c r="Y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x14ac:dyDescent="0.25">
      <c r="A22" s="4">
        <v>17</v>
      </c>
      <c r="B22" s="55" t="s">
        <v>58</v>
      </c>
      <c r="C22" s="46">
        <v>489</v>
      </c>
      <c r="D22" s="43">
        <v>2245219495</v>
      </c>
      <c r="E22" s="3">
        <v>16330</v>
      </c>
      <c r="F22" s="38">
        <v>2041122161</v>
      </c>
      <c r="G22" s="46">
        <v>98</v>
      </c>
      <c r="H22" s="43">
        <v>256282</v>
      </c>
      <c r="I22" s="3">
        <v>0</v>
      </c>
      <c r="J22" s="38">
        <v>0</v>
      </c>
      <c r="K22" s="46">
        <v>224</v>
      </c>
      <c r="L22" s="43">
        <v>3132520</v>
      </c>
      <c r="M22" s="33">
        <f t="shared" si="0"/>
        <v>17141</v>
      </c>
      <c r="N22" s="6">
        <f t="shared" si="1"/>
        <v>4289730458</v>
      </c>
      <c r="Y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x14ac:dyDescent="0.25">
      <c r="A23" s="53">
        <v>18</v>
      </c>
      <c r="B23" s="55" t="s">
        <v>59</v>
      </c>
      <c r="C23" s="46">
        <v>948</v>
      </c>
      <c r="D23" s="43">
        <v>11382228</v>
      </c>
      <c r="E23" s="3">
        <v>953</v>
      </c>
      <c r="F23" s="38">
        <v>58142381</v>
      </c>
      <c r="G23" s="46">
        <v>6</v>
      </c>
      <c r="H23" s="43">
        <v>2384</v>
      </c>
      <c r="I23" s="3">
        <v>0</v>
      </c>
      <c r="J23" s="38">
        <v>0</v>
      </c>
      <c r="K23" s="46">
        <v>8</v>
      </c>
      <c r="L23" s="43">
        <v>16268</v>
      </c>
      <c r="M23" s="33">
        <f t="shared" si="0"/>
        <v>1915</v>
      </c>
      <c r="N23" s="6">
        <f t="shared" si="1"/>
        <v>69543261</v>
      </c>
      <c r="Y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40" x14ac:dyDescent="0.25">
      <c r="A24" s="53">
        <v>19</v>
      </c>
      <c r="B24" s="55" t="s">
        <v>60</v>
      </c>
      <c r="C24" s="46">
        <v>221505</v>
      </c>
      <c r="D24" s="43">
        <v>944106477</v>
      </c>
      <c r="E24" s="3">
        <v>25270</v>
      </c>
      <c r="F24" s="38">
        <v>404160848</v>
      </c>
      <c r="G24" s="46">
        <v>147</v>
      </c>
      <c r="H24" s="43">
        <v>711738</v>
      </c>
      <c r="I24" s="3">
        <v>0</v>
      </c>
      <c r="J24" s="38">
        <v>0</v>
      </c>
      <c r="K24" s="46">
        <v>4253</v>
      </c>
      <c r="L24" s="43">
        <v>5810348</v>
      </c>
      <c r="M24" s="33">
        <f t="shared" si="0"/>
        <v>251175</v>
      </c>
      <c r="N24" s="6">
        <f t="shared" si="1"/>
        <v>1354789411</v>
      </c>
      <c r="Y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1:40" x14ac:dyDescent="0.25">
      <c r="A25" s="4">
        <v>20</v>
      </c>
      <c r="B25" s="55" t="s">
        <v>61</v>
      </c>
      <c r="C25" s="46">
        <v>41542</v>
      </c>
      <c r="D25" s="43">
        <v>6648620063</v>
      </c>
      <c r="E25" s="3">
        <v>207398</v>
      </c>
      <c r="F25" s="38">
        <v>8743781251</v>
      </c>
      <c r="G25" s="46">
        <v>1404</v>
      </c>
      <c r="H25" s="43">
        <v>3757636</v>
      </c>
      <c r="I25" s="3">
        <v>0</v>
      </c>
      <c r="J25" s="38">
        <v>0</v>
      </c>
      <c r="K25" s="46">
        <v>15998</v>
      </c>
      <c r="L25" s="43">
        <v>30712846</v>
      </c>
      <c r="M25" s="33">
        <f t="shared" si="0"/>
        <v>266342</v>
      </c>
      <c r="N25" s="6">
        <f t="shared" si="1"/>
        <v>15426871796</v>
      </c>
      <c r="Y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0" x14ac:dyDescent="0.25">
      <c r="A26" s="53">
        <v>21</v>
      </c>
      <c r="B26" s="55" t="s">
        <v>120</v>
      </c>
      <c r="C26" s="46">
        <v>1440</v>
      </c>
      <c r="D26" s="43">
        <v>426490387</v>
      </c>
      <c r="E26" s="3">
        <v>25864</v>
      </c>
      <c r="F26" s="38">
        <v>1203078119</v>
      </c>
      <c r="G26" s="46">
        <v>87</v>
      </c>
      <c r="H26" s="43">
        <v>158193</v>
      </c>
      <c r="I26" s="3">
        <v>0</v>
      </c>
      <c r="J26" s="38">
        <v>0</v>
      </c>
      <c r="K26" s="46">
        <v>246</v>
      </c>
      <c r="L26" s="43">
        <v>1058183</v>
      </c>
      <c r="M26" s="33">
        <f t="shared" si="0"/>
        <v>27637</v>
      </c>
      <c r="N26" s="6">
        <f t="shared" si="1"/>
        <v>1630784882</v>
      </c>
      <c r="Y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0" x14ac:dyDescent="0.25">
      <c r="A27" s="4">
        <v>22</v>
      </c>
      <c r="B27" s="55" t="s">
        <v>62</v>
      </c>
      <c r="C27" s="46">
        <v>74167</v>
      </c>
      <c r="D27" s="43">
        <v>917315380</v>
      </c>
      <c r="E27" s="3">
        <v>89840</v>
      </c>
      <c r="F27" s="38">
        <v>1226406291</v>
      </c>
      <c r="G27" s="46">
        <v>783</v>
      </c>
      <c r="H27" s="43">
        <v>916669</v>
      </c>
      <c r="I27" s="3">
        <v>0</v>
      </c>
      <c r="J27" s="38">
        <v>0</v>
      </c>
      <c r="K27" s="46">
        <v>5036</v>
      </c>
      <c r="L27" s="43">
        <v>8406697</v>
      </c>
      <c r="M27" s="33">
        <f t="shared" si="0"/>
        <v>169826</v>
      </c>
      <c r="N27" s="6">
        <f t="shared" si="1"/>
        <v>2153045037</v>
      </c>
      <c r="Y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0" x14ac:dyDescent="0.25">
      <c r="A28" s="53">
        <v>23</v>
      </c>
      <c r="B28" s="55" t="s">
        <v>96</v>
      </c>
      <c r="C28" s="46">
        <v>22565</v>
      </c>
      <c r="D28" s="43">
        <v>1704364206</v>
      </c>
      <c r="E28" s="3">
        <v>98756</v>
      </c>
      <c r="F28" s="38">
        <v>3576631415</v>
      </c>
      <c r="G28" s="46">
        <v>645</v>
      </c>
      <c r="H28" s="43">
        <v>1507305</v>
      </c>
      <c r="I28" s="3">
        <v>0</v>
      </c>
      <c r="J28" s="38">
        <v>0</v>
      </c>
      <c r="K28" s="46">
        <v>7333</v>
      </c>
      <c r="L28" s="43">
        <v>13022088</v>
      </c>
      <c r="M28" s="33">
        <f t="shared" si="0"/>
        <v>129299</v>
      </c>
      <c r="N28" s="6">
        <f t="shared" si="1"/>
        <v>5295525014</v>
      </c>
      <c r="Y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40" x14ac:dyDescent="0.25">
      <c r="A29" s="4">
        <v>24</v>
      </c>
      <c r="B29" s="55" t="s">
        <v>97</v>
      </c>
      <c r="C29" s="46">
        <v>8724</v>
      </c>
      <c r="D29" s="43">
        <v>2152338160</v>
      </c>
      <c r="E29" s="3">
        <v>24264</v>
      </c>
      <c r="F29" s="38">
        <v>506740066</v>
      </c>
      <c r="G29" s="46">
        <v>460</v>
      </c>
      <c r="H29" s="43">
        <v>1035491</v>
      </c>
      <c r="I29" s="3">
        <v>0</v>
      </c>
      <c r="J29" s="38">
        <v>0</v>
      </c>
      <c r="K29" s="46">
        <v>1683</v>
      </c>
      <c r="L29" s="43">
        <v>3765583</v>
      </c>
      <c r="M29" s="33">
        <f t="shared" si="0"/>
        <v>35131</v>
      </c>
      <c r="N29" s="6">
        <f t="shared" si="1"/>
        <v>2663879300</v>
      </c>
      <c r="Y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0" x14ac:dyDescent="0.25">
      <c r="A30" s="53">
        <v>25</v>
      </c>
      <c r="B30" s="55" t="s">
        <v>106</v>
      </c>
      <c r="C30" s="46">
        <v>42770</v>
      </c>
      <c r="D30" s="43">
        <v>2855137325</v>
      </c>
      <c r="E30" s="3">
        <v>41286</v>
      </c>
      <c r="F30" s="38">
        <v>1841701150</v>
      </c>
      <c r="G30" s="46">
        <v>716</v>
      </c>
      <c r="H30" s="43">
        <v>1582920</v>
      </c>
      <c r="I30" s="3">
        <v>0</v>
      </c>
      <c r="J30" s="38">
        <v>0</v>
      </c>
      <c r="K30" s="46">
        <v>3091</v>
      </c>
      <c r="L30" s="43">
        <v>35757807</v>
      </c>
      <c r="M30" s="33">
        <f t="shared" si="0"/>
        <v>87863</v>
      </c>
      <c r="N30" s="6">
        <f t="shared" si="1"/>
        <v>4734179202</v>
      </c>
      <c r="Y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40" x14ac:dyDescent="0.25">
      <c r="A31" s="4">
        <v>26</v>
      </c>
      <c r="B31" s="55" t="s">
        <v>104</v>
      </c>
      <c r="C31" s="46">
        <v>523</v>
      </c>
      <c r="D31" s="43">
        <v>89178041</v>
      </c>
      <c r="E31" s="3">
        <v>1691</v>
      </c>
      <c r="F31" s="38">
        <v>51988823</v>
      </c>
      <c r="G31" s="46">
        <v>1</v>
      </c>
      <c r="H31" s="43">
        <v>28</v>
      </c>
      <c r="I31" s="3">
        <v>0</v>
      </c>
      <c r="J31" s="38">
        <v>0</v>
      </c>
      <c r="K31" s="46">
        <v>335</v>
      </c>
      <c r="L31" s="43">
        <v>2798521</v>
      </c>
      <c r="M31" s="33">
        <f t="shared" si="0"/>
        <v>2550</v>
      </c>
      <c r="N31" s="6">
        <f t="shared" si="1"/>
        <v>143965413</v>
      </c>
      <c r="Y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x14ac:dyDescent="0.25">
      <c r="A32" s="53">
        <v>27</v>
      </c>
      <c r="B32" s="55" t="s">
        <v>115</v>
      </c>
      <c r="C32" s="46">
        <v>305</v>
      </c>
      <c r="D32" s="43">
        <v>131457458</v>
      </c>
      <c r="E32" s="3">
        <v>31</v>
      </c>
      <c r="F32" s="38">
        <v>23189</v>
      </c>
      <c r="G32" s="46">
        <v>0</v>
      </c>
      <c r="H32" s="43">
        <v>0</v>
      </c>
      <c r="I32" s="3">
        <v>0</v>
      </c>
      <c r="J32" s="38">
        <v>0</v>
      </c>
      <c r="K32" s="46">
        <v>7</v>
      </c>
      <c r="L32" s="43">
        <v>16011</v>
      </c>
      <c r="M32" s="33">
        <f t="shared" si="0"/>
        <v>343</v>
      </c>
      <c r="N32" s="6">
        <f t="shared" si="1"/>
        <v>131496658</v>
      </c>
      <c r="Y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x14ac:dyDescent="0.25">
      <c r="A33" s="53">
        <v>28</v>
      </c>
      <c r="B33" s="55" t="s">
        <v>64</v>
      </c>
      <c r="C33" s="46">
        <v>688</v>
      </c>
      <c r="D33" s="43">
        <v>95203297</v>
      </c>
      <c r="E33" s="3">
        <v>1447</v>
      </c>
      <c r="F33" s="38">
        <v>24464480</v>
      </c>
      <c r="G33" s="46">
        <v>17</v>
      </c>
      <c r="H33" s="43">
        <v>22780</v>
      </c>
      <c r="I33" s="3">
        <v>0</v>
      </c>
      <c r="J33" s="38">
        <v>0</v>
      </c>
      <c r="K33" s="46">
        <v>205</v>
      </c>
      <c r="L33" s="43">
        <v>1212842</v>
      </c>
      <c r="M33" s="33">
        <f t="shared" si="0"/>
        <v>2357</v>
      </c>
      <c r="N33" s="6">
        <f t="shared" si="1"/>
        <v>120903399</v>
      </c>
      <c r="Y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x14ac:dyDescent="0.25">
      <c r="A34" s="4">
        <v>29</v>
      </c>
      <c r="B34" s="55" t="s">
        <v>65</v>
      </c>
      <c r="C34" s="46">
        <v>3356</v>
      </c>
      <c r="D34" s="43">
        <v>1410101803</v>
      </c>
      <c r="E34" s="3">
        <v>18016</v>
      </c>
      <c r="F34" s="38">
        <v>1643564101</v>
      </c>
      <c r="G34" s="46">
        <v>20</v>
      </c>
      <c r="H34" s="43">
        <v>19313</v>
      </c>
      <c r="I34" s="3">
        <v>0</v>
      </c>
      <c r="J34" s="38">
        <v>0</v>
      </c>
      <c r="K34" s="46">
        <v>843</v>
      </c>
      <c r="L34" s="43">
        <v>1763288</v>
      </c>
      <c r="M34" s="33">
        <f t="shared" si="0"/>
        <v>22235</v>
      </c>
      <c r="N34" s="6">
        <f t="shared" si="1"/>
        <v>3055448505</v>
      </c>
      <c r="Y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1:40" x14ac:dyDescent="0.25">
      <c r="A35" s="53">
        <v>30</v>
      </c>
      <c r="B35" s="55" t="s">
        <v>90</v>
      </c>
      <c r="C35" s="46">
        <v>163999</v>
      </c>
      <c r="D35" s="43">
        <v>554490942</v>
      </c>
      <c r="E35" s="3">
        <v>22</v>
      </c>
      <c r="F35" s="38">
        <v>26569600</v>
      </c>
      <c r="G35" s="46">
        <v>0</v>
      </c>
      <c r="H35" s="43">
        <v>0</v>
      </c>
      <c r="I35" s="3">
        <v>0</v>
      </c>
      <c r="J35" s="38">
        <v>0</v>
      </c>
      <c r="K35" s="46">
        <v>0</v>
      </c>
      <c r="L35" s="43">
        <v>0</v>
      </c>
      <c r="M35" s="33">
        <f t="shared" si="0"/>
        <v>164021</v>
      </c>
      <c r="N35" s="6">
        <f t="shared" si="1"/>
        <v>581060542</v>
      </c>
      <c r="Y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0" x14ac:dyDescent="0.25">
      <c r="A36" s="4">
        <v>31</v>
      </c>
      <c r="B36" s="55" t="s">
        <v>107</v>
      </c>
      <c r="C36" s="47">
        <v>4888</v>
      </c>
      <c r="D36" s="44">
        <v>290381250</v>
      </c>
      <c r="E36" s="25">
        <v>13979</v>
      </c>
      <c r="F36" s="39">
        <v>673537777</v>
      </c>
      <c r="G36" s="47">
        <v>21</v>
      </c>
      <c r="H36" s="44">
        <v>152140</v>
      </c>
      <c r="I36" s="25">
        <v>0</v>
      </c>
      <c r="J36" s="39">
        <v>0</v>
      </c>
      <c r="K36" s="47">
        <v>1177</v>
      </c>
      <c r="L36" s="44">
        <v>1702253</v>
      </c>
      <c r="M36" s="33">
        <f t="shared" si="0"/>
        <v>20065</v>
      </c>
      <c r="N36" s="6">
        <f t="shared" si="1"/>
        <v>965773420</v>
      </c>
      <c r="Y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0" x14ac:dyDescent="0.25">
      <c r="A37" s="53">
        <v>32</v>
      </c>
      <c r="B37" s="55" t="s">
        <v>109</v>
      </c>
      <c r="C37" s="47">
        <v>75328</v>
      </c>
      <c r="D37" s="44">
        <v>314257754</v>
      </c>
      <c r="E37" s="25">
        <v>1</v>
      </c>
      <c r="F37" s="39">
        <v>4166666</v>
      </c>
      <c r="G37" s="47">
        <v>0</v>
      </c>
      <c r="H37" s="44">
        <v>0</v>
      </c>
      <c r="I37" s="25">
        <v>0</v>
      </c>
      <c r="J37" s="39">
        <v>0</v>
      </c>
      <c r="K37" s="47">
        <v>0</v>
      </c>
      <c r="L37" s="44">
        <v>0</v>
      </c>
      <c r="M37" s="33">
        <f t="shared" si="0"/>
        <v>75329</v>
      </c>
      <c r="N37" s="6">
        <f t="shared" si="1"/>
        <v>318424420</v>
      </c>
      <c r="Y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</row>
    <row r="38" spans="1:40" x14ac:dyDescent="0.25">
      <c r="A38" s="53">
        <v>33</v>
      </c>
      <c r="B38" s="55" t="s">
        <v>112</v>
      </c>
      <c r="C38" s="47">
        <v>147</v>
      </c>
      <c r="D38" s="44">
        <v>122156175</v>
      </c>
      <c r="E38" s="25">
        <v>218</v>
      </c>
      <c r="F38" s="39">
        <v>13933401</v>
      </c>
      <c r="G38" s="47">
        <v>44</v>
      </c>
      <c r="H38" s="44">
        <v>266967</v>
      </c>
      <c r="I38" s="25">
        <v>0</v>
      </c>
      <c r="J38" s="39">
        <v>0</v>
      </c>
      <c r="K38" s="47">
        <v>0</v>
      </c>
      <c r="L38" s="44">
        <v>0</v>
      </c>
      <c r="M38" s="33">
        <f t="shared" si="0"/>
        <v>409</v>
      </c>
      <c r="N38" s="6">
        <f t="shared" si="1"/>
        <v>136356543</v>
      </c>
      <c r="Y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39" spans="1:40" x14ac:dyDescent="0.25">
      <c r="A39" s="53">
        <v>34</v>
      </c>
      <c r="B39" s="57" t="s">
        <v>111</v>
      </c>
      <c r="C39" s="47">
        <v>70</v>
      </c>
      <c r="D39" s="44">
        <v>4307917718</v>
      </c>
      <c r="E39" s="25">
        <v>17</v>
      </c>
      <c r="F39" s="39">
        <v>44963</v>
      </c>
      <c r="G39" s="47">
        <v>9</v>
      </c>
      <c r="H39" s="44">
        <v>1</v>
      </c>
      <c r="I39" s="25">
        <v>0</v>
      </c>
      <c r="J39" s="39">
        <v>0</v>
      </c>
      <c r="K39" s="47">
        <v>0</v>
      </c>
      <c r="L39" s="44">
        <v>0</v>
      </c>
      <c r="M39" s="33">
        <f t="shared" si="0"/>
        <v>96</v>
      </c>
      <c r="N39" s="6">
        <f t="shared" si="1"/>
        <v>4307962682</v>
      </c>
      <c r="Y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1:40" x14ac:dyDescent="0.25">
      <c r="A40" s="61">
        <v>35</v>
      </c>
      <c r="B40" s="57" t="s">
        <v>114</v>
      </c>
      <c r="C40" s="47">
        <v>92</v>
      </c>
      <c r="D40" s="44">
        <v>2445607</v>
      </c>
      <c r="E40" s="25">
        <v>75</v>
      </c>
      <c r="F40" s="39">
        <v>85267181</v>
      </c>
      <c r="G40" s="47">
        <v>0</v>
      </c>
      <c r="H40" s="44">
        <v>0</v>
      </c>
      <c r="I40" s="25">
        <v>0</v>
      </c>
      <c r="J40" s="39">
        <v>0</v>
      </c>
      <c r="K40" s="47">
        <v>3</v>
      </c>
      <c r="L40" s="44">
        <v>9031</v>
      </c>
      <c r="M40" s="33">
        <f t="shared" si="0"/>
        <v>170</v>
      </c>
      <c r="N40" s="6">
        <f t="shared" si="1"/>
        <v>87721819</v>
      </c>
      <c r="Y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  <row r="41" spans="1:40" x14ac:dyDescent="0.25">
      <c r="A41" s="53">
        <v>36</v>
      </c>
      <c r="B41" s="57" t="s">
        <v>113</v>
      </c>
      <c r="C41" s="47">
        <v>356</v>
      </c>
      <c r="D41" s="44">
        <v>18806842</v>
      </c>
      <c r="E41" s="25">
        <v>4301</v>
      </c>
      <c r="F41" s="39">
        <v>518097602</v>
      </c>
      <c r="G41" s="47">
        <v>4</v>
      </c>
      <c r="H41" s="44">
        <v>11636</v>
      </c>
      <c r="I41" s="25">
        <v>0</v>
      </c>
      <c r="J41" s="39">
        <v>0</v>
      </c>
      <c r="K41" s="47">
        <v>57</v>
      </c>
      <c r="L41" s="44">
        <v>42778</v>
      </c>
      <c r="M41" s="33">
        <f t="shared" si="0"/>
        <v>4718</v>
      </c>
      <c r="N41" s="6">
        <f t="shared" si="1"/>
        <v>536958858</v>
      </c>
      <c r="Y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1:40" ht="15.75" thickBot="1" x14ac:dyDescent="0.3">
      <c r="A42" s="66">
        <v>37</v>
      </c>
      <c r="B42" s="58" t="s">
        <v>121</v>
      </c>
      <c r="C42" s="47">
        <v>0</v>
      </c>
      <c r="D42" s="44">
        <v>0</v>
      </c>
      <c r="E42" s="25">
        <v>11</v>
      </c>
      <c r="F42" s="39">
        <v>19647</v>
      </c>
      <c r="G42" s="47">
        <v>0</v>
      </c>
      <c r="H42" s="44">
        <v>0</v>
      </c>
      <c r="I42" s="25">
        <v>0</v>
      </c>
      <c r="J42" s="39">
        <v>0</v>
      </c>
      <c r="K42" s="47">
        <v>0</v>
      </c>
      <c r="L42" s="44">
        <v>0</v>
      </c>
      <c r="M42" s="33">
        <f t="shared" si="0"/>
        <v>11</v>
      </c>
      <c r="N42" s="6">
        <f t="shared" si="1"/>
        <v>19647</v>
      </c>
      <c r="Y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1:40" s="16" customFormat="1" ht="15.75" thickBot="1" x14ac:dyDescent="0.3">
      <c r="A43" s="68" t="s">
        <v>4</v>
      </c>
      <c r="B43" s="69"/>
      <c r="C43" s="35">
        <f>SUM(C6:C42)</f>
        <v>1750549</v>
      </c>
      <c r="D43" s="41">
        <f t="shared" ref="D43:L43" si="2">SUM(D6:D42)</f>
        <v>363015059611</v>
      </c>
      <c r="E43" s="35">
        <f t="shared" si="2"/>
        <v>4186387</v>
      </c>
      <c r="F43" s="36">
        <f t="shared" si="2"/>
        <v>159329856247</v>
      </c>
      <c r="G43" s="48">
        <f t="shared" si="2"/>
        <v>13549</v>
      </c>
      <c r="H43" s="41">
        <f t="shared" si="2"/>
        <v>314852495</v>
      </c>
      <c r="I43" s="35">
        <f t="shared" si="2"/>
        <v>0</v>
      </c>
      <c r="J43" s="36">
        <f t="shared" si="2"/>
        <v>0</v>
      </c>
      <c r="K43" s="48">
        <f t="shared" si="2"/>
        <v>274334</v>
      </c>
      <c r="L43" s="41">
        <f t="shared" si="2"/>
        <v>617499462</v>
      </c>
      <c r="M43" s="52">
        <f>SUM(M6:M42)</f>
        <v>6224819</v>
      </c>
      <c r="N43" s="40">
        <f>SUM(N6:N42)</f>
        <v>523277267815</v>
      </c>
    </row>
    <row r="45" spans="1:40" x14ac:dyDescent="0.25">
      <c r="C45" s="51"/>
      <c r="D45" s="51"/>
      <c r="E45" s="51"/>
      <c r="F45" s="51"/>
      <c r="G45" s="51"/>
      <c r="H45" s="51"/>
      <c r="I45" s="51"/>
      <c r="J45" s="51"/>
      <c r="K45" s="51"/>
      <c r="L45" s="51"/>
      <c r="N45" s="32"/>
    </row>
    <row r="46" spans="1:40" x14ac:dyDescent="0.25"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49"/>
      <c r="N46" s="49"/>
    </row>
    <row r="47" spans="1:40" x14ac:dyDescent="0.25"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10"/>
      <c r="N47" s="10"/>
    </row>
    <row r="48" spans="1:40" x14ac:dyDescent="0.25"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</row>
    <row r="49" spans="3:14" x14ac:dyDescent="0.25"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</row>
    <row r="50" spans="3:14" x14ac:dyDescent="0.25"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</row>
    <row r="51" spans="3:14" x14ac:dyDescent="0.25"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3:14" x14ac:dyDescent="0.25"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3:14" x14ac:dyDescent="0.25"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3:14" x14ac:dyDescent="0.25"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3:14" x14ac:dyDescent="0.25"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3:14" x14ac:dyDescent="0.25"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3:14" x14ac:dyDescent="0.25">
      <c r="C57" s="51"/>
      <c r="D57" s="51"/>
      <c r="E57" s="51"/>
      <c r="F57" s="51"/>
      <c r="G57" s="51"/>
      <c r="H57" s="51"/>
      <c r="I57" s="51"/>
      <c r="J57" s="51"/>
      <c r="K57" s="51"/>
      <c r="L57" s="51"/>
    </row>
    <row r="58" spans="3:14" x14ac:dyDescent="0.25">
      <c r="C58" s="51"/>
      <c r="D58" s="51"/>
      <c r="E58" s="51"/>
      <c r="F58" s="51"/>
      <c r="G58" s="51"/>
      <c r="H58" s="51"/>
      <c r="I58" s="51"/>
      <c r="J58" s="51"/>
      <c r="K58" s="51"/>
      <c r="L58" s="51"/>
    </row>
    <row r="59" spans="3:14" x14ac:dyDescent="0.25">
      <c r="C59" s="51"/>
      <c r="D59" s="51"/>
      <c r="E59" s="51"/>
      <c r="F59" s="51"/>
      <c r="G59" s="51"/>
      <c r="H59" s="51"/>
      <c r="I59" s="51"/>
      <c r="J59" s="51"/>
      <c r="K59" s="51"/>
      <c r="L59" s="51"/>
    </row>
    <row r="60" spans="3:14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3:14" x14ac:dyDescent="0.25"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3:14" x14ac:dyDescent="0.25">
      <c r="C62" s="51"/>
      <c r="D62" s="51"/>
      <c r="E62" s="51"/>
      <c r="F62" s="51"/>
      <c r="G62" s="51"/>
      <c r="H62" s="51"/>
      <c r="I62" s="51"/>
      <c r="J62" s="51"/>
      <c r="K62" s="51"/>
      <c r="L62" s="51"/>
    </row>
    <row r="63" spans="3:14" x14ac:dyDescent="0.25">
      <c r="C63" s="51"/>
      <c r="D63" s="51"/>
      <c r="E63" s="51"/>
      <c r="F63" s="51"/>
      <c r="G63" s="51"/>
      <c r="H63" s="51"/>
      <c r="I63" s="51"/>
      <c r="J63" s="51"/>
      <c r="K63" s="51"/>
      <c r="L63" s="51"/>
    </row>
    <row r="64" spans="3:14" x14ac:dyDescent="0.25">
      <c r="C64" s="51"/>
      <c r="D64" s="51"/>
      <c r="E64" s="51"/>
      <c r="F64" s="51"/>
      <c r="G64" s="51"/>
      <c r="H64" s="51"/>
      <c r="I64" s="51"/>
      <c r="J64" s="51"/>
      <c r="K64" s="51"/>
      <c r="L64" s="51"/>
    </row>
    <row r="65" spans="3:12" x14ac:dyDescent="0.25">
      <c r="C65" s="51"/>
      <c r="D65" s="51"/>
      <c r="E65" s="51"/>
      <c r="F65" s="51"/>
      <c r="G65" s="51"/>
      <c r="H65" s="51"/>
      <c r="I65" s="51"/>
      <c r="J65" s="51"/>
      <c r="K65" s="51"/>
      <c r="L65" s="51"/>
    </row>
    <row r="66" spans="3:12" x14ac:dyDescent="0.25">
      <c r="C66" s="51"/>
      <c r="D66" s="51"/>
      <c r="E66" s="51"/>
      <c r="F66" s="51"/>
      <c r="G66" s="51"/>
      <c r="H66" s="51"/>
      <c r="I66" s="51"/>
      <c r="J66" s="51"/>
      <c r="K66" s="51"/>
      <c r="L66" s="51"/>
    </row>
    <row r="67" spans="3:12" x14ac:dyDescent="0.25">
      <c r="C67" s="51"/>
      <c r="D67" s="51"/>
      <c r="E67" s="51"/>
      <c r="F67" s="51"/>
      <c r="G67" s="51"/>
      <c r="H67" s="51"/>
      <c r="I67" s="51"/>
      <c r="J67" s="51"/>
      <c r="K67" s="51"/>
      <c r="L67" s="51"/>
    </row>
    <row r="68" spans="3:12" x14ac:dyDescent="0.25">
      <c r="C68" s="51"/>
      <c r="D68" s="51"/>
      <c r="E68" s="51"/>
      <c r="F68" s="51"/>
      <c r="G68" s="51"/>
      <c r="H68" s="51"/>
      <c r="I68" s="51"/>
      <c r="J68" s="51"/>
      <c r="K68" s="51"/>
      <c r="L68" s="51"/>
    </row>
    <row r="69" spans="3:12" x14ac:dyDescent="0.25">
      <c r="C69" s="51"/>
      <c r="D69" s="51"/>
      <c r="E69" s="51"/>
      <c r="F69" s="51"/>
      <c r="G69" s="51"/>
      <c r="H69" s="51"/>
      <c r="I69" s="51"/>
      <c r="J69" s="51"/>
      <c r="K69" s="51"/>
      <c r="L69" s="51"/>
    </row>
    <row r="70" spans="3:12" x14ac:dyDescent="0.25">
      <c r="C70" s="51"/>
      <c r="D70" s="51"/>
      <c r="E70" s="51"/>
      <c r="F70" s="51"/>
      <c r="G70" s="51"/>
      <c r="H70" s="51"/>
      <c r="I70" s="51"/>
      <c r="J70" s="51"/>
      <c r="K70" s="51"/>
      <c r="L70" s="51"/>
    </row>
    <row r="71" spans="3:12" x14ac:dyDescent="0.25">
      <c r="C71" s="51"/>
      <c r="D71" s="51"/>
      <c r="E71" s="51"/>
      <c r="F71" s="51"/>
      <c r="G71" s="51"/>
      <c r="H71" s="51"/>
      <c r="I71" s="51"/>
      <c r="J71" s="51"/>
      <c r="K71" s="51"/>
      <c r="L71" s="51"/>
    </row>
    <row r="72" spans="3:12" x14ac:dyDescent="0.25">
      <c r="C72" s="51"/>
      <c r="D72" s="51"/>
      <c r="E72" s="51"/>
      <c r="F72" s="51"/>
      <c r="G72" s="51"/>
      <c r="H72" s="51"/>
      <c r="I72" s="51"/>
      <c r="J72" s="51"/>
      <c r="K72" s="51"/>
      <c r="L72" s="51"/>
    </row>
    <row r="73" spans="3:12" x14ac:dyDescent="0.25">
      <c r="C73" s="51"/>
      <c r="D73" s="51"/>
      <c r="E73" s="51"/>
      <c r="F73" s="51"/>
      <c r="G73" s="51"/>
      <c r="H73" s="51"/>
      <c r="I73" s="51"/>
      <c r="J73" s="51"/>
      <c r="K73" s="51"/>
      <c r="L73" s="51"/>
    </row>
    <row r="74" spans="3:12" x14ac:dyDescent="0.25">
      <c r="C74" s="51"/>
      <c r="D74" s="51"/>
      <c r="E74" s="51"/>
      <c r="F74" s="51"/>
      <c r="G74" s="51"/>
      <c r="H74" s="51"/>
      <c r="I74" s="51"/>
      <c r="J74" s="51"/>
      <c r="K74" s="51"/>
      <c r="L74" s="51"/>
    </row>
    <row r="75" spans="3:12" x14ac:dyDescent="0.25">
      <c r="C75" s="51"/>
      <c r="D75" s="51"/>
      <c r="E75" s="51"/>
      <c r="F75" s="51"/>
      <c r="G75" s="51"/>
      <c r="H75" s="51"/>
      <c r="I75" s="51"/>
      <c r="J75" s="51"/>
      <c r="K75" s="51"/>
      <c r="L75" s="51"/>
    </row>
    <row r="76" spans="3:12" x14ac:dyDescent="0.25">
      <c r="C76" s="51"/>
      <c r="D76" s="51"/>
      <c r="E76" s="51"/>
      <c r="F76" s="51"/>
      <c r="G76" s="51"/>
      <c r="H76" s="51"/>
      <c r="I76" s="51"/>
      <c r="J76" s="51"/>
      <c r="K76" s="51"/>
      <c r="L76" s="51"/>
    </row>
    <row r="77" spans="3:12" x14ac:dyDescent="0.25">
      <c r="C77" s="51"/>
      <c r="D77" s="51"/>
      <c r="E77" s="51"/>
      <c r="F77" s="51"/>
      <c r="G77" s="51"/>
      <c r="H77" s="51"/>
      <c r="I77" s="51"/>
      <c r="J77" s="51"/>
      <c r="K77" s="51"/>
      <c r="L77" s="51"/>
    </row>
    <row r="78" spans="3:12" x14ac:dyDescent="0.25">
      <c r="C78" s="51"/>
      <c r="D78" s="51"/>
      <c r="E78" s="51"/>
      <c r="F78" s="51"/>
      <c r="G78" s="51"/>
      <c r="H78" s="51"/>
      <c r="I78" s="51"/>
      <c r="J78" s="51"/>
      <c r="K78" s="51"/>
      <c r="L78" s="51"/>
    </row>
    <row r="80" spans="3:12" x14ac:dyDescent="0.25"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3:12" x14ac:dyDescent="0.25"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3:12" x14ac:dyDescent="0.25"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3:12" x14ac:dyDescent="0.25"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3:12" x14ac:dyDescent="0.25"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3:12" x14ac:dyDescent="0.25"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3:12" x14ac:dyDescent="0.25"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3:12" x14ac:dyDescent="0.25"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3:12" x14ac:dyDescent="0.25"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3:12" x14ac:dyDescent="0.25"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3:12" x14ac:dyDescent="0.25"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3:12" x14ac:dyDescent="0.25"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3:12" x14ac:dyDescent="0.25"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3:12" x14ac:dyDescent="0.25"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3:12" x14ac:dyDescent="0.25"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3:12" x14ac:dyDescent="0.25"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3:12" x14ac:dyDescent="0.25"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3:12" x14ac:dyDescent="0.25"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3:12" x14ac:dyDescent="0.25"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3:12" x14ac:dyDescent="0.25"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3:12" x14ac:dyDescent="0.25"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3:12" x14ac:dyDescent="0.25"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3:12" x14ac:dyDescent="0.25"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3:12" x14ac:dyDescent="0.25"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3:12" x14ac:dyDescent="0.25"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3:12" x14ac:dyDescent="0.25"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3:12" x14ac:dyDescent="0.25"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3:12" x14ac:dyDescent="0.25"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3:12" x14ac:dyDescent="0.25"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3:12" x14ac:dyDescent="0.25"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3:12" x14ac:dyDescent="0.25"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3:12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3:12" x14ac:dyDescent="0.25"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3:12" x14ac:dyDescent="0.25"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3:12" x14ac:dyDescent="0.25"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3:12" x14ac:dyDescent="0.25">
      <c r="C115" s="10"/>
    </row>
    <row r="116" spans="3:12" x14ac:dyDescent="0.25">
      <c r="C116" s="10"/>
    </row>
    <row r="117" spans="3:12" x14ac:dyDescent="0.25">
      <c r="C117" s="10"/>
    </row>
    <row r="118" spans="3:12" x14ac:dyDescent="0.25">
      <c r="C118" s="10"/>
    </row>
    <row r="119" spans="3:12" x14ac:dyDescent="0.25">
      <c r="C119" s="10"/>
    </row>
    <row r="120" spans="3:12" x14ac:dyDescent="0.25">
      <c r="C120" s="10"/>
    </row>
    <row r="121" spans="3:12" x14ac:dyDescent="0.25">
      <c r="C121" s="10"/>
    </row>
  </sheetData>
  <mergeCells count="10">
    <mergeCell ref="B1:N2"/>
    <mergeCell ref="A43:B43"/>
    <mergeCell ref="B4:B5"/>
    <mergeCell ref="A4:A5"/>
    <mergeCell ref="C4:D4"/>
    <mergeCell ref="M4:N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showGridLines="0" zoomScale="85" zoomScaleNormal="85" workbookViewId="0">
      <selection activeCell="B1" sqref="B1:N2"/>
    </sheetView>
  </sheetViews>
  <sheetFormatPr defaultRowHeight="15" x14ac:dyDescent="0.25"/>
  <cols>
    <col min="1" max="1" width="4.7109375" style="1" customWidth="1"/>
    <col min="2" max="2" width="30.5703125" style="1" bestFit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4.28515625" style="1" customWidth="1"/>
    <col min="8" max="8" width="17.140625" style="1" customWidth="1"/>
    <col min="9" max="11" width="14.28515625" style="1" customWidth="1"/>
    <col min="12" max="12" width="16.42578125" style="1" customWidth="1"/>
    <col min="13" max="13" width="18.7109375" style="1" bestFit="1" customWidth="1"/>
    <col min="14" max="14" width="19.85546875" style="1" bestFit="1" customWidth="1"/>
    <col min="15" max="16384" width="9.140625" style="1"/>
  </cols>
  <sheetData>
    <row r="1" spans="1:14" ht="15" customHeight="1" x14ac:dyDescent="0.25">
      <c r="B1" s="76" t="s">
        <v>123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" customHeight="1" x14ac:dyDescent="0.25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5.75" thickBot="1" x14ac:dyDescent="0.3">
      <c r="M3" s="7"/>
      <c r="N3" s="8" t="s">
        <v>36</v>
      </c>
    </row>
    <row r="4" spans="1:14" s="2" customFormat="1" ht="15.75" thickBot="1" x14ac:dyDescent="0.3">
      <c r="A4" s="70" t="s">
        <v>6</v>
      </c>
      <c r="B4" s="79" t="s">
        <v>9</v>
      </c>
      <c r="C4" s="73" t="s">
        <v>10</v>
      </c>
      <c r="D4" s="74"/>
      <c r="E4" s="81" t="s">
        <v>11</v>
      </c>
      <c r="F4" s="82"/>
      <c r="G4" s="73" t="s">
        <v>12</v>
      </c>
      <c r="H4" s="74"/>
      <c r="I4" s="81" t="s">
        <v>13</v>
      </c>
      <c r="J4" s="82"/>
      <c r="K4" s="73" t="s">
        <v>14</v>
      </c>
      <c r="L4" s="74"/>
      <c r="M4" s="73" t="s">
        <v>15</v>
      </c>
      <c r="N4" s="74"/>
    </row>
    <row r="5" spans="1:14" ht="15.75" thickBot="1" x14ac:dyDescent="0.3">
      <c r="A5" s="72"/>
      <c r="B5" s="80"/>
      <c r="C5" s="26" t="s">
        <v>16</v>
      </c>
      <c r="D5" s="27" t="s">
        <v>17</v>
      </c>
      <c r="E5" s="23" t="s">
        <v>16</v>
      </c>
      <c r="F5" s="24" t="s">
        <v>17</v>
      </c>
      <c r="G5" s="26" t="s">
        <v>16</v>
      </c>
      <c r="H5" s="27" t="s">
        <v>17</v>
      </c>
      <c r="I5" s="23" t="s">
        <v>16</v>
      </c>
      <c r="J5" s="24" t="s">
        <v>17</v>
      </c>
      <c r="K5" s="26" t="s">
        <v>16</v>
      </c>
      <c r="L5" s="27" t="s">
        <v>17</v>
      </c>
      <c r="M5" s="26" t="s">
        <v>16</v>
      </c>
      <c r="N5" s="27" t="s">
        <v>17</v>
      </c>
    </row>
    <row r="6" spans="1:14" x14ac:dyDescent="0.25">
      <c r="A6" s="19">
        <v>1</v>
      </c>
      <c r="B6" s="54" t="s">
        <v>19</v>
      </c>
      <c r="C6" s="17">
        <v>24130</v>
      </c>
      <c r="D6" s="18">
        <v>268654095728</v>
      </c>
      <c r="E6" s="17">
        <v>2011843</v>
      </c>
      <c r="F6" s="18">
        <v>87395546332</v>
      </c>
      <c r="G6" s="17">
        <v>0</v>
      </c>
      <c r="H6" s="18">
        <v>0</v>
      </c>
      <c r="I6" s="17">
        <v>0</v>
      </c>
      <c r="J6" s="18">
        <v>0</v>
      </c>
      <c r="K6" s="17">
        <v>11</v>
      </c>
      <c r="L6" s="22">
        <v>991610</v>
      </c>
      <c r="M6" s="17">
        <f>+C6+E6+G6+I6+K6</f>
        <v>2035984</v>
      </c>
      <c r="N6" s="18">
        <f>+D6+F6+H6+J6+L6</f>
        <v>356050633670</v>
      </c>
    </row>
    <row r="7" spans="1:14" x14ac:dyDescent="0.25">
      <c r="A7" s="4">
        <v>2</v>
      </c>
      <c r="B7" s="55" t="s">
        <v>66</v>
      </c>
      <c r="C7" s="3">
        <v>55417</v>
      </c>
      <c r="D7" s="6">
        <v>2837301455</v>
      </c>
      <c r="E7" s="3">
        <v>112927</v>
      </c>
      <c r="F7" s="6">
        <v>10808716654</v>
      </c>
      <c r="G7" s="3">
        <v>1159</v>
      </c>
      <c r="H7" s="6">
        <v>236759581</v>
      </c>
      <c r="I7" s="3">
        <v>0</v>
      </c>
      <c r="J7" s="6">
        <v>0</v>
      </c>
      <c r="K7" s="3">
        <v>15626</v>
      </c>
      <c r="L7" s="5">
        <v>77167917</v>
      </c>
      <c r="M7" s="33">
        <f t="shared" ref="M7:N42" si="0">+C7+E7+G7+I7+K7</f>
        <v>185129</v>
      </c>
      <c r="N7" s="6">
        <f t="shared" si="0"/>
        <v>13959945607</v>
      </c>
    </row>
    <row r="8" spans="1:14" x14ac:dyDescent="0.25">
      <c r="A8" s="4">
        <v>3</v>
      </c>
      <c r="B8" s="55" t="s">
        <v>67</v>
      </c>
      <c r="C8" s="3">
        <v>41813</v>
      </c>
      <c r="D8" s="6">
        <v>11941833176</v>
      </c>
      <c r="E8" s="3">
        <v>92574</v>
      </c>
      <c r="F8" s="6">
        <v>4446920093</v>
      </c>
      <c r="G8" s="3">
        <v>1458</v>
      </c>
      <c r="H8" s="6">
        <v>9435155</v>
      </c>
      <c r="I8" s="3">
        <v>0</v>
      </c>
      <c r="J8" s="6">
        <v>0</v>
      </c>
      <c r="K8" s="3">
        <v>13335</v>
      </c>
      <c r="L8" s="5">
        <v>152606448</v>
      </c>
      <c r="M8" s="33">
        <f t="shared" si="0"/>
        <v>149180</v>
      </c>
      <c r="N8" s="6">
        <f t="shared" si="0"/>
        <v>16550794872</v>
      </c>
    </row>
    <row r="9" spans="1:14" x14ac:dyDescent="0.25">
      <c r="A9" s="4">
        <v>4</v>
      </c>
      <c r="B9" s="55" t="s">
        <v>50</v>
      </c>
      <c r="C9" s="3">
        <v>146381</v>
      </c>
      <c r="D9" s="6">
        <v>11972609013</v>
      </c>
      <c r="E9" s="3">
        <v>232916</v>
      </c>
      <c r="F9" s="6">
        <v>2664465832</v>
      </c>
      <c r="G9" s="3">
        <v>651</v>
      </c>
      <c r="H9" s="6">
        <v>4343697</v>
      </c>
      <c r="I9" s="3">
        <v>0</v>
      </c>
      <c r="J9" s="6">
        <v>0</v>
      </c>
      <c r="K9" s="3">
        <v>44265</v>
      </c>
      <c r="L9" s="5">
        <v>53027614</v>
      </c>
      <c r="M9" s="33">
        <f t="shared" si="0"/>
        <v>424213</v>
      </c>
      <c r="N9" s="6">
        <f t="shared" si="0"/>
        <v>14694446156</v>
      </c>
    </row>
    <row r="10" spans="1:14" x14ac:dyDescent="0.25">
      <c r="A10" s="4">
        <v>5</v>
      </c>
      <c r="B10" s="55" t="s">
        <v>51</v>
      </c>
      <c r="C10" s="3">
        <v>59625</v>
      </c>
      <c r="D10" s="6">
        <v>1375652317</v>
      </c>
      <c r="E10" s="3">
        <v>72735</v>
      </c>
      <c r="F10" s="6">
        <v>526679815</v>
      </c>
      <c r="G10" s="3">
        <v>618</v>
      </c>
      <c r="H10" s="6">
        <v>8297716</v>
      </c>
      <c r="I10" s="3">
        <v>0</v>
      </c>
      <c r="J10" s="6">
        <v>0</v>
      </c>
      <c r="K10" s="3">
        <v>21610</v>
      </c>
      <c r="L10" s="5">
        <v>15405986</v>
      </c>
      <c r="M10" s="33">
        <f t="shared" si="0"/>
        <v>154588</v>
      </c>
      <c r="N10" s="6">
        <f t="shared" si="0"/>
        <v>1926035834</v>
      </c>
    </row>
    <row r="11" spans="1:14" x14ac:dyDescent="0.25">
      <c r="A11" s="4">
        <v>6</v>
      </c>
      <c r="B11" s="55" t="s">
        <v>68</v>
      </c>
      <c r="C11" s="3">
        <v>74778</v>
      </c>
      <c r="D11" s="6">
        <v>4971832551</v>
      </c>
      <c r="E11" s="3">
        <v>72190</v>
      </c>
      <c r="F11" s="6">
        <v>412597052</v>
      </c>
      <c r="G11" s="3">
        <v>552</v>
      </c>
      <c r="H11" s="6">
        <v>2721911</v>
      </c>
      <c r="I11" s="3">
        <v>0</v>
      </c>
      <c r="J11" s="6">
        <v>0</v>
      </c>
      <c r="K11" s="3">
        <v>30522</v>
      </c>
      <c r="L11" s="5">
        <v>20135857</v>
      </c>
      <c r="M11" s="33">
        <f t="shared" si="0"/>
        <v>178042</v>
      </c>
      <c r="N11" s="6">
        <f t="shared" si="0"/>
        <v>5407287371</v>
      </c>
    </row>
    <row r="12" spans="1:14" x14ac:dyDescent="0.25">
      <c r="A12" s="4">
        <v>7</v>
      </c>
      <c r="B12" s="55" t="s">
        <v>108</v>
      </c>
      <c r="C12" s="3">
        <v>11252</v>
      </c>
      <c r="D12" s="6">
        <v>885798659</v>
      </c>
      <c r="E12" s="3">
        <v>15501</v>
      </c>
      <c r="F12" s="6">
        <v>128098239</v>
      </c>
      <c r="G12" s="3">
        <v>279</v>
      </c>
      <c r="H12" s="6">
        <v>459529</v>
      </c>
      <c r="I12" s="3">
        <v>0</v>
      </c>
      <c r="J12" s="6">
        <v>0</v>
      </c>
      <c r="K12" s="3">
        <v>3340</v>
      </c>
      <c r="L12" s="5">
        <v>2468124</v>
      </c>
      <c r="M12" s="33">
        <f t="shared" si="0"/>
        <v>30372</v>
      </c>
      <c r="N12" s="6">
        <f t="shared" si="0"/>
        <v>1016824551</v>
      </c>
    </row>
    <row r="13" spans="1:14" x14ac:dyDescent="0.25">
      <c r="A13" s="4">
        <v>8</v>
      </c>
      <c r="B13" s="55" t="s">
        <v>118</v>
      </c>
      <c r="C13" s="3">
        <v>84250</v>
      </c>
      <c r="D13" s="6">
        <v>2808296049</v>
      </c>
      <c r="E13" s="3">
        <v>110962</v>
      </c>
      <c r="F13" s="6">
        <v>2370170028</v>
      </c>
      <c r="G13" s="3">
        <v>495</v>
      </c>
      <c r="H13" s="6">
        <v>3007591</v>
      </c>
      <c r="I13" s="3">
        <v>0</v>
      </c>
      <c r="J13" s="6">
        <v>0</v>
      </c>
      <c r="K13" s="3">
        <v>15796</v>
      </c>
      <c r="L13" s="5">
        <v>16898918</v>
      </c>
      <c r="M13" s="33">
        <f t="shared" si="0"/>
        <v>211503</v>
      </c>
      <c r="N13" s="6">
        <f t="shared" si="0"/>
        <v>5198372586</v>
      </c>
    </row>
    <row r="14" spans="1:14" x14ac:dyDescent="0.25">
      <c r="A14" s="4">
        <v>9</v>
      </c>
      <c r="B14" s="55" t="s">
        <v>53</v>
      </c>
      <c r="C14" s="3">
        <v>40300</v>
      </c>
      <c r="D14" s="6">
        <v>1274903027</v>
      </c>
      <c r="E14" s="3">
        <v>68934</v>
      </c>
      <c r="F14" s="6">
        <v>1444896208</v>
      </c>
      <c r="G14" s="3">
        <v>105</v>
      </c>
      <c r="H14" s="6">
        <v>1244246</v>
      </c>
      <c r="I14" s="3">
        <v>0</v>
      </c>
      <c r="J14" s="6">
        <v>0</v>
      </c>
      <c r="K14" s="3">
        <v>6895</v>
      </c>
      <c r="L14" s="5">
        <v>23295491</v>
      </c>
      <c r="M14" s="33">
        <f t="shared" si="0"/>
        <v>116234</v>
      </c>
      <c r="N14" s="6">
        <f t="shared" si="0"/>
        <v>2744338972</v>
      </c>
    </row>
    <row r="15" spans="1:14" x14ac:dyDescent="0.25">
      <c r="A15" s="4">
        <v>10</v>
      </c>
      <c r="B15" s="55" t="s">
        <v>54</v>
      </c>
      <c r="C15" s="3">
        <v>43314</v>
      </c>
      <c r="D15" s="6">
        <v>2975817275</v>
      </c>
      <c r="E15" s="3">
        <v>86781</v>
      </c>
      <c r="F15" s="6">
        <v>1059266973</v>
      </c>
      <c r="G15" s="3">
        <v>617</v>
      </c>
      <c r="H15" s="6">
        <v>9912899</v>
      </c>
      <c r="I15" s="3">
        <v>0</v>
      </c>
      <c r="J15" s="6">
        <v>0</v>
      </c>
      <c r="K15" s="3">
        <v>18103</v>
      </c>
      <c r="L15" s="5">
        <v>26927930</v>
      </c>
      <c r="M15" s="33">
        <f t="shared" si="0"/>
        <v>148815</v>
      </c>
      <c r="N15" s="6">
        <f t="shared" si="0"/>
        <v>4071925077</v>
      </c>
    </row>
    <row r="16" spans="1:14" x14ac:dyDescent="0.25">
      <c r="A16" s="4">
        <v>11</v>
      </c>
      <c r="B16" s="55" t="s">
        <v>102</v>
      </c>
      <c r="C16" s="3">
        <v>42331</v>
      </c>
      <c r="D16" s="6">
        <v>6827336867</v>
      </c>
      <c r="E16" s="3">
        <v>51650</v>
      </c>
      <c r="F16" s="6">
        <v>2428007081</v>
      </c>
      <c r="G16" s="3">
        <v>263</v>
      </c>
      <c r="H16" s="6">
        <v>8698050</v>
      </c>
      <c r="I16" s="3">
        <v>0</v>
      </c>
      <c r="J16" s="6">
        <v>0</v>
      </c>
      <c r="K16" s="3">
        <v>8566</v>
      </c>
      <c r="L16" s="5">
        <v>15606023</v>
      </c>
      <c r="M16" s="33">
        <f t="shared" si="0"/>
        <v>102810</v>
      </c>
      <c r="N16" s="6">
        <f t="shared" si="0"/>
        <v>9279648021</v>
      </c>
    </row>
    <row r="17" spans="1:14" x14ac:dyDescent="0.25">
      <c r="A17" s="4">
        <v>12</v>
      </c>
      <c r="B17" s="55" t="s">
        <v>103</v>
      </c>
      <c r="C17" s="3">
        <v>36425</v>
      </c>
      <c r="D17" s="6">
        <v>7228769809</v>
      </c>
      <c r="E17" s="3">
        <v>164902</v>
      </c>
      <c r="F17" s="6">
        <v>4367675133</v>
      </c>
      <c r="G17" s="3">
        <v>606</v>
      </c>
      <c r="H17" s="6">
        <v>1237597</v>
      </c>
      <c r="I17" s="3">
        <v>0</v>
      </c>
      <c r="J17" s="6">
        <v>0</v>
      </c>
      <c r="K17" s="3">
        <v>14144</v>
      </c>
      <c r="L17" s="5">
        <v>19843676</v>
      </c>
      <c r="M17" s="33">
        <f t="shared" si="0"/>
        <v>216077</v>
      </c>
      <c r="N17" s="6">
        <f t="shared" si="0"/>
        <v>11617526215</v>
      </c>
    </row>
    <row r="18" spans="1:14" x14ac:dyDescent="0.25">
      <c r="A18" s="4">
        <v>13</v>
      </c>
      <c r="B18" s="55" t="s">
        <v>93</v>
      </c>
      <c r="C18" s="3">
        <v>1733</v>
      </c>
      <c r="D18" s="6">
        <v>1637298935</v>
      </c>
      <c r="E18" s="3">
        <v>16010</v>
      </c>
      <c r="F18" s="6">
        <v>707763678</v>
      </c>
      <c r="G18" s="3">
        <v>163</v>
      </c>
      <c r="H18" s="6">
        <v>1681378</v>
      </c>
      <c r="I18" s="3">
        <v>0</v>
      </c>
      <c r="J18" s="6">
        <v>0</v>
      </c>
      <c r="K18" s="3">
        <v>549</v>
      </c>
      <c r="L18" s="5">
        <v>2157983</v>
      </c>
      <c r="M18" s="33">
        <f t="shared" si="0"/>
        <v>18455</v>
      </c>
      <c r="N18" s="6">
        <f t="shared" si="0"/>
        <v>2348901974</v>
      </c>
    </row>
    <row r="19" spans="1:14" x14ac:dyDescent="0.25">
      <c r="A19" s="4">
        <v>14</v>
      </c>
      <c r="B19" s="55" t="s">
        <v>55</v>
      </c>
      <c r="C19" s="3">
        <v>248983</v>
      </c>
      <c r="D19" s="6">
        <v>1787414595</v>
      </c>
      <c r="E19" s="3">
        <v>160178</v>
      </c>
      <c r="F19" s="6">
        <v>6963048831</v>
      </c>
      <c r="G19" s="3">
        <v>680</v>
      </c>
      <c r="H19" s="6">
        <v>3272597</v>
      </c>
      <c r="I19" s="3">
        <v>0</v>
      </c>
      <c r="J19" s="6">
        <v>0</v>
      </c>
      <c r="K19" s="3">
        <v>6045</v>
      </c>
      <c r="L19" s="5">
        <v>11534864</v>
      </c>
      <c r="M19" s="33">
        <f t="shared" si="0"/>
        <v>415886</v>
      </c>
      <c r="N19" s="6">
        <f t="shared" si="0"/>
        <v>8765270887</v>
      </c>
    </row>
    <row r="20" spans="1:14" x14ac:dyDescent="0.25">
      <c r="A20" s="4">
        <v>15</v>
      </c>
      <c r="B20" s="55" t="s">
        <v>69</v>
      </c>
      <c r="C20" s="13">
        <v>95764</v>
      </c>
      <c r="D20" s="14">
        <v>4454611537</v>
      </c>
      <c r="E20" s="13">
        <v>62776</v>
      </c>
      <c r="F20" s="14">
        <v>2791360651</v>
      </c>
      <c r="G20" s="13">
        <v>443</v>
      </c>
      <c r="H20" s="14">
        <v>2706611</v>
      </c>
      <c r="I20" s="13">
        <v>0</v>
      </c>
      <c r="J20" s="14">
        <v>0</v>
      </c>
      <c r="K20" s="13">
        <v>7637</v>
      </c>
      <c r="L20" s="15">
        <v>12087223</v>
      </c>
      <c r="M20" s="33">
        <f t="shared" si="0"/>
        <v>166620</v>
      </c>
      <c r="N20" s="6">
        <f t="shared" si="0"/>
        <v>7260766022</v>
      </c>
    </row>
    <row r="21" spans="1:14" s="16" customFormat="1" x14ac:dyDescent="0.25">
      <c r="A21" s="12">
        <v>16</v>
      </c>
      <c r="B21" s="56" t="s">
        <v>57</v>
      </c>
      <c r="C21" s="3">
        <v>80151</v>
      </c>
      <c r="D21" s="6">
        <v>6140118010</v>
      </c>
      <c r="E21" s="3">
        <v>283738</v>
      </c>
      <c r="F21" s="6">
        <v>8171202535</v>
      </c>
      <c r="G21" s="3">
        <v>998</v>
      </c>
      <c r="H21" s="6">
        <v>10672454</v>
      </c>
      <c r="I21" s="3">
        <v>0</v>
      </c>
      <c r="J21" s="6">
        <v>0</v>
      </c>
      <c r="K21" s="3">
        <v>27391</v>
      </c>
      <c r="L21" s="5">
        <v>58116734</v>
      </c>
      <c r="M21" s="33">
        <f t="shared" si="0"/>
        <v>392278</v>
      </c>
      <c r="N21" s="6">
        <f t="shared" si="0"/>
        <v>14380109733</v>
      </c>
    </row>
    <row r="22" spans="1:14" x14ac:dyDescent="0.25">
      <c r="A22" s="4">
        <v>17</v>
      </c>
      <c r="B22" s="55" t="s">
        <v>70</v>
      </c>
      <c r="C22" s="3">
        <v>489</v>
      </c>
      <c r="D22" s="6">
        <v>2245219495</v>
      </c>
      <c r="E22" s="3">
        <v>16330</v>
      </c>
      <c r="F22" s="6">
        <v>2041122161</v>
      </c>
      <c r="G22" s="3">
        <v>98</v>
      </c>
      <c r="H22" s="6">
        <v>256282</v>
      </c>
      <c r="I22" s="3">
        <v>0</v>
      </c>
      <c r="J22" s="6">
        <v>0</v>
      </c>
      <c r="K22" s="3">
        <v>224</v>
      </c>
      <c r="L22" s="5">
        <v>3132520</v>
      </c>
      <c r="M22" s="33">
        <f t="shared" si="0"/>
        <v>17141</v>
      </c>
      <c r="N22" s="6">
        <f t="shared" si="0"/>
        <v>4289730458</v>
      </c>
    </row>
    <row r="23" spans="1:14" x14ac:dyDescent="0.25">
      <c r="A23" s="53">
        <v>18</v>
      </c>
      <c r="B23" s="55" t="s">
        <v>71</v>
      </c>
      <c r="C23" s="3">
        <v>948</v>
      </c>
      <c r="D23" s="6">
        <v>11382228</v>
      </c>
      <c r="E23" s="3">
        <v>953</v>
      </c>
      <c r="F23" s="6">
        <v>58142381</v>
      </c>
      <c r="G23" s="3">
        <v>6</v>
      </c>
      <c r="H23" s="6">
        <v>2384</v>
      </c>
      <c r="I23" s="3">
        <v>0</v>
      </c>
      <c r="J23" s="6">
        <v>0</v>
      </c>
      <c r="K23" s="3">
        <v>8</v>
      </c>
      <c r="L23" s="5">
        <v>16268</v>
      </c>
      <c r="M23" s="33">
        <f t="shared" si="0"/>
        <v>1915</v>
      </c>
      <c r="N23" s="6">
        <f t="shared" si="0"/>
        <v>69543261</v>
      </c>
    </row>
    <row r="24" spans="1:14" x14ac:dyDescent="0.25">
      <c r="A24" s="4">
        <v>19</v>
      </c>
      <c r="B24" s="55" t="s">
        <v>60</v>
      </c>
      <c r="C24" s="3">
        <v>221505</v>
      </c>
      <c r="D24" s="6">
        <v>944106477</v>
      </c>
      <c r="E24" s="3">
        <v>25270</v>
      </c>
      <c r="F24" s="6">
        <v>404160848</v>
      </c>
      <c r="G24" s="3">
        <v>147</v>
      </c>
      <c r="H24" s="6">
        <v>711738</v>
      </c>
      <c r="I24" s="3">
        <v>0</v>
      </c>
      <c r="J24" s="6">
        <v>0</v>
      </c>
      <c r="K24" s="3">
        <v>4253</v>
      </c>
      <c r="L24" s="5">
        <v>5810348</v>
      </c>
      <c r="M24" s="33">
        <f t="shared" si="0"/>
        <v>251175</v>
      </c>
      <c r="N24" s="6">
        <f t="shared" si="0"/>
        <v>1354789411</v>
      </c>
    </row>
    <row r="25" spans="1:14" x14ac:dyDescent="0.25">
      <c r="A25" s="4">
        <v>20</v>
      </c>
      <c r="B25" s="55" t="s">
        <v>61</v>
      </c>
      <c r="C25" s="3">
        <v>41542</v>
      </c>
      <c r="D25" s="6">
        <v>6648620063</v>
      </c>
      <c r="E25" s="3">
        <v>207398</v>
      </c>
      <c r="F25" s="6">
        <v>8743781251</v>
      </c>
      <c r="G25" s="3">
        <v>1404</v>
      </c>
      <c r="H25" s="6">
        <v>3757636</v>
      </c>
      <c r="I25" s="3">
        <v>0</v>
      </c>
      <c r="J25" s="6">
        <v>0</v>
      </c>
      <c r="K25" s="3">
        <v>15998</v>
      </c>
      <c r="L25" s="5">
        <v>30712846</v>
      </c>
      <c r="M25" s="33">
        <f t="shared" si="0"/>
        <v>266342</v>
      </c>
      <c r="N25" s="6">
        <f t="shared" si="0"/>
        <v>15426871796</v>
      </c>
    </row>
    <row r="26" spans="1:14" x14ac:dyDescent="0.25">
      <c r="A26" s="4">
        <v>21</v>
      </c>
      <c r="B26" s="55" t="s">
        <v>120</v>
      </c>
      <c r="C26" s="3">
        <v>1440</v>
      </c>
      <c r="D26" s="6">
        <v>426490387</v>
      </c>
      <c r="E26" s="3">
        <v>25864</v>
      </c>
      <c r="F26" s="6">
        <v>1203078119</v>
      </c>
      <c r="G26" s="3">
        <v>87</v>
      </c>
      <c r="H26" s="6">
        <v>158193</v>
      </c>
      <c r="I26" s="3">
        <v>0</v>
      </c>
      <c r="J26" s="6">
        <v>0</v>
      </c>
      <c r="K26" s="3">
        <v>246</v>
      </c>
      <c r="L26" s="5">
        <v>1058183</v>
      </c>
      <c r="M26" s="33">
        <f t="shared" si="0"/>
        <v>27637</v>
      </c>
      <c r="N26" s="6">
        <f t="shared" si="0"/>
        <v>1630784882</v>
      </c>
    </row>
    <row r="27" spans="1:14" x14ac:dyDescent="0.25">
      <c r="A27" s="4">
        <v>22</v>
      </c>
      <c r="B27" s="55" t="s">
        <v>62</v>
      </c>
      <c r="C27" s="3">
        <v>74167</v>
      </c>
      <c r="D27" s="6">
        <v>917315380</v>
      </c>
      <c r="E27" s="3">
        <v>89840</v>
      </c>
      <c r="F27" s="6">
        <v>1226406291</v>
      </c>
      <c r="G27" s="3">
        <v>783</v>
      </c>
      <c r="H27" s="6">
        <v>916669</v>
      </c>
      <c r="I27" s="3">
        <v>0</v>
      </c>
      <c r="J27" s="6">
        <v>0</v>
      </c>
      <c r="K27" s="3">
        <v>5036</v>
      </c>
      <c r="L27" s="5">
        <v>8406697</v>
      </c>
      <c r="M27" s="33">
        <f t="shared" si="0"/>
        <v>169826</v>
      </c>
      <c r="N27" s="6">
        <f t="shared" si="0"/>
        <v>2153045037</v>
      </c>
    </row>
    <row r="28" spans="1:14" x14ac:dyDescent="0.25">
      <c r="A28" s="4">
        <v>23</v>
      </c>
      <c r="B28" s="55" t="s">
        <v>96</v>
      </c>
      <c r="C28" s="3">
        <v>22565</v>
      </c>
      <c r="D28" s="6">
        <v>1704364206</v>
      </c>
      <c r="E28" s="3">
        <v>98756</v>
      </c>
      <c r="F28" s="6">
        <v>3576631415</v>
      </c>
      <c r="G28" s="3">
        <v>645</v>
      </c>
      <c r="H28" s="6">
        <v>1507305</v>
      </c>
      <c r="I28" s="3">
        <v>0</v>
      </c>
      <c r="J28" s="6">
        <v>0</v>
      </c>
      <c r="K28" s="3">
        <v>7333</v>
      </c>
      <c r="L28" s="5">
        <v>13022088</v>
      </c>
      <c r="M28" s="33">
        <f t="shared" si="0"/>
        <v>129299</v>
      </c>
      <c r="N28" s="6">
        <f t="shared" si="0"/>
        <v>5295525014</v>
      </c>
    </row>
    <row r="29" spans="1:14" x14ac:dyDescent="0.25">
      <c r="A29" s="4">
        <v>24</v>
      </c>
      <c r="B29" s="55" t="s">
        <v>97</v>
      </c>
      <c r="C29" s="3">
        <v>8724</v>
      </c>
      <c r="D29" s="6">
        <v>2152338160</v>
      </c>
      <c r="E29" s="3">
        <v>24264</v>
      </c>
      <c r="F29" s="6">
        <v>506740066</v>
      </c>
      <c r="G29" s="3">
        <v>460</v>
      </c>
      <c r="H29" s="6">
        <v>1035491</v>
      </c>
      <c r="I29" s="3">
        <v>0</v>
      </c>
      <c r="J29" s="6">
        <v>0</v>
      </c>
      <c r="K29" s="3">
        <v>1683</v>
      </c>
      <c r="L29" s="5">
        <v>3765583</v>
      </c>
      <c r="M29" s="33">
        <f t="shared" si="0"/>
        <v>35131</v>
      </c>
      <c r="N29" s="6">
        <f t="shared" si="0"/>
        <v>2663879300</v>
      </c>
    </row>
    <row r="30" spans="1:14" x14ac:dyDescent="0.25">
      <c r="A30" s="4">
        <v>25</v>
      </c>
      <c r="B30" s="55" t="s">
        <v>63</v>
      </c>
      <c r="C30" s="3">
        <v>42770</v>
      </c>
      <c r="D30" s="6">
        <v>2855137325</v>
      </c>
      <c r="E30" s="3">
        <v>41286</v>
      </c>
      <c r="F30" s="6">
        <v>1841701150</v>
      </c>
      <c r="G30" s="3">
        <v>716</v>
      </c>
      <c r="H30" s="6">
        <v>1582920</v>
      </c>
      <c r="I30" s="3">
        <v>0</v>
      </c>
      <c r="J30" s="6">
        <v>0</v>
      </c>
      <c r="K30" s="3">
        <v>3091</v>
      </c>
      <c r="L30" s="5">
        <v>35757807</v>
      </c>
      <c r="M30" s="33">
        <f t="shared" si="0"/>
        <v>87863</v>
      </c>
      <c r="N30" s="6">
        <f t="shared" si="0"/>
        <v>4734179202</v>
      </c>
    </row>
    <row r="31" spans="1:14" x14ac:dyDescent="0.25">
      <c r="A31" s="4">
        <v>26</v>
      </c>
      <c r="B31" s="55" t="s">
        <v>104</v>
      </c>
      <c r="C31" s="3">
        <v>523</v>
      </c>
      <c r="D31" s="6">
        <v>89178041</v>
      </c>
      <c r="E31" s="3">
        <v>1691</v>
      </c>
      <c r="F31" s="6">
        <v>51988823</v>
      </c>
      <c r="G31" s="3">
        <v>1</v>
      </c>
      <c r="H31" s="6">
        <v>28</v>
      </c>
      <c r="I31" s="3">
        <v>0</v>
      </c>
      <c r="J31" s="6">
        <v>0</v>
      </c>
      <c r="K31" s="3">
        <v>335</v>
      </c>
      <c r="L31" s="5">
        <v>2798521</v>
      </c>
      <c r="M31" s="33">
        <f t="shared" si="0"/>
        <v>2550</v>
      </c>
      <c r="N31" s="6">
        <f t="shared" si="0"/>
        <v>143965413</v>
      </c>
    </row>
    <row r="32" spans="1:14" x14ac:dyDescent="0.25">
      <c r="A32" s="4">
        <v>27</v>
      </c>
      <c r="B32" s="55" t="s">
        <v>115</v>
      </c>
      <c r="C32" s="3">
        <v>305</v>
      </c>
      <c r="D32" s="6">
        <v>131457458</v>
      </c>
      <c r="E32" s="3">
        <v>31</v>
      </c>
      <c r="F32" s="6">
        <v>23189</v>
      </c>
      <c r="G32" s="3">
        <v>0</v>
      </c>
      <c r="H32" s="6">
        <v>0</v>
      </c>
      <c r="I32" s="3">
        <v>0</v>
      </c>
      <c r="J32" s="6">
        <v>0</v>
      </c>
      <c r="K32" s="3">
        <v>7</v>
      </c>
      <c r="L32" s="5">
        <v>16011</v>
      </c>
      <c r="M32" s="33">
        <f t="shared" si="0"/>
        <v>343</v>
      </c>
      <c r="N32" s="6">
        <f t="shared" si="0"/>
        <v>131496658</v>
      </c>
    </row>
    <row r="33" spans="1:25" x14ac:dyDescent="0.25">
      <c r="A33" s="4">
        <v>28</v>
      </c>
      <c r="B33" s="55" t="s">
        <v>64</v>
      </c>
      <c r="C33" s="3">
        <v>688</v>
      </c>
      <c r="D33" s="6">
        <v>95203297</v>
      </c>
      <c r="E33" s="3">
        <v>1447</v>
      </c>
      <c r="F33" s="6">
        <v>24464480</v>
      </c>
      <c r="G33" s="3">
        <v>17</v>
      </c>
      <c r="H33" s="6">
        <v>22780</v>
      </c>
      <c r="I33" s="3">
        <v>0</v>
      </c>
      <c r="J33" s="6">
        <v>0</v>
      </c>
      <c r="K33" s="3">
        <v>205</v>
      </c>
      <c r="L33" s="5">
        <v>1212842</v>
      </c>
      <c r="M33" s="33">
        <f t="shared" si="0"/>
        <v>2357</v>
      </c>
      <c r="N33" s="6">
        <f t="shared" si="0"/>
        <v>120903399</v>
      </c>
    </row>
    <row r="34" spans="1:25" x14ac:dyDescent="0.25">
      <c r="A34" s="4">
        <v>29</v>
      </c>
      <c r="B34" s="55" t="s">
        <v>65</v>
      </c>
      <c r="C34" s="25">
        <v>3356</v>
      </c>
      <c r="D34" s="20">
        <v>1410101803</v>
      </c>
      <c r="E34" s="25">
        <v>18016</v>
      </c>
      <c r="F34" s="20">
        <v>1643564101</v>
      </c>
      <c r="G34" s="25">
        <v>20</v>
      </c>
      <c r="H34" s="20">
        <v>19313</v>
      </c>
      <c r="I34" s="25">
        <v>0</v>
      </c>
      <c r="J34" s="20">
        <v>0</v>
      </c>
      <c r="K34" s="25">
        <v>843</v>
      </c>
      <c r="L34" s="34">
        <v>1763288</v>
      </c>
      <c r="M34" s="33">
        <f t="shared" si="0"/>
        <v>22235</v>
      </c>
      <c r="N34" s="6">
        <f t="shared" si="0"/>
        <v>3055448505</v>
      </c>
    </row>
    <row r="35" spans="1:25" x14ac:dyDescent="0.25">
      <c r="A35" s="4">
        <v>30</v>
      </c>
      <c r="B35" s="60" t="s">
        <v>90</v>
      </c>
      <c r="C35" s="25">
        <v>163999</v>
      </c>
      <c r="D35" s="20">
        <v>554490942</v>
      </c>
      <c r="E35" s="25">
        <v>22</v>
      </c>
      <c r="F35" s="20">
        <v>26569600</v>
      </c>
      <c r="G35" s="25">
        <v>0</v>
      </c>
      <c r="H35" s="20">
        <v>0</v>
      </c>
      <c r="I35" s="25">
        <v>0</v>
      </c>
      <c r="J35" s="20">
        <v>0</v>
      </c>
      <c r="K35" s="25">
        <v>0</v>
      </c>
      <c r="L35" s="34">
        <v>0</v>
      </c>
      <c r="M35" s="33">
        <f t="shared" si="0"/>
        <v>164021</v>
      </c>
      <c r="N35" s="6">
        <f t="shared" si="0"/>
        <v>581060542</v>
      </c>
    </row>
    <row r="36" spans="1:25" x14ac:dyDescent="0.25">
      <c r="A36" s="4">
        <v>31</v>
      </c>
      <c r="B36" s="60" t="s">
        <v>107</v>
      </c>
      <c r="C36" s="25">
        <v>4888</v>
      </c>
      <c r="D36" s="20">
        <v>290381250</v>
      </c>
      <c r="E36" s="25">
        <v>13979</v>
      </c>
      <c r="F36" s="20">
        <v>673537777</v>
      </c>
      <c r="G36" s="25">
        <v>21</v>
      </c>
      <c r="H36" s="20">
        <v>152140</v>
      </c>
      <c r="I36" s="25">
        <v>0</v>
      </c>
      <c r="J36" s="20">
        <v>0</v>
      </c>
      <c r="K36" s="25">
        <v>1177</v>
      </c>
      <c r="L36" s="34">
        <v>1702253</v>
      </c>
      <c r="M36" s="33">
        <f t="shared" si="0"/>
        <v>20065</v>
      </c>
      <c r="N36" s="6">
        <f t="shared" si="0"/>
        <v>965773420</v>
      </c>
    </row>
    <row r="37" spans="1:25" x14ac:dyDescent="0.25">
      <c r="A37" s="4">
        <v>32</v>
      </c>
      <c r="B37" s="60" t="s">
        <v>109</v>
      </c>
      <c r="C37" s="25">
        <v>75328</v>
      </c>
      <c r="D37" s="20">
        <v>314257754</v>
      </c>
      <c r="E37" s="25">
        <v>1</v>
      </c>
      <c r="F37" s="20">
        <v>4166666</v>
      </c>
      <c r="G37" s="25">
        <v>0</v>
      </c>
      <c r="H37" s="20">
        <v>0</v>
      </c>
      <c r="I37" s="25">
        <v>0</v>
      </c>
      <c r="J37" s="20">
        <v>0</v>
      </c>
      <c r="K37" s="25">
        <v>0</v>
      </c>
      <c r="L37" s="34">
        <v>0</v>
      </c>
      <c r="M37" s="33">
        <f t="shared" si="0"/>
        <v>75329</v>
      </c>
      <c r="N37" s="6">
        <f t="shared" si="0"/>
        <v>318424420</v>
      </c>
    </row>
    <row r="38" spans="1:25" x14ac:dyDescent="0.25">
      <c r="A38" s="53">
        <v>33</v>
      </c>
      <c r="B38" s="60" t="s">
        <v>112</v>
      </c>
      <c r="C38" s="25">
        <v>147</v>
      </c>
      <c r="D38" s="20">
        <v>122156175</v>
      </c>
      <c r="E38" s="25">
        <v>218</v>
      </c>
      <c r="F38" s="20">
        <v>13933401</v>
      </c>
      <c r="G38" s="25">
        <v>44</v>
      </c>
      <c r="H38" s="20">
        <v>266967</v>
      </c>
      <c r="I38" s="25">
        <v>0</v>
      </c>
      <c r="J38" s="20">
        <v>0</v>
      </c>
      <c r="K38" s="25">
        <v>0</v>
      </c>
      <c r="L38" s="34">
        <v>0</v>
      </c>
      <c r="M38" s="33">
        <f t="shared" si="0"/>
        <v>409</v>
      </c>
      <c r="N38" s="6">
        <f t="shared" si="0"/>
        <v>136356543</v>
      </c>
    </row>
    <row r="39" spans="1:25" x14ac:dyDescent="0.25">
      <c r="A39" s="4">
        <v>34</v>
      </c>
      <c r="B39" s="60" t="s">
        <v>111</v>
      </c>
      <c r="C39" s="47">
        <v>70</v>
      </c>
      <c r="D39" s="44">
        <v>4307917718</v>
      </c>
      <c r="E39" s="25">
        <v>17</v>
      </c>
      <c r="F39" s="39">
        <v>44963</v>
      </c>
      <c r="G39" s="47">
        <v>9</v>
      </c>
      <c r="H39" s="44">
        <v>1</v>
      </c>
      <c r="I39" s="25">
        <v>0</v>
      </c>
      <c r="J39" s="39">
        <v>0</v>
      </c>
      <c r="K39" s="47">
        <v>0</v>
      </c>
      <c r="L39" s="44">
        <v>0</v>
      </c>
      <c r="M39" s="33">
        <f t="shared" si="0"/>
        <v>96</v>
      </c>
      <c r="N39" s="6">
        <f t="shared" si="0"/>
        <v>4307962682</v>
      </c>
    </row>
    <row r="40" spans="1:25" x14ac:dyDescent="0.25">
      <c r="A40" s="4">
        <v>35</v>
      </c>
      <c r="B40" s="60" t="s">
        <v>114</v>
      </c>
      <c r="C40" s="47">
        <v>92</v>
      </c>
      <c r="D40" s="44">
        <v>2445607</v>
      </c>
      <c r="E40" s="25">
        <v>75</v>
      </c>
      <c r="F40" s="39">
        <v>85267181</v>
      </c>
      <c r="G40" s="47">
        <v>0</v>
      </c>
      <c r="H40" s="44">
        <v>0</v>
      </c>
      <c r="I40" s="25">
        <v>0</v>
      </c>
      <c r="J40" s="39">
        <v>0</v>
      </c>
      <c r="K40" s="47">
        <v>3</v>
      </c>
      <c r="L40" s="44">
        <v>9031</v>
      </c>
      <c r="M40" s="33">
        <f t="shared" si="0"/>
        <v>170</v>
      </c>
      <c r="N40" s="6">
        <f t="shared" si="0"/>
        <v>87721819</v>
      </c>
    </row>
    <row r="41" spans="1:25" x14ac:dyDescent="0.25">
      <c r="A41" s="4">
        <v>36</v>
      </c>
      <c r="B41" s="57" t="s">
        <v>113</v>
      </c>
      <c r="C41" s="47">
        <v>356</v>
      </c>
      <c r="D41" s="44">
        <v>18806842</v>
      </c>
      <c r="E41" s="25">
        <v>4301</v>
      </c>
      <c r="F41" s="39">
        <v>518097602</v>
      </c>
      <c r="G41" s="47">
        <v>4</v>
      </c>
      <c r="H41" s="44">
        <v>11636</v>
      </c>
      <c r="I41" s="25">
        <v>0</v>
      </c>
      <c r="J41" s="39">
        <v>0</v>
      </c>
      <c r="K41" s="47">
        <v>57</v>
      </c>
      <c r="L41" s="44">
        <v>42778</v>
      </c>
      <c r="M41" s="33">
        <f t="shared" si="0"/>
        <v>4718</v>
      </c>
      <c r="N41" s="6">
        <f t="shared" si="0"/>
        <v>536958858</v>
      </c>
    </row>
    <row r="42" spans="1:25" ht="15.75" thickBot="1" x14ac:dyDescent="0.3">
      <c r="A42" s="4">
        <v>37</v>
      </c>
      <c r="B42" s="58" t="s">
        <v>121</v>
      </c>
      <c r="C42" s="47">
        <v>0</v>
      </c>
      <c r="D42" s="44">
        <v>0</v>
      </c>
      <c r="E42" s="25">
        <v>11</v>
      </c>
      <c r="F42" s="39">
        <v>19647</v>
      </c>
      <c r="G42" s="47">
        <v>0</v>
      </c>
      <c r="H42" s="44">
        <v>0</v>
      </c>
      <c r="I42" s="25">
        <v>0</v>
      </c>
      <c r="J42" s="39">
        <v>0</v>
      </c>
      <c r="K42" s="47">
        <v>0</v>
      </c>
      <c r="L42" s="44">
        <v>0</v>
      </c>
      <c r="M42" s="33">
        <f t="shared" si="0"/>
        <v>11</v>
      </c>
      <c r="N42" s="6">
        <f t="shared" si="0"/>
        <v>19647</v>
      </c>
      <c r="Y42" s="10"/>
    </row>
    <row r="43" spans="1:25" s="16" customFormat="1" ht="15.75" thickBot="1" x14ac:dyDescent="0.3">
      <c r="A43" s="77" t="s">
        <v>18</v>
      </c>
      <c r="B43" s="78"/>
      <c r="C43" s="52">
        <f>SUM(C6:C42)</f>
        <v>1750549</v>
      </c>
      <c r="D43" s="52">
        <f t="shared" ref="D43:N43" si="1">SUM(D6:D42)</f>
        <v>363015059611</v>
      </c>
      <c r="E43" s="52">
        <f t="shared" si="1"/>
        <v>4186387</v>
      </c>
      <c r="F43" s="52">
        <f t="shared" si="1"/>
        <v>159329856247</v>
      </c>
      <c r="G43" s="52">
        <f t="shared" si="1"/>
        <v>13549</v>
      </c>
      <c r="H43" s="52">
        <f t="shared" si="1"/>
        <v>314852495</v>
      </c>
      <c r="I43" s="52">
        <f t="shared" si="1"/>
        <v>0</v>
      </c>
      <c r="J43" s="52">
        <f t="shared" si="1"/>
        <v>0</v>
      </c>
      <c r="K43" s="52">
        <f t="shared" si="1"/>
        <v>274334</v>
      </c>
      <c r="L43" s="52">
        <f t="shared" si="1"/>
        <v>617499462</v>
      </c>
      <c r="M43" s="52">
        <f t="shared" si="1"/>
        <v>6224819</v>
      </c>
      <c r="N43" s="52">
        <f t="shared" si="1"/>
        <v>523277267815</v>
      </c>
    </row>
    <row r="47" spans="1:25" x14ac:dyDescent="0.2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9" spans="3:14" x14ac:dyDescent="0.2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</sheetData>
  <mergeCells count="10">
    <mergeCell ref="B1:N2"/>
    <mergeCell ref="M4:N4"/>
    <mergeCell ref="A43:B43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showGridLines="0" zoomScale="85" zoomScaleNormal="85" workbookViewId="0">
      <selection activeCell="B1" sqref="B1:N2"/>
    </sheetView>
  </sheetViews>
  <sheetFormatPr defaultRowHeight="15" x14ac:dyDescent="0.25"/>
  <cols>
    <col min="1" max="1" width="4.7109375" style="1" bestFit="1" customWidth="1"/>
    <col min="2" max="2" width="36.5703125" style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1.42578125" style="1" customWidth="1"/>
    <col min="8" max="8" width="16.42578125" style="1" customWidth="1"/>
    <col min="9" max="9" width="8.5703125" style="1" customWidth="1"/>
    <col min="10" max="10" width="14.28515625" style="1" customWidth="1"/>
    <col min="11" max="11" width="12.85546875" style="1" customWidth="1"/>
    <col min="12" max="12" width="16.42578125" style="1" customWidth="1"/>
    <col min="13" max="13" width="14.28515625" style="1" customWidth="1"/>
    <col min="14" max="14" width="19.85546875" style="1" bestFit="1" customWidth="1"/>
    <col min="15" max="16384" width="9.140625" style="1"/>
  </cols>
  <sheetData>
    <row r="1" spans="1:14" ht="15" customHeight="1" x14ac:dyDescent="0.25">
      <c r="B1" s="67" t="s">
        <v>124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15" customHeight="1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15.75" thickBot="1" x14ac:dyDescent="0.3">
      <c r="M3" s="7"/>
      <c r="N3" s="9" t="s">
        <v>32</v>
      </c>
    </row>
    <row r="4" spans="1:14" s="2" customFormat="1" ht="15.75" thickBot="1" x14ac:dyDescent="0.3">
      <c r="A4" s="70" t="s">
        <v>6</v>
      </c>
      <c r="B4" s="83" t="s">
        <v>22</v>
      </c>
      <c r="C4" s="73" t="s">
        <v>23</v>
      </c>
      <c r="D4" s="74"/>
      <c r="E4" s="73" t="s">
        <v>30</v>
      </c>
      <c r="F4" s="74"/>
      <c r="G4" s="73" t="s">
        <v>29</v>
      </c>
      <c r="H4" s="74"/>
      <c r="I4" s="73" t="s">
        <v>28</v>
      </c>
      <c r="J4" s="74"/>
      <c r="K4" s="73" t="s">
        <v>27</v>
      </c>
      <c r="L4" s="74"/>
      <c r="M4" s="73" t="s">
        <v>26</v>
      </c>
      <c r="N4" s="74"/>
    </row>
    <row r="5" spans="1:14" ht="15.75" thickBot="1" x14ac:dyDescent="0.3">
      <c r="A5" s="72"/>
      <c r="B5" s="84"/>
      <c r="C5" s="26" t="s">
        <v>24</v>
      </c>
      <c r="D5" s="27" t="s">
        <v>25</v>
      </c>
      <c r="E5" s="28" t="s">
        <v>24</v>
      </c>
      <c r="F5" s="29" t="s">
        <v>25</v>
      </c>
      <c r="G5" s="26" t="s">
        <v>24</v>
      </c>
      <c r="H5" s="27" t="s">
        <v>25</v>
      </c>
      <c r="I5" s="28" t="s">
        <v>24</v>
      </c>
      <c r="J5" s="29" t="s">
        <v>25</v>
      </c>
      <c r="K5" s="26" t="s">
        <v>24</v>
      </c>
      <c r="L5" s="27" t="s">
        <v>25</v>
      </c>
      <c r="M5" s="26" t="s">
        <v>24</v>
      </c>
      <c r="N5" s="27" t="s">
        <v>25</v>
      </c>
    </row>
    <row r="6" spans="1:14" x14ac:dyDescent="0.25">
      <c r="A6" s="19">
        <v>1</v>
      </c>
      <c r="B6" s="54" t="s">
        <v>21</v>
      </c>
      <c r="C6" s="17">
        <v>24130</v>
      </c>
      <c r="D6" s="18">
        <v>268654095728</v>
      </c>
      <c r="E6" s="17">
        <v>2011843</v>
      </c>
      <c r="F6" s="18">
        <v>87395546332</v>
      </c>
      <c r="G6" s="17">
        <v>0</v>
      </c>
      <c r="H6" s="18">
        <v>0</v>
      </c>
      <c r="I6" s="17">
        <v>0</v>
      </c>
      <c r="J6" s="18">
        <v>0</v>
      </c>
      <c r="K6" s="17">
        <v>11</v>
      </c>
      <c r="L6" s="22">
        <v>991610</v>
      </c>
      <c r="M6" s="17">
        <f>+C6+E6+G6+I6+K6</f>
        <v>2035984</v>
      </c>
      <c r="N6" s="18">
        <f>+D6+F6+H6+J6+L6</f>
        <v>356050633670</v>
      </c>
    </row>
    <row r="7" spans="1:14" x14ac:dyDescent="0.25">
      <c r="A7" s="4">
        <v>2</v>
      </c>
      <c r="B7" s="55" t="s">
        <v>72</v>
      </c>
      <c r="C7" s="3">
        <v>55417</v>
      </c>
      <c r="D7" s="6">
        <v>2837301455</v>
      </c>
      <c r="E7" s="3">
        <v>112927</v>
      </c>
      <c r="F7" s="6">
        <v>10808716654</v>
      </c>
      <c r="G7" s="3">
        <v>1159</v>
      </c>
      <c r="H7" s="6">
        <v>236759581</v>
      </c>
      <c r="I7" s="3">
        <v>0</v>
      </c>
      <c r="J7" s="6">
        <v>0</v>
      </c>
      <c r="K7" s="3">
        <v>15626</v>
      </c>
      <c r="L7" s="5">
        <v>77167917</v>
      </c>
      <c r="M7" s="33">
        <f t="shared" ref="M7:N42" si="0">+C7+E7+G7+I7+K7</f>
        <v>185129</v>
      </c>
      <c r="N7" s="6">
        <f t="shared" si="0"/>
        <v>13959945607</v>
      </c>
    </row>
    <row r="8" spans="1:14" x14ac:dyDescent="0.25">
      <c r="A8" s="4">
        <v>3</v>
      </c>
      <c r="B8" s="55" t="s">
        <v>100</v>
      </c>
      <c r="C8" s="3">
        <v>41813</v>
      </c>
      <c r="D8" s="6">
        <v>11941833176</v>
      </c>
      <c r="E8" s="3">
        <v>92574</v>
      </c>
      <c r="F8" s="6">
        <v>4446920093</v>
      </c>
      <c r="G8" s="3">
        <v>1458</v>
      </c>
      <c r="H8" s="6">
        <v>9435155</v>
      </c>
      <c r="I8" s="3">
        <v>0</v>
      </c>
      <c r="J8" s="6">
        <v>0</v>
      </c>
      <c r="K8" s="3">
        <v>13335</v>
      </c>
      <c r="L8" s="5">
        <v>152606448</v>
      </c>
      <c r="M8" s="33">
        <f t="shared" si="0"/>
        <v>149180</v>
      </c>
      <c r="N8" s="6">
        <f t="shared" si="0"/>
        <v>16550794872</v>
      </c>
    </row>
    <row r="9" spans="1:14" x14ac:dyDescent="0.25">
      <c r="A9" s="4">
        <v>4</v>
      </c>
      <c r="B9" s="55" t="s">
        <v>73</v>
      </c>
      <c r="C9" s="3">
        <v>146381</v>
      </c>
      <c r="D9" s="6">
        <v>11972609013</v>
      </c>
      <c r="E9" s="3">
        <v>232916</v>
      </c>
      <c r="F9" s="6">
        <v>2664465832</v>
      </c>
      <c r="G9" s="3">
        <v>651</v>
      </c>
      <c r="H9" s="6">
        <v>4343697</v>
      </c>
      <c r="I9" s="3">
        <v>0</v>
      </c>
      <c r="J9" s="6">
        <v>0</v>
      </c>
      <c r="K9" s="3">
        <v>44265</v>
      </c>
      <c r="L9" s="5">
        <v>53027614</v>
      </c>
      <c r="M9" s="33">
        <f t="shared" si="0"/>
        <v>424213</v>
      </c>
      <c r="N9" s="6">
        <f t="shared" si="0"/>
        <v>14694446156</v>
      </c>
    </row>
    <row r="10" spans="1:14" x14ac:dyDescent="0.25">
      <c r="A10" s="4">
        <v>5</v>
      </c>
      <c r="B10" s="55" t="s">
        <v>74</v>
      </c>
      <c r="C10" s="3">
        <v>59625</v>
      </c>
      <c r="D10" s="6">
        <v>1375652317</v>
      </c>
      <c r="E10" s="3">
        <v>72735</v>
      </c>
      <c r="F10" s="6">
        <v>526679815</v>
      </c>
      <c r="G10" s="3">
        <v>618</v>
      </c>
      <c r="H10" s="6">
        <v>8297716</v>
      </c>
      <c r="I10" s="3">
        <v>0</v>
      </c>
      <c r="J10" s="6">
        <v>0</v>
      </c>
      <c r="K10" s="3">
        <v>21610</v>
      </c>
      <c r="L10" s="5">
        <v>15405986</v>
      </c>
      <c r="M10" s="33">
        <f t="shared" si="0"/>
        <v>154588</v>
      </c>
      <c r="N10" s="6">
        <f t="shared" si="0"/>
        <v>1926035834</v>
      </c>
    </row>
    <row r="11" spans="1:14" x14ac:dyDescent="0.25">
      <c r="A11" s="4">
        <v>6</v>
      </c>
      <c r="B11" s="55" t="s">
        <v>75</v>
      </c>
      <c r="C11" s="3">
        <v>74778</v>
      </c>
      <c r="D11" s="6">
        <v>4971832551</v>
      </c>
      <c r="E11" s="3">
        <v>72190</v>
      </c>
      <c r="F11" s="6">
        <v>412597052</v>
      </c>
      <c r="G11" s="3">
        <v>552</v>
      </c>
      <c r="H11" s="6">
        <v>2721911</v>
      </c>
      <c r="I11" s="3">
        <v>0</v>
      </c>
      <c r="J11" s="6">
        <v>0</v>
      </c>
      <c r="K11" s="3">
        <v>30522</v>
      </c>
      <c r="L11" s="5">
        <v>20135857</v>
      </c>
      <c r="M11" s="33">
        <f t="shared" si="0"/>
        <v>178042</v>
      </c>
      <c r="N11" s="6">
        <f t="shared" si="0"/>
        <v>5407287371</v>
      </c>
    </row>
    <row r="12" spans="1:14" x14ac:dyDescent="0.25">
      <c r="A12" s="4">
        <v>7</v>
      </c>
      <c r="B12" s="55" t="s">
        <v>110</v>
      </c>
      <c r="C12" s="3">
        <v>11252</v>
      </c>
      <c r="D12" s="6">
        <v>885798659</v>
      </c>
      <c r="E12" s="3">
        <v>15501</v>
      </c>
      <c r="F12" s="6">
        <v>128098239</v>
      </c>
      <c r="G12" s="3">
        <v>279</v>
      </c>
      <c r="H12" s="6">
        <v>459529</v>
      </c>
      <c r="I12" s="3">
        <v>0</v>
      </c>
      <c r="J12" s="6">
        <v>0</v>
      </c>
      <c r="K12" s="3">
        <v>3340</v>
      </c>
      <c r="L12" s="5">
        <v>2468124</v>
      </c>
      <c r="M12" s="33">
        <f t="shared" si="0"/>
        <v>30372</v>
      </c>
      <c r="N12" s="6">
        <f t="shared" si="0"/>
        <v>1016824551</v>
      </c>
    </row>
    <row r="13" spans="1:14" x14ac:dyDescent="0.25">
      <c r="A13" s="4">
        <v>8</v>
      </c>
      <c r="B13" s="55" t="s">
        <v>117</v>
      </c>
      <c r="C13" s="3">
        <v>84250</v>
      </c>
      <c r="D13" s="6">
        <v>2808296049</v>
      </c>
      <c r="E13" s="3">
        <v>110962</v>
      </c>
      <c r="F13" s="6">
        <v>2370170028</v>
      </c>
      <c r="G13" s="3">
        <v>495</v>
      </c>
      <c r="H13" s="6">
        <v>3007591</v>
      </c>
      <c r="I13" s="3">
        <v>0</v>
      </c>
      <c r="J13" s="6">
        <v>0</v>
      </c>
      <c r="K13" s="3">
        <v>15796</v>
      </c>
      <c r="L13" s="5">
        <v>16898918</v>
      </c>
      <c r="M13" s="33">
        <f t="shared" si="0"/>
        <v>211503</v>
      </c>
      <c r="N13" s="6">
        <f t="shared" si="0"/>
        <v>5198372586</v>
      </c>
    </row>
    <row r="14" spans="1:14" x14ac:dyDescent="0.25">
      <c r="A14" s="4">
        <v>9</v>
      </c>
      <c r="B14" s="55" t="s">
        <v>76</v>
      </c>
      <c r="C14" s="3">
        <v>40300</v>
      </c>
      <c r="D14" s="6">
        <v>1274903027</v>
      </c>
      <c r="E14" s="3">
        <v>68934</v>
      </c>
      <c r="F14" s="6">
        <v>1444896208</v>
      </c>
      <c r="G14" s="3">
        <v>105</v>
      </c>
      <c r="H14" s="6">
        <v>1244246</v>
      </c>
      <c r="I14" s="3">
        <v>0</v>
      </c>
      <c r="J14" s="6">
        <v>0</v>
      </c>
      <c r="K14" s="3">
        <v>6895</v>
      </c>
      <c r="L14" s="5">
        <v>23295491</v>
      </c>
      <c r="M14" s="33">
        <f t="shared" si="0"/>
        <v>116234</v>
      </c>
      <c r="N14" s="6">
        <f t="shared" si="0"/>
        <v>2744338972</v>
      </c>
    </row>
    <row r="15" spans="1:14" x14ac:dyDescent="0.25">
      <c r="A15" s="4">
        <v>10</v>
      </c>
      <c r="B15" s="55" t="s">
        <v>54</v>
      </c>
      <c r="C15" s="3">
        <v>43314</v>
      </c>
      <c r="D15" s="6">
        <v>2975817275</v>
      </c>
      <c r="E15" s="3">
        <v>86781</v>
      </c>
      <c r="F15" s="6">
        <v>1059266973</v>
      </c>
      <c r="G15" s="3">
        <v>617</v>
      </c>
      <c r="H15" s="6">
        <v>9912899</v>
      </c>
      <c r="I15" s="3">
        <v>0</v>
      </c>
      <c r="J15" s="6">
        <v>0</v>
      </c>
      <c r="K15" s="3">
        <v>18103</v>
      </c>
      <c r="L15" s="5">
        <v>26927930</v>
      </c>
      <c r="M15" s="33">
        <f t="shared" si="0"/>
        <v>148815</v>
      </c>
      <c r="N15" s="6">
        <f t="shared" si="0"/>
        <v>4071925077</v>
      </c>
    </row>
    <row r="16" spans="1:14" x14ac:dyDescent="0.25">
      <c r="A16" s="4">
        <v>11</v>
      </c>
      <c r="B16" s="55" t="s">
        <v>91</v>
      </c>
      <c r="C16" s="3">
        <v>42331</v>
      </c>
      <c r="D16" s="6">
        <v>6827336867</v>
      </c>
      <c r="E16" s="3">
        <v>51650</v>
      </c>
      <c r="F16" s="6">
        <v>2428007081</v>
      </c>
      <c r="G16" s="3">
        <v>263</v>
      </c>
      <c r="H16" s="6">
        <v>8698050</v>
      </c>
      <c r="I16" s="3">
        <v>0</v>
      </c>
      <c r="J16" s="6">
        <v>0</v>
      </c>
      <c r="K16" s="3">
        <v>8566</v>
      </c>
      <c r="L16" s="5">
        <v>15606023</v>
      </c>
      <c r="M16" s="33">
        <f t="shared" si="0"/>
        <v>102810</v>
      </c>
      <c r="N16" s="6">
        <f t="shared" si="0"/>
        <v>9279648021</v>
      </c>
    </row>
    <row r="17" spans="1:14" x14ac:dyDescent="0.25">
      <c r="A17" s="4">
        <v>12</v>
      </c>
      <c r="B17" s="55" t="s">
        <v>101</v>
      </c>
      <c r="C17" s="3">
        <v>36425</v>
      </c>
      <c r="D17" s="6">
        <v>7228769809</v>
      </c>
      <c r="E17" s="3">
        <v>164902</v>
      </c>
      <c r="F17" s="6">
        <v>4367675133</v>
      </c>
      <c r="G17" s="3">
        <v>606</v>
      </c>
      <c r="H17" s="6">
        <v>1237597</v>
      </c>
      <c r="I17" s="3">
        <v>0</v>
      </c>
      <c r="J17" s="6">
        <v>0</v>
      </c>
      <c r="K17" s="3">
        <v>14144</v>
      </c>
      <c r="L17" s="5">
        <v>19843676</v>
      </c>
      <c r="M17" s="33">
        <f t="shared" si="0"/>
        <v>216077</v>
      </c>
      <c r="N17" s="6">
        <f t="shared" si="0"/>
        <v>11617526215</v>
      </c>
    </row>
    <row r="18" spans="1:14" x14ac:dyDescent="0.25">
      <c r="A18" s="4">
        <v>13</v>
      </c>
      <c r="B18" s="55" t="s">
        <v>93</v>
      </c>
      <c r="C18" s="3">
        <v>1733</v>
      </c>
      <c r="D18" s="6">
        <v>1637298935</v>
      </c>
      <c r="E18" s="3">
        <v>16010</v>
      </c>
      <c r="F18" s="6">
        <v>707763678</v>
      </c>
      <c r="G18" s="3">
        <v>163</v>
      </c>
      <c r="H18" s="6">
        <v>1681378</v>
      </c>
      <c r="I18" s="3">
        <v>0</v>
      </c>
      <c r="J18" s="6">
        <v>0</v>
      </c>
      <c r="K18" s="3">
        <v>549</v>
      </c>
      <c r="L18" s="5">
        <v>2157983</v>
      </c>
      <c r="M18" s="33">
        <f t="shared" si="0"/>
        <v>18455</v>
      </c>
      <c r="N18" s="6">
        <f t="shared" si="0"/>
        <v>2348901974</v>
      </c>
    </row>
    <row r="19" spans="1:14" x14ac:dyDescent="0.25">
      <c r="A19" s="4">
        <v>14</v>
      </c>
      <c r="B19" s="55" t="s">
        <v>77</v>
      </c>
      <c r="C19" s="3">
        <v>248983</v>
      </c>
      <c r="D19" s="6">
        <v>1787414595</v>
      </c>
      <c r="E19" s="3">
        <v>160178</v>
      </c>
      <c r="F19" s="6">
        <v>6963048831</v>
      </c>
      <c r="G19" s="3">
        <v>680</v>
      </c>
      <c r="H19" s="6">
        <v>3272597</v>
      </c>
      <c r="I19" s="3">
        <v>0</v>
      </c>
      <c r="J19" s="6">
        <v>0</v>
      </c>
      <c r="K19" s="3">
        <v>6045</v>
      </c>
      <c r="L19" s="5">
        <v>11534864</v>
      </c>
      <c r="M19" s="33">
        <f t="shared" si="0"/>
        <v>415886</v>
      </c>
      <c r="N19" s="6">
        <f t="shared" si="0"/>
        <v>8765270887</v>
      </c>
    </row>
    <row r="20" spans="1:14" x14ac:dyDescent="0.25">
      <c r="A20" s="4">
        <v>15</v>
      </c>
      <c r="B20" s="55" t="s">
        <v>78</v>
      </c>
      <c r="C20" s="13">
        <v>95764</v>
      </c>
      <c r="D20" s="14">
        <v>4454611537</v>
      </c>
      <c r="E20" s="13">
        <v>62776</v>
      </c>
      <c r="F20" s="14">
        <v>2791360651</v>
      </c>
      <c r="G20" s="13">
        <v>443</v>
      </c>
      <c r="H20" s="14">
        <v>2706611</v>
      </c>
      <c r="I20" s="13">
        <v>0</v>
      </c>
      <c r="J20" s="14">
        <v>0</v>
      </c>
      <c r="K20" s="13">
        <v>7637</v>
      </c>
      <c r="L20" s="15">
        <v>12087223</v>
      </c>
      <c r="M20" s="33">
        <f t="shared" si="0"/>
        <v>166620</v>
      </c>
      <c r="N20" s="6">
        <f t="shared" si="0"/>
        <v>7260766022</v>
      </c>
    </row>
    <row r="21" spans="1:14" s="16" customFormat="1" x14ac:dyDescent="0.25">
      <c r="A21" s="12">
        <v>16</v>
      </c>
      <c r="B21" s="56" t="s">
        <v>79</v>
      </c>
      <c r="C21" s="3">
        <v>80151</v>
      </c>
      <c r="D21" s="6">
        <v>6140118010</v>
      </c>
      <c r="E21" s="3">
        <v>283738</v>
      </c>
      <c r="F21" s="6">
        <v>8171202535</v>
      </c>
      <c r="G21" s="3">
        <v>998</v>
      </c>
      <c r="H21" s="6">
        <v>10672454</v>
      </c>
      <c r="I21" s="3">
        <v>0</v>
      </c>
      <c r="J21" s="6">
        <v>0</v>
      </c>
      <c r="K21" s="3">
        <v>27391</v>
      </c>
      <c r="L21" s="5">
        <v>58116734</v>
      </c>
      <c r="M21" s="33">
        <f t="shared" si="0"/>
        <v>392278</v>
      </c>
      <c r="N21" s="6">
        <f t="shared" si="0"/>
        <v>14380109733</v>
      </c>
    </row>
    <row r="22" spans="1:14" x14ac:dyDescent="0.25">
      <c r="A22" s="4">
        <v>17</v>
      </c>
      <c r="B22" s="55" t="s">
        <v>80</v>
      </c>
      <c r="C22" s="3">
        <v>489</v>
      </c>
      <c r="D22" s="6">
        <v>2245219495</v>
      </c>
      <c r="E22" s="3">
        <v>16330</v>
      </c>
      <c r="F22" s="6">
        <v>2041122161</v>
      </c>
      <c r="G22" s="3">
        <v>98</v>
      </c>
      <c r="H22" s="6">
        <v>256282</v>
      </c>
      <c r="I22" s="3">
        <v>0</v>
      </c>
      <c r="J22" s="6">
        <v>0</v>
      </c>
      <c r="K22" s="3">
        <v>224</v>
      </c>
      <c r="L22" s="5">
        <v>3132520</v>
      </c>
      <c r="M22" s="33">
        <f t="shared" si="0"/>
        <v>17141</v>
      </c>
      <c r="N22" s="6">
        <f t="shared" si="0"/>
        <v>4289730458</v>
      </c>
    </row>
    <row r="23" spans="1:14" x14ac:dyDescent="0.25">
      <c r="A23" s="53">
        <v>18</v>
      </c>
      <c r="B23" s="55" t="s">
        <v>81</v>
      </c>
      <c r="C23" s="3">
        <v>948</v>
      </c>
      <c r="D23" s="6">
        <v>11382228</v>
      </c>
      <c r="E23" s="3">
        <v>953</v>
      </c>
      <c r="F23" s="6">
        <v>58142381</v>
      </c>
      <c r="G23" s="3">
        <v>6</v>
      </c>
      <c r="H23" s="6">
        <v>2384</v>
      </c>
      <c r="I23" s="3">
        <v>0</v>
      </c>
      <c r="J23" s="6">
        <v>0</v>
      </c>
      <c r="K23" s="3">
        <v>8</v>
      </c>
      <c r="L23" s="5">
        <v>16268</v>
      </c>
      <c r="M23" s="33">
        <f t="shared" si="0"/>
        <v>1915</v>
      </c>
      <c r="N23" s="6">
        <f t="shared" si="0"/>
        <v>69543261</v>
      </c>
    </row>
    <row r="24" spans="1:14" x14ac:dyDescent="0.25">
      <c r="A24" s="4">
        <v>19</v>
      </c>
      <c r="B24" s="55" t="s">
        <v>82</v>
      </c>
      <c r="C24" s="3">
        <v>221505</v>
      </c>
      <c r="D24" s="6">
        <v>944106477</v>
      </c>
      <c r="E24" s="3">
        <v>25270</v>
      </c>
      <c r="F24" s="6">
        <v>404160848</v>
      </c>
      <c r="G24" s="3">
        <v>147</v>
      </c>
      <c r="H24" s="6">
        <v>711738</v>
      </c>
      <c r="I24" s="3">
        <v>0</v>
      </c>
      <c r="J24" s="6">
        <v>0</v>
      </c>
      <c r="K24" s="3">
        <v>4253</v>
      </c>
      <c r="L24" s="5">
        <v>5810348</v>
      </c>
      <c r="M24" s="33">
        <f t="shared" si="0"/>
        <v>251175</v>
      </c>
      <c r="N24" s="6">
        <f t="shared" si="0"/>
        <v>1354789411</v>
      </c>
    </row>
    <row r="25" spans="1:14" x14ac:dyDescent="0.25">
      <c r="A25" s="4">
        <v>20</v>
      </c>
      <c r="B25" s="55" t="s">
        <v>83</v>
      </c>
      <c r="C25" s="3">
        <v>41542</v>
      </c>
      <c r="D25" s="6">
        <v>6648620063</v>
      </c>
      <c r="E25" s="3">
        <v>207398</v>
      </c>
      <c r="F25" s="6">
        <v>8743781251</v>
      </c>
      <c r="G25" s="3">
        <v>1404</v>
      </c>
      <c r="H25" s="6">
        <v>3757636</v>
      </c>
      <c r="I25" s="3">
        <v>0</v>
      </c>
      <c r="J25" s="6">
        <v>0</v>
      </c>
      <c r="K25" s="3">
        <v>15998</v>
      </c>
      <c r="L25" s="5">
        <v>30712846</v>
      </c>
      <c r="M25" s="33">
        <f t="shared" si="0"/>
        <v>266342</v>
      </c>
      <c r="N25" s="6">
        <f t="shared" si="0"/>
        <v>15426871796</v>
      </c>
    </row>
    <row r="26" spans="1:14" x14ac:dyDescent="0.25">
      <c r="A26" s="4">
        <v>21</v>
      </c>
      <c r="B26" s="55" t="s">
        <v>120</v>
      </c>
      <c r="C26" s="3">
        <v>1440</v>
      </c>
      <c r="D26" s="6">
        <v>426490387</v>
      </c>
      <c r="E26" s="3">
        <v>25864</v>
      </c>
      <c r="F26" s="6">
        <v>1203078119</v>
      </c>
      <c r="G26" s="3">
        <v>87</v>
      </c>
      <c r="H26" s="6">
        <v>158193</v>
      </c>
      <c r="I26" s="3">
        <v>0</v>
      </c>
      <c r="J26" s="6">
        <v>0</v>
      </c>
      <c r="K26" s="3">
        <v>246</v>
      </c>
      <c r="L26" s="5">
        <v>1058183</v>
      </c>
      <c r="M26" s="33">
        <f t="shared" si="0"/>
        <v>27637</v>
      </c>
      <c r="N26" s="6">
        <f t="shared" si="0"/>
        <v>1630784882</v>
      </c>
    </row>
    <row r="27" spans="1:14" x14ac:dyDescent="0.25">
      <c r="A27" s="4">
        <v>22</v>
      </c>
      <c r="B27" s="55" t="s">
        <v>95</v>
      </c>
      <c r="C27" s="3">
        <v>74167</v>
      </c>
      <c r="D27" s="6">
        <v>917315380</v>
      </c>
      <c r="E27" s="3">
        <v>89840</v>
      </c>
      <c r="F27" s="6">
        <v>1226406291</v>
      </c>
      <c r="G27" s="3">
        <v>783</v>
      </c>
      <c r="H27" s="6">
        <v>916669</v>
      </c>
      <c r="I27" s="3">
        <v>0</v>
      </c>
      <c r="J27" s="6">
        <v>0</v>
      </c>
      <c r="K27" s="3">
        <v>5036</v>
      </c>
      <c r="L27" s="5">
        <v>8406697</v>
      </c>
      <c r="M27" s="33">
        <f t="shared" si="0"/>
        <v>169826</v>
      </c>
      <c r="N27" s="6">
        <f t="shared" si="0"/>
        <v>2153045037</v>
      </c>
    </row>
    <row r="28" spans="1:14" x14ac:dyDescent="0.25">
      <c r="A28" s="4">
        <v>23</v>
      </c>
      <c r="B28" s="55" t="s">
        <v>96</v>
      </c>
      <c r="C28" s="3">
        <v>22565</v>
      </c>
      <c r="D28" s="6">
        <v>1704364206</v>
      </c>
      <c r="E28" s="3">
        <v>98756</v>
      </c>
      <c r="F28" s="6">
        <v>3576631415</v>
      </c>
      <c r="G28" s="3">
        <v>645</v>
      </c>
      <c r="H28" s="6">
        <v>1507305</v>
      </c>
      <c r="I28" s="3">
        <v>0</v>
      </c>
      <c r="J28" s="6">
        <v>0</v>
      </c>
      <c r="K28" s="3">
        <v>7333</v>
      </c>
      <c r="L28" s="5">
        <v>13022088</v>
      </c>
      <c r="M28" s="33">
        <f t="shared" si="0"/>
        <v>129299</v>
      </c>
      <c r="N28" s="6">
        <f t="shared" si="0"/>
        <v>5295525014</v>
      </c>
    </row>
    <row r="29" spans="1:14" x14ac:dyDescent="0.25">
      <c r="A29" s="4">
        <v>24</v>
      </c>
      <c r="B29" s="55" t="s">
        <v>97</v>
      </c>
      <c r="C29" s="3">
        <v>8724</v>
      </c>
      <c r="D29" s="6">
        <v>2152338160</v>
      </c>
      <c r="E29" s="3">
        <v>24264</v>
      </c>
      <c r="F29" s="6">
        <v>506740066</v>
      </c>
      <c r="G29" s="3">
        <v>460</v>
      </c>
      <c r="H29" s="6">
        <v>1035491</v>
      </c>
      <c r="I29" s="3">
        <v>0</v>
      </c>
      <c r="J29" s="6">
        <v>0</v>
      </c>
      <c r="K29" s="3">
        <v>1683</v>
      </c>
      <c r="L29" s="5">
        <v>3765583</v>
      </c>
      <c r="M29" s="33">
        <f t="shared" si="0"/>
        <v>35131</v>
      </c>
      <c r="N29" s="6">
        <f t="shared" si="0"/>
        <v>2663879300</v>
      </c>
    </row>
    <row r="30" spans="1:14" x14ac:dyDescent="0.25">
      <c r="A30" s="4">
        <v>25</v>
      </c>
      <c r="B30" s="55" t="s">
        <v>98</v>
      </c>
      <c r="C30" s="3">
        <v>42770</v>
      </c>
      <c r="D30" s="6">
        <v>2855137325</v>
      </c>
      <c r="E30" s="3">
        <v>41286</v>
      </c>
      <c r="F30" s="6">
        <v>1841701150</v>
      </c>
      <c r="G30" s="3">
        <v>716</v>
      </c>
      <c r="H30" s="6">
        <v>1582920</v>
      </c>
      <c r="I30" s="3">
        <v>0</v>
      </c>
      <c r="J30" s="6">
        <v>0</v>
      </c>
      <c r="K30" s="3">
        <v>3091</v>
      </c>
      <c r="L30" s="5">
        <v>35757807</v>
      </c>
      <c r="M30" s="33">
        <f t="shared" si="0"/>
        <v>87863</v>
      </c>
      <c r="N30" s="6">
        <f t="shared" si="0"/>
        <v>4734179202</v>
      </c>
    </row>
    <row r="31" spans="1:14" x14ac:dyDescent="0.25">
      <c r="A31" s="4">
        <v>26</v>
      </c>
      <c r="B31" s="55" t="s">
        <v>84</v>
      </c>
      <c r="C31" s="3">
        <v>523</v>
      </c>
      <c r="D31" s="6">
        <v>89178041</v>
      </c>
      <c r="E31" s="3">
        <v>1691</v>
      </c>
      <c r="F31" s="6">
        <v>51988823</v>
      </c>
      <c r="G31" s="3">
        <v>1</v>
      </c>
      <c r="H31" s="6">
        <v>28</v>
      </c>
      <c r="I31" s="3">
        <v>0</v>
      </c>
      <c r="J31" s="6">
        <v>0</v>
      </c>
      <c r="K31" s="3">
        <v>335</v>
      </c>
      <c r="L31" s="5">
        <v>2798521</v>
      </c>
      <c r="M31" s="33">
        <f t="shared" si="0"/>
        <v>2550</v>
      </c>
      <c r="N31" s="6">
        <f t="shared" si="0"/>
        <v>143965413</v>
      </c>
    </row>
    <row r="32" spans="1:14" x14ac:dyDescent="0.25">
      <c r="A32" s="4">
        <v>27</v>
      </c>
      <c r="B32" s="55" t="s">
        <v>115</v>
      </c>
      <c r="C32" s="3">
        <v>305</v>
      </c>
      <c r="D32" s="6">
        <v>131457458</v>
      </c>
      <c r="E32" s="3">
        <v>31</v>
      </c>
      <c r="F32" s="6">
        <v>23189</v>
      </c>
      <c r="G32" s="3">
        <v>0</v>
      </c>
      <c r="H32" s="6">
        <v>0</v>
      </c>
      <c r="I32" s="3">
        <v>0</v>
      </c>
      <c r="J32" s="6">
        <v>0</v>
      </c>
      <c r="K32" s="3">
        <v>7</v>
      </c>
      <c r="L32" s="5">
        <v>16011</v>
      </c>
      <c r="M32" s="33">
        <f t="shared" si="0"/>
        <v>343</v>
      </c>
      <c r="N32" s="6">
        <f t="shared" si="0"/>
        <v>131496658</v>
      </c>
    </row>
    <row r="33" spans="1:25" x14ac:dyDescent="0.25">
      <c r="A33" s="4">
        <v>28</v>
      </c>
      <c r="B33" s="55" t="s">
        <v>85</v>
      </c>
      <c r="C33" s="3">
        <v>688</v>
      </c>
      <c r="D33" s="6">
        <v>95203297</v>
      </c>
      <c r="E33" s="3">
        <v>1447</v>
      </c>
      <c r="F33" s="6">
        <v>24464480</v>
      </c>
      <c r="G33" s="3">
        <v>17</v>
      </c>
      <c r="H33" s="6">
        <v>22780</v>
      </c>
      <c r="I33" s="3">
        <v>0</v>
      </c>
      <c r="J33" s="6">
        <v>0</v>
      </c>
      <c r="K33" s="3">
        <v>205</v>
      </c>
      <c r="L33" s="5">
        <v>1212842</v>
      </c>
      <c r="M33" s="33">
        <f t="shared" si="0"/>
        <v>2357</v>
      </c>
      <c r="N33" s="6">
        <f t="shared" si="0"/>
        <v>120903399</v>
      </c>
    </row>
    <row r="34" spans="1:25" x14ac:dyDescent="0.25">
      <c r="A34" s="4">
        <v>29</v>
      </c>
      <c r="B34" s="55" t="s">
        <v>65</v>
      </c>
      <c r="C34" s="3">
        <v>3356</v>
      </c>
      <c r="D34" s="6">
        <v>1410101803</v>
      </c>
      <c r="E34" s="3">
        <v>18016</v>
      </c>
      <c r="F34" s="6">
        <v>1643564101</v>
      </c>
      <c r="G34" s="3">
        <v>20</v>
      </c>
      <c r="H34" s="6">
        <v>19313</v>
      </c>
      <c r="I34" s="3">
        <v>0</v>
      </c>
      <c r="J34" s="6">
        <v>0</v>
      </c>
      <c r="K34" s="3">
        <v>843</v>
      </c>
      <c r="L34" s="5">
        <v>1763288</v>
      </c>
      <c r="M34" s="33">
        <f t="shared" si="0"/>
        <v>22235</v>
      </c>
      <c r="N34" s="6">
        <f t="shared" si="0"/>
        <v>3055448505</v>
      </c>
    </row>
    <row r="35" spans="1:25" x14ac:dyDescent="0.25">
      <c r="A35" s="4">
        <v>30</v>
      </c>
      <c r="B35" s="57" t="s">
        <v>90</v>
      </c>
      <c r="C35" s="25">
        <v>163999</v>
      </c>
      <c r="D35" s="20">
        <v>554490942</v>
      </c>
      <c r="E35" s="25">
        <v>22</v>
      </c>
      <c r="F35" s="20">
        <v>26569600</v>
      </c>
      <c r="G35" s="25">
        <v>0</v>
      </c>
      <c r="H35" s="20">
        <v>0</v>
      </c>
      <c r="I35" s="25">
        <v>0</v>
      </c>
      <c r="J35" s="20">
        <v>0</v>
      </c>
      <c r="K35" s="25">
        <v>0</v>
      </c>
      <c r="L35" s="34">
        <v>0</v>
      </c>
      <c r="M35" s="33">
        <f t="shared" si="0"/>
        <v>164021</v>
      </c>
      <c r="N35" s="6">
        <f t="shared" si="0"/>
        <v>581060542</v>
      </c>
    </row>
    <row r="36" spans="1:25" x14ac:dyDescent="0.25">
      <c r="A36" s="4">
        <v>31</v>
      </c>
      <c r="B36" s="57" t="s">
        <v>107</v>
      </c>
      <c r="C36" s="25">
        <v>4888</v>
      </c>
      <c r="D36" s="20">
        <v>290381250</v>
      </c>
      <c r="E36" s="25">
        <v>13979</v>
      </c>
      <c r="F36" s="20">
        <v>673537777</v>
      </c>
      <c r="G36" s="25">
        <v>21</v>
      </c>
      <c r="H36" s="20">
        <v>152140</v>
      </c>
      <c r="I36" s="25">
        <v>0</v>
      </c>
      <c r="J36" s="20">
        <v>0</v>
      </c>
      <c r="K36" s="25">
        <v>1177</v>
      </c>
      <c r="L36" s="34">
        <v>1702253</v>
      </c>
      <c r="M36" s="33">
        <f t="shared" si="0"/>
        <v>20065</v>
      </c>
      <c r="N36" s="6">
        <f t="shared" si="0"/>
        <v>965773420</v>
      </c>
    </row>
    <row r="37" spans="1:25" x14ac:dyDescent="0.25">
      <c r="A37" s="4">
        <v>32</v>
      </c>
      <c r="B37" s="57" t="s">
        <v>109</v>
      </c>
      <c r="C37" s="25">
        <v>75328</v>
      </c>
      <c r="D37" s="20">
        <v>314257754</v>
      </c>
      <c r="E37" s="25">
        <v>1</v>
      </c>
      <c r="F37" s="20">
        <v>4166666</v>
      </c>
      <c r="G37" s="25">
        <v>0</v>
      </c>
      <c r="H37" s="20">
        <v>0</v>
      </c>
      <c r="I37" s="25">
        <v>0</v>
      </c>
      <c r="J37" s="20">
        <v>0</v>
      </c>
      <c r="K37" s="25">
        <v>0</v>
      </c>
      <c r="L37" s="34">
        <v>0</v>
      </c>
      <c r="M37" s="33">
        <f t="shared" si="0"/>
        <v>75329</v>
      </c>
      <c r="N37" s="6">
        <f t="shared" si="0"/>
        <v>318424420</v>
      </c>
    </row>
    <row r="38" spans="1:25" x14ac:dyDescent="0.25">
      <c r="A38" s="53">
        <v>33</v>
      </c>
      <c r="B38" s="57" t="s">
        <v>112</v>
      </c>
      <c r="C38" s="25">
        <v>147</v>
      </c>
      <c r="D38" s="20">
        <v>122156175</v>
      </c>
      <c r="E38" s="25">
        <v>218</v>
      </c>
      <c r="F38" s="20">
        <v>13933401</v>
      </c>
      <c r="G38" s="25">
        <v>44</v>
      </c>
      <c r="H38" s="20">
        <v>266967</v>
      </c>
      <c r="I38" s="25">
        <v>0</v>
      </c>
      <c r="J38" s="20">
        <v>0</v>
      </c>
      <c r="K38" s="25">
        <v>0</v>
      </c>
      <c r="L38" s="34">
        <v>0</v>
      </c>
      <c r="M38" s="33">
        <f t="shared" si="0"/>
        <v>409</v>
      </c>
      <c r="N38" s="6">
        <f t="shared" si="0"/>
        <v>136356543</v>
      </c>
    </row>
    <row r="39" spans="1:25" x14ac:dyDescent="0.25">
      <c r="A39" s="4">
        <v>34</v>
      </c>
      <c r="B39" s="57" t="s">
        <v>111</v>
      </c>
      <c r="C39" s="47">
        <v>70</v>
      </c>
      <c r="D39" s="44">
        <v>4307917718</v>
      </c>
      <c r="E39" s="25">
        <v>17</v>
      </c>
      <c r="F39" s="39">
        <v>44963</v>
      </c>
      <c r="G39" s="47">
        <v>9</v>
      </c>
      <c r="H39" s="44">
        <v>1</v>
      </c>
      <c r="I39" s="25">
        <v>0</v>
      </c>
      <c r="J39" s="39">
        <v>0</v>
      </c>
      <c r="K39" s="47">
        <v>0</v>
      </c>
      <c r="L39" s="44">
        <v>0</v>
      </c>
      <c r="M39" s="33">
        <f t="shared" si="0"/>
        <v>96</v>
      </c>
      <c r="N39" s="6">
        <f t="shared" si="0"/>
        <v>4307962682</v>
      </c>
    </row>
    <row r="40" spans="1:25" x14ac:dyDescent="0.25">
      <c r="A40" s="4">
        <v>35</v>
      </c>
      <c r="B40" s="57" t="s">
        <v>114</v>
      </c>
      <c r="C40" s="47">
        <v>92</v>
      </c>
      <c r="D40" s="44">
        <v>2445607</v>
      </c>
      <c r="E40" s="25">
        <v>75</v>
      </c>
      <c r="F40" s="39">
        <v>85267181</v>
      </c>
      <c r="G40" s="47">
        <v>0</v>
      </c>
      <c r="H40" s="44">
        <v>0</v>
      </c>
      <c r="I40" s="25">
        <v>0</v>
      </c>
      <c r="J40" s="39">
        <v>0</v>
      </c>
      <c r="K40" s="47">
        <v>3</v>
      </c>
      <c r="L40" s="44">
        <v>9031</v>
      </c>
      <c r="M40" s="33">
        <f t="shared" si="0"/>
        <v>170</v>
      </c>
      <c r="N40" s="6">
        <f t="shared" si="0"/>
        <v>87721819</v>
      </c>
    </row>
    <row r="41" spans="1:25" x14ac:dyDescent="0.25">
      <c r="A41" s="4">
        <v>36</v>
      </c>
      <c r="B41" s="57" t="s">
        <v>113</v>
      </c>
      <c r="C41" s="47">
        <v>356</v>
      </c>
      <c r="D41" s="44">
        <v>18806842</v>
      </c>
      <c r="E41" s="25">
        <v>4301</v>
      </c>
      <c r="F41" s="39">
        <v>518097602</v>
      </c>
      <c r="G41" s="47">
        <v>4</v>
      </c>
      <c r="H41" s="44">
        <v>11636</v>
      </c>
      <c r="I41" s="25">
        <v>0</v>
      </c>
      <c r="J41" s="39">
        <v>0</v>
      </c>
      <c r="K41" s="47">
        <v>57</v>
      </c>
      <c r="L41" s="44">
        <v>42778</v>
      </c>
      <c r="M41" s="33">
        <f t="shared" si="0"/>
        <v>4718</v>
      </c>
      <c r="N41" s="6">
        <f t="shared" si="0"/>
        <v>536958858</v>
      </c>
    </row>
    <row r="42" spans="1:25" ht="15.75" thickBot="1" x14ac:dyDescent="0.3">
      <c r="A42" s="4">
        <v>37</v>
      </c>
      <c r="B42" s="58" t="s">
        <v>121</v>
      </c>
      <c r="C42" s="47">
        <v>0</v>
      </c>
      <c r="D42" s="44">
        <v>0</v>
      </c>
      <c r="E42" s="25">
        <v>11</v>
      </c>
      <c r="F42" s="39">
        <v>19647</v>
      </c>
      <c r="G42" s="47">
        <v>0</v>
      </c>
      <c r="H42" s="44">
        <v>0</v>
      </c>
      <c r="I42" s="25">
        <v>0</v>
      </c>
      <c r="J42" s="39">
        <v>0</v>
      </c>
      <c r="K42" s="47">
        <v>0</v>
      </c>
      <c r="L42" s="44">
        <v>0</v>
      </c>
      <c r="M42" s="33">
        <f t="shared" si="0"/>
        <v>11</v>
      </c>
      <c r="N42" s="6">
        <f t="shared" si="0"/>
        <v>19647</v>
      </c>
      <c r="Y42" s="10"/>
    </row>
    <row r="43" spans="1:25" ht="15.75" thickBot="1" x14ac:dyDescent="0.3">
      <c r="A43" s="77" t="s">
        <v>20</v>
      </c>
      <c r="B43" s="78"/>
      <c r="C43" s="52">
        <f>SUM(C6:C42)</f>
        <v>1750549</v>
      </c>
      <c r="D43" s="52">
        <f t="shared" ref="D43:N43" si="1">SUM(D6:D42)</f>
        <v>363015059611</v>
      </c>
      <c r="E43" s="52">
        <f t="shared" si="1"/>
        <v>4186387</v>
      </c>
      <c r="F43" s="52">
        <f t="shared" si="1"/>
        <v>159329856247</v>
      </c>
      <c r="G43" s="52">
        <f t="shared" si="1"/>
        <v>13549</v>
      </c>
      <c r="H43" s="52">
        <f t="shared" si="1"/>
        <v>314852495</v>
      </c>
      <c r="I43" s="52">
        <f t="shared" si="1"/>
        <v>0</v>
      </c>
      <c r="J43" s="52">
        <f t="shared" si="1"/>
        <v>0</v>
      </c>
      <c r="K43" s="52">
        <f t="shared" si="1"/>
        <v>274334</v>
      </c>
      <c r="L43" s="52">
        <f t="shared" si="1"/>
        <v>617499462</v>
      </c>
      <c r="M43" s="52">
        <f t="shared" si="1"/>
        <v>6224819</v>
      </c>
      <c r="N43" s="52">
        <f t="shared" si="1"/>
        <v>523277267815</v>
      </c>
    </row>
    <row r="45" spans="1:25" x14ac:dyDescent="0.25">
      <c r="N45" s="10"/>
    </row>
    <row r="47" spans="1:25" x14ac:dyDescent="0.2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25" x14ac:dyDescent="0.2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4" x14ac:dyDescent="0.25"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</sheetData>
  <mergeCells count="10">
    <mergeCell ref="B1:N2"/>
    <mergeCell ref="M4:N4"/>
    <mergeCell ref="A43:B43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showGridLines="0" tabSelected="1" zoomScale="85" zoomScaleNormal="85" workbookViewId="0">
      <selection activeCell="B1" sqref="B1:N2"/>
    </sheetView>
  </sheetViews>
  <sheetFormatPr defaultRowHeight="15" x14ac:dyDescent="0.25"/>
  <cols>
    <col min="1" max="1" width="4.7109375" style="1" bestFit="1" customWidth="1"/>
    <col min="2" max="2" width="42.85546875" style="1" customWidth="1"/>
    <col min="3" max="3" width="14.28515625" style="1" customWidth="1"/>
    <col min="4" max="4" width="19.85546875" style="1" bestFit="1" customWidth="1"/>
    <col min="5" max="5" width="14.28515625" style="1" customWidth="1"/>
    <col min="6" max="6" width="19" style="1" bestFit="1" customWidth="1"/>
    <col min="7" max="7" width="11.42578125" style="1" customWidth="1"/>
    <col min="8" max="8" width="16.42578125" style="1" customWidth="1"/>
    <col min="9" max="9" width="8.5703125" style="1" customWidth="1"/>
    <col min="10" max="10" width="14.28515625" style="1" customWidth="1"/>
    <col min="11" max="11" width="12.85546875" style="1" customWidth="1"/>
    <col min="12" max="12" width="16.42578125" style="1" customWidth="1"/>
    <col min="13" max="13" width="14.28515625" style="1" customWidth="1"/>
    <col min="14" max="14" width="19.85546875" style="1" bestFit="1" customWidth="1"/>
    <col min="15" max="26" width="9.140625" style="1"/>
    <col min="27" max="27" width="21.140625" style="51" bestFit="1" customWidth="1"/>
    <col min="28" max="28" width="9.140625" style="1"/>
    <col min="29" max="29" width="17.42578125" style="1" bestFit="1" customWidth="1"/>
    <col min="30" max="30" width="23.5703125" style="1" bestFit="1" customWidth="1"/>
    <col min="31" max="31" width="17.42578125" style="1" bestFit="1" customWidth="1"/>
    <col min="32" max="32" width="23.5703125" style="1" bestFit="1" customWidth="1"/>
    <col min="33" max="33" width="14.85546875" style="1" bestFit="1" customWidth="1"/>
    <col min="34" max="34" width="19.7109375" style="1" bestFit="1" customWidth="1"/>
    <col min="35" max="35" width="10" style="1" bestFit="1" customWidth="1"/>
    <col min="36" max="36" width="17.42578125" style="1" bestFit="1" customWidth="1"/>
    <col min="37" max="37" width="15.85546875" style="1" bestFit="1" customWidth="1"/>
    <col min="38" max="38" width="19.7109375" style="1" bestFit="1" customWidth="1"/>
    <col min="39" max="39" width="17.42578125" style="1" bestFit="1" customWidth="1"/>
    <col min="40" max="40" width="23.5703125" style="1" bestFit="1" customWidth="1"/>
    <col min="41" max="16384" width="9.140625" style="1"/>
  </cols>
  <sheetData>
    <row r="1" spans="1:40" ht="15" customHeight="1" x14ac:dyDescent="0.25">
      <c r="B1" s="67" t="s">
        <v>125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40" ht="15" customHeight="1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40" ht="15.75" thickBot="1" x14ac:dyDescent="0.3">
      <c r="M3" s="7"/>
      <c r="N3" s="9" t="s">
        <v>41</v>
      </c>
    </row>
    <row r="4" spans="1:40" s="2" customFormat="1" ht="15.75" thickBot="1" x14ac:dyDescent="0.3">
      <c r="A4" s="70" t="s">
        <v>6</v>
      </c>
      <c r="B4" s="83" t="s">
        <v>38</v>
      </c>
      <c r="C4" s="85" t="s">
        <v>23</v>
      </c>
      <c r="D4" s="86"/>
      <c r="E4" s="85" t="s">
        <v>37</v>
      </c>
      <c r="F4" s="86"/>
      <c r="G4" s="85" t="s">
        <v>39</v>
      </c>
      <c r="H4" s="86"/>
      <c r="I4" s="85" t="s">
        <v>47</v>
      </c>
      <c r="J4" s="86"/>
      <c r="K4" s="85" t="s">
        <v>40</v>
      </c>
      <c r="L4" s="86"/>
      <c r="M4" s="85" t="s">
        <v>44</v>
      </c>
      <c r="N4" s="86"/>
      <c r="AA4" s="63"/>
    </row>
    <row r="5" spans="1:40" ht="15.75" thickBot="1" x14ac:dyDescent="0.3">
      <c r="A5" s="72"/>
      <c r="B5" s="84"/>
      <c r="C5" s="26" t="s">
        <v>43</v>
      </c>
      <c r="D5" s="27" t="s">
        <v>42</v>
      </c>
      <c r="E5" s="28" t="s">
        <v>43</v>
      </c>
      <c r="F5" s="29" t="s">
        <v>42</v>
      </c>
      <c r="G5" s="26" t="s">
        <v>43</v>
      </c>
      <c r="H5" s="27" t="s">
        <v>42</v>
      </c>
      <c r="I5" s="26" t="s">
        <v>43</v>
      </c>
      <c r="J5" s="27" t="s">
        <v>42</v>
      </c>
      <c r="K5" s="26" t="s">
        <v>43</v>
      </c>
      <c r="L5" s="27" t="s">
        <v>42</v>
      </c>
      <c r="M5" s="26" t="s">
        <v>43</v>
      </c>
      <c r="N5" s="27" t="s">
        <v>42</v>
      </c>
    </row>
    <row r="6" spans="1:40" x14ac:dyDescent="0.25">
      <c r="A6" s="19">
        <v>1</v>
      </c>
      <c r="B6" s="54" t="s">
        <v>46</v>
      </c>
      <c r="C6" s="17">
        <v>24130</v>
      </c>
      <c r="D6" s="18">
        <v>268654095728</v>
      </c>
      <c r="E6" s="17">
        <v>2011843</v>
      </c>
      <c r="F6" s="18">
        <v>87395546332</v>
      </c>
      <c r="G6" s="17">
        <v>0</v>
      </c>
      <c r="H6" s="18">
        <v>0</v>
      </c>
      <c r="I6" s="30">
        <v>0</v>
      </c>
      <c r="J6" s="21">
        <v>0</v>
      </c>
      <c r="K6" s="17">
        <v>11</v>
      </c>
      <c r="L6" s="22">
        <v>991610</v>
      </c>
      <c r="M6" s="17">
        <f>+C6+E6+G6+I6+K6</f>
        <v>2035984</v>
      </c>
      <c r="N6" s="18">
        <f>+D6+F6+H6+J6+L6</f>
        <v>356050633670</v>
      </c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</row>
    <row r="7" spans="1:40" x14ac:dyDescent="0.25">
      <c r="A7" s="4">
        <v>2</v>
      </c>
      <c r="B7" s="55" t="s">
        <v>86</v>
      </c>
      <c r="C7" s="3">
        <v>55417</v>
      </c>
      <c r="D7" s="6">
        <v>2837301455</v>
      </c>
      <c r="E7" s="3">
        <v>112927</v>
      </c>
      <c r="F7" s="6">
        <v>10808716654</v>
      </c>
      <c r="G7" s="3">
        <v>1159</v>
      </c>
      <c r="H7" s="6">
        <v>236759581</v>
      </c>
      <c r="I7" s="31">
        <v>0</v>
      </c>
      <c r="J7" s="6">
        <v>0</v>
      </c>
      <c r="K7" s="3">
        <v>15626</v>
      </c>
      <c r="L7" s="5">
        <v>77167917</v>
      </c>
      <c r="M7" s="33">
        <f t="shared" ref="M7:N42" si="0">+C7+E7+G7+I7+K7</f>
        <v>185129</v>
      </c>
      <c r="N7" s="6">
        <f t="shared" si="0"/>
        <v>13959945607</v>
      </c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</row>
    <row r="8" spans="1:40" x14ac:dyDescent="0.25">
      <c r="A8" s="4">
        <v>3</v>
      </c>
      <c r="B8" s="55" t="s">
        <v>87</v>
      </c>
      <c r="C8" s="3">
        <v>41813</v>
      </c>
      <c r="D8" s="6">
        <v>11941833176</v>
      </c>
      <c r="E8" s="3">
        <v>92574</v>
      </c>
      <c r="F8" s="6">
        <v>4446920093</v>
      </c>
      <c r="G8" s="3">
        <v>1458</v>
      </c>
      <c r="H8" s="6">
        <v>9435155</v>
      </c>
      <c r="I8" s="3">
        <v>0</v>
      </c>
      <c r="J8" s="6">
        <v>0</v>
      </c>
      <c r="K8" s="3">
        <v>13335</v>
      </c>
      <c r="L8" s="5">
        <v>152606448</v>
      </c>
      <c r="M8" s="33">
        <f t="shared" si="0"/>
        <v>149180</v>
      </c>
      <c r="N8" s="6">
        <f t="shared" si="0"/>
        <v>16550794872</v>
      </c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</row>
    <row r="9" spans="1:40" x14ac:dyDescent="0.25">
      <c r="A9" s="4">
        <v>4</v>
      </c>
      <c r="B9" s="55" t="s">
        <v>73</v>
      </c>
      <c r="C9" s="3">
        <v>146381</v>
      </c>
      <c r="D9" s="6">
        <v>11972609013</v>
      </c>
      <c r="E9" s="3">
        <v>232916</v>
      </c>
      <c r="F9" s="6">
        <v>2664465832</v>
      </c>
      <c r="G9" s="3">
        <v>651</v>
      </c>
      <c r="H9" s="6">
        <v>4343697</v>
      </c>
      <c r="I9" s="3">
        <v>0</v>
      </c>
      <c r="J9" s="6">
        <v>0</v>
      </c>
      <c r="K9" s="3">
        <v>44265</v>
      </c>
      <c r="L9" s="5">
        <v>53027614</v>
      </c>
      <c r="M9" s="33">
        <f t="shared" si="0"/>
        <v>424213</v>
      </c>
      <c r="N9" s="6">
        <f t="shared" si="0"/>
        <v>14694446156</v>
      </c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</row>
    <row r="10" spans="1:40" x14ac:dyDescent="0.25">
      <c r="A10" s="4">
        <v>5</v>
      </c>
      <c r="B10" s="55" t="s">
        <v>74</v>
      </c>
      <c r="C10" s="3">
        <v>59625</v>
      </c>
      <c r="D10" s="6">
        <v>1375652317</v>
      </c>
      <c r="E10" s="3">
        <v>72735</v>
      </c>
      <c r="F10" s="6">
        <v>526679815</v>
      </c>
      <c r="G10" s="3">
        <v>618</v>
      </c>
      <c r="H10" s="6">
        <v>8297716</v>
      </c>
      <c r="I10" s="3">
        <v>0</v>
      </c>
      <c r="J10" s="6">
        <v>0</v>
      </c>
      <c r="K10" s="3">
        <v>21610</v>
      </c>
      <c r="L10" s="5">
        <v>15405986</v>
      </c>
      <c r="M10" s="33">
        <f t="shared" si="0"/>
        <v>154588</v>
      </c>
      <c r="N10" s="6">
        <f t="shared" si="0"/>
        <v>1926035834</v>
      </c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</row>
    <row r="11" spans="1:40" x14ac:dyDescent="0.25">
      <c r="A11" s="53">
        <v>6</v>
      </c>
      <c r="B11" s="55" t="s">
        <v>88</v>
      </c>
      <c r="C11" s="3">
        <v>74778</v>
      </c>
      <c r="D11" s="6">
        <v>4971832551</v>
      </c>
      <c r="E11" s="3">
        <v>72190</v>
      </c>
      <c r="F11" s="6">
        <v>412597052</v>
      </c>
      <c r="G11" s="3">
        <v>552</v>
      </c>
      <c r="H11" s="6">
        <v>2721911</v>
      </c>
      <c r="I11" s="3">
        <v>0</v>
      </c>
      <c r="J11" s="6">
        <v>0</v>
      </c>
      <c r="K11" s="3">
        <v>30522</v>
      </c>
      <c r="L11" s="5">
        <v>20135857</v>
      </c>
      <c r="M11" s="33">
        <f t="shared" si="0"/>
        <v>178042</v>
      </c>
      <c r="N11" s="6">
        <f t="shared" si="0"/>
        <v>5407287371</v>
      </c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</row>
    <row r="12" spans="1:40" x14ac:dyDescent="0.25">
      <c r="A12" s="4">
        <v>7</v>
      </c>
      <c r="B12" s="55" t="s">
        <v>110</v>
      </c>
      <c r="C12" s="3">
        <v>11252</v>
      </c>
      <c r="D12" s="6">
        <v>885798659</v>
      </c>
      <c r="E12" s="3">
        <v>15501</v>
      </c>
      <c r="F12" s="6">
        <v>128098239</v>
      </c>
      <c r="G12" s="3">
        <v>279</v>
      </c>
      <c r="H12" s="6">
        <v>459529</v>
      </c>
      <c r="I12" s="3">
        <v>0</v>
      </c>
      <c r="J12" s="6">
        <v>0</v>
      </c>
      <c r="K12" s="3">
        <v>3340</v>
      </c>
      <c r="L12" s="5">
        <v>2468124</v>
      </c>
      <c r="M12" s="33">
        <f t="shared" si="0"/>
        <v>30372</v>
      </c>
      <c r="N12" s="6">
        <f t="shared" si="0"/>
        <v>1016824551</v>
      </c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</row>
    <row r="13" spans="1:40" x14ac:dyDescent="0.25">
      <c r="A13" s="4">
        <v>8</v>
      </c>
      <c r="B13" s="55" t="s">
        <v>119</v>
      </c>
      <c r="C13" s="3">
        <v>84250</v>
      </c>
      <c r="D13" s="6">
        <v>2808296049</v>
      </c>
      <c r="E13" s="3">
        <v>110962</v>
      </c>
      <c r="F13" s="6">
        <v>2370170028</v>
      </c>
      <c r="G13" s="3">
        <v>495</v>
      </c>
      <c r="H13" s="6">
        <v>3007591</v>
      </c>
      <c r="I13" s="3">
        <v>0</v>
      </c>
      <c r="J13" s="6">
        <v>0</v>
      </c>
      <c r="K13" s="3">
        <v>15796</v>
      </c>
      <c r="L13" s="5">
        <v>16898918</v>
      </c>
      <c r="M13" s="33">
        <f t="shared" si="0"/>
        <v>211503</v>
      </c>
      <c r="N13" s="6">
        <f t="shared" si="0"/>
        <v>5198372586</v>
      </c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</row>
    <row r="14" spans="1:40" x14ac:dyDescent="0.25">
      <c r="A14" s="4">
        <v>9</v>
      </c>
      <c r="B14" s="55" t="s">
        <v>76</v>
      </c>
      <c r="C14" s="3">
        <v>40300</v>
      </c>
      <c r="D14" s="6">
        <v>1274903027</v>
      </c>
      <c r="E14" s="3">
        <v>68934</v>
      </c>
      <c r="F14" s="6">
        <v>1444896208</v>
      </c>
      <c r="G14" s="3">
        <v>105</v>
      </c>
      <c r="H14" s="6">
        <v>1244246</v>
      </c>
      <c r="I14" s="3">
        <v>0</v>
      </c>
      <c r="J14" s="6">
        <v>0</v>
      </c>
      <c r="K14" s="3">
        <v>6895</v>
      </c>
      <c r="L14" s="5">
        <v>23295491</v>
      </c>
      <c r="M14" s="33">
        <f t="shared" si="0"/>
        <v>116234</v>
      </c>
      <c r="N14" s="6">
        <f t="shared" si="0"/>
        <v>2744338972</v>
      </c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</row>
    <row r="15" spans="1:40" x14ac:dyDescent="0.25">
      <c r="A15" s="4">
        <v>10</v>
      </c>
      <c r="B15" s="55" t="s">
        <v>54</v>
      </c>
      <c r="C15" s="3">
        <v>43314</v>
      </c>
      <c r="D15" s="6">
        <v>2975817275</v>
      </c>
      <c r="E15" s="3">
        <v>86781</v>
      </c>
      <c r="F15" s="6">
        <v>1059266973</v>
      </c>
      <c r="G15" s="3">
        <v>617</v>
      </c>
      <c r="H15" s="6">
        <v>9912899</v>
      </c>
      <c r="I15" s="3">
        <v>0</v>
      </c>
      <c r="J15" s="6">
        <v>0</v>
      </c>
      <c r="K15" s="3">
        <v>18103</v>
      </c>
      <c r="L15" s="5">
        <v>26927930</v>
      </c>
      <c r="M15" s="33">
        <f t="shared" si="0"/>
        <v>148815</v>
      </c>
      <c r="N15" s="6">
        <f t="shared" si="0"/>
        <v>4071925077</v>
      </c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</row>
    <row r="16" spans="1:40" x14ac:dyDescent="0.25">
      <c r="A16" s="53">
        <v>11</v>
      </c>
      <c r="B16" s="55" t="s">
        <v>91</v>
      </c>
      <c r="C16" s="3">
        <v>42331</v>
      </c>
      <c r="D16" s="6">
        <v>6827336867</v>
      </c>
      <c r="E16" s="3">
        <v>51650</v>
      </c>
      <c r="F16" s="6">
        <v>2428007081</v>
      </c>
      <c r="G16" s="3">
        <v>263</v>
      </c>
      <c r="H16" s="6">
        <v>8698050</v>
      </c>
      <c r="I16" s="3">
        <v>0</v>
      </c>
      <c r="J16" s="6">
        <v>0</v>
      </c>
      <c r="K16" s="3">
        <v>8566</v>
      </c>
      <c r="L16" s="5">
        <v>15606023</v>
      </c>
      <c r="M16" s="33">
        <f t="shared" si="0"/>
        <v>102810</v>
      </c>
      <c r="N16" s="6">
        <f t="shared" si="0"/>
        <v>9279648021</v>
      </c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</row>
    <row r="17" spans="1:40" x14ac:dyDescent="0.25">
      <c r="A17" s="4">
        <v>12</v>
      </c>
      <c r="B17" s="55" t="s">
        <v>92</v>
      </c>
      <c r="C17" s="3">
        <v>36425</v>
      </c>
      <c r="D17" s="6">
        <v>7228769809</v>
      </c>
      <c r="E17" s="3">
        <v>164902</v>
      </c>
      <c r="F17" s="6">
        <v>4367675133</v>
      </c>
      <c r="G17" s="3">
        <v>606</v>
      </c>
      <c r="H17" s="6">
        <v>1237597</v>
      </c>
      <c r="I17" s="3">
        <v>0</v>
      </c>
      <c r="J17" s="6">
        <v>0</v>
      </c>
      <c r="K17" s="3">
        <v>14144</v>
      </c>
      <c r="L17" s="5">
        <v>19843676</v>
      </c>
      <c r="M17" s="33">
        <f t="shared" si="0"/>
        <v>216077</v>
      </c>
      <c r="N17" s="6">
        <f t="shared" si="0"/>
        <v>11617526215</v>
      </c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</row>
    <row r="18" spans="1:40" x14ac:dyDescent="0.25">
      <c r="A18" s="4">
        <v>13</v>
      </c>
      <c r="B18" s="55" t="s">
        <v>93</v>
      </c>
      <c r="C18" s="3">
        <v>1733</v>
      </c>
      <c r="D18" s="6">
        <v>1637298935</v>
      </c>
      <c r="E18" s="3">
        <v>16010</v>
      </c>
      <c r="F18" s="6">
        <v>707763678</v>
      </c>
      <c r="G18" s="3">
        <v>163</v>
      </c>
      <c r="H18" s="6">
        <v>1681378</v>
      </c>
      <c r="I18" s="3">
        <v>0</v>
      </c>
      <c r="J18" s="6">
        <v>0</v>
      </c>
      <c r="K18" s="3">
        <v>549</v>
      </c>
      <c r="L18" s="5">
        <v>2157983</v>
      </c>
      <c r="M18" s="33">
        <f t="shared" si="0"/>
        <v>18455</v>
      </c>
      <c r="N18" s="6">
        <f t="shared" si="0"/>
        <v>2348901974</v>
      </c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</row>
    <row r="19" spans="1:40" x14ac:dyDescent="0.25">
      <c r="A19" s="4">
        <v>14</v>
      </c>
      <c r="B19" s="55" t="s">
        <v>77</v>
      </c>
      <c r="C19" s="3">
        <v>248983</v>
      </c>
      <c r="D19" s="6">
        <v>1787414595</v>
      </c>
      <c r="E19" s="3">
        <v>160178</v>
      </c>
      <c r="F19" s="6">
        <v>6963048831</v>
      </c>
      <c r="G19" s="3">
        <v>680</v>
      </c>
      <c r="H19" s="6">
        <v>3272597</v>
      </c>
      <c r="I19" s="3">
        <v>0</v>
      </c>
      <c r="J19" s="6">
        <v>0</v>
      </c>
      <c r="K19" s="3">
        <v>6045</v>
      </c>
      <c r="L19" s="5">
        <v>11534864</v>
      </c>
      <c r="M19" s="33">
        <f t="shared" si="0"/>
        <v>415886</v>
      </c>
      <c r="N19" s="6">
        <f t="shared" si="0"/>
        <v>8765270887</v>
      </c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</row>
    <row r="20" spans="1:40" x14ac:dyDescent="0.25">
      <c r="A20" s="4">
        <v>15</v>
      </c>
      <c r="B20" s="55" t="s">
        <v>78</v>
      </c>
      <c r="C20" s="13">
        <v>95764</v>
      </c>
      <c r="D20" s="14">
        <v>4454611537</v>
      </c>
      <c r="E20" s="13">
        <v>62776</v>
      </c>
      <c r="F20" s="14">
        <v>2791360651</v>
      </c>
      <c r="G20" s="13">
        <v>443</v>
      </c>
      <c r="H20" s="14">
        <v>2706611</v>
      </c>
      <c r="I20" s="13">
        <v>0</v>
      </c>
      <c r="J20" s="14">
        <v>0</v>
      </c>
      <c r="K20" s="13">
        <v>7637</v>
      </c>
      <c r="L20" s="15">
        <v>12087223</v>
      </c>
      <c r="M20" s="33">
        <f t="shared" si="0"/>
        <v>166620</v>
      </c>
      <c r="N20" s="6">
        <f t="shared" si="0"/>
        <v>7260766022</v>
      </c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</row>
    <row r="21" spans="1:40" s="16" customFormat="1" x14ac:dyDescent="0.25">
      <c r="A21" s="53">
        <v>16</v>
      </c>
      <c r="B21" s="56" t="s">
        <v>79</v>
      </c>
      <c r="C21" s="3">
        <v>80151</v>
      </c>
      <c r="D21" s="6">
        <v>6140118010</v>
      </c>
      <c r="E21" s="3">
        <v>283738</v>
      </c>
      <c r="F21" s="6">
        <v>8171202535</v>
      </c>
      <c r="G21" s="3">
        <v>998</v>
      </c>
      <c r="H21" s="6">
        <v>10672454</v>
      </c>
      <c r="I21" s="3">
        <v>0</v>
      </c>
      <c r="J21" s="6">
        <v>0</v>
      </c>
      <c r="K21" s="3">
        <v>27391</v>
      </c>
      <c r="L21" s="5">
        <v>58116734</v>
      </c>
      <c r="M21" s="33">
        <f t="shared" si="0"/>
        <v>392278</v>
      </c>
      <c r="N21" s="6">
        <f t="shared" si="0"/>
        <v>14380109733</v>
      </c>
      <c r="AA21" s="64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</row>
    <row r="22" spans="1:40" x14ac:dyDescent="0.25">
      <c r="A22" s="4">
        <v>17</v>
      </c>
      <c r="B22" s="55" t="s">
        <v>94</v>
      </c>
      <c r="C22" s="3">
        <v>489</v>
      </c>
      <c r="D22" s="6">
        <v>2245219495</v>
      </c>
      <c r="E22" s="3">
        <v>16330</v>
      </c>
      <c r="F22" s="6">
        <v>2041122161</v>
      </c>
      <c r="G22" s="3">
        <v>98</v>
      </c>
      <c r="H22" s="6">
        <v>256282</v>
      </c>
      <c r="I22" s="3">
        <v>0</v>
      </c>
      <c r="J22" s="6">
        <v>0</v>
      </c>
      <c r="K22" s="3">
        <v>224</v>
      </c>
      <c r="L22" s="5">
        <v>3132520</v>
      </c>
      <c r="M22" s="33">
        <f t="shared" si="0"/>
        <v>17141</v>
      </c>
      <c r="N22" s="6">
        <f t="shared" si="0"/>
        <v>4289730458</v>
      </c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</row>
    <row r="23" spans="1:40" x14ac:dyDescent="0.25">
      <c r="A23" s="4">
        <v>18</v>
      </c>
      <c r="B23" s="55" t="s">
        <v>89</v>
      </c>
      <c r="C23" s="3">
        <v>948</v>
      </c>
      <c r="D23" s="6">
        <v>11382228</v>
      </c>
      <c r="E23" s="3">
        <v>953</v>
      </c>
      <c r="F23" s="6">
        <v>58142381</v>
      </c>
      <c r="G23" s="3">
        <v>6</v>
      </c>
      <c r="H23" s="6">
        <v>2384</v>
      </c>
      <c r="I23" s="3">
        <v>0</v>
      </c>
      <c r="J23" s="6">
        <v>0</v>
      </c>
      <c r="K23" s="3">
        <v>8</v>
      </c>
      <c r="L23" s="5">
        <v>16268</v>
      </c>
      <c r="M23" s="33">
        <f t="shared" si="0"/>
        <v>1915</v>
      </c>
      <c r="N23" s="6">
        <f t="shared" si="0"/>
        <v>69543261</v>
      </c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</row>
    <row r="24" spans="1:40" x14ac:dyDescent="0.25">
      <c r="A24" s="4">
        <v>19</v>
      </c>
      <c r="B24" s="55" t="s">
        <v>82</v>
      </c>
      <c r="C24" s="3">
        <v>221505</v>
      </c>
      <c r="D24" s="6">
        <v>944106477</v>
      </c>
      <c r="E24" s="3">
        <v>25270</v>
      </c>
      <c r="F24" s="6">
        <v>404160848</v>
      </c>
      <c r="G24" s="3">
        <v>147</v>
      </c>
      <c r="H24" s="6">
        <v>711738</v>
      </c>
      <c r="I24" s="3">
        <v>0</v>
      </c>
      <c r="J24" s="6">
        <v>0</v>
      </c>
      <c r="K24" s="3">
        <v>4253</v>
      </c>
      <c r="L24" s="5">
        <v>5810348</v>
      </c>
      <c r="M24" s="33">
        <f t="shared" si="0"/>
        <v>251175</v>
      </c>
      <c r="N24" s="6">
        <f t="shared" si="0"/>
        <v>1354789411</v>
      </c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</row>
    <row r="25" spans="1:40" x14ac:dyDescent="0.25">
      <c r="A25" s="4">
        <v>20</v>
      </c>
      <c r="B25" s="55" t="s">
        <v>83</v>
      </c>
      <c r="C25" s="3">
        <v>41542</v>
      </c>
      <c r="D25" s="6">
        <v>6648620063</v>
      </c>
      <c r="E25" s="3">
        <v>207398</v>
      </c>
      <c r="F25" s="6">
        <v>8743781251</v>
      </c>
      <c r="G25" s="3">
        <v>1404</v>
      </c>
      <c r="H25" s="6">
        <v>3757636</v>
      </c>
      <c r="I25" s="3">
        <v>0</v>
      </c>
      <c r="J25" s="6">
        <v>0</v>
      </c>
      <c r="K25" s="3">
        <v>15998</v>
      </c>
      <c r="L25" s="5">
        <v>30712846</v>
      </c>
      <c r="M25" s="33">
        <f t="shared" si="0"/>
        <v>266342</v>
      </c>
      <c r="N25" s="6">
        <f t="shared" si="0"/>
        <v>15426871796</v>
      </c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</row>
    <row r="26" spans="1:40" x14ac:dyDescent="0.25">
      <c r="A26" s="53">
        <v>21</v>
      </c>
      <c r="B26" s="55" t="s">
        <v>120</v>
      </c>
      <c r="C26" s="3">
        <v>1440</v>
      </c>
      <c r="D26" s="6">
        <v>426490387</v>
      </c>
      <c r="E26" s="3">
        <v>25864</v>
      </c>
      <c r="F26" s="6">
        <v>1203078119</v>
      </c>
      <c r="G26" s="3">
        <v>87</v>
      </c>
      <c r="H26" s="6">
        <v>158193</v>
      </c>
      <c r="I26" s="3">
        <v>0</v>
      </c>
      <c r="J26" s="6">
        <v>0</v>
      </c>
      <c r="K26" s="3">
        <v>246</v>
      </c>
      <c r="L26" s="5">
        <v>1058183</v>
      </c>
      <c r="M26" s="33">
        <f t="shared" si="0"/>
        <v>27637</v>
      </c>
      <c r="N26" s="6">
        <f t="shared" si="0"/>
        <v>1630784882</v>
      </c>
      <c r="S26" s="16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</row>
    <row r="27" spans="1:40" x14ac:dyDescent="0.25">
      <c r="A27" s="4">
        <v>22</v>
      </c>
      <c r="B27" s="55" t="s">
        <v>95</v>
      </c>
      <c r="C27" s="3">
        <v>74167</v>
      </c>
      <c r="D27" s="6">
        <v>917315380</v>
      </c>
      <c r="E27" s="3">
        <v>89840</v>
      </c>
      <c r="F27" s="6">
        <v>1226406291</v>
      </c>
      <c r="G27" s="3">
        <v>783</v>
      </c>
      <c r="H27" s="6">
        <v>916669</v>
      </c>
      <c r="I27" s="3">
        <v>0</v>
      </c>
      <c r="J27" s="6">
        <v>0</v>
      </c>
      <c r="K27" s="3">
        <v>5036</v>
      </c>
      <c r="L27" s="5">
        <v>8406697</v>
      </c>
      <c r="M27" s="33">
        <f t="shared" si="0"/>
        <v>169826</v>
      </c>
      <c r="N27" s="6">
        <f t="shared" si="0"/>
        <v>2153045037</v>
      </c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</row>
    <row r="28" spans="1:40" x14ac:dyDescent="0.25">
      <c r="A28" s="4">
        <v>23</v>
      </c>
      <c r="B28" s="55" t="s">
        <v>96</v>
      </c>
      <c r="C28" s="3">
        <v>22565</v>
      </c>
      <c r="D28" s="6">
        <v>1704364206</v>
      </c>
      <c r="E28" s="3">
        <v>98756</v>
      </c>
      <c r="F28" s="6">
        <v>3576631415</v>
      </c>
      <c r="G28" s="3">
        <v>645</v>
      </c>
      <c r="H28" s="6">
        <v>1507305</v>
      </c>
      <c r="I28" s="3">
        <v>0</v>
      </c>
      <c r="J28" s="6">
        <v>0</v>
      </c>
      <c r="K28" s="3">
        <v>7333</v>
      </c>
      <c r="L28" s="5">
        <v>13022088</v>
      </c>
      <c r="M28" s="33">
        <f t="shared" si="0"/>
        <v>129299</v>
      </c>
      <c r="N28" s="6">
        <f t="shared" si="0"/>
        <v>5295525014</v>
      </c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</row>
    <row r="29" spans="1:40" x14ac:dyDescent="0.25">
      <c r="A29" s="4">
        <v>24</v>
      </c>
      <c r="B29" s="55" t="s">
        <v>97</v>
      </c>
      <c r="C29" s="3">
        <v>8724</v>
      </c>
      <c r="D29" s="6">
        <v>2152338160</v>
      </c>
      <c r="E29" s="3">
        <v>24264</v>
      </c>
      <c r="F29" s="6">
        <v>506740066</v>
      </c>
      <c r="G29" s="3">
        <v>460</v>
      </c>
      <c r="H29" s="6">
        <v>1035491</v>
      </c>
      <c r="I29" s="3">
        <v>0</v>
      </c>
      <c r="J29" s="6">
        <v>0</v>
      </c>
      <c r="K29" s="3">
        <v>1683</v>
      </c>
      <c r="L29" s="5">
        <v>3765583</v>
      </c>
      <c r="M29" s="33">
        <f t="shared" si="0"/>
        <v>35131</v>
      </c>
      <c r="N29" s="6">
        <f t="shared" si="0"/>
        <v>2663879300</v>
      </c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</row>
    <row r="30" spans="1:40" x14ac:dyDescent="0.25">
      <c r="A30" s="4">
        <v>25</v>
      </c>
      <c r="B30" s="55" t="s">
        <v>98</v>
      </c>
      <c r="C30" s="3">
        <v>42770</v>
      </c>
      <c r="D30" s="6">
        <v>2855137325</v>
      </c>
      <c r="E30" s="3">
        <v>41286</v>
      </c>
      <c r="F30" s="6">
        <v>1841701150</v>
      </c>
      <c r="G30" s="3">
        <v>716</v>
      </c>
      <c r="H30" s="6">
        <v>1582920</v>
      </c>
      <c r="I30" s="3">
        <v>0</v>
      </c>
      <c r="J30" s="6">
        <v>0</v>
      </c>
      <c r="K30" s="3">
        <v>3091</v>
      </c>
      <c r="L30" s="5">
        <v>35757807</v>
      </c>
      <c r="M30" s="33">
        <f t="shared" si="0"/>
        <v>87863</v>
      </c>
      <c r="N30" s="6">
        <f t="shared" si="0"/>
        <v>4734179202</v>
      </c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</row>
    <row r="31" spans="1:40" x14ac:dyDescent="0.25">
      <c r="A31" s="53">
        <v>26</v>
      </c>
      <c r="B31" s="55" t="s">
        <v>99</v>
      </c>
      <c r="C31" s="3">
        <v>523</v>
      </c>
      <c r="D31" s="6">
        <v>89178041</v>
      </c>
      <c r="E31" s="3">
        <v>1691</v>
      </c>
      <c r="F31" s="6">
        <v>51988823</v>
      </c>
      <c r="G31" s="3">
        <v>1</v>
      </c>
      <c r="H31" s="6">
        <v>28</v>
      </c>
      <c r="I31" s="3">
        <v>0</v>
      </c>
      <c r="J31" s="6">
        <v>0</v>
      </c>
      <c r="K31" s="3">
        <v>335</v>
      </c>
      <c r="L31" s="5">
        <v>2798521</v>
      </c>
      <c r="M31" s="33">
        <f t="shared" si="0"/>
        <v>2550</v>
      </c>
      <c r="N31" s="6">
        <f t="shared" si="0"/>
        <v>143965413</v>
      </c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</row>
    <row r="32" spans="1:40" x14ac:dyDescent="0.25">
      <c r="A32" s="4">
        <v>27</v>
      </c>
      <c r="B32" s="55" t="s">
        <v>115</v>
      </c>
      <c r="C32" s="3">
        <v>305</v>
      </c>
      <c r="D32" s="6">
        <v>131457458</v>
      </c>
      <c r="E32" s="3">
        <v>31</v>
      </c>
      <c r="F32" s="6">
        <v>23189</v>
      </c>
      <c r="G32" s="3">
        <v>0</v>
      </c>
      <c r="H32" s="6">
        <v>0</v>
      </c>
      <c r="I32" s="3">
        <v>0</v>
      </c>
      <c r="J32" s="6">
        <v>0</v>
      </c>
      <c r="K32" s="3">
        <v>7</v>
      </c>
      <c r="L32" s="5">
        <v>16011</v>
      </c>
      <c r="M32" s="33">
        <f t="shared" si="0"/>
        <v>343</v>
      </c>
      <c r="N32" s="6">
        <f t="shared" si="0"/>
        <v>131496658</v>
      </c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</row>
    <row r="33" spans="1:40" x14ac:dyDescent="0.25">
      <c r="A33" s="4">
        <v>28</v>
      </c>
      <c r="B33" s="55" t="s">
        <v>85</v>
      </c>
      <c r="C33" s="3">
        <v>688</v>
      </c>
      <c r="D33" s="6">
        <v>95203297</v>
      </c>
      <c r="E33" s="3">
        <v>1447</v>
      </c>
      <c r="F33" s="6">
        <v>24464480</v>
      </c>
      <c r="G33" s="3">
        <v>17</v>
      </c>
      <c r="H33" s="6">
        <v>22780</v>
      </c>
      <c r="I33" s="3">
        <v>0</v>
      </c>
      <c r="J33" s="6">
        <v>0</v>
      </c>
      <c r="K33" s="3">
        <v>205</v>
      </c>
      <c r="L33" s="5">
        <v>1212842</v>
      </c>
      <c r="M33" s="33">
        <f t="shared" si="0"/>
        <v>2357</v>
      </c>
      <c r="N33" s="6">
        <f t="shared" si="0"/>
        <v>120903399</v>
      </c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</row>
    <row r="34" spans="1:40" x14ac:dyDescent="0.25">
      <c r="A34" s="4">
        <v>29</v>
      </c>
      <c r="B34" s="55" t="s">
        <v>65</v>
      </c>
      <c r="C34" s="3">
        <v>3356</v>
      </c>
      <c r="D34" s="6">
        <v>1410101803</v>
      </c>
      <c r="E34" s="3">
        <v>18016</v>
      </c>
      <c r="F34" s="6">
        <v>1643564101</v>
      </c>
      <c r="G34" s="3">
        <v>20</v>
      </c>
      <c r="H34" s="6">
        <v>19313</v>
      </c>
      <c r="I34" s="3">
        <v>0</v>
      </c>
      <c r="J34" s="6">
        <v>0</v>
      </c>
      <c r="K34" s="3">
        <v>843</v>
      </c>
      <c r="L34" s="5">
        <v>1763288</v>
      </c>
      <c r="M34" s="33">
        <f t="shared" si="0"/>
        <v>22235</v>
      </c>
      <c r="N34" s="6">
        <f t="shared" si="0"/>
        <v>3055448505</v>
      </c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</row>
    <row r="35" spans="1:40" x14ac:dyDescent="0.25">
      <c r="A35" s="4">
        <v>30</v>
      </c>
      <c r="B35" s="57" t="s">
        <v>90</v>
      </c>
      <c r="C35" s="25">
        <v>163999</v>
      </c>
      <c r="D35" s="20">
        <v>554490942</v>
      </c>
      <c r="E35" s="25">
        <v>22</v>
      </c>
      <c r="F35" s="20">
        <v>26569600</v>
      </c>
      <c r="G35" s="25">
        <v>0</v>
      </c>
      <c r="H35" s="20">
        <v>0</v>
      </c>
      <c r="I35" s="25">
        <v>0</v>
      </c>
      <c r="J35" s="20">
        <v>0</v>
      </c>
      <c r="K35" s="25">
        <v>0</v>
      </c>
      <c r="L35" s="34">
        <v>0</v>
      </c>
      <c r="M35" s="33">
        <f t="shared" si="0"/>
        <v>164021</v>
      </c>
      <c r="N35" s="6">
        <f t="shared" si="0"/>
        <v>581060542</v>
      </c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</row>
    <row r="36" spans="1:40" x14ac:dyDescent="0.25">
      <c r="A36" s="4">
        <v>31</v>
      </c>
      <c r="B36" s="57" t="s">
        <v>107</v>
      </c>
      <c r="C36" s="25">
        <v>4888</v>
      </c>
      <c r="D36" s="20">
        <v>290381250</v>
      </c>
      <c r="E36" s="25">
        <v>13979</v>
      </c>
      <c r="F36" s="20">
        <v>673537777</v>
      </c>
      <c r="G36" s="25">
        <v>21</v>
      </c>
      <c r="H36" s="20">
        <v>152140</v>
      </c>
      <c r="I36" s="25">
        <v>0</v>
      </c>
      <c r="J36" s="20">
        <v>0</v>
      </c>
      <c r="K36" s="25">
        <v>1177</v>
      </c>
      <c r="L36" s="34">
        <v>1702253</v>
      </c>
      <c r="M36" s="33">
        <f t="shared" si="0"/>
        <v>20065</v>
      </c>
      <c r="N36" s="6">
        <f t="shared" si="0"/>
        <v>965773420</v>
      </c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</row>
    <row r="37" spans="1:40" x14ac:dyDescent="0.25">
      <c r="A37" s="4">
        <v>32</v>
      </c>
      <c r="B37" s="57" t="s">
        <v>109</v>
      </c>
      <c r="C37" s="25">
        <v>75328</v>
      </c>
      <c r="D37" s="20">
        <v>314257754</v>
      </c>
      <c r="E37" s="25">
        <v>1</v>
      </c>
      <c r="F37" s="20">
        <v>4166666</v>
      </c>
      <c r="G37" s="25">
        <v>0</v>
      </c>
      <c r="H37" s="20">
        <v>0</v>
      </c>
      <c r="I37" s="25">
        <v>0</v>
      </c>
      <c r="J37" s="20">
        <v>0</v>
      </c>
      <c r="K37" s="25">
        <v>0</v>
      </c>
      <c r="L37" s="34">
        <v>0</v>
      </c>
      <c r="M37" s="33">
        <f t="shared" si="0"/>
        <v>75329</v>
      </c>
      <c r="N37" s="6">
        <f t="shared" si="0"/>
        <v>318424420</v>
      </c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</row>
    <row r="38" spans="1:40" x14ac:dyDescent="0.25">
      <c r="A38" s="53">
        <v>33</v>
      </c>
      <c r="B38" s="57" t="s">
        <v>112</v>
      </c>
      <c r="C38" s="25">
        <v>147</v>
      </c>
      <c r="D38" s="20">
        <v>122156175</v>
      </c>
      <c r="E38" s="25">
        <v>218</v>
      </c>
      <c r="F38" s="20">
        <v>13933401</v>
      </c>
      <c r="G38" s="25">
        <v>44</v>
      </c>
      <c r="H38" s="20">
        <v>266967</v>
      </c>
      <c r="I38" s="25">
        <v>0</v>
      </c>
      <c r="J38" s="20">
        <v>0</v>
      </c>
      <c r="K38" s="25">
        <v>0</v>
      </c>
      <c r="L38" s="34">
        <v>0</v>
      </c>
      <c r="M38" s="33">
        <f t="shared" si="0"/>
        <v>409</v>
      </c>
      <c r="N38" s="6">
        <f t="shared" si="0"/>
        <v>136356543</v>
      </c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</row>
    <row r="39" spans="1:40" x14ac:dyDescent="0.25">
      <c r="A39" s="4">
        <v>34</v>
      </c>
      <c r="B39" s="57" t="s">
        <v>111</v>
      </c>
      <c r="C39" s="25">
        <v>70</v>
      </c>
      <c r="D39" s="20">
        <v>4307917718</v>
      </c>
      <c r="E39" s="25">
        <v>17</v>
      </c>
      <c r="F39" s="20">
        <v>44963</v>
      </c>
      <c r="G39" s="25">
        <v>9</v>
      </c>
      <c r="H39" s="20">
        <v>1</v>
      </c>
      <c r="I39" s="25">
        <v>0</v>
      </c>
      <c r="J39" s="20">
        <v>0</v>
      </c>
      <c r="K39" s="25">
        <v>0</v>
      </c>
      <c r="L39" s="34">
        <v>0</v>
      </c>
      <c r="M39" s="33">
        <f t="shared" si="0"/>
        <v>96</v>
      </c>
      <c r="N39" s="6">
        <f t="shared" si="0"/>
        <v>4307962682</v>
      </c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</row>
    <row r="40" spans="1:40" x14ac:dyDescent="0.25">
      <c r="A40" s="4">
        <v>35</v>
      </c>
      <c r="B40" s="57" t="s">
        <v>114</v>
      </c>
      <c r="C40" s="25">
        <v>92</v>
      </c>
      <c r="D40" s="20">
        <v>2445607</v>
      </c>
      <c r="E40" s="25">
        <v>75</v>
      </c>
      <c r="F40" s="20">
        <v>85267181</v>
      </c>
      <c r="G40" s="25">
        <v>0</v>
      </c>
      <c r="H40" s="20">
        <v>0</v>
      </c>
      <c r="I40" s="25">
        <v>0</v>
      </c>
      <c r="J40" s="20">
        <v>0</v>
      </c>
      <c r="K40" s="25">
        <v>3</v>
      </c>
      <c r="L40" s="34">
        <v>9031</v>
      </c>
      <c r="M40" s="33">
        <f t="shared" si="0"/>
        <v>170</v>
      </c>
      <c r="N40" s="6">
        <f t="shared" si="0"/>
        <v>87721819</v>
      </c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</row>
    <row r="41" spans="1:40" x14ac:dyDescent="0.25">
      <c r="A41" s="4">
        <v>36</v>
      </c>
      <c r="B41" s="57" t="s">
        <v>113</v>
      </c>
      <c r="C41" s="25">
        <v>356</v>
      </c>
      <c r="D41" s="20">
        <v>18806842</v>
      </c>
      <c r="E41" s="25">
        <v>4301</v>
      </c>
      <c r="F41" s="20">
        <v>518097602</v>
      </c>
      <c r="G41" s="25">
        <v>4</v>
      </c>
      <c r="H41" s="20">
        <v>11636</v>
      </c>
      <c r="I41" s="25">
        <v>0</v>
      </c>
      <c r="J41" s="20">
        <v>0</v>
      </c>
      <c r="K41" s="25">
        <v>57</v>
      </c>
      <c r="L41" s="34">
        <v>42778</v>
      </c>
      <c r="M41" s="33">
        <f t="shared" si="0"/>
        <v>4718</v>
      </c>
      <c r="N41" s="6">
        <f t="shared" si="0"/>
        <v>536958858</v>
      </c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</row>
    <row r="42" spans="1:40" ht="15.75" thickBot="1" x14ac:dyDescent="0.3">
      <c r="A42" s="4">
        <v>37</v>
      </c>
      <c r="B42" s="58" t="s">
        <v>121</v>
      </c>
      <c r="C42" s="25">
        <v>0</v>
      </c>
      <c r="D42" s="20">
        <v>0</v>
      </c>
      <c r="E42" s="25">
        <v>11</v>
      </c>
      <c r="F42" s="20">
        <v>19647</v>
      </c>
      <c r="G42" s="25">
        <v>0</v>
      </c>
      <c r="H42" s="20">
        <v>0</v>
      </c>
      <c r="I42" s="25">
        <v>0</v>
      </c>
      <c r="J42" s="20">
        <v>0</v>
      </c>
      <c r="K42" s="25">
        <v>0</v>
      </c>
      <c r="L42" s="34">
        <v>0</v>
      </c>
      <c r="M42" s="33">
        <f t="shared" si="0"/>
        <v>11</v>
      </c>
      <c r="N42" s="6">
        <f t="shared" si="0"/>
        <v>19647</v>
      </c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</row>
    <row r="43" spans="1:40" s="50" customFormat="1" ht="15.75" thickBot="1" x14ac:dyDescent="0.3">
      <c r="A43" s="87" t="s">
        <v>45</v>
      </c>
      <c r="B43" s="88"/>
      <c r="C43" s="59">
        <f>SUM(C6:C42)</f>
        <v>1750549</v>
      </c>
      <c r="D43" s="59">
        <f t="shared" ref="D43:N43" si="1">SUM(D6:D42)</f>
        <v>363015059611</v>
      </c>
      <c r="E43" s="59">
        <f t="shared" si="1"/>
        <v>4186387</v>
      </c>
      <c r="F43" s="59">
        <f t="shared" si="1"/>
        <v>159329856247</v>
      </c>
      <c r="G43" s="59">
        <f t="shared" si="1"/>
        <v>13549</v>
      </c>
      <c r="H43" s="59">
        <f t="shared" si="1"/>
        <v>314852495</v>
      </c>
      <c r="I43" s="59">
        <f t="shared" si="1"/>
        <v>0</v>
      </c>
      <c r="J43" s="59">
        <f t="shared" si="1"/>
        <v>0</v>
      </c>
      <c r="K43" s="59">
        <f t="shared" si="1"/>
        <v>274334</v>
      </c>
      <c r="L43" s="59">
        <f t="shared" si="1"/>
        <v>617499462</v>
      </c>
      <c r="M43" s="59">
        <f t="shared" si="1"/>
        <v>6224819</v>
      </c>
      <c r="N43" s="59">
        <f t="shared" si="1"/>
        <v>523277267815</v>
      </c>
      <c r="AA43" s="65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</row>
    <row r="45" spans="1:40" x14ac:dyDescent="0.25">
      <c r="N45" s="10"/>
    </row>
    <row r="46" spans="1:40" x14ac:dyDescent="0.2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40" x14ac:dyDescent="0.25"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9" spans="3:14" x14ac:dyDescent="0.2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3:14" x14ac:dyDescent="0.25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</sheetData>
  <mergeCells count="10">
    <mergeCell ref="B1:N2"/>
    <mergeCell ref="M4:N4"/>
    <mergeCell ref="A43:B43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Тўлов ҳужжатлари сони-суммаси</vt:lpstr>
      <vt:lpstr>Количество-сумма плат.докум.</vt:lpstr>
      <vt:lpstr>To'lov hujjatlari soni-summasi</vt:lpstr>
      <vt:lpstr>Number-amount of payment doc.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Zaxriddin Ashurov</cp:lastModifiedBy>
  <cp:lastPrinted>2023-12-25T09:26:36Z</cp:lastPrinted>
  <dcterms:created xsi:type="dcterms:W3CDTF">2017-12-16T12:53:03Z</dcterms:created>
  <dcterms:modified xsi:type="dcterms:W3CDTF">2024-07-01T09:20:22Z</dcterms:modified>
</cp:coreProperties>
</file>