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daminov\Desktop\cbu\work\payment\"/>
    </mc:Choice>
  </mc:AlternateContent>
  <xr:revisionPtr revIDLastSave="0" documentId="13_ncr:1_{1D7A6857-9281-4A42-A653-1F1054EFFB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оличество-сумма плат.докум." sheetId="2" r:id="rId1"/>
    <sheet name="To'lov hujjatlari soni-summasi" sheetId="3" r:id="rId2"/>
    <sheet name="Тўлов ҳужжатлари сони-суммаси" sheetId="1" r:id="rId3"/>
    <sheet name="Number-amount of payment doc.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3" l="1"/>
  <c r="K45" i="3"/>
  <c r="J45" i="3"/>
  <c r="I45" i="3"/>
  <c r="H45" i="3"/>
  <c r="G45" i="3"/>
  <c r="F45" i="3"/>
  <c r="E45" i="3"/>
  <c r="D45" i="3"/>
  <c r="C45" i="3"/>
  <c r="N44" i="3"/>
  <c r="M44" i="3"/>
  <c r="N43" i="3"/>
  <c r="M43" i="3"/>
  <c r="N42" i="3"/>
  <c r="M42" i="3"/>
  <c r="N41" i="3"/>
  <c r="M41" i="3"/>
  <c r="N40" i="3"/>
  <c r="M40" i="3"/>
  <c r="N39" i="3"/>
  <c r="M39" i="3"/>
  <c r="N38" i="3"/>
  <c r="M38" i="3"/>
  <c r="N37" i="3"/>
  <c r="M37" i="3"/>
  <c r="N36" i="3"/>
  <c r="M36" i="3"/>
  <c r="N35" i="3"/>
  <c r="M35" i="3"/>
  <c r="N34" i="3"/>
  <c r="M34" i="3"/>
  <c r="N33" i="3"/>
  <c r="M33" i="3"/>
  <c r="N32" i="3"/>
  <c r="M32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N23" i="3"/>
  <c r="M23" i="3"/>
  <c r="N22" i="3"/>
  <c r="M22" i="3"/>
  <c r="N21" i="3"/>
  <c r="M21" i="3"/>
  <c r="N20" i="3"/>
  <c r="M20" i="3"/>
  <c r="N19" i="3"/>
  <c r="M19" i="3"/>
  <c r="N18" i="3"/>
  <c r="M18" i="3"/>
  <c r="N17" i="3"/>
  <c r="N45" i="3" s="1"/>
  <c r="M17" i="3"/>
  <c r="N16" i="3"/>
  <c r="M16" i="3"/>
  <c r="N15" i="3"/>
  <c r="M15" i="3"/>
  <c r="N14" i="3"/>
  <c r="M14" i="3"/>
  <c r="N13" i="3"/>
  <c r="M13" i="3"/>
  <c r="N12" i="3"/>
  <c r="M12" i="3"/>
  <c r="N11" i="3"/>
  <c r="M11" i="3"/>
  <c r="N10" i="3"/>
  <c r="M10" i="3"/>
  <c r="N9" i="3"/>
  <c r="M9" i="3"/>
  <c r="N8" i="3"/>
  <c r="M8" i="3"/>
  <c r="N7" i="3"/>
  <c r="M7" i="3"/>
  <c r="N6" i="3"/>
  <c r="M6" i="3"/>
  <c r="L45" i="2"/>
  <c r="K45" i="2"/>
  <c r="J45" i="2"/>
  <c r="I45" i="2"/>
  <c r="H45" i="2"/>
  <c r="G45" i="2"/>
  <c r="F45" i="2"/>
  <c r="E45" i="2"/>
  <c r="D45" i="2"/>
  <c r="C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34" i="2"/>
  <c r="M34" i="2"/>
  <c r="N33" i="2"/>
  <c r="M33" i="2"/>
  <c r="N32" i="2"/>
  <c r="M32" i="2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N8" i="2"/>
  <c r="M8" i="2"/>
  <c r="N7" i="2"/>
  <c r="M7" i="2"/>
  <c r="N6" i="2"/>
  <c r="M6" i="2"/>
  <c r="L45" i="1"/>
  <c r="K45" i="1"/>
  <c r="J45" i="1"/>
  <c r="I45" i="1"/>
  <c r="H45" i="1"/>
  <c r="G45" i="1"/>
  <c r="F45" i="1"/>
  <c r="E45" i="1"/>
  <c r="D45" i="1"/>
  <c r="C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45" i="3" l="1"/>
  <c r="N45" i="2"/>
  <c r="M45" i="2"/>
  <c r="M45" i="1"/>
  <c r="N45" i="1"/>
  <c r="C45" i="4"/>
  <c r="D45" i="4"/>
  <c r="E45" i="4"/>
  <c r="F45" i="4"/>
  <c r="G45" i="4"/>
  <c r="H45" i="4"/>
  <c r="I45" i="4"/>
  <c r="J45" i="4"/>
  <c r="K45" i="4"/>
  <c r="L45" i="4"/>
  <c r="M45" i="4" l="1"/>
  <c r="N45" i="4"/>
</calcChain>
</file>

<file path=xl/sharedStrings.xml><?xml version="1.0" encoding="utf-8"?>
<sst xmlns="http://schemas.openxmlformats.org/spreadsheetml/2006/main" count="248" uniqueCount="137">
  <si>
    <t>сони</t>
  </si>
  <si>
    <t>суммаси</t>
  </si>
  <si>
    <t>Инкассо топшириқномаси</t>
  </si>
  <si>
    <t>Мемориал ордер</t>
  </si>
  <si>
    <t>Ҳужжат тури бўйича жами</t>
  </si>
  <si>
    <t>Банк бўйича жами</t>
  </si>
  <si>
    <t>№</t>
  </si>
  <si>
    <t>Банк номи</t>
  </si>
  <si>
    <t>Марказий банк</t>
  </si>
  <si>
    <t>Наименование банка</t>
  </si>
  <si>
    <t>Мемориальный ордер</t>
  </si>
  <si>
    <t>Платежное поручение</t>
  </si>
  <si>
    <t>Платежное требование</t>
  </si>
  <si>
    <t>Заявление на аккредитив</t>
  </si>
  <si>
    <t>Инкассовое поручение</t>
  </si>
  <si>
    <t>Всего по банку</t>
  </si>
  <si>
    <t>количество</t>
  </si>
  <si>
    <t>сумма</t>
  </si>
  <si>
    <t>Всего по видам документов</t>
  </si>
  <si>
    <t>Центральный банк</t>
  </si>
  <si>
    <t>Hujjat turi bo'yicha jami</t>
  </si>
  <si>
    <t>Markaziy bank</t>
  </si>
  <si>
    <t>Bank nomi</t>
  </si>
  <si>
    <t>Memorial order</t>
  </si>
  <si>
    <t>soni</t>
  </si>
  <si>
    <t>summasi</t>
  </si>
  <si>
    <t>Bank bo'yicha jami</t>
  </si>
  <si>
    <t>Inkasso topshiriqnomasi</t>
  </si>
  <si>
    <t>Akkreditivga ariza</t>
  </si>
  <si>
    <t>To'lov talabnomasi</t>
  </si>
  <si>
    <t>To'lov topshiriqnomasi</t>
  </si>
  <si>
    <t>минг сўмда</t>
  </si>
  <si>
    <t>ming so'mda</t>
  </si>
  <si>
    <t>Тўлов топшириқномаси</t>
  </si>
  <si>
    <t>Тўлов талабномаси</t>
  </si>
  <si>
    <t>Аккредитивга ариза</t>
  </si>
  <si>
    <t>в тысячах сумов</t>
  </si>
  <si>
    <t>Payment order</t>
  </si>
  <si>
    <t>Bank's name</t>
  </si>
  <si>
    <t>Payment request</t>
  </si>
  <si>
    <t>Collection order</t>
  </si>
  <si>
    <t>in thousand sum</t>
  </si>
  <si>
    <t>amount</t>
  </si>
  <si>
    <t>number</t>
  </si>
  <si>
    <t>Total by bank</t>
  </si>
  <si>
    <t>Total by types of document</t>
  </si>
  <si>
    <t>Central bank</t>
  </si>
  <si>
    <t>Letter of credit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</si>
  <si>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</si>
  <si>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</si>
  <si>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</si>
  <si>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</si>
  <si>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</si>
  <si>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</si>
  <si>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Hamkorbank</t>
  </si>
  <si>
    <t>Трастбанк</t>
  </si>
  <si>
    <t>Алоқабанк</t>
  </si>
  <si>
    <t>Ипотека-банк</t>
  </si>
  <si>
    <t>КДБ Банк Ўзбекистон</t>
  </si>
  <si>
    <t>Содерот банк Тошкент</t>
  </si>
  <si>
    <t>Универсалбанк</t>
  </si>
  <si>
    <t>Капиталбанк</t>
  </si>
  <si>
    <t>Давр-банк</t>
  </si>
  <si>
    <t>Ориент Финанс</t>
  </si>
  <si>
    <t>Пойтахт банк</t>
  </si>
  <si>
    <t>Tenge bank</t>
  </si>
  <si>
    <t>Национальный банк</t>
  </si>
  <si>
    <t>Узпромстройбанк</t>
  </si>
  <si>
    <t>Народный банк</t>
  </si>
  <si>
    <t>Алокабанк</t>
  </si>
  <si>
    <t>КДБ Банк Узбекистан</t>
  </si>
  <si>
    <t>Содерот банк Ташкент</t>
  </si>
  <si>
    <t>Milliy bank</t>
  </si>
  <si>
    <t>Agrobank</t>
  </si>
  <si>
    <t>Mikrokreditbank</t>
  </si>
  <si>
    <t xml:space="preserve">Xalq banki </t>
  </si>
  <si>
    <t>Turonbank</t>
  </si>
  <si>
    <t>Trastbank</t>
  </si>
  <si>
    <t>Aloqabank</t>
  </si>
  <si>
    <t>Ipoteka-bank</t>
  </si>
  <si>
    <t>KDB Bank O‘zbekiston</t>
  </si>
  <si>
    <t>Soderot bank Toshkent</t>
  </si>
  <si>
    <t>Universal bank</t>
  </si>
  <si>
    <t>Kapitalbank</t>
  </si>
  <si>
    <t>Madad Invest Bank</t>
  </si>
  <si>
    <t>Poytaxt bank</t>
  </si>
  <si>
    <t>National bank</t>
  </si>
  <si>
    <t>Uzbek Industrial and Construction Bank</t>
  </si>
  <si>
    <t>Xalq banki</t>
  </si>
  <si>
    <t>Saderat bank Tashkent</t>
  </si>
  <si>
    <t>TBC bank</t>
  </si>
  <si>
    <t>Asaka bank</t>
  </si>
  <si>
    <t>Ipak Yuli banki</t>
  </si>
  <si>
    <t>Ziraat bank Uzbekistan</t>
  </si>
  <si>
    <t>KDB Bank Uzbekistan</t>
  </si>
  <si>
    <t>Davr-bank</t>
  </si>
  <si>
    <t>Invest Finance bank</t>
  </si>
  <si>
    <t>Asia Alliance bank</t>
  </si>
  <si>
    <t>Orient Finans bank</t>
  </si>
  <si>
    <t>Madad Invest bank</t>
  </si>
  <si>
    <t>O‘zsanoatqurilishbanki</t>
  </si>
  <si>
    <t>Ipak Yo‘li banki</t>
  </si>
  <si>
    <t>Асака банк</t>
  </si>
  <si>
    <t>Ипак Йули банки</t>
  </si>
  <si>
    <t>Мадад Инвест банк</t>
  </si>
  <si>
    <t>Ипак Йўли банки</t>
  </si>
  <si>
    <t>Ориент Финанс банк</t>
  </si>
  <si>
    <t>ANOR bank</t>
  </si>
  <si>
    <t>Гарант банк</t>
  </si>
  <si>
    <t xml:space="preserve">UZUM Bank </t>
  </si>
  <si>
    <t>Garant bank</t>
  </si>
  <si>
    <t>SMART BANK</t>
  </si>
  <si>
    <t>APEX BANK</t>
  </si>
  <si>
    <t>HAYOT BANK</t>
  </si>
  <si>
    <t>YANGI BANK</t>
  </si>
  <si>
    <t>AVO bank</t>
  </si>
  <si>
    <t>Бизнесни ривожлантириш банки</t>
  </si>
  <si>
    <t>Biznesni rivojlantirish banki</t>
  </si>
  <si>
    <t>Банк развития бизнеса</t>
  </si>
  <si>
    <t>Business development bank</t>
  </si>
  <si>
    <t>Octobank</t>
  </si>
  <si>
    <t>Евроосиё банки</t>
  </si>
  <si>
    <t>Қимматли қоғозлар марказий депозитарийси</t>
  </si>
  <si>
    <t>Центральный депозитарий ценных бумаг</t>
  </si>
  <si>
    <t>Yevroosiyo banki</t>
  </si>
  <si>
    <t>Qimmatli qog'ozlar markaziy depozitariysi</t>
  </si>
  <si>
    <t>Euroasian bank</t>
  </si>
  <si>
    <t>Евразийский банк</t>
  </si>
  <si>
    <t>Central securities depository</t>
  </si>
  <si>
    <t>MILLIY KLIRING MARKAZI</t>
  </si>
  <si>
    <t>МИЛЛИЙ КЛИРИНГ МАРКАЗИ</t>
  </si>
  <si>
    <t xml:space="preserve">НАЦИОНАЛЬНЫЙ КЛИРИНГОВЫЙ ЦЕНТР </t>
  </si>
  <si>
    <t>NATIONAL CLEARING CENTER</t>
  </si>
  <si>
    <t>Марказий банкнинг Банклараро тўлов тизими орқали амалга оширилган ҳисоб-китобларда қўлланилган тўлов ҳужжатлари бўйича 2025 йил июнь ойи учун таҳлилий маълумот</t>
  </si>
  <si>
    <t>Аналитические данные о расчетах через Межбанковскую платежную систему Центрального банка (в разрезе видов платежных документов) за июнь 2025 года</t>
  </si>
  <si>
    <t>Markaziy bankning Banklararo to'lov tizimi orqali amalga oshirilgan hisob-kitoblarda qo'llanilgan to'lov hujjatlari bo'yicha 2025-yil iyun oyi uchun tahliliy ma'lumot</t>
  </si>
  <si>
    <t>Report about payment documents applied within interbank transactions through Interbank payment system of Central bank in June of 2025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</si>
</sst>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с_ў_м_-;\-* #,##0\ _с_ў_м_-;_-* &quot;-&quot;\ _с_ў_м_-;_-@_-"/>
    <numFmt numFmtId="165" formatCode="_-* #,##0.00_р_._-;\-* #,##0.00_р_._-;_-* &quot;-&quot;??_р_._-;_-@_-"/>
    <numFmt numFmtId="166" formatCode="_-* #,##0_р_._-;\-* #,##0_р_._-;_-* &quot;-&quot;??_р_._-;_-@_-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14" applyNumberFormat="0" applyAlignment="0" applyProtection="0"/>
    <xf numFmtId="0" fontId="13" fillId="27" borderId="15" applyNumberFormat="0" applyAlignment="0" applyProtection="0"/>
    <xf numFmtId="0" fontId="14" fillId="27" borderId="14" applyNumberFormat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7" fillId="0" borderId="1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28" borderId="20" applyNumberFormat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31" borderId="21" applyNumberFormat="0" applyFont="0" applyAlignment="0" applyProtection="0"/>
    <xf numFmtId="0" fontId="24" fillId="0" borderId="22" applyNumberFormat="0" applyFill="0" applyAlignment="0" applyProtection="0"/>
    <xf numFmtId="0" fontId="2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26" fillId="32" borderId="0" applyNumberFormat="0" applyBorder="0" applyAlignment="0" applyProtection="0"/>
    <xf numFmtId="164" fontId="1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29" borderId="0" applyNumberFormat="0" applyBorder="0" applyAlignment="0" applyProtection="0"/>
    <xf numFmtId="0" fontId="10" fillId="31" borderId="21" applyNumberFormat="0" applyFont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/>
    <xf numFmtId="166" fontId="2" fillId="0" borderId="1" xfId="4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7" xfId="0" applyFont="1" applyBorder="1" applyAlignment="1">
      <alignment horizontal="center"/>
    </xf>
    <xf numFmtId="166" fontId="2" fillId="0" borderId="0" xfId="0" applyNumberFormat="1" applyFont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/>
    <xf numFmtId="0" fontId="7" fillId="0" borderId="1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166" fontId="2" fillId="0" borderId="28" xfId="41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66" fontId="2" fillId="0" borderId="9" xfId="41" applyNumberFormat="1" applyFont="1" applyBorder="1" applyAlignment="1">
      <alignment horizontal="center" vertical="center"/>
    </xf>
    <xf numFmtId="165" fontId="2" fillId="0" borderId="0" xfId="41" applyFont="1"/>
    <xf numFmtId="166" fontId="2" fillId="0" borderId="10" xfId="41" applyNumberFormat="1" applyFont="1" applyBorder="1" applyAlignment="1">
      <alignment horizontal="center" vertical="center"/>
    </xf>
    <xf numFmtId="166" fontId="2" fillId="0" borderId="5" xfId="41" applyNumberFormat="1" applyFont="1" applyBorder="1" applyAlignment="1">
      <alignment horizontal="center" vertical="center"/>
    </xf>
    <xf numFmtId="166" fontId="2" fillId="0" borderId="29" xfId="41" applyNumberFormat="1" applyFont="1" applyBorder="1" applyAlignment="1">
      <alignment horizontal="center" vertical="center"/>
    </xf>
    <xf numFmtId="166" fontId="2" fillId="0" borderId="31" xfId="41" applyNumberFormat="1" applyFont="1" applyBorder="1" applyAlignment="1">
      <alignment horizontal="center" vertical="center"/>
    </xf>
    <xf numFmtId="166" fontId="2" fillId="0" borderId="4" xfId="41" applyNumberFormat="1" applyFont="1" applyBorder="1" applyAlignment="1">
      <alignment horizontal="center" vertical="center"/>
    </xf>
    <xf numFmtId="166" fontId="2" fillId="0" borderId="35" xfId="41" applyNumberFormat="1" applyFont="1" applyBorder="1" applyAlignment="1">
      <alignment horizontal="center" vertical="center"/>
    </xf>
    <xf numFmtId="166" fontId="2" fillId="0" borderId="37" xfId="41" applyNumberFormat="1" applyFont="1" applyBorder="1" applyAlignment="1">
      <alignment horizontal="center" vertical="center"/>
    </xf>
    <xf numFmtId="166" fontId="2" fillId="0" borderId="38" xfId="41" applyNumberFormat="1" applyFont="1" applyBorder="1" applyAlignment="1">
      <alignment horizontal="center" vertical="center"/>
    </xf>
    <xf numFmtId="166" fontId="2" fillId="0" borderId="39" xfId="41" applyNumberFormat="1" applyFont="1" applyBorder="1" applyAlignment="1">
      <alignment horizontal="center" vertical="center"/>
    </xf>
    <xf numFmtId="164" fontId="2" fillId="0" borderId="0" xfId="0" applyNumberFormat="1" applyFont="1"/>
    <xf numFmtId="0" fontId="7" fillId="0" borderId="0" xfId="0" applyFont="1" applyFill="1"/>
    <xf numFmtId="164" fontId="2" fillId="0" borderId="0" xfId="43" applyFont="1"/>
    <xf numFmtId="166" fontId="4" fillId="0" borderId="3" xfId="41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0" xfId="0" applyFont="1" applyFill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1" xfId="0" applyFont="1" applyFill="1" applyBorder="1" applyAlignment="1">
      <alignment horizontal="left" vertical="center"/>
    </xf>
    <xf numFmtId="0" fontId="7" fillId="0" borderId="3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6" fontId="7" fillId="0" borderId="33" xfId="41" applyNumberFormat="1" applyFont="1" applyBorder="1" applyAlignment="1">
      <alignment horizontal="center" vertical="center"/>
    </xf>
    <xf numFmtId="3" fontId="2" fillId="0" borderId="37" xfId="41" applyNumberFormat="1" applyFont="1" applyBorder="1" applyAlignment="1">
      <alignment horizontal="center" vertical="center"/>
    </xf>
    <xf numFmtId="3" fontId="2" fillId="0" borderId="31" xfId="41" applyNumberFormat="1" applyFont="1" applyBorder="1" applyAlignment="1">
      <alignment horizontal="center" vertical="center"/>
    </xf>
    <xf numFmtId="3" fontId="2" fillId="0" borderId="9" xfId="41" applyNumberFormat="1" applyFont="1" applyBorder="1" applyAlignment="1">
      <alignment horizontal="center" vertical="center"/>
    </xf>
    <xf numFmtId="3" fontId="2" fillId="0" borderId="10" xfId="41" applyNumberFormat="1" applyFont="1" applyBorder="1" applyAlignment="1">
      <alignment horizontal="center" vertical="center"/>
    </xf>
    <xf numFmtId="3" fontId="2" fillId="0" borderId="38" xfId="41" applyNumberFormat="1" applyFont="1" applyBorder="1" applyAlignment="1">
      <alignment horizontal="center" vertical="center"/>
    </xf>
    <xf numFmtId="3" fontId="2" fillId="0" borderId="4" xfId="41" applyNumberFormat="1" applyFont="1" applyBorder="1" applyAlignment="1">
      <alignment horizontal="center" vertical="center"/>
    </xf>
    <xf numFmtId="3" fontId="2" fillId="0" borderId="1" xfId="41" applyNumberFormat="1" applyFont="1" applyBorder="1" applyAlignment="1">
      <alignment horizontal="center" vertical="center"/>
    </xf>
    <xf numFmtId="3" fontId="2" fillId="0" borderId="5" xfId="41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</cellXfs>
  <cellStyles count="5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1 2" xfId="47" xr:uid="{1C95D976-2140-4ADB-AEB3-643676C9AD99}"/>
    <cellStyle name="60% — акцент2" xfId="14" builtinId="36" customBuiltin="1"/>
    <cellStyle name="60% — акцент2 2" xfId="48" xr:uid="{2DBC7252-A377-4E0C-BCA9-18CC91FC9E5B}"/>
    <cellStyle name="60% — акцент3" xfId="15" builtinId="40" customBuiltin="1"/>
    <cellStyle name="60% — акцент3 2" xfId="49" xr:uid="{9F5E60BC-52BD-4309-B20B-2F2F1A6CB662}"/>
    <cellStyle name="60% — акцент4" xfId="16" builtinId="44" customBuiltin="1"/>
    <cellStyle name="60% — акцент4 2" xfId="50" xr:uid="{7A0CC797-641C-49F0-840F-CEB01B02A125}"/>
    <cellStyle name="60% — акцент5" xfId="17" builtinId="48" customBuiltin="1"/>
    <cellStyle name="60% — акцент5 2" xfId="51" xr:uid="{D02B46AD-3528-43BC-BC60-BF6E2A58E078}"/>
    <cellStyle name="60% — акцент6" xfId="18" builtinId="52" customBuiltin="1"/>
    <cellStyle name="60% — акцент6 2" xfId="52" xr:uid="{FD53D4C3-4E97-44F5-81BF-5034531C399B}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азвание 2" xfId="44" xr:uid="{DCD64542-9B8A-4A77-BAE4-8DB5338DB310}"/>
    <cellStyle name="Нейтральный" xfId="35" builtinId="28" customBuiltin="1"/>
    <cellStyle name="Нейтральный 2" xfId="45" xr:uid="{B34368EE-ACE7-4B05-8AE2-84103F739ACF}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имечание 2" xfId="46" xr:uid="{F7A33ACC-7175-4ED8-AE87-64C7DC8F605F}"/>
    <cellStyle name="Связанная ячейка" xfId="39" builtinId="24" customBuiltin="1"/>
    <cellStyle name="Текст предупреждения" xfId="40" builtinId="11" customBuiltin="1"/>
    <cellStyle name="Финансовый" xfId="41" builtinId="3"/>
    <cellStyle name="Финансовый [0]" xfId="43" builtinId="6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1"/>
  <sheetViews>
    <sheetView showGridLines="0" tabSelected="1" zoomScale="85" zoomScaleNormal="85" workbookViewId="0">
      <selection activeCell="C6" sqref="C6"/>
    </sheetView>
  </sheetViews>
  <sheetFormatPr defaultRowHeight="15" x14ac:dyDescent="0.25"/>
  <cols>
    <col min="1" max="1" width="4.7109375" style="1" customWidth="1"/>
    <col min="2" max="2" width="42.85546875" style="1" customWidth="1"/>
    <col min="3" max="3" width="14.28515625" style="1" customWidth="1"/>
    <col min="4" max="4" width="19.85546875" style="1" bestFit="1" customWidth="1"/>
    <col min="5" max="5" width="18.7109375" style="1" bestFit="1" customWidth="1"/>
    <col min="6" max="6" width="19" style="1" bestFit="1" customWidth="1"/>
    <col min="7" max="7" width="14.28515625" style="1" customWidth="1"/>
    <col min="8" max="8" width="17.140625" style="1" customWidth="1"/>
    <col min="9" max="11" width="14.28515625" style="1" customWidth="1"/>
    <col min="12" max="12" width="16.42578125" style="1" customWidth="1"/>
    <col min="13" max="13" width="18.7109375" style="1" bestFit="1" customWidth="1"/>
    <col min="14" max="14" width="19.85546875" style="1" bestFit="1" customWidth="1"/>
    <col min="15" max="16384" width="9.140625" style="1"/>
  </cols>
  <sheetData>
    <row r="1" spans="1:14" ht="15" customHeight="1" x14ac:dyDescent="0.25">
      <c r="B1" s="49" t="s">
        <v>134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5" customHeight="1" x14ac:dyDescent="0.25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15.75" thickBot="1" x14ac:dyDescent="0.3">
      <c r="M3" s="5"/>
      <c r="N3" s="6" t="s">
        <v>36</v>
      </c>
    </row>
    <row r="4" spans="1:14" s="2" customFormat="1" ht="15.75" thickBot="1" x14ac:dyDescent="0.3">
      <c r="A4" s="54" t="s">
        <v>6</v>
      </c>
      <c r="B4" s="56" t="s">
        <v>9</v>
      </c>
      <c r="C4" s="50" t="s">
        <v>10</v>
      </c>
      <c r="D4" s="51"/>
      <c r="E4" s="58" t="s">
        <v>11</v>
      </c>
      <c r="F4" s="59"/>
      <c r="G4" s="50" t="s">
        <v>12</v>
      </c>
      <c r="H4" s="51"/>
      <c r="I4" s="58" t="s">
        <v>13</v>
      </c>
      <c r="J4" s="59"/>
      <c r="K4" s="50" t="s">
        <v>14</v>
      </c>
      <c r="L4" s="51"/>
      <c r="M4" s="50" t="s">
        <v>15</v>
      </c>
      <c r="N4" s="51"/>
    </row>
    <row r="5" spans="1:14" ht="15.75" thickBot="1" x14ac:dyDescent="0.3">
      <c r="A5" s="55"/>
      <c r="B5" s="57"/>
      <c r="C5" s="14" t="s">
        <v>16</v>
      </c>
      <c r="D5" s="15" t="s">
        <v>17</v>
      </c>
      <c r="E5" s="11" t="s">
        <v>16</v>
      </c>
      <c r="F5" s="12" t="s">
        <v>17</v>
      </c>
      <c r="G5" s="14" t="s">
        <v>16</v>
      </c>
      <c r="H5" s="15" t="s">
        <v>17</v>
      </c>
      <c r="I5" s="11" t="s">
        <v>16</v>
      </c>
      <c r="J5" s="12" t="s">
        <v>17</v>
      </c>
      <c r="K5" s="14" t="s">
        <v>16</v>
      </c>
      <c r="L5" s="15" t="s">
        <v>17</v>
      </c>
      <c r="M5" s="14" t="s">
        <v>16</v>
      </c>
      <c r="N5" s="15" t="s">
        <v>17</v>
      </c>
    </row>
    <row r="6" spans="1:14" x14ac:dyDescent="0.25">
      <c r="A6" s="10">
        <v>1</v>
      </c>
      <c r="B6" s="32" t="s">
        <v>19</v>
      </c>
      <c r="C6" s="41">
        <v>32121</v>
      </c>
      <c r="D6" s="42">
        <v>587511311137</v>
      </c>
      <c r="E6" s="43">
        <v>1829557</v>
      </c>
      <c r="F6" s="44">
        <v>180494272928</v>
      </c>
      <c r="G6" s="24">
        <v>0</v>
      </c>
      <c r="H6" s="21">
        <v>0</v>
      </c>
      <c r="I6" s="16">
        <v>0</v>
      </c>
      <c r="J6" s="18">
        <v>0</v>
      </c>
      <c r="K6" s="48">
        <v>132</v>
      </c>
      <c r="L6" s="48">
        <v>2392017</v>
      </c>
      <c r="M6" s="48">
        <f>+C6+E6+G6+I6+K6</f>
        <v>1861810</v>
      </c>
      <c r="N6" s="48">
        <f>+D6+F6+H6+J6+L6</f>
        <v>768007976082</v>
      </c>
    </row>
    <row r="7" spans="1:14" x14ac:dyDescent="0.25">
      <c r="A7" s="4">
        <v>2</v>
      </c>
      <c r="B7" s="33" t="s">
        <v>66</v>
      </c>
      <c r="C7" s="45">
        <v>57270</v>
      </c>
      <c r="D7" s="46">
        <v>7430191082</v>
      </c>
      <c r="E7" s="47">
        <v>78926</v>
      </c>
      <c r="F7" s="48">
        <v>9889077627</v>
      </c>
      <c r="G7" s="48">
        <v>1172</v>
      </c>
      <c r="H7" s="48">
        <v>11787554</v>
      </c>
      <c r="I7" s="3">
        <v>0</v>
      </c>
      <c r="J7" s="19">
        <v>0</v>
      </c>
      <c r="K7" s="48">
        <v>20747</v>
      </c>
      <c r="L7" s="48">
        <v>155784908</v>
      </c>
      <c r="M7" s="48">
        <f t="shared" ref="M7:N44" si="0">+C7+E7+G7+I7+K7</f>
        <v>158115</v>
      </c>
      <c r="N7" s="48">
        <f t="shared" si="0"/>
        <v>17486841171</v>
      </c>
    </row>
    <row r="8" spans="1:14" x14ac:dyDescent="0.25">
      <c r="A8" s="4">
        <v>3</v>
      </c>
      <c r="B8" s="33" t="s">
        <v>67</v>
      </c>
      <c r="C8" s="45">
        <v>64376</v>
      </c>
      <c r="D8" s="46">
        <v>17868449875</v>
      </c>
      <c r="E8" s="47">
        <v>121495</v>
      </c>
      <c r="F8" s="48">
        <v>2927005304</v>
      </c>
      <c r="G8" s="48">
        <v>845</v>
      </c>
      <c r="H8" s="48">
        <v>9297797</v>
      </c>
      <c r="I8" s="3">
        <v>0</v>
      </c>
      <c r="J8" s="19">
        <v>0</v>
      </c>
      <c r="K8" s="48">
        <v>16489</v>
      </c>
      <c r="L8" s="48">
        <v>33980372</v>
      </c>
      <c r="M8" s="48">
        <f t="shared" si="0"/>
        <v>203205</v>
      </c>
      <c r="N8" s="48">
        <f t="shared" si="0"/>
        <v>20838733348</v>
      </c>
    </row>
    <row r="9" spans="1:14" x14ac:dyDescent="0.25">
      <c r="A9" s="4">
        <v>4</v>
      </c>
      <c r="B9" s="33" t="s">
        <v>50</v>
      </c>
      <c r="C9" s="45">
        <v>125807</v>
      </c>
      <c r="D9" s="46">
        <v>17770823078</v>
      </c>
      <c r="E9" s="47">
        <v>250864</v>
      </c>
      <c r="F9" s="48">
        <v>3051652900</v>
      </c>
      <c r="G9" s="48">
        <v>806</v>
      </c>
      <c r="H9" s="48">
        <v>3327765</v>
      </c>
      <c r="I9" s="3">
        <v>0</v>
      </c>
      <c r="J9" s="19">
        <v>0</v>
      </c>
      <c r="K9" s="48">
        <v>69156</v>
      </c>
      <c r="L9" s="48">
        <v>74228878</v>
      </c>
      <c r="M9" s="48">
        <f t="shared" si="0"/>
        <v>446633</v>
      </c>
      <c r="N9" s="48">
        <f t="shared" si="0"/>
        <v>20900032621</v>
      </c>
    </row>
    <row r="10" spans="1:14" x14ac:dyDescent="0.25">
      <c r="A10" s="4">
        <v>5</v>
      </c>
      <c r="B10" s="33" t="s">
        <v>51</v>
      </c>
      <c r="C10" s="45">
        <v>59120</v>
      </c>
      <c r="D10" s="46">
        <v>1990369614</v>
      </c>
      <c r="E10" s="47">
        <v>63649</v>
      </c>
      <c r="F10" s="48">
        <v>323810712</v>
      </c>
      <c r="G10" s="48">
        <v>902</v>
      </c>
      <c r="H10" s="48">
        <v>6068516</v>
      </c>
      <c r="I10" s="3">
        <v>0</v>
      </c>
      <c r="J10" s="19">
        <v>0</v>
      </c>
      <c r="K10" s="48">
        <v>38059</v>
      </c>
      <c r="L10" s="48">
        <v>17662049</v>
      </c>
      <c r="M10" s="48">
        <f t="shared" si="0"/>
        <v>161730</v>
      </c>
      <c r="N10" s="48">
        <f t="shared" si="0"/>
        <v>2337910891</v>
      </c>
    </row>
    <row r="11" spans="1:14" x14ac:dyDescent="0.25">
      <c r="A11" s="4">
        <v>6</v>
      </c>
      <c r="B11" s="33" t="s">
        <v>68</v>
      </c>
      <c r="C11" s="45">
        <v>37424</v>
      </c>
      <c r="D11" s="46">
        <v>6131247625</v>
      </c>
      <c r="E11" s="47">
        <v>54573</v>
      </c>
      <c r="F11" s="48">
        <v>507002864</v>
      </c>
      <c r="G11" s="48">
        <v>487</v>
      </c>
      <c r="H11" s="48">
        <v>1370367</v>
      </c>
      <c r="I11" s="3">
        <v>0</v>
      </c>
      <c r="J11" s="19">
        <v>0</v>
      </c>
      <c r="K11" s="48">
        <v>20474</v>
      </c>
      <c r="L11" s="48">
        <v>10025401</v>
      </c>
      <c r="M11" s="48">
        <f t="shared" si="0"/>
        <v>112958</v>
      </c>
      <c r="N11" s="48">
        <f t="shared" si="0"/>
        <v>6649646257</v>
      </c>
    </row>
    <row r="12" spans="1:14" x14ac:dyDescent="0.25">
      <c r="A12" s="4">
        <v>7</v>
      </c>
      <c r="B12" s="33" t="s">
        <v>108</v>
      </c>
      <c r="C12" s="45">
        <v>9432</v>
      </c>
      <c r="D12" s="46">
        <v>1374161350</v>
      </c>
      <c r="E12" s="47">
        <v>10535</v>
      </c>
      <c r="F12" s="48">
        <v>3083768908</v>
      </c>
      <c r="G12" s="48">
        <v>121</v>
      </c>
      <c r="H12" s="48">
        <v>336952</v>
      </c>
      <c r="I12" s="3">
        <v>0</v>
      </c>
      <c r="J12" s="19">
        <v>0</v>
      </c>
      <c r="K12" s="48">
        <v>3748</v>
      </c>
      <c r="L12" s="48">
        <v>2050555</v>
      </c>
      <c r="M12" s="48">
        <f t="shared" si="0"/>
        <v>23836</v>
      </c>
      <c r="N12" s="48">
        <f t="shared" si="0"/>
        <v>4460317765</v>
      </c>
    </row>
    <row r="13" spans="1:14" x14ac:dyDescent="0.25">
      <c r="A13" s="4">
        <v>8</v>
      </c>
      <c r="B13" s="33" t="s">
        <v>118</v>
      </c>
      <c r="C13" s="45">
        <v>65509</v>
      </c>
      <c r="D13" s="46">
        <v>3101287403</v>
      </c>
      <c r="E13" s="47">
        <v>57809</v>
      </c>
      <c r="F13" s="48">
        <v>670053548</v>
      </c>
      <c r="G13" s="48">
        <v>538</v>
      </c>
      <c r="H13" s="48">
        <v>3621002</v>
      </c>
      <c r="I13" s="3">
        <v>0</v>
      </c>
      <c r="J13" s="19">
        <v>0</v>
      </c>
      <c r="K13" s="48">
        <v>27297</v>
      </c>
      <c r="L13" s="48">
        <v>14309451</v>
      </c>
      <c r="M13" s="48">
        <f t="shared" si="0"/>
        <v>151153</v>
      </c>
      <c r="N13" s="48">
        <f t="shared" si="0"/>
        <v>3789271404</v>
      </c>
    </row>
    <row r="14" spans="1:14" x14ac:dyDescent="0.25">
      <c r="A14" s="4">
        <v>9</v>
      </c>
      <c r="B14" s="33" t="s">
        <v>53</v>
      </c>
      <c r="C14" s="45">
        <v>41068</v>
      </c>
      <c r="D14" s="46">
        <v>648423743</v>
      </c>
      <c r="E14" s="47">
        <v>75987</v>
      </c>
      <c r="F14" s="48">
        <v>2583191422</v>
      </c>
      <c r="G14" s="48">
        <v>101</v>
      </c>
      <c r="H14" s="48">
        <v>3242971</v>
      </c>
      <c r="I14" s="3">
        <v>0</v>
      </c>
      <c r="J14" s="19">
        <v>0</v>
      </c>
      <c r="K14" s="48">
        <v>11959</v>
      </c>
      <c r="L14" s="48">
        <v>12406017</v>
      </c>
      <c r="M14" s="48">
        <f t="shared" si="0"/>
        <v>129115</v>
      </c>
      <c r="N14" s="48">
        <f t="shared" si="0"/>
        <v>3247264153</v>
      </c>
    </row>
    <row r="15" spans="1:14" x14ac:dyDescent="0.25">
      <c r="A15" s="4">
        <v>10</v>
      </c>
      <c r="B15" s="33" t="s">
        <v>54</v>
      </c>
      <c r="C15" s="45">
        <v>127699</v>
      </c>
      <c r="D15" s="46">
        <v>4236173267</v>
      </c>
      <c r="E15" s="47">
        <v>64183</v>
      </c>
      <c r="F15" s="48">
        <v>3176340513</v>
      </c>
      <c r="G15" s="48">
        <v>695</v>
      </c>
      <c r="H15" s="48">
        <v>3445334</v>
      </c>
      <c r="I15" s="3">
        <v>0</v>
      </c>
      <c r="J15" s="19">
        <v>0</v>
      </c>
      <c r="K15" s="48">
        <v>25929</v>
      </c>
      <c r="L15" s="48">
        <v>25774482</v>
      </c>
      <c r="M15" s="48">
        <f t="shared" si="0"/>
        <v>218506</v>
      </c>
      <c r="N15" s="48">
        <f t="shared" si="0"/>
        <v>7441733596</v>
      </c>
    </row>
    <row r="16" spans="1:14" x14ac:dyDescent="0.25">
      <c r="A16" s="4">
        <v>11</v>
      </c>
      <c r="B16" s="33" t="s">
        <v>102</v>
      </c>
      <c r="C16" s="45">
        <v>47380</v>
      </c>
      <c r="D16" s="46">
        <v>7876138167</v>
      </c>
      <c r="E16" s="47">
        <v>43222</v>
      </c>
      <c r="F16" s="48">
        <v>2144373817</v>
      </c>
      <c r="G16" s="48">
        <v>437</v>
      </c>
      <c r="H16" s="48">
        <v>2365836</v>
      </c>
      <c r="I16" s="3">
        <v>0</v>
      </c>
      <c r="J16" s="19">
        <v>0</v>
      </c>
      <c r="K16" s="48">
        <v>14994</v>
      </c>
      <c r="L16" s="48">
        <v>25985935</v>
      </c>
      <c r="M16" s="48">
        <f t="shared" si="0"/>
        <v>106033</v>
      </c>
      <c r="N16" s="48">
        <f t="shared" si="0"/>
        <v>10048863755</v>
      </c>
    </row>
    <row r="17" spans="1:14" x14ac:dyDescent="0.25">
      <c r="A17" s="4">
        <v>12</v>
      </c>
      <c r="B17" s="33" t="s">
        <v>103</v>
      </c>
      <c r="C17" s="45">
        <v>44530</v>
      </c>
      <c r="D17" s="46">
        <v>5931358864</v>
      </c>
      <c r="E17" s="47">
        <v>192711</v>
      </c>
      <c r="F17" s="48">
        <v>5442424990</v>
      </c>
      <c r="G17" s="48">
        <v>503</v>
      </c>
      <c r="H17" s="48">
        <v>2010513</v>
      </c>
      <c r="I17" s="3">
        <v>0</v>
      </c>
      <c r="J17" s="19">
        <v>0</v>
      </c>
      <c r="K17" s="48">
        <v>22678</v>
      </c>
      <c r="L17" s="48">
        <v>36064009</v>
      </c>
      <c r="M17" s="48">
        <f t="shared" si="0"/>
        <v>260422</v>
      </c>
      <c r="N17" s="48">
        <f t="shared" si="0"/>
        <v>11411858376</v>
      </c>
    </row>
    <row r="18" spans="1:14" x14ac:dyDescent="0.25">
      <c r="A18" s="4">
        <v>13</v>
      </c>
      <c r="B18" s="33" t="s">
        <v>93</v>
      </c>
      <c r="C18" s="45">
        <v>1230</v>
      </c>
      <c r="D18" s="46">
        <v>2132894712</v>
      </c>
      <c r="E18" s="47">
        <v>3883</v>
      </c>
      <c r="F18" s="48">
        <v>99559531</v>
      </c>
      <c r="G18" s="48">
        <v>10</v>
      </c>
      <c r="H18" s="48">
        <v>7845</v>
      </c>
      <c r="I18" s="3">
        <v>0</v>
      </c>
      <c r="J18" s="19">
        <v>0</v>
      </c>
      <c r="K18" s="48">
        <v>1044</v>
      </c>
      <c r="L18" s="48">
        <v>2405653</v>
      </c>
      <c r="M18" s="48">
        <f t="shared" si="0"/>
        <v>6167</v>
      </c>
      <c r="N18" s="48">
        <f t="shared" si="0"/>
        <v>2234867741</v>
      </c>
    </row>
    <row r="19" spans="1:14" x14ac:dyDescent="0.25">
      <c r="A19" s="4">
        <v>14</v>
      </c>
      <c r="B19" s="33" t="s">
        <v>55</v>
      </c>
      <c r="C19" s="45">
        <v>235078</v>
      </c>
      <c r="D19" s="46">
        <v>1996691796</v>
      </c>
      <c r="E19" s="47">
        <v>191787</v>
      </c>
      <c r="F19" s="48">
        <v>8285114992</v>
      </c>
      <c r="G19" s="48">
        <v>685</v>
      </c>
      <c r="H19" s="48">
        <v>6492392</v>
      </c>
      <c r="I19" s="3">
        <v>0</v>
      </c>
      <c r="J19" s="19">
        <v>0</v>
      </c>
      <c r="K19" s="48">
        <v>13144</v>
      </c>
      <c r="L19" s="48">
        <v>14499088</v>
      </c>
      <c r="M19" s="48">
        <f t="shared" si="0"/>
        <v>440694</v>
      </c>
      <c r="N19" s="48">
        <f t="shared" si="0"/>
        <v>10302798268</v>
      </c>
    </row>
    <row r="20" spans="1:14" x14ac:dyDescent="0.25">
      <c r="A20" s="4">
        <v>15</v>
      </c>
      <c r="B20" s="33" t="s">
        <v>69</v>
      </c>
      <c r="C20" s="45">
        <v>216279</v>
      </c>
      <c r="D20" s="46">
        <v>3755341416</v>
      </c>
      <c r="E20" s="47">
        <v>69262</v>
      </c>
      <c r="F20" s="48">
        <v>3729100349</v>
      </c>
      <c r="G20" s="48">
        <v>387</v>
      </c>
      <c r="H20" s="48">
        <v>1461002</v>
      </c>
      <c r="I20" s="3">
        <v>0</v>
      </c>
      <c r="J20" s="19">
        <v>0</v>
      </c>
      <c r="K20" s="48">
        <v>14537</v>
      </c>
      <c r="L20" s="48">
        <v>11981259</v>
      </c>
      <c r="M20" s="48">
        <f t="shared" si="0"/>
        <v>300465</v>
      </c>
      <c r="N20" s="48">
        <f t="shared" si="0"/>
        <v>7497884026</v>
      </c>
    </row>
    <row r="21" spans="1:14" s="9" customFormat="1" x14ac:dyDescent="0.25">
      <c r="A21" s="8">
        <v>16</v>
      </c>
      <c r="B21" s="34" t="s">
        <v>57</v>
      </c>
      <c r="C21" s="45">
        <v>95328</v>
      </c>
      <c r="D21" s="46">
        <v>5239258199</v>
      </c>
      <c r="E21" s="47">
        <v>315915</v>
      </c>
      <c r="F21" s="48">
        <v>8526926195</v>
      </c>
      <c r="G21" s="48">
        <v>789</v>
      </c>
      <c r="H21" s="48">
        <v>4371850</v>
      </c>
      <c r="I21" s="3">
        <v>0</v>
      </c>
      <c r="J21" s="19">
        <v>0</v>
      </c>
      <c r="K21" s="48">
        <v>35388</v>
      </c>
      <c r="L21" s="48">
        <v>71384732</v>
      </c>
      <c r="M21" s="48">
        <f t="shared" si="0"/>
        <v>447420</v>
      </c>
      <c r="N21" s="48">
        <f t="shared" si="0"/>
        <v>13841940976</v>
      </c>
    </row>
    <row r="22" spans="1:14" x14ac:dyDescent="0.25">
      <c r="A22" s="4">
        <v>17</v>
      </c>
      <c r="B22" s="33" t="s">
        <v>70</v>
      </c>
      <c r="C22" s="45">
        <v>613</v>
      </c>
      <c r="D22" s="46">
        <v>1564996024</v>
      </c>
      <c r="E22" s="47">
        <v>21912</v>
      </c>
      <c r="F22" s="48">
        <v>2287054777</v>
      </c>
      <c r="G22" s="48">
        <v>75</v>
      </c>
      <c r="H22" s="48">
        <v>94309</v>
      </c>
      <c r="I22" s="3">
        <v>0</v>
      </c>
      <c r="J22" s="19">
        <v>0</v>
      </c>
      <c r="K22" s="48">
        <v>423</v>
      </c>
      <c r="L22" s="48">
        <v>7546010</v>
      </c>
      <c r="M22" s="48">
        <f t="shared" si="0"/>
        <v>23023</v>
      </c>
      <c r="N22" s="48">
        <f t="shared" si="0"/>
        <v>3859691120</v>
      </c>
    </row>
    <row r="23" spans="1:14" x14ac:dyDescent="0.25">
      <c r="A23" s="31">
        <v>18</v>
      </c>
      <c r="B23" s="33" t="s">
        <v>71</v>
      </c>
      <c r="C23" s="45">
        <v>47808</v>
      </c>
      <c r="D23" s="46">
        <v>86424111</v>
      </c>
      <c r="E23" s="47">
        <v>3157</v>
      </c>
      <c r="F23" s="48">
        <v>94072543</v>
      </c>
      <c r="G23" s="48">
        <v>6</v>
      </c>
      <c r="H23" s="48">
        <v>2924</v>
      </c>
      <c r="I23" s="3">
        <v>0</v>
      </c>
      <c r="J23" s="19">
        <v>0</v>
      </c>
      <c r="K23" s="48">
        <v>8</v>
      </c>
      <c r="L23" s="48">
        <v>1125</v>
      </c>
      <c r="M23" s="48">
        <f t="shared" si="0"/>
        <v>50979</v>
      </c>
      <c r="N23" s="48">
        <f t="shared" si="0"/>
        <v>180500703</v>
      </c>
    </row>
    <row r="24" spans="1:14" x14ac:dyDescent="0.25">
      <c r="A24" s="4">
        <v>19</v>
      </c>
      <c r="B24" s="33" t="s">
        <v>60</v>
      </c>
      <c r="C24" s="45">
        <v>132571</v>
      </c>
      <c r="D24" s="46">
        <v>1459044796</v>
      </c>
      <c r="E24" s="47">
        <v>26398</v>
      </c>
      <c r="F24" s="48">
        <v>479141829</v>
      </c>
      <c r="G24" s="48">
        <v>134</v>
      </c>
      <c r="H24" s="48">
        <v>568752</v>
      </c>
      <c r="I24" s="3">
        <v>0</v>
      </c>
      <c r="J24" s="19">
        <v>0</v>
      </c>
      <c r="K24" s="48">
        <v>6937</v>
      </c>
      <c r="L24" s="48">
        <v>4195437</v>
      </c>
      <c r="M24" s="48">
        <f t="shared" si="0"/>
        <v>166040</v>
      </c>
      <c r="N24" s="48">
        <f t="shared" si="0"/>
        <v>1942950814</v>
      </c>
    </row>
    <row r="25" spans="1:14" x14ac:dyDescent="0.25">
      <c r="A25" s="4">
        <v>20</v>
      </c>
      <c r="B25" s="33" t="s">
        <v>61</v>
      </c>
      <c r="C25" s="45">
        <v>47994</v>
      </c>
      <c r="D25" s="46">
        <v>8314483076</v>
      </c>
      <c r="E25" s="47">
        <v>273747</v>
      </c>
      <c r="F25" s="48">
        <v>13730777636</v>
      </c>
      <c r="G25" s="48">
        <v>1475</v>
      </c>
      <c r="H25" s="48">
        <v>7960004</v>
      </c>
      <c r="I25" s="3">
        <v>0</v>
      </c>
      <c r="J25" s="19">
        <v>0</v>
      </c>
      <c r="K25" s="48">
        <v>21602</v>
      </c>
      <c r="L25" s="48">
        <v>39009349</v>
      </c>
      <c r="M25" s="48">
        <f t="shared" si="0"/>
        <v>344818</v>
      </c>
      <c r="N25" s="48">
        <f t="shared" si="0"/>
        <v>22092230065</v>
      </c>
    </row>
    <row r="26" spans="1:14" x14ac:dyDescent="0.25">
      <c r="A26" s="4">
        <v>21</v>
      </c>
      <c r="B26" s="33" t="s">
        <v>120</v>
      </c>
      <c r="C26" s="45">
        <v>1715</v>
      </c>
      <c r="D26" s="46">
        <v>1590626193</v>
      </c>
      <c r="E26" s="47">
        <v>22114</v>
      </c>
      <c r="F26" s="48">
        <v>1761581714</v>
      </c>
      <c r="G26" s="48">
        <v>11</v>
      </c>
      <c r="H26" s="48">
        <v>16495</v>
      </c>
      <c r="I26" s="3">
        <v>0</v>
      </c>
      <c r="J26" s="19">
        <v>0</v>
      </c>
      <c r="K26" s="48">
        <v>480</v>
      </c>
      <c r="L26" s="48">
        <v>5837195</v>
      </c>
      <c r="M26" s="48">
        <f t="shared" si="0"/>
        <v>24320</v>
      </c>
      <c r="N26" s="48">
        <f t="shared" si="0"/>
        <v>3358061597</v>
      </c>
    </row>
    <row r="27" spans="1:14" x14ac:dyDescent="0.25">
      <c r="A27" s="4">
        <v>22</v>
      </c>
      <c r="B27" s="33" t="s">
        <v>62</v>
      </c>
      <c r="C27" s="45">
        <v>50934</v>
      </c>
      <c r="D27" s="46">
        <v>576608691</v>
      </c>
      <c r="E27" s="47">
        <v>105770</v>
      </c>
      <c r="F27" s="48">
        <v>1943005938</v>
      </c>
      <c r="G27" s="48">
        <v>731</v>
      </c>
      <c r="H27" s="48">
        <v>1423248</v>
      </c>
      <c r="I27" s="3">
        <v>0</v>
      </c>
      <c r="J27" s="19">
        <v>0</v>
      </c>
      <c r="K27" s="48">
        <v>9421</v>
      </c>
      <c r="L27" s="48">
        <v>8209803</v>
      </c>
      <c r="M27" s="48">
        <f t="shared" si="0"/>
        <v>166856</v>
      </c>
      <c r="N27" s="48">
        <f t="shared" si="0"/>
        <v>2529247680</v>
      </c>
    </row>
    <row r="28" spans="1:14" x14ac:dyDescent="0.25">
      <c r="A28" s="4">
        <v>23</v>
      </c>
      <c r="B28" s="33" t="s">
        <v>96</v>
      </c>
      <c r="C28" s="45">
        <v>23877</v>
      </c>
      <c r="D28" s="46">
        <v>1605145756</v>
      </c>
      <c r="E28" s="47">
        <v>111405</v>
      </c>
      <c r="F28" s="48">
        <v>4431499335</v>
      </c>
      <c r="G28" s="48">
        <v>646</v>
      </c>
      <c r="H28" s="48">
        <v>5648711</v>
      </c>
      <c r="I28" s="3">
        <v>0</v>
      </c>
      <c r="J28" s="19">
        <v>0</v>
      </c>
      <c r="K28" s="48">
        <v>12103</v>
      </c>
      <c r="L28" s="48">
        <v>23156873</v>
      </c>
      <c r="M28" s="48">
        <f t="shared" si="0"/>
        <v>148031</v>
      </c>
      <c r="N28" s="48">
        <f t="shared" si="0"/>
        <v>6065450675</v>
      </c>
    </row>
    <row r="29" spans="1:14" x14ac:dyDescent="0.25">
      <c r="A29" s="4">
        <v>24</v>
      </c>
      <c r="B29" s="33" t="s">
        <v>97</v>
      </c>
      <c r="C29" s="45">
        <v>17582</v>
      </c>
      <c r="D29" s="46">
        <v>1269438909</v>
      </c>
      <c r="E29" s="47">
        <v>28328</v>
      </c>
      <c r="F29" s="48">
        <v>536880929</v>
      </c>
      <c r="G29" s="48">
        <v>744</v>
      </c>
      <c r="H29" s="48">
        <v>1283545</v>
      </c>
      <c r="I29" s="3">
        <v>0</v>
      </c>
      <c r="J29" s="19">
        <v>0</v>
      </c>
      <c r="K29" s="48">
        <v>2901</v>
      </c>
      <c r="L29" s="48">
        <v>8953770</v>
      </c>
      <c r="M29" s="48">
        <f t="shared" si="0"/>
        <v>49555</v>
      </c>
      <c r="N29" s="48">
        <f t="shared" si="0"/>
        <v>1816557153</v>
      </c>
    </row>
    <row r="30" spans="1:14" x14ac:dyDescent="0.25">
      <c r="A30" s="4">
        <v>25</v>
      </c>
      <c r="B30" s="33" t="s">
        <v>63</v>
      </c>
      <c r="C30" s="45">
        <v>19371</v>
      </c>
      <c r="D30" s="46">
        <v>4930966905</v>
      </c>
      <c r="E30" s="47">
        <v>69398</v>
      </c>
      <c r="F30" s="48">
        <v>2331570990</v>
      </c>
      <c r="G30" s="48">
        <v>622</v>
      </c>
      <c r="H30" s="48">
        <v>1083605</v>
      </c>
      <c r="I30" s="3">
        <v>0</v>
      </c>
      <c r="J30" s="19">
        <v>0</v>
      </c>
      <c r="K30" s="48">
        <v>4934</v>
      </c>
      <c r="L30" s="48">
        <v>14848737</v>
      </c>
      <c r="M30" s="48">
        <f t="shared" si="0"/>
        <v>94325</v>
      </c>
      <c r="N30" s="48">
        <f t="shared" si="0"/>
        <v>7278470237</v>
      </c>
    </row>
    <row r="31" spans="1:14" x14ac:dyDescent="0.25">
      <c r="A31" s="4">
        <v>26</v>
      </c>
      <c r="B31" s="33" t="s">
        <v>104</v>
      </c>
      <c r="C31" s="45">
        <v>1044</v>
      </c>
      <c r="D31" s="46">
        <v>79909174</v>
      </c>
      <c r="E31" s="47">
        <v>2447</v>
      </c>
      <c r="F31" s="48">
        <v>72743289</v>
      </c>
      <c r="G31" s="48">
        <v>8</v>
      </c>
      <c r="H31" s="48">
        <v>214893</v>
      </c>
      <c r="I31" s="3">
        <v>0</v>
      </c>
      <c r="J31" s="19">
        <v>0</v>
      </c>
      <c r="K31" s="48">
        <v>683</v>
      </c>
      <c r="L31" s="48">
        <v>1205661</v>
      </c>
      <c r="M31" s="48">
        <f t="shared" si="0"/>
        <v>4182</v>
      </c>
      <c r="N31" s="48">
        <f t="shared" si="0"/>
        <v>154073017</v>
      </c>
    </row>
    <row r="32" spans="1:14" x14ac:dyDescent="0.25">
      <c r="A32" s="4">
        <v>27</v>
      </c>
      <c r="B32" s="33" t="s">
        <v>115</v>
      </c>
      <c r="C32" s="48">
        <v>353</v>
      </c>
      <c r="D32" s="48">
        <v>216840953</v>
      </c>
      <c r="E32" s="3">
        <v>0</v>
      </c>
      <c r="F32" s="19">
        <v>0</v>
      </c>
      <c r="G32" s="25">
        <v>0</v>
      </c>
      <c r="H32" s="22">
        <v>0</v>
      </c>
      <c r="I32" s="3">
        <v>0</v>
      </c>
      <c r="J32" s="19">
        <v>0</v>
      </c>
      <c r="K32" s="25">
        <v>0</v>
      </c>
      <c r="L32" s="22">
        <v>0</v>
      </c>
      <c r="M32" s="48">
        <f t="shared" si="0"/>
        <v>353</v>
      </c>
      <c r="N32" s="48">
        <f t="shared" si="0"/>
        <v>216840953</v>
      </c>
    </row>
    <row r="33" spans="1:14" x14ac:dyDescent="0.25">
      <c r="A33" s="4">
        <v>28</v>
      </c>
      <c r="B33" s="33" t="s">
        <v>64</v>
      </c>
      <c r="C33" s="48">
        <v>1352</v>
      </c>
      <c r="D33" s="48">
        <v>775150726</v>
      </c>
      <c r="E33" s="48">
        <v>1267</v>
      </c>
      <c r="F33" s="48">
        <v>37295653</v>
      </c>
      <c r="G33" s="48">
        <v>12</v>
      </c>
      <c r="H33" s="48">
        <v>11760</v>
      </c>
      <c r="I33" s="3">
        <v>0</v>
      </c>
      <c r="J33" s="19">
        <v>0</v>
      </c>
      <c r="K33" s="48">
        <v>360</v>
      </c>
      <c r="L33" s="48">
        <v>521869</v>
      </c>
      <c r="M33" s="48">
        <f t="shared" si="0"/>
        <v>2991</v>
      </c>
      <c r="N33" s="48">
        <f t="shared" si="0"/>
        <v>812980008</v>
      </c>
    </row>
    <row r="34" spans="1:14" x14ac:dyDescent="0.25">
      <c r="A34" s="4">
        <v>29</v>
      </c>
      <c r="B34" s="33" t="s">
        <v>65</v>
      </c>
      <c r="C34" s="48">
        <v>8832</v>
      </c>
      <c r="D34" s="48">
        <v>206260236</v>
      </c>
      <c r="E34" s="48">
        <v>23334</v>
      </c>
      <c r="F34" s="48">
        <v>3011873752</v>
      </c>
      <c r="G34" s="48">
        <v>3</v>
      </c>
      <c r="H34" s="48">
        <v>137181</v>
      </c>
      <c r="I34" s="3">
        <v>0</v>
      </c>
      <c r="J34" s="19">
        <v>0</v>
      </c>
      <c r="K34" s="48">
        <v>1246</v>
      </c>
      <c r="L34" s="48">
        <v>947391</v>
      </c>
      <c r="M34" s="48">
        <f t="shared" si="0"/>
        <v>33415</v>
      </c>
      <c r="N34" s="48">
        <f t="shared" si="0"/>
        <v>3219218560</v>
      </c>
    </row>
    <row r="35" spans="1:14" x14ac:dyDescent="0.25">
      <c r="A35" s="4">
        <v>30</v>
      </c>
      <c r="B35" s="37" t="s">
        <v>90</v>
      </c>
      <c r="C35" s="48">
        <v>41229</v>
      </c>
      <c r="D35" s="48">
        <v>748926394</v>
      </c>
      <c r="E35" s="48">
        <v>24</v>
      </c>
      <c r="F35" s="48">
        <v>405212</v>
      </c>
      <c r="G35" s="25">
        <v>0</v>
      </c>
      <c r="H35" s="22">
        <v>0</v>
      </c>
      <c r="I35" s="3">
        <v>0</v>
      </c>
      <c r="J35" s="19">
        <v>0</v>
      </c>
      <c r="K35" s="48">
        <v>10</v>
      </c>
      <c r="L35" s="48">
        <v>2657</v>
      </c>
      <c r="M35" s="48">
        <f t="shared" si="0"/>
        <v>41263</v>
      </c>
      <c r="N35" s="48">
        <f t="shared" si="0"/>
        <v>749334263</v>
      </c>
    </row>
    <row r="36" spans="1:14" x14ac:dyDescent="0.25">
      <c r="A36" s="4">
        <v>31</v>
      </c>
      <c r="B36" s="37" t="s">
        <v>107</v>
      </c>
      <c r="C36" s="48">
        <v>4879</v>
      </c>
      <c r="D36" s="48">
        <v>719176510</v>
      </c>
      <c r="E36" s="48">
        <v>15055</v>
      </c>
      <c r="F36" s="48">
        <v>2054894848</v>
      </c>
      <c r="G36" s="48">
        <v>38</v>
      </c>
      <c r="H36" s="48">
        <v>906207</v>
      </c>
      <c r="I36" s="13">
        <v>0</v>
      </c>
      <c r="J36" s="20">
        <v>0</v>
      </c>
      <c r="K36" s="48">
        <v>2457</v>
      </c>
      <c r="L36" s="48">
        <v>2159797</v>
      </c>
      <c r="M36" s="48">
        <f t="shared" si="0"/>
        <v>22429</v>
      </c>
      <c r="N36" s="48">
        <f t="shared" si="0"/>
        <v>2777137362</v>
      </c>
    </row>
    <row r="37" spans="1:14" x14ac:dyDescent="0.25">
      <c r="A37" s="4">
        <v>32</v>
      </c>
      <c r="B37" s="37" t="s">
        <v>109</v>
      </c>
      <c r="C37" s="48">
        <v>87799</v>
      </c>
      <c r="D37" s="48">
        <v>1352518620</v>
      </c>
      <c r="E37" s="13">
        <v>0</v>
      </c>
      <c r="F37" s="20">
        <v>0</v>
      </c>
      <c r="G37" s="26">
        <v>0</v>
      </c>
      <c r="H37" s="23">
        <v>0</v>
      </c>
      <c r="I37" s="13">
        <v>0</v>
      </c>
      <c r="J37" s="20">
        <v>0</v>
      </c>
      <c r="K37" s="26">
        <v>0</v>
      </c>
      <c r="L37" s="23">
        <v>0</v>
      </c>
      <c r="M37" s="48">
        <f t="shared" si="0"/>
        <v>87799</v>
      </c>
      <c r="N37" s="48">
        <f t="shared" si="0"/>
        <v>1352518620</v>
      </c>
    </row>
    <row r="38" spans="1:14" x14ac:dyDescent="0.25">
      <c r="A38" s="31">
        <v>33</v>
      </c>
      <c r="B38" s="37" t="s">
        <v>112</v>
      </c>
      <c r="C38" s="48">
        <v>522</v>
      </c>
      <c r="D38" s="48">
        <v>902849606</v>
      </c>
      <c r="E38" s="48">
        <v>1671</v>
      </c>
      <c r="F38" s="48">
        <v>416477079</v>
      </c>
      <c r="G38" s="26">
        <v>0</v>
      </c>
      <c r="H38" s="23">
        <v>0</v>
      </c>
      <c r="I38" s="13">
        <v>0</v>
      </c>
      <c r="J38" s="20">
        <v>0</v>
      </c>
      <c r="K38" s="48">
        <v>53</v>
      </c>
      <c r="L38" s="48">
        <v>111193</v>
      </c>
      <c r="M38" s="48">
        <f t="shared" si="0"/>
        <v>2246</v>
      </c>
      <c r="N38" s="48">
        <f t="shared" si="0"/>
        <v>1319437878</v>
      </c>
    </row>
    <row r="39" spans="1:14" x14ac:dyDescent="0.25">
      <c r="A39" s="4">
        <v>34</v>
      </c>
      <c r="B39" s="37" t="s">
        <v>111</v>
      </c>
      <c r="C39" s="48">
        <v>148</v>
      </c>
      <c r="D39" s="48">
        <v>6584223152</v>
      </c>
      <c r="E39" s="48">
        <v>237</v>
      </c>
      <c r="F39" s="48">
        <v>23039195</v>
      </c>
      <c r="G39" s="48">
        <v>54</v>
      </c>
      <c r="H39" s="48">
        <v>695790</v>
      </c>
      <c r="I39" s="13">
        <v>0</v>
      </c>
      <c r="J39" s="20">
        <v>0</v>
      </c>
      <c r="K39" s="26">
        <v>0</v>
      </c>
      <c r="L39" s="23">
        <v>0</v>
      </c>
      <c r="M39" s="48">
        <f t="shared" si="0"/>
        <v>439</v>
      </c>
      <c r="N39" s="48">
        <f t="shared" si="0"/>
        <v>6607958137</v>
      </c>
    </row>
    <row r="40" spans="1:14" x14ac:dyDescent="0.25">
      <c r="A40" s="4">
        <v>35</v>
      </c>
      <c r="B40" s="37" t="s">
        <v>114</v>
      </c>
      <c r="C40" s="48">
        <v>137</v>
      </c>
      <c r="D40" s="48">
        <v>8800791</v>
      </c>
      <c r="E40" s="48">
        <v>208</v>
      </c>
      <c r="F40" s="48">
        <v>6752648</v>
      </c>
      <c r="G40" s="26">
        <v>0</v>
      </c>
      <c r="H40" s="23">
        <v>0</v>
      </c>
      <c r="I40" s="13">
        <v>0</v>
      </c>
      <c r="J40" s="20">
        <v>0</v>
      </c>
      <c r="K40" s="48">
        <v>46</v>
      </c>
      <c r="L40" s="48">
        <v>770013</v>
      </c>
      <c r="M40" s="48">
        <f t="shared" si="0"/>
        <v>391</v>
      </c>
      <c r="N40" s="48">
        <f t="shared" si="0"/>
        <v>16323452</v>
      </c>
    </row>
    <row r="41" spans="1:14" x14ac:dyDescent="0.25">
      <c r="A41" s="4">
        <v>36</v>
      </c>
      <c r="B41" s="35" t="s">
        <v>113</v>
      </c>
      <c r="C41" s="48">
        <v>1347</v>
      </c>
      <c r="D41" s="48">
        <v>1117072080</v>
      </c>
      <c r="E41" s="48">
        <v>14835</v>
      </c>
      <c r="F41" s="48">
        <v>1684108866</v>
      </c>
      <c r="G41" s="48">
        <v>9</v>
      </c>
      <c r="H41" s="48">
        <v>90404</v>
      </c>
      <c r="I41" s="13">
        <v>0</v>
      </c>
      <c r="J41" s="20">
        <v>0</v>
      </c>
      <c r="K41" s="48">
        <v>624</v>
      </c>
      <c r="L41" s="48">
        <v>3299445</v>
      </c>
      <c r="M41" s="48">
        <f t="shared" si="0"/>
        <v>16815</v>
      </c>
      <c r="N41" s="48">
        <f t="shared" si="0"/>
        <v>2804570795</v>
      </c>
    </row>
    <row r="42" spans="1:14" x14ac:dyDescent="0.25">
      <c r="A42" s="4">
        <v>37</v>
      </c>
      <c r="B42" s="35" t="s">
        <v>131</v>
      </c>
      <c r="C42" s="26">
        <v>0</v>
      </c>
      <c r="D42" s="23">
        <v>0</v>
      </c>
      <c r="E42" s="48">
        <v>8</v>
      </c>
      <c r="F42" s="48">
        <v>51750</v>
      </c>
      <c r="G42" s="26">
        <v>0</v>
      </c>
      <c r="H42" s="23">
        <v>0</v>
      </c>
      <c r="I42" s="13">
        <v>0</v>
      </c>
      <c r="J42" s="20">
        <v>0</v>
      </c>
      <c r="K42" s="26">
        <v>0</v>
      </c>
      <c r="L42" s="23">
        <v>0</v>
      </c>
      <c r="M42" s="48">
        <f t="shared" si="0"/>
        <v>8</v>
      </c>
      <c r="N42" s="48">
        <f t="shared" si="0"/>
        <v>51750</v>
      </c>
    </row>
    <row r="43" spans="1:14" x14ac:dyDescent="0.25">
      <c r="A43" s="4">
        <v>38</v>
      </c>
      <c r="B43" s="35" t="s">
        <v>127</v>
      </c>
      <c r="C43" s="48">
        <v>78</v>
      </c>
      <c r="D43" s="48">
        <v>18618687</v>
      </c>
      <c r="E43" s="13">
        <v>0</v>
      </c>
      <c r="F43" s="20">
        <v>0</v>
      </c>
      <c r="G43" s="26">
        <v>0</v>
      </c>
      <c r="H43" s="23">
        <v>0</v>
      </c>
      <c r="I43" s="13">
        <v>0</v>
      </c>
      <c r="J43" s="20">
        <v>0</v>
      </c>
      <c r="K43" s="26">
        <v>0</v>
      </c>
      <c r="L43" s="23">
        <v>0</v>
      </c>
      <c r="M43" s="48">
        <f t="shared" si="0"/>
        <v>78</v>
      </c>
      <c r="N43" s="48">
        <f t="shared" si="0"/>
        <v>18618687</v>
      </c>
    </row>
    <row r="44" spans="1:14" ht="15.75" thickBot="1" x14ac:dyDescent="0.3">
      <c r="A44" s="4">
        <v>39</v>
      </c>
      <c r="B44" s="36" t="s">
        <v>123</v>
      </c>
      <c r="C44" s="48">
        <v>706</v>
      </c>
      <c r="D44" s="48">
        <v>339012587</v>
      </c>
      <c r="E44" s="48">
        <v>99</v>
      </c>
      <c r="F44" s="48">
        <v>61193994</v>
      </c>
      <c r="G44" s="26">
        <v>0</v>
      </c>
      <c r="H44" s="23">
        <v>0</v>
      </c>
      <c r="I44" s="13">
        <v>0</v>
      </c>
      <c r="J44" s="20">
        <v>0</v>
      </c>
      <c r="K44" s="26">
        <v>0</v>
      </c>
      <c r="L44" s="23">
        <v>0</v>
      </c>
      <c r="M44" s="48">
        <f t="shared" si="0"/>
        <v>805</v>
      </c>
      <c r="N44" s="48">
        <f t="shared" si="0"/>
        <v>400206581</v>
      </c>
    </row>
    <row r="45" spans="1:14" s="9" customFormat="1" ht="15.75" thickBot="1" x14ac:dyDescent="0.3">
      <c r="A45" s="52" t="s">
        <v>18</v>
      </c>
      <c r="B45" s="53"/>
      <c r="C45" s="48">
        <f>SUM(C6:C44)</f>
        <v>1750542</v>
      </c>
      <c r="D45" s="48">
        <f t="shared" ref="D45:N45" si="1">SUM(D6:D44)</f>
        <v>709461215305</v>
      </c>
      <c r="E45" s="48">
        <f t="shared" si="1"/>
        <v>4145772</v>
      </c>
      <c r="F45" s="48">
        <f t="shared" si="1"/>
        <v>269898098577</v>
      </c>
      <c r="G45" s="48">
        <f t="shared" si="1"/>
        <v>13046</v>
      </c>
      <c r="H45" s="48">
        <f t="shared" si="1"/>
        <v>79345524</v>
      </c>
      <c r="I45" s="30">
        <f t="shared" si="1"/>
        <v>0</v>
      </c>
      <c r="J45" s="30">
        <f t="shared" si="1"/>
        <v>0</v>
      </c>
      <c r="K45" s="30">
        <f t="shared" si="1"/>
        <v>400063</v>
      </c>
      <c r="L45" s="30">
        <f t="shared" si="1"/>
        <v>631711131</v>
      </c>
      <c r="M45" s="48">
        <f t="shared" si="1"/>
        <v>6309423</v>
      </c>
      <c r="N45" s="48">
        <f t="shared" si="1"/>
        <v>980070370537</v>
      </c>
    </row>
    <row r="49" spans="3:14" x14ac:dyDescent="0.25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1" spans="3:14" x14ac:dyDescent="0.25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</sheetData>
  <mergeCells count="10">
    <mergeCell ref="B1:N2"/>
    <mergeCell ref="M4:N4"/>
    <mergeCell ref="A45:B45"/>
    <mergeCell ref="A4:A5"/>
    <mergeCell ref="B4:B5"/>
    <mergeCell ref="C4:D4"/>
    <mergeCell ref="E4:F4"/>
    <mergeCell ref="G4:H4"/>
    <mergeCell ref="I4:J4"/>
    <mergeCell ref="K4:L4"/>
  </mergeCells>
  <phoneticPr fontId="6" type="noConversion"/>
  <pageMargins left="0.7" right="0.7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1"/>
  <sheetViews>
    <sheetView showGridLines="0" zoomScale="85" zoomScaleNormal="85" workbookViewId="0">
      <selection activeCell="C6" sqref="C6"/>
    </sheetView>
  </sheetViews>
  <sheetFormatPr defaultRowHeight="15" x14ac:dyDescent="0.25"/>
  <cols>
    <col min="1" max="1" width="4.7109375" style="1" customWidth="1"/>
    <col min="2" max="2" width="38.5703125" style="1" bestFit="1" customWidth="1"/>
    <col min="3" max="3" width="14.28515625" style="1" customWidth="1"/>
    <col min="4" max="4" width="19.85546875" style="1" bestFit="1" customWidth="1"/>
    <col min="5" max="5" width="18.7109375" style="1" bestFit="1" customWidth="1"/>
    <col min="6" max="6" width="19" style="1" bestFit="1" customWidth="1"/>
    <col min="7" max="7" width="14.28515625" style="1" customWidth="1"/>
    <col min="8" max="8" width="17.140625" style="1" customWidth="1"/>
    <col min="9" max="11" width="14.28515625" style="1" customWidth="1"/>
    <col min="12" max="12" width="16.42578125" style="1" customWidth="1"/>
    <col min="13" max="13" width="18.7109375" style="1" bestFit="1" customWidth="1"/>
    <col min="14" max="14" width="19.85546875" style="1" bestFit="1" customWidth="1"/>
    <col min="15" max="16384" width="9.140625" style="1"/>
  </cols>
  <sheetData>
    <row r="1" spans="1:14" ht="15" customHeight="1" x14ac:dyDescent="0.25">
      <c r="B1" s="49" t="s">
        <v>135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5" customHeight="1" x14ac:dyDescent="0.25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15.75" thickBot="1" x14ac:dyDescent="0.3">
      <c r="M3" s="5"/>
      <c r="N3" s="6" t="s">
        <v>32</v>
      </c>
    </row>
    <row r="4" spans="1:14" s="2" customFormat="1" ht="15.75" thickBot="1" x14ac:dyDescent="0.3">
      <c r="A4" s="54" t="s">
        <v>6</v>
      </c>
      <c r="B4" s="56" t="s">
        <v>22</v>
      </c>
      <c r="C4" s="50" t="s">
        <v>23</v>
      </c>
      <c r="D4" s="51"/>
      <c r="E4" s="58" t="s">
        <v>30</v>
      </c>
      <c r="F4" s="59"/>
      <c r="G4" s="50" t="s">
        <v>29</v>
      </c>
      <c r="H4" s="51"/>
      <c r="I4" s="58" t="s">
        <v>28</v>
      </c>
      <c r="J4" s="59"/>
      <c r="K4" s="50" t="s">
        <v>27</v>
      </c>
      <c r="L4" s="51"/>
      <c r="M4" s="50" t="s">
        <v>26</v>
      </c>
      <c r="N4" s="51"/>
    </row>
    <row r="5" spans="1:14" ht="15.75" thickBot="1" x14ac:dyDescent="0.3">
      <c r="A5" s="55"/>
      <c r="B5" s="57"/>
      <c r="C5" s="14" t="s">
        <v>24</v>
      </c>
      <c r="D5" s="15" t="s">
        <v>25</v>
      </c>
      <c r="E5" s="11" t="s">
        <v>24</v>
      </c>
      <c r="F5" s="12" t="s">
        <v>25</v>
      </c>
      <c r="G5" s="14" t="s">
        <v>24</v>
      </c>
      <c r="H5" s="15" t="s">
        <v>25</v>
      </c>
      <c r="I5" s="11" t="s">
        <v>24</v>
      </c>
      <c r="J5" s="12" t="s">
        <v>25</v>
      </c>
      <c r="K5" s="14" t="s">
        <v>24</v>
      </c>
      <c r="L5" s="15" t="s">
        <v>25</v>
      </c>
      <c r="M5" s="14" t="s">
        <v>24</v>
      </c>
      <c r="N5" s="15" t="s">
        <v>25</v>
      </c>
    </row>
    <row r="6" spans="1:14" x14ac:dyDescent="0.25">
      <c r="A6" s="10">
        <v>1</v>
      </c>
      <c r="B6" s="32" t="s">
        <v>21</v>
      </c>
      <c r="C6" s="41">
        <v>32121</v>
      </c>
      <c r="D6" s="42">
        <v>587511311137</v>
      </c>
      <c r="E6" s="43">
        <v>1829557</v>
      </c>
      <c r="F6" s="44">
        <v>180494272928</v>
      </c>
      <c r="G6" s="24">
        <v>0</v>
      </c>
      <c r="H6" s="21">
        <v>0</v>
      </c>
      <c r="I6" s="16">
        <v>0</v>
      </c>
      <c r="J6" s="18">
        <v>0</v>
      </c>
      <c r="K6" s="48">
        <v>132</v>
      </c>
      <c r="L6" s="48">
        <v>2392017</v>
      </c>
      <c r="M6" s="48">
        <f>+C6+E6+G6+I6+K6</f>
        <v>1861810</v>
      </c>
      <c r="N6" s="48">
        <f>+D6+F6+H6+J6+L6</f>
        <v>768007976082</v>
      </c>
    </row>
    <row r="7" spans="1:14" x14ac:dyDescent="0.25">
      <c r="A7" s="4">
        <v>2</v>
      </c>
      <c r="B7" s="33" t="s">
        <v>72</v>
      </c>
      <c r="C7" s="45">
        <v>57270</v>
      </c>
      <c r="D7" s="46">
        <v>7430191082</v>
      </c>
      <c r="E7" s="47">
        <v>78926</v>
      </c>
      <c r="F7" s="48">
        <v>9889077627</v>
      </c>
      <c r="G7" s="48">
        <v>1172</v>
      </c>
      <c r="H7" s="48">
        <v>11787554</v>
      </c>
      <c r="I7" s="3">
        <v>0</v>
      </c>
      <c r="J7" s="19">
        <v>0</v>
      </c>
      <c r="K7" s="48">
        <v>20747</v>
      </c>
      <c r="L7" s="48">
        <v>155784908</v>
      </c>
      <c r="M7" s="48">
        <f t="shared" ref="M7:N44" si="0">+C7+E7+G7+I7+K7</f>
        <v>158115</v>
      </c>
      <c r="N7" s="48">
        <f t="shared" si="0"/>
        <v>17486841171</v>
      </c>
    </row>
    <row r="8" spans="1:14" x14ac:dyDescent="0.25">
      <c r="A8" s="4">
        <v>3</v>
      </c>
      <c r="B8" s="33" t="s">
        <v>100</v>
      </c>
      <c r="C8" s="45">
        <v>64376</v>
      </c>
      <c r="D8" s="46">
        <v>17868449875</v>
      </c>
      <c r="E8" s="47">
        <v>121495</v>
      </c>
      <c r="F8" s="48">
        <v>2927005304</v>
      </c>
      <c r="G8" s="48">
        <v>845</v>
      </c>
      <c r="H8" s="48">
        <v>9297797</v>
      </c>
      <c r="I8" s="3">
        <v>0</v>
      </c>
      <c r="J8" s="19">
        <v>0</v>
      </c>
      <c r="K8" s="48">
        <v>16489</v>
      </c>
      <c r="L8" s="48">
        <v>33980372</v>
      </c>
      <c r="M8" s="48">
        <f t="shared" si="0"/>
        <v>203205</v>
      </c>
      <c r="N8" s="48">
        <f t="shared" si="0"/>
        <v>20838733348</v>
      </c>
    </row>
    <row r="9" spans="1:14" x14ac:dyDescent="0.25">
      <c r="A9" s="4">
        <v>4</v>
      </c>
      <c r="B9" s="33" t="s">
        <v>73</v>
      </c>
      <c r="C9" s="45">
        <v>125807</v>
      </c>
      <c r="D9" s="46">
        <v>17770823078</v>
      </c>
      <c r="E9" s="47">
        <v>250864</v>
      </c>
      <c r="F9" s="48">
        <v>3051652900</v>
      </c>
      <c r="G9" s="48">
        <v>806</v>
      </c>
      <c r="H9" s="48">
        <v>3327765</v>
      </c>
      <c r="I9" s="3">
        <v>0</v>
      </c>
      <c r="J9" s="19">
        <v>0</v>
      </c>
      <c r="K9" s="48">
        <v>69156</v>
      </c>
      <c r="L9" s="48">
        <v>74228878</v>
      </c>
      <c r="M9" s="48">
        <f t="shared" si="0"/>
        <v>446633</v>
      </c>
      <c r="N9" s="48">
        <f t="shared" si="0"/>
        <v>20900032621</v>
      </c>
    </row>
    <row r="10" spans="1:14" x14ac:dyDescent="0.25">
      <c r="A10" s="4">
        <v>5</v>
      </c>
      <c r="B10" s="33" t="s">
        <v>74</v>
      </c>
      <c r="C10" s="45">
        <v>59120</v>
      </c>
      <c r="D10" s="46">
        <v>1990369614</v>
      </c>
      <c r="E10" s="47">
        <v>63649</v>
      </c>
      <c r="F10" s="48">
        <v>323810712</v>
      </c>
      <c r="G10" s="48">
        <v>902</v>
      </c>
      <c r="H10" s="48">
        <v>6068516</v>
      </c>
      <c r="I10" s="3">
        <v>0</v>
      </c>
      <c r="J10" s="19">
        <v>0</v>
      </c>
      <c r="K10" s="48">
        <v>38059</v>
      </c>
      <c r="L10" s="48">
        <v>17662049</v>
      </c>
      <c r="M10" s="48">
        <f t="shared" si="0"/>
        <v>161730</v>
      </c>
      <c r="N10" s="48">
        <f t="shared" si="0"/>
        <v>2337910891</v>
      </c>
    </row>
    <row r="11" spans="1:14" x14ac:dyDescent="0.25">
      <c r="A11" s="4">
        <v>6</v>
      </c>
      <c r="B11" s="33" t="s">
        <v>75</v>
      </c>
      <c r="C11" s="45">
        <v>37424</v>
      </c>
      <c r="D11" s="46">
        <v>6131247625</v>
      </c>
      <c r="E11" s="47">
        <v>54573</v>
      </c>
      <c r="F11" s="48">
        <v>507002864</v>
      </c>
      <c r="G11" s="48">
        <v>487</v>
      </c>
      <c r="H11" s="48">
        <v>1370367</v>
      </c>
      <c r="I11" s="3">
        <v>0</v>
      </c>
      <c r="J11" s="19">
        <v>0</v>
      </c>
      <c r="K11" s="48">
        <v>20474</v>
      </c>
      <c r="L11" s="48">
        <v>10025401</v>
      </c>
      <c r="M11" s="48">
        <f t="shared" si="0"/>
        <v>112958</v>
      </c>
      <c r="N11" s="48">
        <f t="shared" si="0"/>
        <v>6649646257</v>
      </c>
    </row>
    <row r="12" spans="1:14" x14ac:dyDescent="0.25">
      <c r="A12" s="4">
        <v>7</v>
      </c>
      <c r="B12" s="33" t="s">
        <v>110</v>
      </c>
      <c r="C12" s="45">
        <v>9432</v>
      </c>
      <c r="D12" s="46">
        <v>1374161350</v>
      </c>
      <c r="E12" s="47">
        <v>10535</v>
      </c>
      <c r="F12" s="48">
        <v>3083768908</v>
      </c>
      <c r="G12" s="48">
        <v>121</v>
      </c>
      <c r="H12" s="48">
        <v>336952</v>
      </c>
      <c r="I12" s="3">
        <v>0</v>
      </c>
      <c r="J12" s="19">
        <v>0</v>
      </c>
      <c r="K12" s="48">
        <v>3748</v>
      </c>
      <c r="L12" s="48">
        <v>2050555</v>
      </c>
      <c r="M12" s="48">
        <f t="shared" si="0"/>
        <v>23836</v>
      </c>
      <c r="N12" s="48">
        <f t="shared" si="0"/>
        <v>4460317765</v>
      </c>
    </row>
    <row r="13" spans="1:14" x14ac:dyDescent="0.25">
      <c r="A13" s="4">
        <v>8</v>
      </c>
      <c r="B13" s="33" t="s">
        <v>117</v>
      </c>
      <c r="C13" s="45">
        <v>65509</v>
      </c>
      <c r="D13" s="46">
        <v>3101287403</v>
      </c>
      <c r="E13" s="47">
        <v>57809</v>
      </c>
      <c r="F13" s="48">
        <v>670053548</v>
      </c>
      <c r="G13" s="48">
        <v>538</v>
      </c>
      <c r="H13" s="48">
        <v>3621002</v>
      </c>
      <c r="I13" s="3">
        <v>0</v>
      </c>
      <c r="J13" s="19">
        <v>0</v>
      </c>
      <c r="K13" s="48">
        <v>27297</v>
      </c>
      <c r="L13" s="48">
        <v>14309451</v>
      </c>
      <c r="M13" s="48">
        <f t="shared" si="0"/>
        <v>151153</v>
      </c>
      <c r="N13" s="48">
        <f t="shared" si="0"/>
        <v>3789271404</v>
      </c>
    </row>
    <row r="14" spans="1:14" x14ac:dyDescent="0.25">
      <c r="A14" s="4">
        <v>9</v>
      </c>
      <c r="B14" s="33" t="s">
        <v>76</v>
      </c>
      <c r="C14" s="45">
        <v>41068</v>
      </c>
      <c r="D14" s="46">
        <v>648423743</v>
      </c>
      <c r="E14" s="47">
        <v>75987</v>
      </c>
      <c r="F14" s="48">
        <v>2583191422</v>
      </c>
      <c r="G14" s="48">
        <v>101</v>
      </c>
      <c r="H14" s="48">
        <v>3242971</v>
      </c>
      <c r="I14" s="3">
        <v>0</v>
      </c>
      <c r="J14" s="19">
        <v>0</v>
      </c>
      <c r="K14" s="48">
        <v>11959</v>
      </c>
      <c r="L14" s="48">
        <v>12406017</v>
      </c>
      <c r="M14" s="48">
        <f t="shared" si="0"/>
        <v>129115</v>
      </c>
      <c r="N14" s="48">
        <f t="shared" si="0"/>
        <v>3247264153</v>
      </c>
    </row>
    <row r="15" spans="1:14" x14ac:dyDescent="0.25">
      <c r="A15" s="4">
        <v>10</v>
      </c>
      <c r="B15" s="33" t="s">
        <v>54</v>
      </c>
      <c r="C15" s="45">
        <v>127699</v>
      </c>
      <c r="D15" s="46">
        <v>4236173267</v>
      </c>
      <c r="E15" s="47">
        <v>64183</v>
      </c>
      <c r="F15" s="48">
        <v>3176340513</v>
      </c>
      <c r="G15" s="48">
        <v>695</v>
      </c>
      <c r="H15" s="48">
        <v>3445334</v>
      </c>
      <c r="I15" s="3">
        <v>0</v>
      </c>
      <c r="J15" s="19">
        <v>0</v>
      </c>
      <c r="K15" s="48">
        <v>25929</v>
      </c>
      <c r="L15" s="48">
        <v>25774482</v>
      </c>
      <c r="M15" s="48">
        <f t="shared" si="0"/>
        <v>218506</v>
      </c>
      <c r="N15" s="48">
        <f t="shared" si="0"/>
        <v>7441733596</v>
      </c>
    </row>
    <row r="16" spans="1:14" x14ac:dyDescent="0.25">
      <c r="A16" s="4">
        <v>11</v>
      </c>
      <c r="B16" s="33" t="s">
        <v>91</v>
      </c>
      <c r="C16" s="45">
        <v>47380</v>
      </c>
      <c r="D16" s="46">
        <v>7876138167</v>
      </c>
      <c r="E16" s="47">
        <v>43222</v>
      </c>
      <c r="F16" s="48">
        <v>2144373817</v>
      </c>
      <c r="G16" s="48">
        <v>437</v>
      </c>
      <c r="H16" s="48">
        <v>2365836</v>
      </c>
      <c r="I16" s="3">
        <v>0</v>
      </c>
      <c r="J16" s="19">
        <v>0</v>
      </c>
      <c r="K16" s="48">
        <v>14994</v>
      </c>
      <c r="L16" s="48">
        <v>25985935</v>
      </c>
      <c r="M16" s="48">
        <f t="shared" si="0"/>
        <v>106033</v>
      </c>
      <c r="N16" s="48">
        <f t="shared" si="0"/>
        <v>10048863755</v>
      </c>
    </row>
    <row r="17" spans="1:14" x14ac:dyDescent="0.25">
      <c r="A17" s="4">
        <v>12</v>
      </c>
      <c r="B17" s="33" t="s">
        <v>101</v>
      </c>
      <c r="C17" s="45">
        <v>44530</v>
      </c>
      <c r="D17" s="46">
        <v>5931358864</v>
      </c>
      <c r="E17" s="47">
        <v>192711</v>
      </c>
      <c r="F17" s="48">
        <v>5442424990</v>
      </c>
      <c r="G17" s="48">
        <v>503</v>
      </c>
      <c r="H17" s="48">
        <v>2010513</v>
      </c>
      <c r="I17" s="3">
        <v>0</v>
      </c>
      <c r="J17" s="19">
        <v>0</v>
      </c>
      <c r="K17" s="48">
        <v>22678</v>
      </c>
      <c r="L17" s="48">
        <v>36064009</v>
      </c>
      <c r="M17" s="48">
        <f t="shared" si="0"/>
        <v>260422</v>
      </c>
      <c r="N17" s="48">
        <f t="shared" si="0"/>
        <v>11411858376</v>
      </c>
    </row>
    <row r="18" spans="1:14" x14ac:dyDescent="0.25">
      <c r="A18" s="4">
        <v>13</v>
      </c>
      <c r="B18" s="33" t="s">
        <v>93</v>
      </c>
      <c r="C18" s="45">
        <v>1230</v>
      </c>
      <c r="D18" s="46">
        <v>2132894712</v>
      </c>
      <c r="E18" s="47">
        <v>3883</v>
      </c>
      <c r="F18" s="48">
        <v>99559531</v>
      </c>
      <c r="G18" s="48">
        <v>10</v>
      </c>
      <c r="H18" s="48">
        <v>7845</v>
      </c>
      <c r="I18" s="3">
        <v>0</v>
      </c>
      <c r="J18" s="19">
        <v>0</v>
      </c>
      <c r="K18" s="48">
        <v>1044</v>
      </c>
      <c r="L18" s="48">
        <v>2405653</v>
      </c>
      <c r="M18" s="48">
        <f t="shared" si="0"/>
        <v>6167</v>
      </c>
      <c r="N18" s="48">
        <f t="shared" si="0"/>
        <v>2234867741</v>
      </c>
    </row>
    <row r="19" spans="1:14" x14ac:dyDescent="0.25">
      <c r="A19" s="4">
        <v>14</v>
      </c>
      <c r="B19" s="33" t="s">
        <v>77</v>
      </c>
      <c r="C19" s="45">
        <v>235078</v>
      </c>
      <c r="D19" s="46">
        <v>1996691796</v>
      </c>
      <c r="E19" s="47">
        <v>191787</v>
      </c>
      <c r="F19" s="48">
        <v>8285114992</v>
      </c>
      <c r="G19" s="48">
        <v>685</v>
      </c>
      <c r="H19" s="48">
        <v>6492392</v>
      </c>
      <c r="I19" s="3">
        <v>0</v>
      </c>
      <c r="J19" s="19">
        <v>0</v>
      </c>
      <c r="K19" s="48">
        <v>13144</v>
      </c>
      <c r="L19" s="48">
        <v>14499088</v>
      </c>
      <c r="M19" s="48">
        <f t="shared" si="0"/>
        <v>440694</v>
      </c>
      <c r="N19" s="48">
        <f t="shared" si="0"/>
        <v>10302798268</v>
      </c>
    </row>
    <row r="20" spans="1:14" x14ac:dyDescent="0.25">
      <c r="A20" s="4">
        <v>15</v>
      </c>
      <c r="B20" s="33" t="s">
        <v>78</v>
      </c>
      <c r="C20" s="45">
        <v>216279</v>
      </c>
      <c r="D20" s="46">
        <v>3755341416</v>
      </c>
      <c r="E20" s="47">
        <v>69262</v>
      </c>
      <c r="F20" s="48">
        <v>3729100349</v>
      </c>
      <c r="G20" s="48">
        <v>387</v>
      </c>
      <c r="H20" s="48">
        <v>1461002</v>
      </c>
      <c r="I20" s="3">
        <v>0</v>
      </c>
      <c r="J20" s="19">
        <v>0</v>
      </c>
      <c r="K20" s="48">
        <v>14537</v>
      </c>
      <c r="L20" s="48">
        <v>11981259</v>
      </c>
      <c r="M20" s="48">
        <f t="shared" si="0"/>
        <v>300465</v>
      </c>
      <c r="N20" s="48">
        <f t="shared" si="0"/>
        <v>7497884026</v>
      </c>
    </row>
    <row r="21" spans="1:14" s="9" customFormat="1" x14ac:dyDescent="0.25">
      <c r="A21" s="8">
        <v>16</v>
      </c>
      <c r="B21" s="34" t="s">
        <v>79</v>
      </c>
      <c r="C21" s="45">
        <v>95328</v>
      </c>
      <c r="D21" s="46">
        <v>5239258199</v>
      </c>
      <c r="E21" s="47">
        <v>315915</v>
      </c>
      <c r="F21" s="48">
        <v>8526926195</v>
      </c>
      <c r="G21" s="48">
        <v>789</v>
      </c>
      <c r="H21" s="48">
        <v>4371850</v>
      </c>
      <c r="I21" s="3">
        <v>0</v>
      </c>
      <c r="J21" s="19">
        <v>0</v>
      </c>
      <c r="K21" s="48">
        <v>35388</v>
      </c>
      <c r="L21" s="48">
        <v>71384732</v>
      </c>
      <c r="M21" s="48">
        <f t="shared" si="0"/>
        <v>447420</v>
      </c>
      <c r="N21" s="48">
        <f t="shared" si="0"/>
        <v>13841940976</v>
      </c>
    </row>
    <row r="22" spans="1:14" x14ac:dyDescent="0.25">
      <c r="A22" s="4">
        <v>17</v>
      </c>
      <c r="B22" s="33" t="s">
        <v>80</v>
      </c>
      <c r="C22" s="45">
        <v>613</v>
      </c>
      <c r="D22" s="46">
        <v>1564996024</v>
      </c>
      <c r="E22" s="47">
        <v>21912</v>
      </c>
      <c r="F22" s="48">
        <v>2287054777</v>
      </c>
      <c r="G22" s="48">
        <v>75</v>
      </c>
      <c r="H22" s="48">
        <v>94309</v>
      </c>
      <c r="I22" s="3">
        <v>0</v>
      </c>
      <c r="J22" s="19">
        <v>0</v>
      </c>
      <c r="K22" s="48">
        <v>423</v>
      </c>
      <c r="L22" s="48">
        <v>7546010</v>
      </c>
      <c r="M22" s="48">
        <f t="shared" si="0"/>
        <v>23023</v>
      </c>
      <c r="N22" s="48">
        <f t="shared" si="0"/>
        <v>3859691120</v>
      </c>
    </row>
    <row r="23" spans="1:14" x14ac:dyDescent="0.25">
      <c r="A23" s="31">
        <v>18</v>
      </c>
      <c r="B23" s="33" t="s">
        <v>81</v>
      </c>
      <c r="C23" s="45">
        <v>47808</v>
      </c>
      <c r="D23" s="46">
        <v>86424111</v>
      </c>
      <c r="E23" s="47">
        <v>3157</v>
      </c>
      <c r="F23" s="48">
        <v>94072543</v>
      </c>
      <c r="G23" s="48">
        <v>6</v>
      </c>
      <c r="H23" s="48">
        <v>2924</v>
      </c>
      <c r="I23" s="3">
        <v>0</v>
      </c>
      <c r="J23" s="19">
        <v>0</v>
      </c>
      <c r="K23" s="48">
        <v>8</v>
      </c>
      <c r="L23" s="48">
        <v>1125</v>
      </c>
      <c r="M23" s="48">
        <f t="shared" si="0"/>
        <v>50979</v>
      </c>
      <c r="N23" s="48">
        <f t="shared" si="0"/>
        <v>180500703</v>
      </c>
    </row>
    <row r="24" spans="1:14" x14ac:dyDescent="0.25">
      <c r="A24" s="4">
        <v>19</v>
      </c>
      <c r="B24" s="33" t="s">
        <v>82</v>
      </c>
      <c r="C24" s="45">
        <v>132571</v>
      </c>
      <c r="D24" s="46">
        <v>1459044796</v>
      </c>
      <c r="E24" s="47">
        <v>26398</v>
      </c>
      <c r="F24" s="48">
        <v>479141829</v>
      </c>
      <c r="G24" s="48">
        <v>134</v>
      </c>
      <c r="H24" s="48">
        <v>568752</v>
      </c>
      <c r="I24" s="3">
        <v>0</v>
      </c>
      <c r="J24" s="19">
        <v>0</v>
      </c>
      <c r="K24" s="48">
        <v>6937</v>
      </c>
      <c r="L24" s="48">
        <v>4195437</v>
      </c>
      <c r="M24" s="48">
        <f t="shared" si="0"/>
        <v>166040</v>
      </c>
      <c r="N24" s="48">
        <f t="shared" si="0"/>
        <v>1942950814</v>
      </c>
    </row>
    <row r="25" spans="1:14" x14ac:dyDescent="0.25">
      <c r="A25" s="4">
        <v>20</v>
      </c>
      <c r="B25" s="33" t="s">
        <v>83</v>
      </c>
      <c r="C25" s="45">
        <v>47994</v>
      </c>
      <c r="D25" s="46">
        <v>8314483076</v>
      </c>
      <c r="E25" s="47">
        <v>273747</v>
      </c>
      <c r="F25" s="48">
        <v>13730777636</v>
      </c>
      <c r="G25" s="48">
        <v>1475</v>
      </c>
      <c r="H25" s="48">
        <v>7960004</v>
      </c>
      <c r="I25" s="3">
        <v>0</v>
      </c>
      <c r="J25" s="19">
        <v>0</v>
      </c>
      <c r="K25" s="48">
        <v>21602</v>
      </c>
      <c r="L25" s="48">
        <v>39009349</v>
      </c>
      <c r="M25" s="48">
        <f t="shared" si="0"/>
        <v>344818</v>
      </c>
      <c r="N25" s="48">
        <f t="shared" si="0"/>
        <v>22092230065</v>
      </c>
    </row>
    <row r="26" spans="1:14" x14ac:dyDescent="0.25">
      <c r="A26" s="4">
        <v>21</v>
      </c>
      <c r="B26" s="33" t="s">
        <v>120</v>
      </c>
      <c r="C26" s="45">
        <v>1715</v>
      </c>
      <c r="D26" s="46">
        <v>1590626193</v>
      </c>
      <c r="E26" s="47">
        <v>22114</v>
      </c>
      <c r="F26" s="48">
        <v>1761581714</v>
      </c>
      <c r="G26" s="48">
        <v>11</v>
      </c>
      <c r="H26" s="48">
        <v>16495</v>
      </c>
      <c r="I26" s="3">
        <v>0</v>
      </c>
      <c r="J26" s="19">
        <v>0</v>
      </c>
      <c r="K26" s="48">
        <v>480</v>
      </c>
      <c r="L26" s="48">
        <v>5837195</v>
      </c>
      <c r="M26" s="48">
        <f t="shared" si="0"/>
        <v>24320</v>
      </c>
      <c r="N26" s="48">
        <f t="shared" si="0"/>
        <v>3358061597</v>
      </c>
    </row>
    <row r="27" spans="1:14" x14ac:dyDescent="0.25">
      <c r="A27" s="4">
        <v>22</v>
      </c>
      <c r="B27" s="33" t="s">
        <v>95</v>
      </c>
      <c r="C27" s="45">
        <v>50934</v>
      </c>
      <c r="D27" s="46">
        <v>576608691</v>
      </c>
      <c r="E27" s="47">
        <v>105770</v>
      </c>
      <c r="F27" s="48">
        <v>1943005938</v>
      </c>
      <c r="G27" s="48">
        <v>731</v>
      </c>
      <c r="H27" s="48">
        <v>1423248</v>
      </c>
      <c r="I27" s="3">
        <v>0</v>
      </c>
      <c r="J27" s="19">
        <v>0</v>
      </c>
      <c r="K27" s="48">
        <v>9421</v>
      </c>
      <c r="L27" s="48">
        <v>8209803</v>
      </c>
      <c r="M27" s="48">
        <f t="shared" si="0"/>
        <v>166856</v>
      </c>
      <c r="N27" s="48">
        <f t="shared" si="0"/>
        <v>2529247680</v>
      </c>
    </row>
    <row r="28" spans="1:14" x14ac:dyDescent="0.25">
      <c r="A28" s="4">
        <v>23</v>
      </c>
      <c r="B28" s="33" t="s">
        <v>96</v>
      </c>
      <c r="C28" s="45">
        <v>23877</v>
      </c>
      <c r="D28" s="46">
        <v>1605145756</v>
      </c>
      <c r="E28" s="47">
        <v>111405</v>
      </c>
      <c r="F28" s="48">
        <v>4431499335</v>
      </c>
      <c r="G28" s="48">
        <v>646</v>
      </c>
      <c r="H28" s="48">
        <v>5648711</v>
      </c>
      <c r="I28" s="3">
        <v>0</v>
      </c>
      <c r="J28" s="19">
        <v>0</v>
      </c>
      <c r="K28" s="48">
        <v>12103</v>
      </c>
      <c r="L28" s="48">
        <v>23156873</v>
      </c>
      <c r="M28" s="48">
        <f t="shared" si="0"/>
        <v>148031</v>
      </c>
      <c r="N28" s="48">
        <f t="shared" si="0"/>
        <v>6065450675</v>
      </c>
    </row>
    <row r="29" spans="1:14" x14ac:dyDescent="0.25">
      <c r="A29" s="4">
        <v>24</v>
      </c>
      <c r="B29" s="33" t="s">
        <v>97</v>
      </c>
      <c r="C29" s="45">
        <v>17582</v>
      </c>
      <c r="D29" s="46">
        <v>1269438909</v>
      </c>
      <c r="E29" s="47">
        <v>28328</v>
      </c>
      <c r="F29" s="48">
        <v>536880929</v>
      </c>
      <c r="G29" s="48">
        <v>744</v>
      </c>
      <c r="H29" s="48">
        <v>1283545</v>
      </c>
      <c r="I29" s="3">
        <v>0</v>
      </c>
      <c r="J29" s="19">
        <v>0</v>
      </c>
      <c r="K29" s="48">
        <v>2901</v>
      </c>
      <c r="L29" s="48">
        <v>8953770</v>
      </c>
      <c r="M29" s="48">
        <f t="shared" si="0"/>
        <v>49555</v>
      </c>
      <c r="N29" s="48">
        <f t="shared" si="0"/>
        <v>1816557153</v>
      </c>
    </row>
    <row r="30" spans="1:14" x14ac:dyDescent="0.25">
      <c r="A30" s="4">
        <v>25</v>
      </c>
      <c r="B30" s="33" t="s">
        <v>98</v>
      </c>
      <c r="C30" s="45">
        <v>19371</v>
      </c>
      <c r="D30" s="46">
        <v>4930966905</v>
      </c>
      <c r="E30" s="47">
        <v>69398</v>
      </c>
      <c r="F30" s="48">
        <v>2331570990</v>
      </c>
      <c r="G30" s="48">
        <v>622</v>
      </c>
      <c r="H30" s="48">
        <v>1083605</v>
      </c>
      <c r="I30" s="3">
        <v>0</v>
      </c>
      <c r="J30" s="19">
        <v>0</v>
      </c>
      <c r="K30" s="48">
        <v>4934</v>
      </c>
      <c r="L30" s="48">
        <v>14848737</v>
      </c>
      <c r="M30" s="48">
        <f t="shared" si="0"/>
        <v>94325</v>
      </c>
      <c r="N30" s="48">
        <f t="shared" si="0"/>
        <v>7278470237</v>
      </c>
    </row>
    <row r="31" spans="1:14" x14ac:dyDescent="0.25">
      <c r="A31" s="4">
        <v>26</v>
      </c>
      <c r="B31" s="33" t="s">
        <v>84</v>
      </c>
      <c r="C31" s="45">
        <v>1044</v>
      </c>
      <c r="D31" s="46">
        <v>79909174</v>
      </c>
      <c r="E31" s="47">
        <v>2447</v>
      </c>
      <c r="F31" s="48">
        <v>72743289</v>
      </c>
      <c r="G31" s="48">
        <v>8</v>
      </c>
      <c r="H31" s="48">
        <v>214893</v>
      </c>
      <c r="I31" s="3">
        <v>0</v>
      </c>
      <c r="J31" s="19">
        <v>0</v>
      </c>
      <c r="K31" s="48">
        <v>683</v>
      </c>
      <c r="L31" s="48">
        <v>1205661</v>
      </c>
      <c r="M31" s="48">
        <f t="shared" si="0"/>
        <v>4182</v>
      </c>
      <c r="N31" s="48">
        <f t="shared" si="0"/>
        <v>154073017</v>
      </c>
    </row>
    <row r="32" spans="1:14" x14ac:dyDescent="0.25">
      <c r="A32" s="4">
        <v>27</v>
      </c>
      <c r="B32" s="33" t="s">
        <v>115</v>
      </c>
      <c r="C32" s="48">
        <v>353</v>
      </c>
      <c r="D32" s="48">
        <v>216840953</v>
      </c>
      <c r="E32" s="3">
        <v>0</v>
      </c>
      <c r="F32" s="19">
        <v>0</v>
      </c>
      <c r="G32" s="25">
        <v>0</v>
      </c>
      <c r="H32" s="22">
        <v>0</v>
      </c>
      <c r="I32" s="3">
        <v>0</v>
      </c>
      <c r="J32" s="19">
        <v>0</v>
      </c>
      <c r="K32" s="25">
        <v>0</v>
      </c>
      <c r="L32" s="22">
        <v>0</v>
      </c>
      <c r="M32" s="48">
        <f t="shared" si="0"/>
        <v>353</v>
      </c>
      <c r="N32" s="48">
        <f t="shared" si="0"/>
        <v>216840953</v>
      </c>
    </row>
    <row r="33" spans="1:14" x14ac:dyDescent="0.25">
      <c r="A33" s="4">
        <v>28</v>
      </c>
      <c r="B33" s="33" t="s">
        <v>85</v>
      </c>
      <c r="C33" s="48">
        <v>1352</v>
      </c>
      <c r="D33" s="48">
        <v>775150726</v>
      </c>
      <c r="E33" s="48">
        <v>1267</v>
      </c>
      <c r="F33" s="48">
        <v>37295653</v>
      </c>
      <c r="G33" s="48">
        <v>12</v>
      </c>
      <c r="H33" s="48">
        <v>11760</v>
      </c>
      <c r="I33" s="3">
        <v>0</v>
      </c>
      <c r="J33" s="19">
        <v>0</v>
      </c>
      <c r="K33" s="48">
        <v>360</v>
      </c>
      <c r="L33" s="48">
        <v>521869</v>
      </c>
      <c r="M33" s="48">
        <f t="shared" si="0"/>
        <v>2991</v>
      </c>
      <c r="N33" s="48">
        <f t="shared" si="0"/>
        <v>812980008</v>
      </c>
    </row>
    <row r="34" spans="1:14" x14ac:dyDescent="0.25">
      <c r="A34" s="4">
        <v>29</v>
      </c>
      <c r="B34" s="33" t="s">
        <v>65</v>
      </c>
      <c r="C34" s="48">
        <v>8832</v>
      </c>
      <c r="D34" s="48">
        <v>206260236</v>
      </c>
      <c r="E34" s="48">
        <v>23334</v>
      </c>
      <c r="F34" s="48">
        <v>3011873752</v>
      </c>
      <c r="G34" s="48">
        <v>3</v>
      </c>
      <c r="H34" s="48">
        <v>137181</v>
      </c>
      <c r="I34" s="3">
        <v>0</v>
      </c>
      <c r="J34" s="19">
        <v>0</v>
      </c>
      <c r="K34" s="48">
        <v>1246</v>
      </c>
      <c r="L34" s="48">
        <v>947391</v>
      </c>
      <c r="M34" s="48">
        <f t="shared" si="0"/>
        <v>33415</v>
      </c>
      <c r="N34" s="48">
        <f t="shared" si="0"/>
        <v>3219218560</v>
      </c>
    </row>
    <row r="35" spans="1:14" x14ac:dyDescent="0.25">
      <c r="A35" s="4">
        <v>30</v>
      </c>
      <c r="B35" s="37" t="s">
        <v>90</v>
      </c>
      <c r="C35" s="48">
        <v>41229</v>
      </c>
      <c r="D35" s="48">
        <v>748926394</v>
      </c>
      <c r="E35" s="48">
        <v>24</v>
      </c>
      <c r="F35" s="48">
        <v>405212</v>
      </c>
      <c r="G35" s="25">
        <v>0</v>
      </c>
      <c r="H35" s="22">
        <v>0</v>
      </c>
      <c r="I35" s="3">
        <v>0</v>
      </c>
      <c r="J35" s="19">
        <v>0</v>
      </c>
      <c r="K35" s="48">
        <v>10</v>
      </c>
      <c r="L35" s="48">
        <v>2657</v>
      </c>
      <c r="M35" s="48">
        <f t="shared" si="0"/>
        <v>41263</v>
      </c>
      <c r="N35" s="48">
        <f t="shared" si="0"/>
        <v>749334263</v>
      </c>
    </row>
    <row r="36" spans="1:14" x14ac:dyDescent="0.25">
      <c r="A36" s="4">
        <v>31</v>
      </c>
      <c r="B36" s="37" t="s">
        <v>107</v>
      </c>
      <c r="C36" s="48">
        <v>4879</v>
      </c>
      <c r="D36" s="48">
        <v>719176510</v>
      </c>
      <c r="E36" s="48">
        <v>15055</v>
      </c>
      <c r="F36" s="48">
        <v>2054894848</v>
      </c>
      <c r="G36" s="48">
        <v>38</v>
      </c>
      <c r="H36" s="48">
        <v>906207</v>
      </c>
      <c r="I36" s="13">
        <v>0</v>
      </c>
      <c r="J36" s="20">
        <v>0</v>
      </c>
      <c r="K36" s="48">
        <v>2457</v>
      </c>
      <c r="L36" s="48">
        <v>2159797</v>
      </c>
      <c r="M36" s="48">
        <f t="shared" si="0"/>
        <v>22429</v>
      </c>
      <c r="N36" s="48">
        <f t="shared" si="0"/>
        <v>2777137362</v>
      </c>
    </row>
    <row r="37" spans="1:14" x14ac:dyDescent="0.25">
      <c r="A37" s="4">
        <v>32</v>
      </c>
      <c r="B37" s="37" t="s">
        <v>109</v>
      </c>
      <c r="C37" s="48">
        <v>87799</v>
      </c>
      <c r="D37" s="48">
        <v>1352518620</v>
      </c>
      <c r="E37" s="13">
        <v>0</v>
      </c>
      <c r="F37" s="20">
        <v>0</v>
      </c>
      <c r="G37" s="26">
        <v>0</v>
      </c>
      <c r="H37" s="23">
        <v>0</v>
      </c>
      <c r="I37" s="13">
        <v>0</v>
      </c>
      <c r="J37" s="20">
        <v>0</v>
      </c>
      <c r="K37" s="26">
        <v>0</v>
      </c>
      <c r="L37" s="23">
        <v>0</v>
      </c>
      <c r="M37" s="48">
        <f t="shared" si="0"/>
        <v>87799</v>
      </c>
      <c r="N37" s="48">
        <f t="shared" si="0"/>
        <v>1352518620</v>
      </c>
    </row>
    <row r="38" spans="1:14" x14ac:dyDescent="0.25">
      <c r="A38" s="31">
        <v>33</v>
      </c>
      <c r="B38" s="37" t="s">
        <v>112</v>
      </c>
      <c r="C38" s="48">
        <v>522</v>
      </c>
      <c r="D38" s="48">
        <v>902849606</v>
      </c>
      <c r="E38" s="48">
        <v>1671</v>
      </c>
      <c r="F38" s="48">
        <v>416477079</v>
      </c>
      <c r="G38" s="26">
        <v>0</v>
      </c>
      <c r="H38" s="23">
        <v>0</v>
      </c>
      <c r="I38" s="13">
        <v>0</v>
      </c>
      <c r="J38" s="20">
        <v>0</v>
      </c>
      <c r="K38" s="48">
        <v>53</v>
      </c>
      <c r="L38" s="48">
        <v>111193</v>
      </c>
      <c r="M38" s="48">
        <f t="shared" si="0"/>
        <v>2246</v>
      </c>
      <c r="N38" s="48">
        <f t="shared" si="0"/>
        <v>1319437878</v>
      </c>
    </row>
    <row r="39" spans="1:14" x14ac:dyDescent="0.25">
      <c r="A39" s="4">
        <v>34</v>
      </c>
      <c r="B39" s="37" t="s">
        <v>111</v>
      </c>
      <c r="C39" s="48">
        <v>148</v>
      </c>
      <c r="D39" s="48">
        <v>6584223152</v>
      </c>
      <c r="E39" s="48">
        <v>237</v>
      </c>
      <c r="F39" s="48">
        <v>23039195</v>
      </c>
      <c r="G39" s="48">
        <v>54</v>
      </c>
      <c r="H39" s="48">
        <v>695790</v>
      </c>
      <c r="I39" s="13">
        <v>0</v>
      </c>
      <c r="J39" s="20">
        <v>0</v>
      </c>
      <c r="K39" s="26">
        <v>0</v>
      </c>
      <c r="L39" s="23">
        <v>0</v>
      </c>
      <c r="M39" s="48">
        <f t="shared" si="0"/>
        <v>439</v>
      </c>
      <c r="N39" s="48">
        <f t="shared" si="0"/>
        <v>6607958137</v>
      </c>
    </row>
    <row r="40" spans="1:14" x14ac:dyDescent="0.25">
      <c r="A40" s="4">
        <v>35</v>
      </c>
      <c r="B40" s="37" t="s">
        <v>114</v>
      </c>
      <c r="C40" s="48">
        <v>137</v>
      </c>
      <c r="D40" s="48">
        <v>8800791</v>
      </c>
      <c r="E40" s="48">
        <v>208</v>
      </c>
      <c r="F40" s="48">
        <v>6752648</v>
      </c>
      <c r="G40" s="26">
        <v>0</v>
      </c>
      <c r="H40" s="23">
        <v>0</v>
      </c>
      <c r="I40" s="13">
        <v>0</v>
      </c>
      <c r="J40" s="20">
        <v>0</v>
      </c>
      <c r="K40" s="48">
        <v>46</v>
      </c>
      <c r="L40" s="48">
        <v>770013</v>
      </c>
      <c r="M40" s="48">
        <f t="shared" si="0"/>
        <v>391</v>
      </c>
      <c r="N40" s="48">
        <f t="shared" si="0"/>
        <v>16323452</v>
      </c>
    </row>
    <row r="41" spans="1:14" x14ac:dyDescent="0.25">
      <c r="A41" s="4">
        <v>36</v>
      </c>
      <c r="B41" s="35" t="s">
        <v>113</v>
      </c>
      <c r="C41" s="48">
        <v>1347</v>
      </c>
      <c r="D41" s="48">
        <v>1117072080</v>
      </c>
      <c r="E41" s="48">
        <v>14835</v>
      </c>
      <c r="F41" s="48">
        <v>1684108866</v>
      </c>
      <c r="G41" s="48">
        <v>9</v>
      </c>
      <c r="H41" s="48">
        <v>90404</v>
      </c>
      <c r="I41" s="13">
        <v>0</v>
      </c>
      <c r="J41" s="20">
        <v>0</v>
      </c>
      <c r="K41" s="48">
        <v>624</v>
      </c>
      <c r="L41" s="48">
        <v>3299445</v>
      </c>
      <c r="M41" s="48">
        <f t="shared" si="0"/>
        <v>16815</v>
      </c>
      <c r="N41" s="48">
        <f t="shared" si="0"/>
        <v>2804570795</v>
      </c>
    </row>
    <row r="42" spans="1:14" x14ac:dyDescent="0.25">
      <c r="A42" s="4">
        <v>37</v>
      </c>
      <c r="B42" s="35" t="s">
        <v>129</v>
      </c>
      <c r="C42" s="26">
        <v>0</v>
      </c>
      <c r="D42" s="23">
        <v>0</v>
      </c>
      <c r="E42" s="48">
        <v>8</v>
      </c>
      <c r="F42" s="48">
        <v>51750</v>
      </c>
      <c r="G42" s="26">
        <v>0</v>
      </c>
      <c r="H42" s="23">
        <v>0</v>
      </c>
      <c r="I42" s="13">
        <v>0</v>
      </c>
      <c r="J42" s="20">
        <v>0</v>
      </c>
      <c r="K42" s="26">
        <v>0</v>
      </c>
      <c r="L42" s="23">
        <v>0</v>
      </c>
      <c r="M42" s="48">
        <f t="shared" si="0"/>
        <v>8</v>
      </c>
      <c r="N42" s="48">
        <f t="shared" si="0"/>
        <v>51750</v>
      </c>
    </row>
    <row r="43" spans="1:14" x14ac:dyDescent="0.25">
      <c r="A43" s="4">
        <v>38</v>
      </c>
      <c r="B43" s="35" t="s">
        <v>124</v>
      </c>
      <c r="C43" s="48">
        <v>78</v>
      </c>
      <c r="D43" s="48">
        <v>18618687</v>
      </c>
      <c r="E43" s="13">
        <v>0</v>
      </c>
      <c r="F43" s="20">
        <v>0</v>
      </c>
      <c r="G43" s="26">
        <v>0</v>
      </c>
      <c r="H43" s="23">
        <v>0</v>
      </c>
      <c r="I43" s="13">
        <v>0</v>
      </c>
      <c r="J43" s="20">
        <v>0</v>
      </c>
      <c r="K43" s="26">
        <v>0</v>
      </c>
      <c r="L43" s="23">
        <v>0</v>
      </c>
      <c r="M43" s="48">
        <f t="shared" si="0"/>
        <v>78</v>
      </c>
      <c r="N43" s="48">
        <f t="shared" si="0"/>
        <v>18618687</v>
      </c>
    </row>
    <row r="44" spans="1:14" ht="15.75" thickBot="1" x14ac:dyDescent="0.3">
      <c r="A44" s="4">
        <v>39</v>
      </c>
      <c r="B44" s="36" t="s">
        <v>125</v>
      </c>
      <c r="C44" s="48">
        <v>706</v>
      </c>
      <c r="D44" s="48">
        <v>339012587</v>
      </c>
      <c r="E44" s="48">
        <v>99</v>
      </c>
      <c r="F44" s="48">
        <v>61193994</v>
      </c>
      <c r="G44" s="26">
        <v>0</v>
      </c>
      <c r="H44" s="23">
        <v>0</v>
      </c>
      <c r="I44" s="13">
        <v>0</v>
      </c>
      <c r="J44" s="20">
        <v>0</v>
      </c>
      <c r="K44" s="26">
        <v>0</v>
      </c>
      <c r="L44" s="23">
        <v>0</v>
      </c>
      <c r="M44" s="48">
        <f t="shared" si="0"/>
        <v>805</v>
      </c>
      <c r="N44" s="48">
        <f t="shared" si="0"/>
        <v>400206581</v>
      </c>
    </row>
    <row r="45" spans="1:14" ht="15.75" thickBot="1" x14ac:dyDescent="0.3">
      <c r="A45" s="52" t="s">
        <v>20</v>
      </c>
      <c r="B45" s="53"/>
      <c r="C45" s="48">
        <f>SUM(C6:C44)</f>
        <v>1750542</v>
      </c>
      <c r="D45" s="48">
        <f t="shared" ref="D45:N45" si="1">SUM(D6:D44)</f>
        <v>709461215305</v>
      </c>
      <c r="E45" s="48">
        <f t="shared" si="1"/>
        <v>4145772</v>
      </c>
      <c r="F45" s="48">
        <f t="shared" si="1"/>
        <v>269898098577</v>
      </c>
      <c r="G45" s="48">
        <f t="shared" si="1"/>
        <v>13046</v>
      </c>
      <c r="H45" s="48">
        <f t="shared" si="1"/>
        <v>79345524</v>
      </c>
      <c r="I45" s="30">
        <f t="shared" si="1"/>
        <v>0</v>
      </c>
      <c r="J45" s="30">
        <f t="shared" si="1"/>
        <v>0</v>
      </c>
      <c r="K45" s="30">
        <f t="shared" si="1"/>
        <v>400063</v>
      </c>
      <c r="L45" s="30">
        <f t="shared" si="1"/>
        <v>631711131</v>
      </c>
      <c r="M45" s="48">
        <f t="shared" si="1"/>
        <v>6309423</v>
      </c>
      <c r="N45" s="48">
        <f t="shared" si="1"/>
        <v>980070370537</v>
      </c>
    </row>
    <row r="49" spans="3:14" x14ac:dyDescent="0.25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1" spans="3:14" x14ac:dyDescent="0.25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</sheetData>
  <mergeCells count="10">
    <mergeCell ref="B1:N2"/>
    <mergeCell ref="M4:N4"/>
    <mergeCell ref="A45:B45"/>
    <mergeCell ref="A4:A5"/>
    <mergeCell ref="B4:B5"/>
    <mergeCell ref="C4:D4"/>
    <mergeCell ref="E4:F4"/>
    <mergeCell ref="G4:H4"/>
    <mergeCell ref="I4:J4"/>
    <mergeCell ref="K4:L4"/>
  </mergeCells>
  <phoneticPr fontId="6" type="noConversion"/>
  <pageMargins left="0.7" right="0.7" top="0.75" bottom="0.75" header="0.3" footer="0.3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3"/>
  <sheetViews>
    <sheetView showGridLines="0" zoomScale="85" zoomScaleNormal="85" workbookViewId="0">
      <selection activeCell="C6" sqref="C6"/>
    </sheetView>
  </sheetViews>
  <sheetFormatPr defaultRowHeight="15" x14ac:dyDescent="0.25"/>
  <cols>
    <col min="1" max="1" width="4.85546875" style="1" bestFit="1" customWidth="1"/>
    <col min="2" max="2" width="42.140625" style="1" bestFit="1" customWidth="1"/>
    <col min="3" max="3" width="15.7109375" style="1" customWidth="1"/>
    <col min="4" max="4" width="22.42578125" style="1" bestFit="1" customWidth="1"/>
    <col min="5" max="5" width="21" style="1" bestFit="1" customWidth="1"/>
    <col min="6" max="6" width="21.140625" style="1" bestFit="1" customWidth="1"/>
    <col min="7" max="7" width="14.28515625" style="1" customWidth="1"/>
    <col min="8" max="8" width="17.140625" style="1" customWidth="1"/>
    <col min="9" max="9" width="10.28515625" style="1" customWidth="1"/>
    <col min="10" max="10" width="17" style="1" bestFit="1" customWidth="1"/>
    <col min="11" max="11" width="14.28515625" style="1" customWidth="1"/>
    <col min="12" max="12" width="19.85546875" style="1" bestFit="1" customWidth="1"/>
    <col min="13" max="13" width="18.7109375" style="1" bestFit="1" customWidth="1"/>
    <col min="14" max="14" width="22.42578125" style="1" bestFit="1" customWidth="1"/>
    <col min="15" max="16384" width="9.140625" style="1"/>
  </cols>
  <sheetData>
    <row r="1" spans="1:14" ht="15" customHeight="1" x14ac:dyDescent="0.25">
      <c r="B1" s="60" t="s">
        <v>133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5" customHeight="1" x14ac:dyDescent="0.2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5.75" thickBot="1" x14ac:dyDescent="0.3">
      <c r="M3" s="5"/>
      <c r="N3" s="6" t="s">
        <v>31</v>
      </c>
    </row>
    <row r="4" spans="1:14" s="2" customFormat="1" ht="15.75" thickBot="1" x14ac:dyDescent="0.3">
      <c r="A4" s="54" t="s">
        <v>6</v>
      </c>
      <c r="B4" s="54" t="s">
        <v>7</v>
      </c>
      <c r="C4" s="50" t="s">
        <v>3</v>
      </c>
      <c r="D4" s="51"/>
      <c r="E4" s="50" t="s">
        <v>33</v>
      </c>
      <c r="F4" s="51"/>
      <c r="G4" s="50" t="s">
        <v>34</v>
      </c>
      <c r="H4" s="51"/>
      <c r="I4" s="50" t="s">
        <v>35</v>
      </c>
      <c r="J4" s="51"/>
      <c r="K4" s="50" t="s">
        <v>2</v>
      </c>
      <c r="L4" s="51"/>
      <c r="M4" s="64" t="s">
        <v>5</v>
      </c>
      <c r="N4" s="51"/>
    </row>
    <row r="5" spans="1:14" ht="15.75" thickBot="1" x14ac:dyDescent="0.3">
      <c r="A5" s="55"/>
      <c r="B5" s="63"/>
      <c r="C5" s="11" t="s">
        <v>0</v>
      </c>
      <c r="D5" s="12" t="s">
        <v>1</v>
      </c>
      <c r="E5" s="11" t="s">
        <v>0</v>
      </c>
      <c r="F5" s="12" t="s">
        <v>1</v>
      </c>
      <c r="G5" s="11" t="s">
        <v>0</v>
      </c>
      <c r="H5" s="12" t="s">
        <v>1</v>
      </c>
      <c r="I5" s="11" t="s">
        <v>0</v>
      </c>
      <c r="J5" s="12" t="s">
        <v>1</v>
      </c>
      <c r="K5" s="11" t="s">
        <v>0</v>
      </c>
      <c r="L5" s="12" t="s">
        <v>1</v>
      </c>
      <c r="M5" s="40" t="s">
        <v>0</v>
      </c>
      <c r="N5" s="15" t="s">
        <v>1</v>
      </c>
    </row>
    <row r="6" spans="1:14" x14ac:dyDescent="0.25">
      <c r="A6" s="10">
        <v>1</v>
      </c>
      <c r="B6" s="32" t="s">
        <v>8</v>
      </c>
      <c r="C6" s="41">
        <v>32121</v>
      </c>
      <c r="D6" s="42">
        <v>587511311137</v>
      </c>
      <c r="E6" s="43">
        <v>1829557</v>
      </c>
      <c r="F6" s="44">
        <v>180494272928</v>
      </c>
      <c r="G6" s="24">
        <v>0</v>
      </c>
      <c r="H6" s="21">
        <v>0</v>
      </c>
      <c r="I6" s="16">
        <v>0</v>
      </c>
      <c r="J6" s="18">
        <v>0</v>
      </c>
      <c r="K6" s="48">
        <v>132</v>
      </c>
      <c r="L6" s="48">
        <v>2392017</v>
      </c>
      <c r="M6" s="48">
        <f>+C6+E6+G6+I6+K6</f>
        <v>1861810</v>
      </c>
      <c r="N6" s="48">
        <f>+D6+F6+H6+J6+L6</f>
        <v>768007976082</v>
      </c>
    </row>
    <row r="7" spans="1:14" x14ac:dyDescent="0.25">
      <c r="A7" s="4">
        <v>2</v>
      </c>
      <c r="B7" s="33" t="s">
        <v>48</v>
      </c>
      <c r="C7" s="45">
        <v>57270</v>
      </c>
      <c r="D7" s="46">
        <v>7430191082</v>
      </c>
      <c r="E7" s="47">
        <v>78926</v>
      </c>
      <c r="F7" s="48">
        <v>9889077627</v>
      </c>
      <c r="G7" s="48">
        <v>1172</v>
      </c>
      <c r="H7" s="48">
        <v>11787554</v>
      </c>
      <c r="I7" s="3">
        <v>0</v>
      </c>
      <c r="J7" s="19">
        <v>0</v>
      </c>
      <c r="K7" s="48">
        <v>20747</v>
      </c>
      <c r="L7" s="48">
        <v>155784908</v>
      </c>
      <c r="M7" s="48">
        <f t="shared" ref="M7:N44" si="0">+C7+E7+G7+I7+K7</f>
        <v>158115</v>
      </c>
      <c r="N7" s="48">
        <f t="shared" si="0"/>
        <v>17486841171</v>
      </c>
    </row>
    <row r="8" spans="1:14" x14ac:dyDescent="0.25">
      <c r="A8" s="31">
        <v>3</v>
      </c>
      <c r="B8" s="33" t="s">
        <v>49</v>
      </c>
      <c r="C8" s="45">
        <v>64376</v>
      </c>
      <c r="D8" s="46">
        <v>17868449875</v>
      </c>
      <c r="E8" s="47">
        <v>121495</v>
      </c>
      <c r="F8" s="48">
        <v>2927005304</v>
      </c>
      <c r="G8" s="48">
        <v>845</v>
      </c>
      <c r="H8" s="48">
        <v>9297797</v>
      </c>
      <c r="I8" s="3">
        <v>0</v>
      </c>
      <c r="J8" s="19">
        <v>0</v>
      </c>
      <c r="K8" s="48">
        <v>16489</v>
      </c>
      <c r="L8" s="48">
        <v>33980372</v>
      </c>
      <c r="M8" s="48">
        <f t="shared" si="0"/>
        <v>203205</v>
      </c>
      <c r="N8" s="48">
        <f t="shared" si="0"/>
        <v>20838733348</v>
      </c>
    </row>
    <row r="9" spans="1:14" x14ac:dyDescent="0.25">
      <c r="A9" s="4">
        <v>4</v>
      </c>
      <c r="B9" s="33" t="s">
        <v>50</v>
      </c>
      <c r="C9" s="45">
        <v>125807</v>
      </c>
      <c r="D9" s="46">
        <v>17770823078</v>
      </c>
      <c r="E9" s="47">
        <v>250864</v>
      </c>
      <c r="F9" s="48">
        <v>3051652900</v>
      </c>
      <c r="G9" s="48">
        <v>806</v>
      </c>
      <c r="H9" s="48">
        <v>3327765</v>
      </c>
      <c r="I9" s="3">
        <v>0</v>
      </c>
      <c r="J9" s="19">
        <v>0</v>
      </c>
      <c r="K9" s="48">
        <v>69156</v>
      </c>
      <c r="L9" s="48">
        <v>74228878</v>
      </c>
      <c r="M9" s="48">
        <f t="shared" si="0"/>
        <v>446633</v>
      </c>
      <c r="N9" s="48">
        <f t="shared" si="0"/>
        <v>20900032621</v>
      </c>
    </row>
    <row r="10" spans="1:14" x14ac:dyDescent="0.25">
      <c r="A10" s="31">
        <v>5</v>
      </c>
      <c r="B10" s="33" t="s">
        <v>51</v>
      </c>
      <c r="C10" s="45">
        <v>59120</v>
      </c>
      <c r="D10" s="46">
        <v>1990369614</v>
      </c>
      <c r="E10" s="47">
        <v>63649</v>
      </c>
      <c r="F10" s="48">
        <v>323810712</v>
      </c>
      <c r="G10" s="48">
        <v>902</v>
      </c>
      <c r="H10" s="48">
        <v>6068516</v>
      </c>
      <c r="I10" s="3">
        <v>0</v>
      </c>
      <c r="J10" s="19">
        <v>0</v>
      </c>
      <c r="K10" s="48">
        <v>38059</v>
      </c>
      <c r="L10" s="48">
        <v>17662049</v>
      </c>
      <c r="M10" s="48">
        <f t="shared" si="0"/>
        <v>161730</v>
      </c>
      <c r="N10" s="48">
        <f t="shared" si="0"/>
        <v>2337910891</v>
      </c>
    </row>
    <row r="11" spans="1:14" x14ac:dyDescent="0.25">
      <c r="A11" s="4">
        <v>6</v>
      </c>
      <c r="B11" s="33" t="s">
        <v>52</v>
      </c>
      <c r="C11" s="45">
        <v>37424</v>
      </c>
      <c r="D11" s="46">
        <v>6131247625</v>
      </c>
      <c r="E11" s="47">
        <v>54573</v>
      </c>
      <c r="F11" s="48">
        <v>507002864</v>
      </c>
      <c r="G11" s="48">
        <v>487</v>
      </c>
      <c r="H11" s="48">
        <v>1370367</v>
      </c>
      <c r="I11" s="3">
        <v>0</v>
      </c>
      <c r="J11" s="19">
        <v>0</v>
      </c>
      <c r="K11" s="48">
        <v>20474</v>
      </c>
      <c r="L11" s="48">
        <v>10025401</v>
      </c>
      <c r="M11" s="48">
        <f t="shared" si="0"/>
        <v>112958</v>
      </c>
      <c r="N11" s="48">
        <f t="shared" si="0"/>
        <v>6649646257</v>
      </c>
    </row>
    <row r="12" spans="1:14" x14ac:dyDescent="0.25">
      <c r="A12" s="31">
        <v>7</v>
      </c>
      <c r="B12" s="33" t="s">
        <v>108</v>
      </c>
      <c r="C12" s="45">
        <v>9432</v>
      </c>
      <c r="D12" s="46">
        <v>1374161350</v>
      </c>
      <c r="E12" s="47">
        <v>10535</v>
      </c>
      <c r="F12" s="48">
        <v>3083768908</v>
      </c>
      <c r="G12" s="48">
        <v>121</v>
      </c>
      <c r="H12" s="48">
        <v>336952</v>
      </c>
      <c r="I12" s="3">
        <v>0</v>
      </c>
      <c r="J12" s="19">
        <v>0</v>
      </c>
      <c r="K12" s="48">
        <v>3748</v>
      </c>
      <c r="L12" s="48">
        <v>2050555</v>
      </c>
      <c r="M12" s="48">
        <f t="shared" si="0"/>
        <v>23836</v>
      </c>
      <c r="N12" s="48">
        <f t="shared" si="0"/>
        <v>4460317765</v>
      </c>
    </row>
    <row r="13" spans="1:14" x14ac:dyDescent="0.25">
      <c r="A13" s="4">
        <v>8</v>
      </c>
      <c r="B13" s="33" t="s">
        <v>116</v>
      </c>
      <c r="C13" s="45">
        <v>65509</v>
      </c>
      <c r="D13" s="46">
        <v>3101287403</v>
      </c>
      <c r="E13" s="47">
        <v>57809</v>
      </c>
      <c r="F13" s="48">
        <v>670053548</v>
      </c>
      <c r="G13" s="48">
        <v>538</v>
      </c>
      <c r="H13" s="48">
        <v>3621002</v>
      </c>
      <c r="I13" s="3">
        <v>0</v>
      </c>
      <c r="J13" s="19">
        <v>0</v>
      </c>
      <c r="K13" s="48">
        <v>27297</v>
      </c>
      <c r="L13" s="48">
        <v>14309451</v>
      </c>
      <c r="M13" s="48">
        <f t="shared" si="0"/>
        <v>151153</v>
      </c>
      <c r="N13" s="48">
        <f t="shared" si="0"/>
        <v>3789271404</v>
      </c>
    </row>
    <row r="14" spans="1:14" x14ac:dyDescent="0.25">
      <c r="A14" s="31">
        <v>9</v>
      </c>
      <c r="B14" s="33" t="s">
        <v>53</v>
      </c>
      <c r="C14" s="45">
        <v>41068</v>
      </c>
      <c r="D14" s="46">
        <v>648423743</v>
      </c>
      <c r="E14" s="47">
        <v>75987</v>
      </c>
      <c r="F14" s="48">
        <v>2583191422</v>
      </c>
      <c r="G14" s="48">
        <v>101</v>
      </c>
      <c r="H14" s="48">
        <v>3242971</v>
      </c>
      <c r="I14" s="3">
        <v>0</v>
      </c>
      <c r="J14" s="19">
        <v>0</v>
      </c>
      <c r="K14" s="48">
        <v>11959</v>
      </c>
      <c r="L14" s="48">
        <v>12406017</v>
      </c>
      <c r="M14" s="48">
        <f t="shared" si="0"/>
        <v>129115</v>
      </c>
      <c r="N14" s="48">
        <f t="shared" si="0"/>
        <v>3247264153</v>
      </c>
    </row>
    <row r="15" spans="1:14" x14ac:dyDescent="0.25">
      <c r="A15" s="31">
        <v>10</v>
      </c>
      <c r="B15" s="33" t="s">
        <v>54</v>
      </c>
      <c r="C15" s="45">
        <v>127699</v>
      </c>
      <c r="D15" s="46">
        <v>4236173267</v>
      </c>
      <c r="E15" s="47">
        <v>64183</v>
      </c>
      <c r="F15" s="48">
        <v>3176340513</v>
      </c>
      <c r="G15" s="48">
        <v>695</v>
      </c>
      <c r="H15" s="48">
        <v>3445334</v>
      </c>
      <c r="I15" s="3">
        <v>0</v>
      </c>
      <c r="J15" s="19">
        <v>0</v>
      </c>
      <c r="K15" s="48">
        <v>25929</v>
      </c>
      <c r="L15" s="48">
        <v>25774482</v>
      </c>
      <c r="M15" s="48">
        <f t="shared" si="0"/>
        <v>218506</v>
      </c>
      <c r="N15" s="48">
        <f t="shared" si="0"/>
        <v>7441733596</v>
      </c>
    </row>
    <row r="16" spans="1:14" x14ac:dyDescent="0.25">
      <c r="A16" s="4">
        <v>11</v>
      </c>
      <c r="B16" s="33" t="s">
        <v>102</v>
      </c>
      <c r="C16" s="45">
        <v>47380</v>
      </c>
      <c r="D16" s="46">
        <v>7876138167</v>
      </c>
      <c r="E16" s="47">
        <v>43222</v>
      </c>
      <c r="F16" s="48">
        <v>2144373817</v>
      </c>
      <c r="G16" s="48">
        <v>437</v>
      </c>
      <c r="H16" s="48">
        <v>2365836</v>
      </c>
      <c r="I16" s="3">
        <v>0</v>
      </c>
      <c r="J16" s="19">
        <v>0</v>
      </c>
      <c r="K16" s="48">
        <v>14994</v>
      </c>
      <c r="L16" s="48">
        <v>25985935</v>
      </c>
      <c r="M16" s="48">
        <f t="shared" si="0"/>
        <v>106033</v>
      </c>
      <c r="N16" s="48">
        <f t="shared" si="0"/>
        <v>10048863755</v>
      </c>
    </row>
    <row r="17" spans="1:14" x14ac:dyDescent="0.25">
      <c r="A17" s="31">
        <v>12</v>
      </c>
      <c r="B17" s="33" t="s">
        <v>105</v>
      </c>
      <c r="C17" s="45">
        <v>44530</v>
      </c>
      <c r="D17" s="46">
        <v>5931358864</v>
      </c>
      <c r="E17" s="47">
        <v>192711</v>
      </c>
      <c r="F17" s="48">
        <v>5442424990</v>
      </c>
      <c r="G17" s="48">
        <v>503</v>
      </c>
      <c r="H17" s="48">
        <v>2010513</v>
      </c>
      <c r="I17" s="3">
        <v>0</v>
      </c>
      <c r="J17" s="19">
        <v>0</v>
      </c>
      <c r="K17" s="48">
        <v>22678</v>
      </c>
      <c r="L17" s="48">
        <v>36064009</v>
      </c>
      <c r="M17" s="48">
        <f t="shared" si="0"/>
        <v>260422</v>
      </c>
      <c r="N17" s="48">
        <f t="shared" si="0"/>
        <v>11411858376</v>
      </c>
    </row>
    <row r="18" spans="1:14" x14ac:dyDescent="0.25">
      <c r="A18" s="4">
        <v>13</v>
      </c>
      <c r="B18" s="33" t="s">
        <v>93</v>
      </c>
      <c r="C18" s="45">
        <v>1230</v>
      </c>
      <c r="D18" s="46">
        <v>2132894712</v>
      </c>
      <c r="E18" s="47">
        <v>3883</v>
      </c>
      <c r="F18" s="48">
        <v>99559531</v>
      </c>
      <c r="G18" s="48">
        <v>10</v>
      </c>
      <c r="H18" s="48">
        <v>7845</v>
      </c>
      <c r="I18" s="3">
        <v>0</v>
      </c>
      <c r="J18" s="19">
        <v>0</v>
      </c>
      <c r="K18" s="48">
        <v>1044</v>
      </c>
      <c r="L18" s="48">
        <v>2405653</v>
      </c>
      <c r="M18" s="48">
        <f t="shared" si="0"/>
        <v>6167</v>
      </c>
      <c r="N18" s="48">
        <f t="shared" si="0"/>
        <v>2234867741</v>
      </c>
    </row>
    <row r="19" spans="1:14" x14ac:dyDescent="0.25">
      <c r="A19" s="31">
        <v>14</v>
      </c>
      <c r="B19" s="33" t="s">
        <v>55</v>
      </c>
      <c r="C19" s="45">
        <v>235078</v>
      </c>
      <c r="D19" s="46">
        <v>1996691796</v>
      </c>
      <c r="E19" s="47">
        <v>191787</v>
      </c>
      <c r="F19" s="48">
        <v>8285114992</v>
      </c>
      <c r="G19" s="48">
        <v>685</v>
      </c>
      <c r="H19" s="48">
        <v>6492392</v>
      </c>
      <c r="I19" s="3">
        <v>0</v>
      </c>
      <c r="J19" s="19">
        <v>0</v>
      </c>
      <c r="K19" s="48">
        <v>13144</v>
      </c>
      <c r="L19" s="48">
        <v>14499088</v>
      </c>
      <c r="M19" s="48">
        <f t="shared" si="0"/>
        <v>440694</v>
      </c>
      <c r="N19" s="48">
        <f t="shared" si="0"/>
        <v>10302798268</v>
      </c>
    </row>
    <row r="20" spans="1:14" s="9" customFormat="1" x14ac:dyDescent="0.25">
      <c r="A20" s="4">
        <v>15</v>
      </c>
      <c r="B20" s="34" t="s">
        <v>56</v>
      </c>
      <c r="C20" s="45">
        <v>216279</v>
      </c>
      <c r="D20" s="46">
        <v>3755341416</v>
      </c>
      <c r="E20" s="47">
        <v>69262</v>
      </c>
      <c r="F20" s="48">
        <v>3729100349</v>
      </c>
      <c r="G20" s="48">
        <v>387</v>
      </c>
      <c r="H20" s="48">
        <v>1461002</v>
      </c>
      <c r="I20" s="3">
        <v>0</v>
      </c>
      <c r="J20" s="19">
        <v>0</v>
      </c>
      <c r="K20" s="48">
        <v>14537</v>
      </c>
      <c r="L20" s="48">
        <v>11981259</v>
      </c>
      <c r="M20" s="48">
        <f t="shared" si="0"/>
        <v>300465</v>
      </c>
      <c r="N20" s="48">
        <f t="shared" si="0"/>
        <v>7497884026</v>
      </c>
    </row>
    <row r="21" spans="1:14" x14ac:dyDescent="0.25">
      <c r="A21" s="31">
        <v>16</v>
      </c>
      <c r="B21" s="33" t="s">
        <v>57</v>
      </c>
      <c r="C21" s="45">
        <v>95328</v>
      </c>
      <c r="D21" s="46">
        <v>5239258199</v>
      </c>
      <c r="E21" s="47">
        <v>315915</v>
      </c>
      <c r="F21" s="48">
        <v>8526926195</v>
      </c>
      <c r="G21" s="48">
        <v>789</v>
      </c>
      <c r="H21" s="48">
        <v>4371850</v>
      </c>
      <c r="I21" s="3">
        <v>0</v>
      </c>
      <c r="J21" s="19">
        <v>0</v>
      </c>
      <c r="K21" s="48">
        <v>35388</v>
      </c>
      <c r="L21" s="48">
        <v>71384732</v>
      </c>
      <c r="M21" s="48">
        <f t="shared" si="0"/>
        <v>447420</v>
      </c>
      <c r="N21" s="48">
        <f t="shared" si="0"/>
        <v>13841940976</v>
      </c>
    </row>
    <row r="22" spans="1:14" x14ac:dyDescent="0.25">
      <c r="A22" s="4">
        <v>17</v>
      </c>
      <c r="B22" s="33" t="s">
        <v>58</v>
      </c>
      <c r="C22" s="45">
        <v>613</v>
      </c>
      <c r="D22" s="46">
        <v>1564996024</v>
      </c>
      <c r="E22" s="47">
        <v>21912</v>
      </c>
      <c r="F22" s="48">
        <v>2287054777</v>
      </c>
      <c r="G22" s="48">
        <v>75</v>
      </c>
      <c r="H22" s="48">
        <v>94309</v>
      </c>
      <c r="I22" s="3">
        <v>0</v>
      </c>
      <c r="J22" s="19">
        <v>0</v>
      </c>
      <c r="K22" s="48">
        <v>423</v>
      </c>
      <c r="L22" s="48">
        <v>7546010</v>
      </c>
      <c r="M22" s="48">
        <f t="shared" si="0"/>
        <v>23023</v>
      </c>
      <c r="N22" s="48">
        <f t="shared" si="0"/>
        <v>3859691120</v>
      </c>
    </row>
    <row r="23" spans="1:14" x14ac:dyDescent="0.25">
      <c r="A23" s="31">
        <v>18</v>
      </c>
      <c r="B23" s="33" t="s">
        <v>59</v>
      </c>
      <c r="C23" s="45">
        <v>47808</v>
      </c>
      <c r="D23" s="46">
        <v>86424111</v>
      </c>
      <c r="E23" s="47">
        <v>3157</v>
      </c>
      <c r="F23" s="48">
        <v>94072543</v>
      </c>
      <c r="G23" s="48">
        <v>6</v>
      </c>
      <c r="H23" s="48">
        <v>2924</v>
      </c>
      <c r="I23" s="3">
        <v>0</v>
      </c>
      <c r="J23" s="19">
        <v>0</v>
      </c>
      <c r="K23" s="48">
        <v>8</v>
      </c>
      <c r="L23" s="48">
        <v>1125</v>
      </c>
      <c r="M23" s="48">
        <f t="shared" si="0"/>
        <v>50979</v>
      </c>
      <c r="N23" s="48">
        <f t="shared" si="0"/>
        <v>180500703</v>
      </c>
    </row>
    <row r="24" spans="1:14" x14ac:dyDescent="0.25">
      <c r="A24" s="31">
        <v>19</v>
      </c>
      <c r="B24" s="33" t="s">
        <v>60</v>
      </c>
      <c r="C24" s="45">
        <v>132571</v>
      </c>
      <c r="D24" s="46">
        <v>1459044796</v>
      </c>
      <c r="E24" s="47">
        <v>26398</v>
      </c>
      <c r="F24" s="48">
        <v>479141829</v>
      </c>
      <c r="G24" s="48">
        <v>134</v>
      </c>
      <c r="H24" s="48">
        <v>568752</v>
      </c>
      <c r="I24" s="3">
        <v>0</v>
      </c>
      <c r="J24" s="19">
        <v>0</v>
      </c>
      <c r="K24" s="48">
        <v>6937</v>
      </c>
      <c r="L24" s="48">
        <v>4195437</v>
      </c>
      <c r="M24" s="48">
        <f t="shared" si="0"/>
        <v>166040</v>
      </c>
      <c r="N24" s="48">
        <f t="shared" si="0"/>
        <v>1942950814</v>
      </c>
    </row>
    <row r="25" spans="1:14" x14ac:dyDescent="0.25">
      <c r="A25" s="4">
        <v>20</v>
      </c>
      <c r="B25" s="33" t="s">
        <v>61</v>
      </c>
      <c r="C25" s="45">
        <v>47994</v>
      </c>
      <c r="D25" s="46">
        <v>8314483076</v>
      </c>
      <c r="E25" s="47">
        <v>273747</v>
      </c>
      <c r="F25" s="48">
        <v>13730777636</v>
      </c>
      <c r="G25" s="48">
        <v>1475</v>
      </c>
      <c r="H25" s="48">
        <v>7960004</v>
      </c>
      <c r="I25" s="3">
        <v>0</v>
      </c>
      <c r="J25" s="19">
        <v>0</v>
      </c>
      <c r="K25" s="48">
        <v>21602</v>
      </c>
      <c r="L25" s="48">
        <v>39009349</v>
      </c>
      <c r="M25" s="48">
        <f t="shared" si="0"/>
        <v>344818</v>
      </c>
      <c r="N25" s="48">
        <f t="shared" si="0"/>
        <v>22092230065</v>
      </c>
    </row>
    <row r="26" spans="1:14" x14ac:dyDescent="0.25">
      <c r="A26" s="31">
        <v>21</v>
      </c>
      <c r="B26" s="33" t="s">
        <v>120</v>
      </c>
      <c r="C26" s="45">
        <v>1715</v>
      </c>
      <c r="D26" s="46">
        <v>1590626193</v>
      </c>
      <c r="E26" s="47">
        <v>22114</v>
      </c>
      <c r="F26" s="48">
        <v>1761581714</v>
      </c>
      <c r="G26" s="48">
        <v>11</v>
      </c>
      <c r="H26" s="48">
        <v>16495</v>
      </c>
      <c r="I26" s="3">
        <v>0</v>
      </c>
      <c r="J26" s="19">
        <v>0</v>
      </c>
      <c r="K26" s="48">
        <v>480</v>
      </c>
      <c r="L26" s="48">
        <v>5837195</v>
      </c>
      <c r="M26" s="48">
        <f t="shared" si="0"/>
        <v>24320</v>
      </c>
      <c r="N26" s="48">
        <f t="shared" si="0"/>
        <v>3358061597</v>
      </c>
    </row>
    <row r="27" spans="1:14" x14ac:dyDescent="0.25">
      <c r="A27" s="4">
        <v>22</v>
      </c>
      <c r="B27" s="33" t="s">
        <v>62</v>
      </c>
      <c r="C27" s="45">
        <v>50934</v>
      </c>
      <c r="D27" s="46">
        <v>576608691</v>
      </c>
      <c r="E27" s="47">
        <v>105770</v>
      </c>
      <c r="F27" s="48">
        <v>1943005938</v>
      </c>
      <c r="G27" s="48">
        <v>731</v>
      </c>
      <c r="H27" s="48">
        <v>1423248</v>
      </c>
      <c r="I27" s="3">
        <v>0</v>
      </c>
      <c r="J27" s="19">
        <v>0</v>
      </c>
      <c r="K27" s="48">
        <v>9421</v>
      </c>
      <c r="L27" s="48">
        <v>8209803</v>
      </c>
      <c r="M27" s="48">
        <f t="shared" si="0"/>
        <v>166856</v>
      </c>
      <c r="N27" s="48">
        <f t="shared" si="0"/>
        <v>2529247680</v>
      </c>
    </row>
    <row r="28" spans="1:14" x14ac:dyDescent="0.25">
      <c r="A28" s="31">
        <v>23</v>
      </c>
      <c r="B28" s="33" t="s">
        <v>96</v>
      </c>
      <c r="C28" s="45">
        <v>23877</v>
      </c>
      <c r="D28" s="46">
        <v>1605145756</v>
      </c>
      <c r="E28" s="47">
        <v>111405</v>
      </c>
      <c r="F28" s="48">
        <v>4431499335</v>
      </c>
      <c r="G28" s="48">
        <v>646</v>
      </c>
      <c r="H28" s="48">
        <v>5648711</v>
      </c>
      <c r="I28" s="3">
        <v>0</v>
      </c>
      <c r="J28" s="19">
        <v>0</v>
      </c>
      <c r="K28" s="48">
        <v>12103</v>
      </c>
      <c r="L28" s="48">
        <v>23156873</v>
      </c>
      <c r="M28" s="48">
        <f t="shared" si="0"/>
        <v>148031</v>
      </c>
      <c r="N28" s="48">
        <f t="shared" si="0"/>
        <v>6065450675</v>
      </c>
    </row>
    <row r="29" spans="1:14" x14ac:dyDescent="0.25">
      <c r="A29" s="4">
        <v>24</v>
      </c>
      <c r="B29" s="33" t="s">
        <v>97</v>
      </c>
      <c r="C29" s="45">
        <v>17582</v>
      </c>
      <c r="D29" s="46">
        <v>1269438909</v>
      </c>
      <c r="E29" s="47">
        <v>28328</v>
      </c>
      <c r="F29" s="48">
        <v>536880929</v>
      </c>
      <c r="G29" s="48">
        <v>744</v>
      </c>
      <c r="H29" s="48">
        <v>1283545</v>
      </c>
      <c r="I29" s="3">
        <v>0</v>
      </c>
      <c r="J29" s="19">
        <v>0</v>
      </c>
      <c r="K29" s="48">
        <v>2901</v>
      </c>
      <c r="L29" s="48">
        <v>8953770</v>
      </c>
      <c r="M29" s="48">
        <f t="shared" si="0"/>
        <v>49555</v>
      </c>
      <c r="N29" s="48">
        <f t="shared" si="0"/>
        <v>1816557153</v>
      </c>
    </row>
    <row r="30" spans="1:14" x14ac:dyDescent="0.25">
      <c r="A30" s="31">
        <v>25</v>
      </c>
      <c r="B30" s="33" t="s">
        <v>106</v>
      </c>
      <c r="C30" s="45">
        <v>19371</v>
      </c>
      <c r="D30" s="46">
        <v>4930966905</v>
      </c>
      <c r="E30" s="47">
        <v>69398</v>
      </c>
      <c r="F30" s="48">
        <v>2331570990</v>
      </c>
      <c r="G30" s="48">
        <v>622</v>
      </c>
      <c r="H30" s="48">
        <v>1083605</v>
      </c>
      <c r="I30" s="3">
        <v>0</v>
      </c>
      <c r="J30" s="19">
        <v>0</v>
      </c>
      <c r="K30" s="48">
        <v>4934</v>
      </c>
      <c r="L30" s="48">
        <v>14848737</v>
      </c>
      <c r="M30" s="48">
        <f t="shared" si="0"/>
        <v>94325</v>
      </c>
      <c r="N30" s="48">
        <f t="shared" si="0"/>
        <v>7278470237</v>
      </c>
    </row>
    <row r="31" spans="1:14" x14ac:dyDescent="0.25">
      <c r="A31" s="4">
        <v>26</v>
      </c>
      <c r="B31" s="33" t="s">
        <v>104</v>
      </c>
      <c r="C31" s="45">
        <v>1044</v>
      </c>
      <c r="D31" s="46">
        <v>79909174</v>
      </c>
      <c r="E31" s="47">
        <v>2447</v>
      </c>
      <c r="F31" s="48">
        <v>72743289</v>
      </c>
      <c r="G31" s="48">
        <v>8</v>
      </c>
      <c r="H31" s="48">
        <v>214893</v>
      </c>
      <c r="I31" s="3">
        <v>0</v>
      </c>
      <c r="J31" s="19">
        <v>0</v>
      </c>
      <c r="K31" s="48">
        <v>683</v>
      </c>
      <c r="L31" s="48">
        <v>1205661</v>
      </c>
      <c r="M31" s="48">
        <f t="shared" si="0"/>
        <v>4182</v>
      </c>
      <c r="N31" s="48">
        <f t="shared" si="0"/>
        <v>154073017</v>
      </c>
    </row>
    <row r="32" spans="1:14" x14ac:dyDescent="0.25">
      <c r="A32" s="31">
        <v>27</v>
      </c>
      <c r="B32" s="33" t="s">
        <v>115</v>
      </c>
      <c r="C32" s="48">
        <v>353</v>
      </c>
      <c r="D32" s="48">
        <v>216840953</v>
      </c>
      <c r="E32" s="3">
        <v>0</v>
      </c>
      <c r="F32" s="19">
        <v>0</v>
      </c>
      <c r="G32" s="25">
        <v>0</v>
      </c>
      <c r="H32" s="22">
        <v>0</v>
      </c>
      <c r="I32" s="3">
        <v>0</v>
      </c>
      <c r="J32" s="19">
        <v>0</v>
      </c>
      <c r="K32" s="25">
        <v>0</v>
      </c>
      <c r="L32" s="22">
        <v>0</v>
      </c>
      <c r="M32" s="48">
        <f t="shared" si="0"/>
        <v>353</v>
      </c>
      <c r="N32" s="48">
        <f t="shared" si="0"/>
        <v>216840953</v>
      </c>
    </row>
    <row r="33" spans="1:14" x14ac:dyDescent="0.25">
      <c r="A33" s="31">
        <v>28</v>
      </c>
      <c r="B33" s="33" t="s">
        <v>64</v>
      </c>
      <c r="C33" s="48">
        <v>1352</v>
      </c>
      <c r="D33" s="48">
        <v>775150726</v>
      </c>
      <c r="E33" s="48">
        <v>1267</v>
      </c>
      <c r="F33" s="48">
        <v>37295653</v>
      </c>
      <c r="G33" s="48">
        <v>12</v>
      </c>
      <c r="H33" s="48">
        <v>11760</v>
      </c>
      <c r="I33" s="3">
        <v>0</v>
      </c>
      <c r="J33" s="19">
        <v>0</v>
      </c>
      <c r="K33" s="48">
        <v>360</v>
      </c>
      <c r="L33" s="48">
        <v>521869</v>
      </c>
      <c r="M33" s="48">
        <f t="shared" si="0"/>
        <v>2991</v>
      </c>
      <c r="N33" s="48">
        <f t="shared" si="0"/>
        <v>812980008</v>
      </c>
    </row>
    <row r="34" spans="1:14" x14ac:dyDescent="0.25">
      <c r="A34" s="4">
        <v>29</v>
      </c>
      <c r="B34" s="33" t="s">
        <v>65</v>
      </c>
      <c r="C34" s="48">
        <v>8832</v>
      </c>
      <c r="D34" s="48">
        <v>206260236</v>
      </c>
      <c r="E34" s="48">
        <v>23334</v>
      </c>
      <c r="F34" s="48">
        <v>3011873752</v>
      </c>
      <c r="G34" s="48">
        <v>3</v>
      </c>
      <c r="H34" s="48">
        <v>137181</v>
      </c>
      <c r="I34" s="3">
        <v>0</v>
      </c>
      <c r="J34" s="19">
        <v>0</v>
      </c>
      <c r="K34" s="48">
        <v>1246</v>
      </c>
      <c r="L34" s="48">
        <v>947391</v>
      </c>
      <c r="M34" s="48">
        <f t="shared" si="0"/>
        <v>33415</v>
      </c>
      <c r="N34" s="48">
        <f t="shared" si="0"/>
        <v>3219218560</v>
      </c>
    </row>
    <row r="35" spans="1:14" x14ac:dyDescent="0.25">
      <c r="A35" s="31">
        <v>30</v>
      </c>
      <c r="B35" s="33" t="s">
        <v>90</v>
      </c>
      <c r="C35" s="48">
        <v>41229</v>
      </c>
      <c r="D35" s="48">
        <v>748926394</v>
      </c>
      <c r="E35" s="48">
        <v>24</v>
      </c>
      <c r="F35" s="48">
        <v>405212</v>
      </c>
      <c r="G35" s="25">
        <v>0</v>
      </c>
      <c r="H35" s="22">
        <v>0</v>
      </c>
      <c r="I35" s="3">
        <v>0</v>
      </c>
      <c r="J35" s="19">
        <v>0</v>
      </c>
      <c r="K35" s="48">
        <v>10</v>
      </c>
      <c r="L35" s="48">
        <v>2657</v>
      </c>
      <c r="M35" s="48">
        <f t="shared" si="0"/>
        <v>41263</v>
      </c>
      <c r="N35" s="48">
        <f t="shared" si="0"/>
        <v>749334263</v>
      </c>
    </row>
    <row r="36" spans="1:14" x14ac:dyDescent="0.25">
      <c r="A36" s="4">
        <v>31</v>
      </c>
      <c r="B36" s="33" t="s">
        <v>107</v>
      </c>
      <c r="C36" s="48">
        <v>4879</v>
      </c>
      <c r="D36" s="48">
        <v>719176510</v>
      </c>
      <c r="E36" s="48">
        <v>15055</v>
      </c>
      <c r="F36" s="48">
        <v>2054894848</v>
      </c>
      <c r="G36" s="48">
        <v>38</v>
      </c>
      <c r="H36" s="48">
        <v>906207</v>
      </c>
      <c r="I36" s="13">
        <v>0</v>
      </c>
      <c r="J36" s="20">
        <v>0</v>
      </c>
      <c r="K36" s="48">
        <v>2457</v>
      </c>
      <c r="L36" s="48">
        <v>2159797</v>
      </c>
      <c r="M36" s="48">
        <f t="shared" si="0"/>
        <v>22429</v>
      </c>
      <c r="N36" s="48">
        <f t="shared" si="0"/>
        <v>2777137362</v>
      </c>
    </row>
    <row r="37" spans="1:14" x14ac:dyDescent="0.25">
      <c r="A37" s="31">
        <v>32</v>
      </c>
      <c r="B37" s="33" t="s">
        <v>109</v>
      </c>
      <c r="C37" s="48">
        <v>87799</v>
      </c>
      <c r="D37" s="48">
        <v>1352518620</v>
      </c>
      <c r="E37" s="13">
        <v>0</v>
      </c>
      <c r="F37" s="20">
        <v>0</v>
      </c>
      <c r="G37" s="26">
        <v>0</v>
      </c>
      <c r="H37" s="23">
        <v>0</v>
      </c>
      <c r="I37" s="13">
        <v>0</v>
      </c>
      <c r="J37" s="20">
        <v>0</v>
      </c>
      <c r="K37" s="26">
        <v>0</v>
      </c>
      <c r="L37" s="23">
        <v>0</v>
      </c>
      <c r="M37" s="48">
        <f t="shared" si="0"/>
        <v>87799</v>
      </c>
      <c r="N37" s="48">
        <f t="shared" si="0"/>
        <v>1352518620</v>
      </c>
    </row>
    <row r="38" spans="1:14" x14ac:dyDescent="0.25">
      <c r="A38" s="31">
        <v>33</v>
      </c>
      <c r="B38" s="33" t="s">
        <v>112</v>
      </c>
      <c r="C38" s="48">
        <v>522</v>
      </c>
      <c r="D38" s="48">
        <v>902849606</v>
      </c>
      <c r="E38" s="48">
        <v>1671</v>
      </c>
      <c r="F38" s="48">
        <v>416477079</v>
      </c>
      <c r="G38" s="26">
        <v>0</v>
      </c>
      <c r="H38" s="23">
        <v>0</v>
      </c>
      <c r="I38" s="13">
        <v>0</v>
      </c>
      <c r="J38" s="20">
        <v>0</v>
      </c>
      <c r="K38" s="48">
        <v>53</v>
      </c>
      <c r="L38" s="48">
        <v>111193</v>
      </c>
      <c r="M38" s="48">
        <f t="shared" si="0"/>
        <v>2246</v>
      </c>
      <c r="N38" s="48">
        <f t="shared" si="0"/>
        <v>1319437878</v>
      </c>
    </row>
    <row r="39" spans="1:14" x14ac:dyDescent="0.25">
      <c r="A39" s="31">
        <v>34</v>
      </c>
      <c r="B39" s="35" t="s">
        <v>111</v>
      </c>
      <c r="C39" s="48">
        <v>148</v>
      </c>
      <c r="D39" s="48">
        <v>6584223152</v>
      </c>
      <c r="E39" s="48">
        <v>237</v>
      </c>
      <c r="F39" s="48">
        <v>23039195</v>
      </c>
      <c r="G39" s="48">
        <v>54</v>
      </c>
      <c r="H39" s="48">
        <v>695790</v>
      </c>
      <c r="I39" s="13">
        <v>0</v>
      </c>
      <c r="J39" s="20">
        <v>0</v>
      </c>
      <c r="K39" s="26">
        <v>0</v>
      </c>
      <c r="L39" s="23">
        <v>0</v>
      </c>
      <c r="M39" s="48">
        <f t="shared" si="0"/>
        <v>439</v>
      </c>
      <c r="N39" s="48">
        <f t="shared" si="0"/>
        <v>6607958137</v>
      </c>
    </row>
    <row r="40" spans="1:14" x14ac:dyDescent="0.25">
      <c r="A40" s="38">
        <v>35</v>
      </c>
      <c r="B40" s="35" t="s">
        <v>114</v>
      </c>
      <c r="C40" s="48">
        <v>137</v>
      </c>
      <c r="D40" s="48">
        <v>8800791</v>
      </c>
      <c r="E40" s="48">
        <v>208</v>
      </c>
      <c r="F40" s="48">
        <v>6752648</v>
      </c>
      <c r="G40" s="26">
        <v>0</v>
      </c>
      <c r="H40" s="23">
        <v>0</v>
      </c>
      <c r="I40" s="13">
        <v>0</v>
      </c>
      <c r="J40" s="20">
        <v>0</v>
      </c>
      <c r="K40" s="48">
        <v>46</v>
      </c>
      <c r="L40" s="48">
        <v>770013</v>
      </c>
      <c r="M40" s="48">
        <f t="shared" si="0"/>
        <v>391</v>
      </c>
      <c r="N40" s="48">
        <f t="shared" si="0"/>
        <v>16323452</v>
      </c>
    </row>
    <row r="41" spans="1:14" x14ac:dyDescent="0.25">
      <c r="A41" s="31">
        <v>36</v>
      </c>
      <c r="B41" s="35" t="s">
        <v>113</v>
      </c>
      <c r="C41" s="48">
        <v>1347</v>
      </c>
      <c r="D41" s="48">
        <v>1117072080</v>
      </c>
      <c r="E41" s="48">
        <v>14835</v>
      </c>
      <c r="F41" s="48">
        <v>1684108866</v>
      </c>
      <c r="G41" s="48">
        <v>9</v>
      </c>
      <c r="H41" s="48">
        <v>90404</v>
      </c>
      <c r="I41" s="13">
        <v>0</v>
      </c>
      <c r="J41" s="20">
        <v>0</v>
      </c>
      <c r="K41" s="48">
        <v>624</v>
      </c>
      <c r="L41" s="48">
        <v>3299445</v>
      </c>
      <c r="M41" s="48">
        <f t="shared" si="0"/>
        <v>16815</v>
      </c>
      <c r="N41" s="48">
        <f t="shared" si="0"/>
        <v>2804570795</v>
      </c>
    </row>
    <row r="42" spans="1:14" x14ac:dyDescent="0.25">
      <c r="A42" s="38">
        <v>37</v>
      </c>
      <c r="B42" s="35" t="s">
        <v>130</v>
      </c>
      <c r="C42" s="26">
        <v>0</v>
      </c>
      <c r="D42" s="23">
        <v>0</v>
      </c>
      <c r="E42" s="48">
        <v>8</v>
      </c>
      <c r="F42" s="48">
        <v>51750</v>
      </c>
      <c r="G42" s="26">
        <v>0</v>
      </c>
      <c r="H42" s="23">
        <v>0</v>
      </c>
      <c r="I42" s="13">
        <v>0</v>
      </c>
      <c r="J42" s="20">
        <v>0</v>
      </c>
      <c r="K42" s="26">
        <v>0</v>
      </c>
      <c r="L42" s="23">
        <v>0</v>
      </c>
      <c r="M42" s="48">
        <f t="shared" si="0"/>
        <v>8</v>
      </c>
      <c r="N42" s="48">
        <f t="shared" si="0"/>
        <v>51750</v>
      </c>
    </row>
    <row r="43" spans="1:14" x14ac:dyDescent="0.25">
      <c r="A43" s="31">
        <v>38</v>
      </c>
      <c r="B43" s="35" t="s">
        <v>121</v>
      </c>
      <c r="C43" s="48">
        <v>78</v>
      </c>
      <c r="D43" s="48">
        <v>18618687</v>
      </c>
      <c r="E43" s="13">
        <v>0</v>
      </c>
      <c r="F43" s="20">
        <v>0</v>
      </c>
      <c r="G43" s="26">
        <v>0</v>
      </c>
      <c r="H43" s="23">
        <v>0</v>
      </c>
      <c r="I43" s="13">
        <v>0</v>
      </c>
      <c r="J43" s="20">
        <v>0</v>
      </c>
      <c r="K43" s="26">
        <v>0</v>
      </c>
      <c r="L43" s="23">
        <v>0</v>
      </c>
      <c r="M43" s="48">
        <f t="shared" si="0"/>
        <v>78</v>
      </c>
      <c r="N43" s="48">
        <f t="shared" si="0"/>
        <v>18618687</v>
      </c>
    </row>
    <row r="44" spans="1:14" ht="15.75" thickBot="1" x14ac:dyDescent="0.3">
      <c r="A44" s="39">
        <v>39</v>
      </c>
      <c r="B44" s="36" t="s">
        <v>122</v>
      </c>
      <c r="C44" s="48">
        <v>706</v>
      </c>
      <c r="D44" s="48">
        <v>339012587</v>
      </c>
      <c r="E44" s="48">
        <v>99</v>
      </c>
      <c r="F44" s="48">
        <v>61193994</v>
      </c>
      <c r="G44" s="26">
        <v>0</v>
      </c>
      <c r="H44" s="23">
        <v>0</v>
      </c>
      <c r="I44" s="13">
        <v>0</v>
      </c>
      <c r="J44" s="20">
        <v>0</v>
      </c>
      <c r="K44" s="26">
        <v>0</v>
      </c>
      <c r="L44" s="23">
        <v>0</v>
      </c>
      <c r="M44" s="48">
        <f t="shared" si="0"/>
        <v>805</v>
      </c>
      <c r="N44" s="48">
        <f t="shared" si="0"/>
        <v>400206581</v>
      </c>
    </row>
    <row r="45" spans="1:14" s="9" customFormat="1" ht="15.75" thickBot="1" x14ac:dyDescent="0.3">
      <c r="A45" s="61" t="s">
        <v>4</v>
      </c>
      <c r="B45" s="62"/>
      <c r="C45" s="48">
        <f>SUM(C6:C44)</f>
        <v>1750542</v>
      </c>
      <c r="D45" s="48">
        <f t="shared" ref="D45:N45" si="1">SUM(D6:D44)</f>
        <v>709461215305</v>
      </c>
      <c r="E45" s="48">
        <f t="shared" si="1"/>
        <v>4145772</v>
      </c>
      <c r="F45" s="48">
        <f t="shared" si="1"/>
        <v>269898098577</v>
      </c>
      <c r="G45" s="48">
        <f t="shared" si="1"/>
        <v>13046</v>
      </c>
      <c r="H45" s="48">
        <f t="shared" si="1"/>
        <v>79345524</v>
      </c>
      <c r="I45" s="30">
        <f t="shared" si="1"/>
        <v>0</v>
      </c>
      <c r="J45" s="30">
        <f t="shared" si="1"/>
        <v>0</v>
      </c>
      <c r="K45" s="30">
        <f t="shared" si="1"/>
        <v>400063</v>
      </c>
      <c r="L45" s="30">
        <f t="shared" si="1"/>
        <v>631711131</v>
      </c>
      <c r="M45" s="48">
        <f t="shared" si="1"/>
        <v>6309423</v>
      </c>
      <c r="N45" s="48">
        <f t="shared" si="1"/>
        <v>980070370537</v>
      </c>
    </row>
    <row r="47" spans="1:14" x14ac:dyDescent="0.25">
      <c r="C47" s="29"/>
      <c r="D47" s="29"/>
      <c r="E47" s="29"/>
      <c r="F47" s="29"/>
      <c r="G47" s="29"/>
      <c r="H47" s="29"/>
      <c r="I47" s="29"/>
      <c r="J47" s="29"/>
      <c r="K47" s="29"/>
      <c r="L47" s="29"/>
      <c r="N47" s="17"/>
    </row>
    <row r="48" spans="1:14" x14ac:dyDescent="0.25"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7"/>
      <c r="N48" s="27"/>
    </row>
    <row r="49" spans="3:14" x14ac:dyDescent="0.25"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7"/>
      <c r="N49" s="7"/>
    </row>
    <row r="50" spans="3:14" x14ac:dyDescent="0.25"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</row>
    <row r="51" spans="3:14" x14ac:dyDescent="0.25"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3:14" x14ac:dyDescent="0.25"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3:14" x14ac:dyDescent="0.25">
      <c r="C53" s="29"/>
      <c r="D53" s="29"/>
      <c r="E53" s="29"/>
      <c r="F53" s="29"/>
      <c r="G53" s="29"/>
      <c r="H53" s="29"/>
      <c r="I53" s="29"/>
      <c r="J53" s="29"/>
      <c r="K53" s="29"/>
      <c r="L53" s="29"/>
    </row>
    <row r="54" spans="3:14" x14ac:dyDescent="0.25">
      <c r="C54" s="29"/>
      <c r="D54" s="29"/>
      <c r="E54" s="29"/>
      <c r="F54" s="29"/>
      <c r="G54" s="29"/>
      <c r="H54" s="29"/>
      <c r="I54" s="29"/>
      <c r="J54" s="29"/>
      <c r="K54" s="29"/>
      <c r="L54" s="29"/>
    </row>
    <row r="55" spans="3:14" x14ac:dyDescent="0.25">
      <c r="C55" s="29"/>
      <c r="D55" s="29"/>
      <c r="E55" s="29"/>
      <c r="F55" s="29"/>
      <c r="G55" s="29"/>
      <c r="H55" s="29"/>
      <c r="I55" s="29"/>
      <c r="J55" s="29"/>
      <c r="K55" s="29"/>
      <c r="L55" s="29"/>
    </row>
    <row r="56" spans="3:14" x14ac:dyDescent="0.25">
      <c r="C56" s="29"/>
      <c r="D56" s="29"/>
      <c r="E56" s="29"/>
      <c r="F56" s="29"/>
      <c r="G56" s="29"/>
      <c r="H56" s="29"/>
      <c r="I56" s="29"/>
      <c r="J56" s="29"/>
      <c r="K56" s="29"/>
      <c r="L56" s="29"/>
    </row>
    <row r="57" spans="3:14" x14ac:dyDescent="0.25">
      <c r="C57" s="29"/>
      <c r="D57" s="29"/>
      <c r="E57" s="29"/>
      <c r="F57" s="29"/>
      <c r="G57" s="29"/>
      <c r="H57" s="29"/>
      <c r="I57" s="29"/>
      <c r="J57" s="29"/>
      <c r="K57" s="29"/>
      <c r="L57" s="29"/>
    </row>
    <row r="58" spans="3:14" x14ac:dyDescent="0.25">
      <c r="C58" s="29"/>
      <c r="D58" s="29"/>
      <c r="E58" s="29"/>
      <c r="F58" s="29"/>
      <c r="G58" s="29"/>
      <c r="H58" s="29"/>
      <c r="I58" s="29"/>
      <c r="J58" s="29"/>
      <c r="K58" s="29"/>
      <c r="L58" s="29"/>
    </row>
    <row r="59" spans="3:14" x14ac:dyDescent="0.25">
      <c r="C59" s="29"/>
      <c r="D59" s="29"/>
      <c r="E59" s="29"/>
      <c r="F59" s="29"/>
      <c r="G59" s="29"/>
      <c r="H59" s="29"/>
      <c r="I59" s="29"/>
      <c r="J59" s="29"/>
      <c r="K59" s="29"/>
      <c r="L59" s="29"/>
    </row>
    <row r="60" spans="3:14" x14ac:dyDescent="0.25">
      <c r="C60" s="29"/>
      <c r="D60" s="29"/>
      <c r="E60" s="29"/>
      <c r="F60" s="29"/>
      <c r="G60" s="29"/>
      <c r="H60" s="29"/>
      <c r="I60" s="29"/>
      <c r="J60" s="29"/>
      <c r="K60" s="29"/>
      <c r="L60" s="29"/>
    </row>
    <row r="61" spans="3:14" x14ac:dyDescent="0.25">
      <c r="C61" s="29"/>
      <c r="D61" s="29"/>
      <c r="E61" s="29"/>
      <c r="F61" s="29"/>
      <c r="G61" s="29"/>
      <c r="H61" s="29"/>
      <c r="I61" s="29"/>
      <c r="J61" s="29"/>
      <c r="K61" s="29"/>
      <c r="L61" s="29"/>
    </row>
    <row r="62" spans="3:14" x14ac:dyDescent="0.25">
      <c r="C62" s="29"/>
      <c r="D62" s="29"/>
      <c r="E62" s="29"/>
      <c r="F62" s="29"/>
      <c r="G62" s="29"/>
      <c r="H62" s="29"/>
      <c r="I62" s="29"/>
      <c r="J62" s="29"/>
      <c r="K62" s="29"/>
      <c r="L62" s="29"/>
    </row>
    <row r="63" spans="3:14" x14ac:dyDescent="0.25">
      <c r="C63" s="29"/>
      <c r="D63" s="29"/>
      <c r="E63" s="29"/>
      <c r="F63" s="29"/>
      <c r="G63" s="29"/>
      <c r="H63" s="29"/>
      <c r="I63" s="29"/>
      <c r="J63" s="29"/>
      <c r="K63" s="29"/>
      <c r="L63" s="29"/>
    </row>
    <row r="64" spans="3:14" x14ac:dyDescent="0.25">
      <c r="C64" s="29"/>
      <c r="D64" s="29"/>
      <c r="E64" s="29"/>
      <c r="F64" s="29"/>
      <c r="G64" s="29"/>
      <c r="H64" s="29"/>
      <c r="I64" s="29"/>
      <c r="J64" s="29"/>
      <c r="K64" s="29"/>
      <c r="L64" s="29"/>
    </row>
    <row r="65" spans="3:12" x14ac:dyDescent="0.25">
      <c r="C65" s="29"/>
      <c r="D65" s="29"/>
      <c r="E65" s="29"/>
      <c r="F65" s="29"/>
      <c r="G65" s="29"/>
      <c r="H65" s="29"/>
      <c r="I65" s="29"/>
      <c r="J65" s="29"/>
      <c r="K65" s="29"/>
      <c r="L65" s="29"/>
    </row>
    <row r="66" spans="3:12" x14ac:dyDescent="0.25">
      <c r="C66" s="29"/>
      <c r="D66" s="29"/>
      <c r="E66" s="29"/>
      <c r="F66" s="29"/>
      <c r="G66" s="29"/>
      <c r="H66" s="29"/>
      <c r="I66" s="29"/>
      <c r="J66" s="29"/>
      <c r="K66" s="29"/>
      <c r="L66" s="29"/>
    </row>
    <row r="67" spans="3:12" x14ac:dyDescent="0.25">
      <c r="C67" s="29"/>
      <c r="D67" s="29"/>
      <c r="E67" s="29"/>
      <c r="F67" s="29"/>
      <c r="G67" s="29"/>
      <c r="H67" s="29"/>
      <c r="I67" s="29"/>
      <c r="J67" s="29"/>
      <c r="K67" s="29"/>
      <c r="L67" s="29"/>
    </row>
    <row r="68" spans="3:12" x14ac:dyDescent="0.25">
      <c r="C68" s="29"/>
      <c r="D68" s="29"/>
      <c r="E68" s="29"/>
      <c r="F68" s="29"/>
      <c r="G68" s="29"/>
      <c r="H68" s="29"/>
      <c r="I68" s="29"/>
      <c r="J68" s="29"/>
      <c r="K68" s="29"/>
      <c r="L68" s="29"/>
    </row>
    <row r="69" spans="3:12" x14ac:dyDescent="0.25">
      <c r="C69" s="29"/>
      <c r="D69" s="29"/>
      <c r="E69" s="29"/>
      <c r="F69" s="29"/>
      <c r="G69" s="29"/>
      <c r="H69" s="29"/>
      <c r="I69" s="29"/>
      <c r="J69" s="29"/>
      <c r="K69" s="29"/>
      <c r="L69" s="29"/>
    </row>
    <row r="70" spans="3:12" x14ac:dyDescent="0.25">
      <c r="C70" s="29"/>
      <c r="D70" s="29"/>
      <c r="E70" s="29"/>
      <c r="F70" s="29"/>
      <c r="G70" s="29"/>
      <c r="H70" s="29"/>
      <c r="I70" s="29"/>
      <c r="J70" s="29"/>
      <c r="K70" s="29"/>
      <c r="L70" s="29"/>
    </row>
    <row r="71" spans="3:12" x14ac:dyDescent="0.25">
      <c r="C71" s="29"/>
      <c r="D71" s="29"/>
      <c r="E71" s="29"/>
      <c r="F71" s="29"/>
      <c r="G71" s="29"/>
      <c r="H71" s="29"/>
      <c r="I71" s="29"/>
      <c r="J71" s="29"/>
      <c r="K71" s="29"/>
      <c r="L71" s="29"/>
    </row>
    <row r="72" spans="3:12" x14ac:dyDescent="0.25">
      <c r="C72" s="29"/>
      <c r="D72" s="29"/>
      <c r="E72" s="29"/>
      <c r="F72" s="29"/>
      <c r="G72" s="29"/>
      <c r="H72" s="29"/>
      <c r="I72" s="29"/>
      <c r="J72" s="29"/>
      <c r="K72" s="29"/>
      <c r="L72" s="29"/>
    </row>
    <row r="73" spans="3:12" x14ac:dyDescent="0.25">
      <c r="C73" s="29"/>
      <c r="D73" s="29"/>
      <c r="E73" s="29"/>
      <c r="F73" s="29"/>
      <c r="G73" s="29"/>
      <c r="H73" s="29"/>
      <c r="I73" s="29"/>
      <c r="J73" s="29"/>
      <c r="K73" s="29"/>
      <c r="L73" s="29"/>
    </row>
    <row r="74" spans="3:12" x14ac:dyDescent="0.25">
      <c r="C74" s="29"/>
      <c r="D74" s="29"/>
      <c r="E74" s="29"/>
      <c r="F74" s="29"/>
      <c r="G74" s="29"/>
      <c r="H74" s="29"/>
      <c r="I74" s="29"/>
      <c r="J74" s="29"/>
      <c r="K74" s="29"/>
      <c r="L74" s="29"/>
    </row>
    <row r="75" spans="3:12" x14ac:dyDescent="0.25">
      <c r="C75" s="29"/>
      <c r="D75" s="29"/>
      <c r="E75" s="29"/>
      <c r="F75" s="29"/>
      <c r="G75" s="29"/>
      <c r="H75" s="29"/>
      <c r="I75" s="29"/>
      <c r="J75" s="29"/>
      <c r="K75" s="29"/>
      <c r="L75" s="29"/>
    </row>
    <row r="76" spans="3:12" x14ac:dyDescent="0.25">
      <c r="C76" s="29"/>
      <c r="D76" s="29"/>
      <c r="E76" s="29"/>
      <c r="F76" s="29"/>
      <c r="G76" s="29"/>
      <c r="H76" s="29"/>
      <c r="I76" s="29"/>
      <c r="J76" s="29"/>
      <c r="K76" s="29"/>
      <c r="L76" s="29"/>
    </row>
    <row r="77" spans="3:12" x14ac:dyDescent="0.25">
      <c r="C77" s="29"/>
      <c r="D77" s="29"/>
      <c r="E77" s="29"/>
      <c r="F77" s="29"/>
      <c r="G77" s="29"/>
      <c r="H77" s="29"/>
      <c r="I77" s="29"/>
      <c r="J77" s="29"/>
      <c r="K77" s="29"/>
      <c r="L77" s="29"/>
    </row>
    <row r="78" spans="3:12" x14ac:dyDescent="0.25">
      <c r="C78" s="29"/>
      <c r="D78" s="29"/>
      <c r="E78" s="29"/>
      <c r="F78" s="29"/>
      <c r="G78" s="29"/>
      <c r="H78" s="29"/>
      <c r="I78" s="29"/>
      <c r="J78" s="29"/>
      <c r="K78" s="29"/>
      <c r="L78" s="29"/>
    </row>
    <row r="79" spans="3:12" x14ac:dyDescent="0.25">
      <c r="C79" s="29"/>
      <c r="D79" s="29"/>
      <c r="E79" s="29"/>
      <c r="F79" s="29"/>
      <c r="G79" s="29"/>
      <c r="H79" s="29"/>
      <c r="I79" s="29"/>
      <c r="J79" s="29"/>
      <c r="K79" s="29"/>
      <c r="L79" s="29"/>
    </row>
    <row r="80" spans="3:12" x14ac:dyDescent="0.25">
      <c r="C80" s="29"/>
      <c r="D80" s="29"/>
      <c r="E80" s="29"/>
      <c r="F80" s="29"/>
      <c r="G80" s="29"/>
      <c r="H80" s="29"/>
      <c r="I80" s="29"/>
      <c r="J80" s="29"/>
      <c r="K80" s="29"/>
      <c r="L80" s="29"/>
    </row>
    <row r="82" spans="3:12" x14ac:dyDescent="0.25">
      <c r="C82" s="7"/>
      <c r="D82" s="7"/>
      <c r="E82" s="7"/>
      <c r="F82" s="7"/>
      <c r="G82" s="7"/>
      <c r="H82" s="7"/>
      <c r="I82" s="7"/>
      <c r="J82" s="7"/>
      <c r="K82" s="7"/>
      <c r="L82" s="7"/>
    </row>
    <row r="83" spans="3:12" x14ac:dyDescent="0.25"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3:12" x14ac:dyDescent="0.25">
      <c r="C84" s="7"/>
      <c r="D84" s="7"/>
      <c r="E84" s="7"/>
      <c r="F84" s="7"/>
      <c r="G84" s="7"/>
      <c r="H84" s="7"/>
      <c r="I84" s="7"/>
      <c r="J84" s="7"/>
      <c r="K84" s="7"/>
      <c r="L84" s="7"/>
    </row>
    <row r="85" spans="3:12" x14ac:dyDescent="0.25">
      <c r="C85" s="7"/>
      <c r="D85" s="7"/>
      <c r="E85" s="7"/>
      <c r="F85" s="7"/>
      <c r="G85" s="7"/>
      <c r="H85" s="7"/>
      <c r="I85" s="7"/>
      <c r="J85" s="7"/>
      <c r="K85" s="7"/>
      <c r="L85" s="7"/>
    </row>
    <row r="86" spans="3:12" x14ac:dyDescent="0.25"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3:12" x14ac:dyDescent="0.25">
      <c r="C87" s="7"/>
      <c r="D87" s="7"/>
      <c r="E87" s="7"/>
      <c r="F87" s="7"/>
      <c r="G87" s="7"/>
      <c r="H87" s="7"/>
      <c r="I87" s="7"/>
      <c r="J87" s="7"/>
      <c r="K87" s="7"/>
      <c r="L87" s="7"/>
    </row>
    <row r="88" spans="3:12" x14ac:dyDescent="0.25">
      <c r="C88" s="7"/>
      <c r="D88" s="7"/>
      <c r="E88" s="7"/>
      <c r="F88" s="7"/>
      <c r="G88" s="7"/>
      <c r="H88" s="7"/>
      <c r="I88" s="7"/>
      <c r="J88" s="7"/>
      <c r="K88" s="7"/>
      <c r="L88" s="7"/>
    </row>
    <row r="89" spans="3:12" x14ac:dyDescent="0.25"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3:12" x14ac:dyDescent="0.25">
      <c r="C90" s="7"/>
      <c r="D90" s="7"/>
      <c r="E90" s="7"/>
      <c r="F90" s="7"/>
      <c r="G90" s="7"/>
      <c r="H90" s="7"/>
      <c r="I90" s="7"/>
      <c r="J90" s="7"/>
      <c r="K90" s="7"/>
      <c r="L90" s="7"/>
    </row>
    <row r="91" spans="3:12" x14ac:dyDescent="0.25">
      <c r="C91" s="7"/>
      <c r="D91" s="7"/>
      <c r="E91" s="7"/>
      <c r="F91" s="7"/>
      <c r="G91" s="7"/>
      <c r="H91" s="7"/>
      <c r="I91" s="7"/>
      <c r="J91" s="7"/>
      <c r="K91" s="7"/>
      <c r="L91" s="7"/>
    </row>
    <row r="92" spans="3:12" x14ac:dyDescent="0.25"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3:12" x14ac:dyDescent="0.25">
      <c r="C93" s="7"/>
      <c r="D93" s="7"/>
      <c r="E93" s="7"/>
      <c r="F93" s="7"/>
      <c r="G93" s="7"/>
      <c r="H93" s="7"/>
      <c r="I93" s="7"/>
      <c r="J93" s="7"/>
      <c r="K93" s="7"/>
      <c r="L93" s="7"/>
    </row>
    <row r="94" spans="3:12" x14ac:dyDescent="0.25">
      <c r="C94" s="7"/>
      <c r="D94" s="7"/>
      <c r="E94" s="7"/>
      <c r="F94" s="7"/>
      <c r="G94" s="7"/>
      <c r="H94" s="7"/>
      <c r="I94" s="7"/>
      <c r="J94" s="7"/>
      <c r="K94" s="7"/>
      <c r="L94" s="7"/>
    </row>
    <row r="95" spans="3:12" x14ac:dyDescent="0.25"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pans="3:12" x14ac:dyDescent="0.25"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pans="3:12" x14ac:dyDescent="0.25">
      <c r="C97" s="7"/>
      <c r="D97" s="7"/>
      <c r="E97" s="7"/>
      <c r="F97" s="7"/>
      <c r="G97" s="7"/>
      <c r="H97" s="7"/>
      <c r="I97" s="7"/>
      <c r="J97" s="7"/>
      <c r="K97" s="7"/>
      <c r="L97" s="7"/>
    </row>
    <row r="98" spans="3:12" x14ac:dyDescent="0.25">
      <c r="C98" s="7"/>
      <c r="D98" s="7"/>
      <c r="E98" s="7"/>
      <c r="F98" s="7"/>
      <c r="G98" s="7"/>
      <c r="H98" s="7"/>
      <c r="I98" s="7"/>
      <c r="J98" s="7"/>
      <c r="K98" s="7"/>
      <c r="L98" s="7"/>
    </row>
    <row r="99" spans="3:12" x14ac:dyDescent="0.25">
      <c r="C99" s="7"/>
      <c r="D99" s="7"/>
      <c r="E99" s="7"/>
      <c r="F99" s="7"/>
      <c r="G99" s="7"/>
      <c r="H99" s="7"/>
      <c r="I99" s="7"/>
      <c r="J99" s="7"/>
      <c r="K99" s="7"/>
      <c r="L99" s="7"/>
    </row>
    <row r="100" spans="3:12" x14ac:dyDescent="0.25">
      <c r="C100" s="7"/>
      <c r="D100" s="7"/>
      <c r="E100" s="7"/>
      <c r="F100" s="7"/>
      <c r="G100" s="7"/>
      <c r="H100" s="7"/>
      <c r="I100" s="7"/>
      <c r="J100" s="7"/>
      <c r="K100" s="7"/>
      <c r="L100" s="7"/>
    </row>
    <row r="101" spans="3:12" x14ac:dyDescent="0.25">
      <c r="C101" s="7"/>
      <c r="D101" s="7"/>
      <c r="E101" s="7"/>
      <c r="F101" s="7"/>
      <c r="G101" s="7"/>
      <c r="H101" s="7"/>
      <c r="I101" s="7"/>
      <c r="J101" s="7"/>
      <c r="K101" s="7"/>
      <c r="L101" s="7"/>
    </row>
    <row r="102" spans="3:12" x14ac:dyDescent="0.25">
      <c r="C102" s="7"/>
      <c r="D102" s="7"/>
      <c r="E102" s="7"/>
      <c r="F102" s="7"/>
      <c r="G102" s="7"/>
      <c r="H102" s="7"/>
      <c r="I102" s="7"/>
      <c r="J102" s="7"/>
      <c r="K102" s="7"/>
      <c r="L102" s="7"/>
    </row>
    <row r="103" spans="3:12" x14ac:dyDescent="0.25">
      <c r="C103" s="7"/>
      <c r="D103" s="7"/>
      <c r="E103" s="7"/>
      <c r="F103" s="7"/>
      <c r="G103" s="7"/>
      <c r="H103" s="7"/>
      <c r="I103" s="7"/>
      <c r="J103" s="7"/>
      <c r="K103" s="7"/>
      <c r="L103" s="7"/>
    </row>
    <row r="104" spans="3:12" x14ac:dyDescent="0.25">
      <c r="C104" s="7"/>
      <c r="D104" s="7"/>
      <c r="E104" s="7"/>
      <c r="F104" s="7"/>
      <c r="G104" s="7"/>
      <c r="H104" s="7"/>
      <c r="I104" s="7"/>
      <c r="J104" s="7"/>
      <c r="K104" s="7"/>
      <c r="L104" s="7"/>
    </row>
    <row r="105" spans="3:12" x14ac:dyDescent="0.25">
      <c r="C105" s="7"/>
      <c r="D105" s="7"/>
      <c r="E105" s="7"/>
      <c r="F105" s="7"/>
      <c r="G105" s="7"/>
      <c r="H105" s="7"/>
      <c r="I105" s="7"/>
      <c r="J105" s="7"/>
      <c r="K105" s="7"/>
      <c r="L105" s="7"/>
    </row>
    <row r="106" spans="3:12" x14ac:dyDescent="0.25">
      <c r="C106" s="7"/>
      <c r="D106" s="7"/>
      <c r="E106" s="7"/>
      <c r="F106" s="7"/>
      <c r="G106" s="7"/>
      <c r="H106" s="7"/>
      <c r="I106" s="7"/>
      <c r="J106" s="7"/>
      <c r="K106" s="7"/>
      <c r="L106" s="7"/>
    </row>
    <row r="107" spans="3:12" x14ac:dyDescent="0.25">
      <c r="C107" s="7"/>
      <c r="D107" s="7"/>
      <c r="E107" s="7"/>
      <c r="F107" s="7"/>
      <c r="G107" s="7"/>
      <c r="H107" s="7"/>
      <c r="I107" s="7"/>
      <c r="J107" s="7"/>
      <c r="K107" s="7"/>
      <c r="L107" s="7"/>
    </row>
    <row r="108" spans="3:12" x14ac:dyDescent="0.25">
      <c r="C108" s="7"/>
      <c r="D108" s="7"/>
      <c r="E108" s="7"/>
      <c r="F108" s="7"/>
      <c r="G108" s="7"/>
      <c r="H108" s="7"/>
      <c r="I108" s="7"/>
      <c r="J108" s="7"/>
      <c r="K108" s="7"/>
      <c r="L108" s="7"/>
    </row>
    <row r="109" spans="3:12" x14ac:dyDescent="0.25">
      <c r="C109" s="7"/>
      <c r="D109" s="7"/>
      <c r="E109" s="7"/>
      <c r="F109" s="7"/>
      <c r="G109" s="7"/>
      <c r="H109" s="7"/>
      <c r="I109" s="7"/>
      <c r="J109" s="7"/>
      <c r="K109" s="7"/>
      <c r="L109" s="7"/>
    </row>
    <row r="110" spans="3:12" x14ac:dyDescent="0.25">
      <c r="C110" s="7"/>
      <c r="D110" s="7"/>
      <c r="E110" s="7"/>
      <c r="F110" s="7"/>
      <c r="G110" s="7"/>
      <c r="H110" s="7"/>
      <c r="I110" s="7"/>
      <c r="J110" s="7"/>
      <c r="K110" s="7"/>
      <c r="L110" s="7"/>
    </row>
    <row r="111" spans="3:12" x14ac:dyDescent="0.25">
      <c r="C111" s="7"/>
      <c r="D111" s="7"/>
      <c r="E111" s="7"/>
      <c r="F111" s="7"/>
      <c r="G111" s="7"/>
      <c r="H111" s="7"/>
      <c r="I111" s="7"/>
      <c r="J111" s="7"/>
      <c r="K111" s="7"/>
      <c r="L111" s="7"/>
    </row>
    <row r="112" spans="3:12" x14ac:dyDescent="0.25">
      <c r="C112" s="7"/>
      <c r="D112" s="7"/>
      <c r="E112" s="7"/>
      <c r="F112" s="7"/>
      <c r="G112" s="7"/>
      <c r="H112" s="7"/>
      <c r="I112" s="7"/>
      <c r="J112" s="7"/>
      <c r="K112" s="7"/>
      <c r="L112" s="7"/>
    </row>
    <row r="113" spans="3:12" x14ac:dyDescent="0.25">
      <c r="C113" s="7"/>
      <c r="D113" s="7"/>
      <c r="E113" s="7"/>
      <c r="F113" s="7"/>
      <c r="G113" s="7"/>
      <c r="H113" s="7"/>
      <c r="I113" s="7"/>
      <c r="J113" s="7"/>
      <c r="K113" s="7"/>
      <c r="L113" s="7"/>
    </row>
    <row r="114" spans="3:12" x14ac:dyDescent="0.25">
      <c r="C114" s="7"/>
      <c r="D114" s="7"/>
      <c r="E114" s="7"/>
      <c r="F114" s="7"/>
      <c r="G114" s="7"/>
      <c r="H114" s="7"/>
      <c r="I114" s="7"/>
      <c r="J114" s="7"/>
      <c r="K114" s="7"/>
      <c r="L114" s="7"/>
    </row>
    <row r="115" spans="3:12" x14ac:dyDescent="0.25">
      <c r="C115" s="7"/>
      <c r="D115" s="7"/>
      <c r="E115" s="7"/>
      <c r="F115" s="7"/>
      <c r="G115" s="7"/>
      <c r="H115" s="7"/>
      <c r="I115" s="7"/>
      <c r="J115" s="7"/>
      <c r="K115" s="7"/>
      <c r="L115" s="7"/>
    </row>
    <row r="116" spans="3:12" x14ac:dyDescent="0.25">
      <c r="C116" s="7"/>
      <c r="D116" s="7"/>
      <c r="E116" s="7"/>
      <c r="F116" s="7"/>
      <c r="G116" s="7"/>
      <c r="H116" s="7"/>
      <c r="I116" s="7"/>
      <c r="J116" s="7"/>
      <c r="K116" s="7"/>
      <c r="L116" s="7"/>
    </row>
    <row r="117" spans="3:12" x14ac:dyDescent="0.25">
      <c r="C117" s="7"/>
    </row>
    <row r="118" spans="3:12" x14ac:dyDescent="0.25">
      <c r="C118" s="7"/>
    </row>
    <row r="119" spans="3:12" x14ac:dyDescent="0.25">
      <c r="C119" s="7"/>
    </row>
    <row r="120" spans="3:12" x14ac:dyDescent="0.25">
      <c r="C120" s="7"/>
    </row>
    <row r="121" spans="3:12" x14ac:dyDescent="0.25">
      <c r="C121" s="7"/>
    </row>
    <row r="122" spans="3:12" x14ac:dyDescent="0.25">
      <c r="C122" s="7"/>
    </row>
    <row r="123" spans="3:12" x14ac:dyDescent="0.25">
      <c r="C123" s="7"/>
    </row>
  </sheetData>
  <mergeCells count="10">
    <mergeCell ref="B1:N2"/>
    <mergeCell ref="A45:B45"/>
    <mergeCell ref="B4:B5"/>
    <mergeCell ref="A4:A5"/>
    <mergeCell ref="C4:D4"/>
    <mergeCell ref="M4:N4"/>
    <mergeCell ref="E4:F4"/>
    <mergeCell ref="G4:H4"/>
    <mergeCell ref="I4:J4"/>
    <mergeCell ref="K4:L4"/>
  </mergeCells>
  <phoneticPr fontId="6" type="noConversion"/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1"/>
  <sheetViews>
    <sheetView showGridLines="0" topLeftCell="A3" zoomScale="85" zoomScaleNormal="85" workbookViewId="0">
      <selection activeCell="D7" sqref="D7"/>
    </sheetView>
  </sheetViews>
  <sheetFormatPr defaultRowHeight="15" x14ac:dyDescent="0.25"/>
  <cols>
    <col min="1" max="1" width="4.7109375" style="1" customWidth="1"/>
    <col min="2" max="2" width="38.5703125" style="1" bestFit="1" customWidth="1"/>
    <col min="3" max="3" width="14.28515625" style="1" customWidth="1"/>
    <col min="4" max="4" width="19.85546875" style="1" bestFit="1" customWidth="1"/>
    <col min="5" max="5" width="18.7109375" style="1" bestFit="1" customWidth="1"/>
    <col min="6" max="6" width="19" style="1" bestFit="1" customWidth="1"/>
    <col min="7" max="7" width="14.28515625" style="1" customWidth="1"/>
    <col min="8" max="8" width="17.140625" style="1" customWidth="1"/>
    <col min="9" max="11" width="14.28515625" style="1" customWidth="1"/>
    <col min="12" max="12" width="16.42578125" style="1" customWidth="1"/>
    <col min="13" max="13" width="18.7109375" style="1" bestFit="1" customWidth="1"/>
    <col min="14" max="14" width="19.85546875" style="1" bestFit="1" customWidth="1"/>
    <col min="15" max="16384" width="9.140625" style="1"/>
  </cols>
  <sheetData>
    <row r="1" spans="1:14" ht="15" customHeight="1" x14ac:dyDescent="0.25">
      <c r="B1" s="49" t="s">
        <v>136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5" customHeight="1" x14ac:dyDescent="0.25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15.75" thickBot="1" x14ac:dyDescent="0.3">
      <c r="M3" s="5"/>
      <c r="N3" s="6" t="s">
        <v>41</v>
      </c>
    </row>
    <row r="4" spans="1:14" s="2" customFormat="1" ht="15.75" thickBot="1" x14ac:dyDescent="0.3">
      <c r="A4" s="54" t="s">
        <v>6</v>
      </c>
      <c r="B4" s="56" t="s">
        <v>38</v>
      </c>
      <c r="C4" s="50" t="s">
        <v>23</v>
      </c>
      <c r="D4" s="51"/>
      <c r="E4" s="58" t="s">
        <v>37</v>
      </c>
      <c r="F4" s="59"/>
      <c r="G4" s="50" t="s">
        <v>39</v>
      </c>
      <c r="H4" s="51"/>
      <c r="I4" s="58" t="s">
        <v>47</v>
      </c>
      <c r="J4" s="59"/>
      <c r="K4" s="50" t="s">
        <v>40</v>
      </c>
      <c r="L4" s="51"/>
      <c r="M4" s="50" t="s">
        <v>44</v>
      </c>
      <c r="N4" s="51"/>
    </row>
    <row r="5" spans="1:14" ht="15.75" thickBot="1" x14ac:dyDescent="0.3">
      <c r="A5" s="55"/>
      <c r="B5" s="57"/>
      <c r="C5" s="14" t="s">
        <v>43</v>
      </c>
      <c r="D5" s="15" t="s">
        <v>42</v>
      </c>
      <c r="E5" s="11" t="s">
        <v>43</v>
      </c>
      <c r="F5" s="12" t="s">
        <v>42</v>
      </c>
      <c r="G5" s="14" t="s">
        <v>43</v>
      </c>
      <c r="H5" s="15" t="s">
        <v>42</v>
      </c>
      <c r="I5" s="11" t="s">
        <v>43</v>
      </c>
      <c r="J5" s="12" t="s">
        <v>42</v>
      </c>
      <c r="K5" s="14" t="s">
        <v>43</v>
      </c>
      <c r="L5" s="15" t="s">
        <v>42</v>
      </c>
      <c r="M5" s="14" t="s">
        <v>43</v>
      </c>
      <c r="N5" s="15" t="s">
        <v>42</v>
      </c>
    </row>
    <row r="6" spans="1:14" x14ac:dyDescent="0.25">
      <c r="A6" s="10">
        <v>1</v>
      </c>
      <c r="B6" s="32" t="s">
        <v>46</v>
      </c>
      <c r="C6" s="41">
        <v>32121</v>
      </c>
      <c r="D6" s="42">
        <v>587511311137</v>
      </c>
      <c r="E6" s="43">
        <v>1829557</v>
      </c>
      <c r="F6" s="44">
        <v>180494272928</v>
      </c>
      <c r="G6" s="24">
        <v>0</v>
      </c>
      <c r="H6" s="21">
        <v>0</v>
      </c>
      <c r="I6" s="16">
        <v>0</v>
      </c>
      <c r="J6" s="18">
        <v>0</v>
      </c>
      <c r="K6" s="48">
        <v>132</v>
      </c>
      <c r="L6" s="48">
        <v>2392017</v>
      </c>
      <c r="M6" s="48">
        <f>+C6+E6+G6+I6+K6</f>
        <v>1861810</v>
      </c>
      <c r="N6" s="48">
        <f>+D6+F6+H6+J6+L6</f>
        <v>768007976082</v>
      </c>
    </row>
    <row r="7" spans="1:14" x14ac:dyDescent="0.25">
      <c r="A7" s="4">
        <v>2</v>
      </c>
      <c r="B7" s="33" t="s">
        <v>86</v>
      </c>
      <c r="C7" s="45">
        <v>57270</v>
      </c>
      <c r="D7" s="46">
        <v>7430191082</v>
      </c>
      <c r="E7" s="47">
        <v>78926</v>
      </c>
      <c r="F7" s="48">
        <v>9889077627</v>
      </c>
      <c r="G7" s="48">
        <v>1172</v>
      </c>
      <c r="H7" s="48">
        <v>11787554</v>
      </c>
      <c r="I7" s="3">
        <v>0</v>
      </c>
      <c r="J7" s="19">
        <v>0</v>
      </c>
      <c r="K7" s="48">
        <v>20747</v>
      </c>
      <c r="L7" s="48">
        <v>155784908</v>
      </c>
      <c r="M7" s="48">
        <f t="shared" ref="M7:N44" si="0">+C7+E7+G7+I7+K7</f>
        <v>158115</v>
      </c>
      <c r="N7" s="48">
        <f t="shared" si="0"/>
        <v>17486841171</v>
      </c>
    </row>
    <row r="8" spans="1:14" x14ac:dyDescent="0.25">
      <c r="A8" s="4">
        <v>3</v>
      </c>
      <c r="B8" s="33" t="s">
        <v>87</v>
      </c>
      <c r="C8" s="45">
        <v>64376</v>
      </c>
      <c r="D8" s="46">
        <v>17868449875</v>
      </c>
      <c r="E8" s="47">
        <v>121495</v>
      </c>
      <c r="F8" s="48">
        <v>2927005304</v>
      </c>
      <c r="G8" s="48">
        <v>845</v>
      </c>
      <c r="H8" s="48">
        <v>9297797</v>
      </c>
      <c r="I8" s="3">
        <v>0</v>
      </c>
      <c r="J8" s="19">
        <v>0</v>
      </c>
      <c r="K8" s="48">
        <v>16489</v>
      </c>
      <c r="L8" s="48">
        <v>33980372</v>
      </c>
      <c r="M8" s="48">
        <f t="shared" si="0"/>
        <v>203205</v>
      </c>
      <c r="N8" s="48">
        <f t="shared" si="0"/>
        <v>20838733348</v>
      </c>
    </row>
    <row r="9" spans="1:14" x14ac:dyDescent="0.25">
      <c r="A9" s="4">
        <v>4</v>
      </c>
      <c r="B9" s="33" t="s">
        <v>73</v>
      </c>
      <c r="C9" s="45">
        <v>125807</v>
      </c>
      <c r="D9" s="46">
        <v>17770823078</v>
      </c>
      <c r="E9" s="47">
        <v>250864</v>
      </c>
      <c r="F9" s="48">
        <v>3051652900</v>
      </c>
      <c r="G9" s="48">
        <v>806</v>
      </c>
      <c r="H9" s="48">
        <v>3327765</v>
      </c>
      <c r="I9" s="3">
        <v>0</v>
      </c>
      <c r="J9" s="19">
        <v>0</v>
      </c>
      <c r="K9" s="48">
        <v>69156</v>
      </c>
      <c r="L9" s="48">
        <v>74228878</v>
      </c>
      <c r="M9" s="48">
        <f t="shared" si="0"/>
        <v>446633</v>
      </c>
      <c r="N9" s="48">
        <f t="shared" si="0"/>
        <v>20900032621</v>
      </c>
    </row>
    <row r="10" spans="1:14" x14ac:dyDescent="0.25">
      <c r="A10" s="4">
        <v>5</v>
      </c>
      <c r="B10" s="33" t="s">
        <v>74</v>
      </c>
      <c r="C10" s="45">
        <v>59120</v>
      </c>
      <c r="D10" s="46">
        <v>1990369614</v>
      </c>
      <c r="E10" s="47">
        <v>63649</v>
      </c>
      <c r="F10" s="48">
        <v>323810712</v>
      </c>
      <c r="G10" s="48">
        <v>902</v>
      </c>
      <c r="H10" s="48">
        <v>6068516</v>
      </c>
      <c r="I10" s="3">
        <v>0</v>
      </c>
      <c r="J10" s="19">
        <v>0</v>
      </c>
      <c r="K10" s="48">
        <v>38059</v>
      </c>
      <c r="L10" s="48">
        <v>17662049</v>
      </c>
      <c r="M10" s="48">
        <f t="shared" si="0"/>
        <v>161730</v>
      </c>
      <c r="N10" s="48">
        <f t="shared" si="0"/>
        <v>2337910891</v>
      </c>
    </row>
    <row r="11" spans="1:14" x14ac:dyDescent="0.25">
      <c r="A11" s="4">
        <v>6</v>
      </c>
      <c r="B11" s="33" t="s">
        <v>88</v>
      </c>
      <c r="C11" s="45">
        <v>37424</v>
      </c>
      <c r="D11" s="46">
        <v>6131247625</v>
      </c>
      <c r="E11" s="47">
        <v>54573</v>
      </c>
      <c r="F11" s="48">
        <v>507002864</v>
      </c>
      <c r="G11" s="48">
        <v>487</v>
      </c>
      <c r="H11" s="48">
        <v>1370367</v>
      </c>
      <c r="I11" s="3">
        <v>0</v>
      </c>
      <c r="J11" s="19">
        <v>0</v>
      </c>
      <c r="K11" s="48">
        <v>20474</v>
      </c>
      <c r="L11" s="48">
        <v>10025401</v>
      </c>
      <c r="M11" s="48">
        <f t="shared" si="0"/>
        <v>112958</v>
      </c>
      <c r="N11" s="48">
        <f t="shared" si="0"/>
        <v>6649646257</v>
      </c>
    </row>
    <row r="12" spans="1:14" x14ac:dyDescent="0.25">
      <c r="A12" s="4">
        <v>7</v>
      </c>
      <c r="B12" s="33" t="s">
        <v>110</v>
      </c>
      <c r="C12" s="45">
        <v>9432</v>
      </c>
      <c r="D12" s="46">
        <v>1374161350</v>
      </c>
      <c r="E12" s="47">
        <v>10535</v>
      </c>
      <c r="F12" s="48">
        <v>3083768908</v>
      </c>
      <c r="G12" s="48">
        <v>121</v>
      </c>
      <c r="H12" s="48">
        <v>336952</v>
      </c>
      <c r="I12" s="3">
        <v>0</v>
      </c>
      <c r="J12" s="19">
        <v>0</v>
      </c>
      <c r="K12" s="48">
        <v>3748</v>
      </c>
      <c r="L12" s="48">
        <v>2050555</v>
      </c>
      <c r="M12" s="48">
        <f t="shared" si="0"/>
        <v>23836</v>
      </c>
      <c r="N12" s="48">
        <f t="shared" si="0"/>
        <v>4460317765</v>
      </c>
    </row>
    <row r="13" spans="1:14" x14ac:dyDescent="0.25">
      <c r="A13" s="4">
        <v>8</v>
      </c>
      <c r="B13" s="33" t="s">
        <v>119</v>
      </c>
      <c r="C13" s="45">
        <v>65509</v>
      </c>
      <c r="D13" s="46">
        <v>3101287403</v>
      </c>
      <c r="E13" s="47">
        <v>57809</v>
      </c>
      <c r="F13" s="48">
        <v>670053548</v>
      </c>
      <c r="G13" s="48">
        <v>538</v>
      </c>
      <c r="H13" s="48">
        <v>3621002</v>
      </c>
      <c r="I13" s="3">
        <v>0</v>
      </c>
      <c r="J13" s="19">
        <v>0</v>
      </c>
      <c r="K13" s="48">
        <v>27297</v>
      </c>
      <c r="L13" s="48">
        <v>14309451</v>
      </c>
      <c r="M13" s="48">
        <f t="shared" si="0"/>
        <v>151153</v>
      </c>
      <c r="N13" s="48">
        <f t="shared" si="0"/>
        <v>3789271404</v>
      </c>
    </row>
    <row r="14" spans="1:14" x14ac:dyDescent="0.25">
      <c r="A14" s="4">
        <v>9</v>
      </c>
      <c r="B14" s="33" t="s">
        <v>76</v>
      </c>
      <c r="C14" s="45">
        <v>41068</v>
      </c>
      <c r="D14" s="46">
        <v>648423743</v>
      </c>
      <c r="E14" s="47">
        <v>75987</v>
      </c>
      <c r="F14" s="48">
        <v>2583191422</v>
      </c>
      <c r="G14" s="48">
        <v>101</v>
      </c>
      <c r="H14" s="48">
        <v>3242971</v>
      </c>
      <c r="I14" s="3">
        <v>0</v>
      </c>
      <c r="J14" s="19">
        <v>0</v>
      </c>
      <c r="K14" s="48">
        <v>11959</v>
      </c>
      <c r="L14" s="48">
        <v>12406017</v>
      </c>
      <c r="M14" s="48">
        <f t="shared" si="0"/>
        <v>129115</v>
      </c>
      <c r="N14" s="48">
        <f t="shared" si="0"/>
        <v>3247264153</v>
      </c>
    </row>
    <row r="15" spans="1:14" x14ac:dyDescent="0.25">
      <c r="A15" s="4">
        <v>10</v>
      </c>
      <c r="B15" s="33" t="s">
        <v>54</v>
      </c>
      <c r="C15" s="45">
        <v>127699</v>
      </c>
      <c r="D15" s="46">
        <v>4236173267</v>
      </c>
      <c r="E15" s="47">
        <v>64183</v>
      </c>
      <c r="F15" s="48">
        <v>3176340513</v>
      </c>
      <c r="G15" s="48">
        <v>695</v>
      </c>
      <c r="H15" s="48">
        <v>3445334</v>
      </c>
      <c r="I15" s="3">
        <v>0</v>
      </c>
      <c r="J15" s="19">
        <v>0</v>
      </c>
      <c r="K15" s="48">
        <v>25929</v>
      </c>
      <c r="L15" s="48">
        <v>25774482</v>
      </c>
      <c r="M15" s="48">
        <f t="shared" si="0"/>
        <v>218506</v>
      </c>
      <c r="N15" s="48">
        <f t="shared" si="0"/>
        <v>7441733596</v>
      </c>
    </row>
    <row r="16" spans="1:14" x14ac:dyDescent="0.25">
      <c r="A16" s="4">
        <v>11</v>
      </c>
      <c r="B16" s="33" t="s">
        <v>91</v>
      </c>
      <c r="C16" s="45">
        <v>47380</v>
      </c>
      <c r="D16" s="46">
        <v>7876138167</v>
      </c>
      <c r="E16" s="47">
        <v>43222</v>
      </c>
      <c r="F16" s="48">
        <v>2144373817</v>
      </c>
      <c r="G16" s="48">
        <v>437</v>
      </c>
      <c r="H16" s="48">
        <v>2365836</v>
      </c>
      <c r="I16" s="3">
        <v>0</v>
      </c>
      <c r="J16" s="19">
        <v>0</v>
      </c>
      <c r="K16" s="48">
        <v>14994</v>
      </c>
      <c r="L16" s="48">
        <v>25985935</v>
      </c>
      <c r="M16" s="48">
        <f t="shared" si="0"/>
        <v>106033</v>
      </c>
      <c r="N16" s="48">
        <f t="shared" si="0"/>
        <v>10048863755</v>
      </c>
    </row>
    <row r="17" spans="1:14" x14ac:dyDescent="0.25">
      <c r="A17" s="4">
        <v>12</v>
      </c>
      <c r="B17" s="33" t="s">
        <v>92</v>
      </c>
      <c r="C17" s="45">
        <v>44530</v>
      </c>
      <c r="D17" s="46">
        <v>5931358864</v>
      </c>
      <c r="E17" s="47">
        <v>192711</v>
      </c>
      <c r="F17" s="48">
        <v>5442424990</v>
      </c>
      <c r="G17" s="48">
        <v>503</v>
      </c>
      <c r="H17" s="48">
        <v>2010513</v>
      </c>
      <c r="I17" s="3">
        <v>0</v>
      </c>
      <c r="J17" s="19">
        <v>0</v>
      </c>
      <c r="K17" s="48">
        <v>22678</v>
      </c>
      <c r="L17" s="48">
        <v>36064009</v>
      </c>
      <c r="M17" s="48">
        <f t="shared" si="0"/>
        <v>260422</v>
      </c>
      <c r="N17" s="48">
        <f t="shared" si="0"/>
        <v>11411858376</v>
      </c>
    </row>
    <row r="18" spans="1:14" x14ac:dyDescent="0.25">
      <c r="A18" s="4">
        <v>13</v>
      </c>
      <c r="B18" s="33" t="s">
        <v>93</v>
      </c>
      <c r="C18" s="45">
        <v>1230</v>
      </c>
      <c r="D18" s="46">
        <v>2132894712</v>
      </c>
      <c r="E18" s="47">
        <v>3883</v>
      </c>
      <c r="F18" s="48">
        <v>99559531</v>
      </c>
      <c r="G18" s="48">
        <v>10</v>
      </c>
      <c r="H18" s="48">
        <v>7845</v>
      </c>
      <c r="I18" s="3">
        <v>0</v>
      </c>
      <c r="J18" s="19">
        <v>0</v>
      </c>
      <c r="K18" s="48">
        <v>1044</v>
      </c>
      <c r="L18" s="48">
        <v>2405653</v>
      </c>
      <c r="M18" s="48">
        <f t="shared" si="0"/>
        <v>6167</v>
      </c>
      <c r="N18" s="48">
        <f t="shared" si="0"/>
        <v>2234867741</v>
      </c>
    </row>
    <row r="19" spans="1:14" x14ac:dyDescent="0.25">
      <c r="A19" s="4">
        <v>14</v>
      </c>
      <c r="B19" s="33" t="s">
        <v>77</v>
      </c>
      <c r="C19" s="45">
        <v>235078</v>
      </c>
      <c r="D19" s="46">
        <v>1996691796</v>
      </c>
      <c r="E19" s="47">
        <v>191787</v>
      </c>
      <c r="F19" s="48">
        <v>8285114992</v>
      </c>
      <c r="G19" s="48">
        <v>685</v>
      </c>
      <c r="H19" s="48">
        <v>6492392</v>
      </c>
      <c r="I19" s="3">
        <v>0</v>
      </c>
      <c r="J19" s="19">
        <v>0</v>
      </c>
      <c r="K19" s="48">
        <v>13144</v>
      </c>
      <c r="L19" s="48">
        <v>14499088</v>
      </c>
      <c r="M19" s="48">
        <f t="shared" si="0"/>
        <v>440694</v>
      </c>
      <c r="N19" s="48">
        <f t="shared" si="0"/>
        <v>10302798268</v>
      </c>
    </row>
    <row r="20" spans="1:14" x14ac:dyDescent="0.25">
      <c r="A20" s="4">
        <v>15</v>
      </c>
      <c r="B20" s="33" t="s">
        <v>78</v>
      </c>
      <c r="C20" s="45">
        <v>216279</v>
      </c>
      <c r="D20" s="46">
        <v>3755341416</v>
      </c>
      <c r="E20" s="47">
        <v>69262</v>
      </c>
      <c r="F20" s="48">
        <v>3729100349</v>
      </c>
      <c r="G20" s="48">
        <v>387</v>
      </c>
      <c r="H20" s="48">
        <v>1461002</v>
      </c>
      <c r="I20" s="3">
        <v>0</v>
      </c>
      <c r="J20" s="19">
        <v>0</v>
      </c>
      <c r="K20" s="48">
        <v>14537</v>
      </c>
      <c r="L20" s="48">
        <v>11981259</v>
      </c>
      <c r="M20" s="48">
        <f t="shared" si="0"/>
        <v>300465</v>
      </c>
      <c r="N20" s="48">
        <f t="shared" si="0"/>
        <v>7497884026</v>
      </c>
    </row>
    <row r="21" spans="1:14" s="9" customFormat="1" x14ac:dyDescent="0.25">
      <c r="A21" s="8">
        <v>16</v>
      </c>
      <c r="B21" s="34" t="s">
        <v>79</v>
      </c>
      <c r="C21" s="45">
        <v>95328</v>
      </c>
      <c r="D21" s="46">
        <v>5239258199</v>
      </c>
      <c r="E21" s="47">
        <v>315915</v>
      </c>
      <c r="F21" s="48">
        <v>8526926195</v>
      </c>
      <c r="G21" s="48">
        <v>789</v>
      </c>
      <c r="H21" s="48">
        <v>4371850</v>
      </c>
      <c r="I21" s="3">
        <v>0</v>
      </c>
      <c r="J21" s="19">
        <v>0</v>
      </c>
      <c r="K21" s="48">
        <v>35388</v>
      </c>
      <c r="L21" s="48">
        <v>71384732</v>
      </c>
      <c r="M21" s="48">
        <f t="shared" si="0"/>
        <v>447420</v>
      </c>
      <c r="N21" s="48">
        <f t="shared" si="0"/>
        <v>13841940976</v>
      </c>
    </row>
    <row r="22" spans="1:14" x14ac:dyDescent="0.25">
      <c r="A22" s="4">
        <v>17</v>
      </c>
      <c r="B22" s="33" t="s">
        <v>94</v>
      </c>
      <c r="C22" s="45">
        <v>613</v>
      </c>
      <c r="D22" s="46">
        <v>1564996024</v>
      </c>
      <c r="E22" s="47">
        <v>21912</v>
      </c>
      <c r="F22" s="48">
        <v>2287054777</v>
      </c>
      <c r="G22" s="48">
        <v>75</v>
      </c>
      <c r="H22" s="48">
        <v>94309</v>
      </c>
      <c r="I22" s="3">
        <v>0</v>
      </c>
      <c r="J22" s="19">
        <v>0</v>
      </c>
      <c r="K22" s="48">
        <v>423</v>
      </c>
      <c r="L22" s="48">
        <v>7546010</v>
      </c>
      <c r="M22" s="48">
        <f t="shared" si="0"/>
        <v>23023</v>
      </c>
      <c r="N22" s="48">
        <f t="shared" si="0"/>
        <v>3859691120</v>
      </c>
    </row>
    <row r="23" spans="1:14" x14ac:dyDescent="0.25">
      <c r="A23" s="31">
        <v>18</v>
      </c>
      <c r="B23" s="33" t="s">
        <v>89</v>
      </c>
      <c r="C23" s="45">
        <v>47808</v>
      </c>
      <c r="D23" s="46">
        <v>86424111</v>
      </c>
      <c r="E23" s="47">
        <v>3157</v>
      </c>
      <c r="F23" s="48">
        <v>94072543</v>
      </c>
      <c r="G23" s="48">
        <v>6</v>
      </c>
      <c r="H23" s="48">
        <v>2924</v>
      </c>
      <c r="I23" s="3">
        <v>0</v>
      </c>
      <c r="J23" s="19">
        <v>0</v>
      </c>
      <c r="K23" s="48">
        <v>8</v>
      </c>
      <c r="L23" s="48">
        <v>1125</v>
      </c>
      <c r="M23" s="48">
        <f t="shared" si="0"/>
        <v>50979</v>
      </c>
      <c r="N23" s="48">
        <f t="shared" si="0"/>
        <v>180500703</v>
      </c>
    </row>
    <row r="24" spans="1:14" x14ac:dyDescent="0.25">
      <c r="A24" s="4">
        <v>19</v>
      </c>
      <c r="B24" s="33" t="s">
        <v>82</v>
      </c>
      <c r="C24" s="45">
        <v>132571</v>
      </c>
      <c r="D24" s="46">
        <v>1459044796</v>
      </c>
      <c r="E24" s="47">
        <v>26398</v>
      </c>
      <c r="F24" s="48">
        <v>479141829</v>
      </c>
      <c r="G24" s="48">
        <v>134</v>
      </c>
      <c r="H24" s="48">
        <v>568752</v>
      </c>
      <c r="I24" s="3">
        <v>0</v>
      </c>
      <c r="J24" s="19">
        <v>0</v>
      </c>
      <c r="K24" s="48">
        <v>6937</v>
      </c>
      <c r="L24" s="48">
        <v>4195437</v>
      </c>
      <c r="M24" s="48">
        <f t="shared" si="0"/>
        <v>166040</v>
      </c>
      <c r="N24" s="48">
        <f t="shared" si="0"/>
        <v>1942950814</v>
      </c>
    </row>
    <row r="25" spans="1:14" x14ac:dyDescent="0.25">
      <c r="A25" s="4">
        <v>20</v>
      </c>
      <c r="B25" s="33" t="s">
        <v>83</v>
      </c>
      <c r="C25" s="45">
        <v>47994</v>
      </c>
      <c r="D25" s="46">
        <v>8314483076</v>
      </c>
      <c r="E25" s="47">
        <v>273747</v>
      </c>
      <c r="F25" s="48">
        <v>13730777636</v>
      </c>
      <c r="G25" s="48">
        <v>1475</v>
      </c>
      <c r="H25" s="48">
        <v>7960004</v>
      </c>
      <c r="I25" s="3">
        <v>0</v>
      </c>
      <c r="J25" s="19">
        <v>0</v>
      </c>
      <c r="K25" s="48">
        <v>21602</v>
      </c>
      <c r="L25" s="48">
        <v>39009349</v>
      </c>
      <c r="M25" s="48">
        <f t="shared" si="0"/>
        <v>344818</v>
      </c>
      <c r="N25" s="48">
        <f t="shared" si="0"/>
        <v>22092230065</v>
      </c>
    </row>
    <row r="26" spans="1:14" x14ac:dyDescent="0.25">
      <c r="A26" s="4">
        <v>21</v>
      </c>
      <c r="B26" s="33" t="s">
        <v>120</v>
      </c>
      <c r="C26" s="45">
        <v>1715</v>
      </c>
      <c r="D26" s="46">
        <v>1590626193</v>
      </c>
      <c r="E26" s="47">
        <v>22114</v>
      </c>
      <c r="F26" s="48">
        <v>1761581714</v>
      </c>
      <c r="G26" s="48">
        <v>11</v>
      </c>
      <c r="H26" s="48">
        <v>16495</v>
      </c>
      <c r="I26" s="3">
        <v>0</v>
      </c>
      <c r="J26" s="19">
        <v>0</v>
      </c>
      <c r="K26" s="48">
        <v>480</v>
      </c>
      <c r="L26" s="48">
        <v>5837195</v>
      </c>
      <c r="M26" s="48">
        <f t="shared" si="0"/>
        <v>24320</v>
      </c>
      <c r="N26" s="48">
        <f t="shared" si="0"/>
        <v>3358061597</v>
      </c>
    </row>
    <row r="27" spans="1:14" x14ac:dyDescent="0.25">
      <c r="A27" s="4">
        <v>22</v>
      </c>
      <c r="B27" s="33" t="s">
        <v>95</v>
      </c>
      <c r="C27" s="45">
        <v>50934</v>
      </c>
      <c r="D27" s="46">
        <v>576608691</v>
      </c>
      <c r="E27" s="47">
        <v>105770</v>
      </c>
      <c r="F27" s="48">
        <v>1943005938</v>
      </c>
      <c r="G27" s="48">
        <v>731</v>
      </c>
      <c r="H27" s="48">
        <v>1423248</v>
      </c>
      <c r="I27" s="3">
        <v>0</v>
      </c>
      <c r="J27" s="19">
        <v>0</v>
      </c>
      <c r="K27" s="48">
        <v>9421</v>
      </c>
      <c r="L27" s="48">
        <v>8209803</v>
      </c>
      <c r="M27" s="48">
        <f t="shared" si="0"/>
        <v>166856</v>
      </c>
      <c r="N27" s="48">
        <f t="shared" si="0"/>
        <v>2529247680</v>
      </c>
    </row>
    <row r="28" spans="1:14" x14ac:dyDescent="0.25">
      <c r="A28" s="4">
        <v>23</v>
      </c>
      <c r="B28" s="33" t="s">
        <v>96</v>
      </c>
      <c r="C28" s="45">
        <v>23877</v>
      </c>
      <c r="D28" s="46">
        <v>1605145756</v>
      </c>
      <c r="E28" s="47">
        <v>111405</v>
      </c>
      <c r="F28" s="48">
        <v>4431499335</v>
      </c>
      <c r="G28" s="48">
        <v>646</v>
      </c>
      <c r="H28" s="48">
        <v>5648711</v>
      </c>
      <c r="I28" s="3">
        <v>0</v>
      </c>
      <c r="J28" s="19">
        <v>0</v>
      </c>
      <c r="K28" s="48">
        <v>12103</v>
      </c>
      <c r="L28" s="48">
        <v>23156873</v>
      </c>
      <c r="M28" s="48">
        <f t="shared" si="0"/>
        <v>148031</v>
      </c>
      <c r="N28" s="48">
        <f t="shared" si="0"/>
        <v>6065450675</v>
      </c>
    </row>
    <row r="29" spans="1:14" x14ac:dyDescent="0.25">
      <c r="A29" s="4">
        <v>24</v>
      </c>
      <c r="B29" s="33" t="s">
        <v>97</v>
      </c>
      <c r="C29" s="45">
        <v>17582</v>
      </c>
      <c r="D29" s="46">
        <v>1269438909</v>
      </c>
      <c r="E29" s="47">
        <v>28328</v>
      </c>
      <c r="F29" s="48">
        <v>536880929</v>
      </c>
      <c r="G29" s="48">
        <v>744</v>
      </c>
      <c r="H29" s="48">
        <v>1283545</v>
      </c>
      <c r="I29" s="3">
        <v>0</v>
      </c>
      <c r="J29" s="19">
        <v>0</v>
      </c>
      <c r="K29" s="48">
        <v>2901</v>
      </c>
      <c r="L29" s="48">
        <v>8953770</v>
      </c>
      <c r="M29" s="48">
        <f t="shared" si="0"/>
        <v>49555</v>
      </c>
      <c r="N29" s="48">
        <f t="shared" si="0"/>
        <v>1816557153</v>
      </c>
    </row>
    <row r="30" spans="1:14" x14ac:dyDescent="0.25">
      <c r="A30" s="4">
        <v>25</v>
      </c>
      <c r="B30" s="33" t="s">
        <v>98</v>
      </c>
      <c r="C30" s="45">
        <v>19371</v>
      </c>
      <c r="D30" s="46">
        <v>4930966905</v>
      </c>
      <c r="E30" s="47">
        <v>69398</v>
      </c>
      <c r="F30" s="48">
        <v>2331570990</v>
      </c>
      <c r="G30" s="48">
        <v>622</v>
      </c>
      <c r="H30" s="48">
        <v>1083605</v>
      </c>
      <c r="I30" s="3">
        <v>0</v>
      </c>
      <c r="J30" s="19">
        <v>0</v>
      </c>
      <c r="K30" s="48">
        <v>4934</v>
      </c>
      <c r="L30" s="48">
        <v>14848737</v>
      </c>
      <c r="M30" s="48">
        <f t="shared" si="0"/>
        <v>94325</v>
      </c>
      <c r="N30" s="48">
        <f t="shared" si="0"/>
        <v>7278470237</v>
      </c>
    </row>
    <row r="31" spans="1:14" x14ac:dyDescent="0.25">
      <c r="A31" s="4">
        <v>26</v>
      </c>
      <c r="B31" s="33" t="s">
        <v>99</v>
      </c>
      <c r="C31" s="45">
        <v>1044</v>
      </c>
      <c r="D31" s="46">
        <v>79909174</v>
      </c>
      <c r="E31" s="47">
        <v>2447</v>
      </c>
      <c r="F31" s="48">
        <v>72743289</v>
      </c>
      <c r="G31" s="48">
        <v>8</v>
      </c>
      <c r="H31" s="48">
        <v>214893</v>
      </c>
      <c r="I31" s="3">
        <v>0</v>
      </c>
      <c r="J31" s="19">
        <v>0</v>
      </c>
      <c r="K31" s="48">
        <v>683</v>
      </c>
      <c r="L31" s="48">
        <v>1205661</v>
      </c>
      <c r="M31" s="48">
        <f t="shared" si="0"/>
        <v>4182</v>
      </c>
      <c r="N31" s="48">
        <f t="shared" si="0"/>
        <v>154073017</v>
      </c>
    </row>
    <row r="32" spans="1:14" x14ac:dyDescent="0.25">
      <c r="A32" s="4">
        <v>27</v>
      </c>
      <c r="B32" s="33" t="s">
        <v>115</v>
      </c>
      <c r="C32" s="48">
        <v>353</v>
      </c>
      <c r="D32" s="48">
        <v>216840953</v>
      </c>
      <c r="E32" s="3">
        <v>0</v>
      </c>
      <c r="F32" s="19">
        <v>0</v>
      </c>
      <c r="G32" s="25">
        <v>0</v>
      </c>
      <c r="H32" s="22">
        <v>0</v>
      </c>
      <c r="I32" s="3">
        <v>0</v>
      </c>
      <c r="J32" s="19">
        <v>0</v>
      </c>
      <c r="K32" s="25">
        <v>0</v>
      </c>
      <c r="L32" s="22">
        <v>0</v>
      </c>
      <c r="M32" s="48">
        <f t="shared" si="0"/>
        <v>353</v>
      </c>
      <c r="N32" s="48">
        <f t="shared" si="0"/>
        <v>216840953</v>
      </c>
    </row>
    <row r="33" spans="1:14" x14ac:dyDescent="0.25">
      <c r="A33" s="4">
        <v>28</v>
      </c>
      <c r="B33" s="33" t="s">
        <v>85</v>
      </c>
      <c r="C33" s="48">
        <v>1352</v>
      </c>
      <c r="D33" s="48">
        <v>775150726</v>
      </c>
      <c r="E33" s="48">
        <v>1267</v>
      </c>
      <c r="F33" s="48">
        <v>37295653</v>
      </c>
      <c r="G33" s="48">
        <v>12</v>
      </c>
      <c r="H33" s="48">
        <v>11760</v>
      </c>
      <c r="I33" s="3">
        <v>0</v>
      </c>
      <c r="J33" s="19">
        <v>0</v>
      </c>
      <c r="K33" s="48">
        <v>360</v>
      </c>
      <c r="L33" s="48">
        <v>521869</v>
      </c>
      <c r="M33" s="48">
        <f t="shared" si="0"/>
        <v>2991</v>
      </c>
      <c r="N33" s="48">
        <f t="shared" si="0"/>
        <v>812980008</v>
      </c>
    </row>
    <row r="34" spans="1:14" x14ac:dyDescent="0.25">
      <c r="A34" s="4">
        <v>29</v>
      </c>
      <c r="B34" s="33" t="s">
        <v>65</v>
      </c>
      <c r="C34" s="48">
        <v>8832</v>
      </c>
      <c r="D34" s="48">
        <v>206260236</v>
      </c>
      <c r="E34" s="48">
        <v>23334</v>
      </c>
      <c r="F34" s="48">
        <v>3011873752</v>
      </c>
      <c r="G34" s="48">
        <v>3</v>
      </c>
      <c r="H34" s="48">
        <v>137181</v>
      </c>
      <c r="I34" s="3">
        <v>0</v>
      </c>
      <c r="J34" s="19">
        <v>0</v>
      </c>
      <c r="K34" s="48">
        <v>1246</v>
      </c>
      <c r="L34" s="48">
        <v>947391</v>
      </c>
      <c r="M34" s="48">
        <f t="shared" si="0"/>
        <v>33415</v>
      </c>
      <c r="N34" s="48">
        <f t="shared" si="0"/>
        <v>3219218560</v>
      </c>
    </row>
    <row r="35" spans="1:14" x14ac:dyDescent="0.25">
      <c r="A35" s="4">
        <v>30</v>
      </c>
      <c r="B35" s="37" t="s">
        <v>90</v>
      </c>
      <c r="C35" s="48">
        <v>41229</v>
      </c>
      <c r="D35" s="48">
        <v>748926394</v>
      </c>
      <c r="E35" s="48">
        <v>24</v>
      </c>
      <c r="F35" s="48">
        <v>405212</v>
      </c>
      <c r="G35" s="25">
        <v>0</v>
      </c>
      <c r="H35" s="22">
        <v>0</v>
      </c>
      <c r="I35" s="3">
        <v>0</v>
      </c>
      <c r="J35" s="19">
        <v>0</v>
      </c>
      <c r="K35" s="48">
        <v>10</v>
      </c>
      <c r="L35" s="48">
        <v>2657</v>
      </c>
      <c r="M35" s="48">
        <f t="shared" si="0"/>
        <v>41263</v>
      </c>
      <c r="N35" s="48">
        <f t="shared" si="0"/>
        <v>749334263</v>
      </c>
    </row>
    <row r="36" spans="1:14" x14ac:dyDescent="0.25">
      <c r="A36" s="4">
        <v>31</v>
      </c>
      <c r="B36" s="37" t="s">
        <v>107</v>
      </c>
      <c r="C36" s="48">
        <v>4879</v>
      </c>
      <c r="D36" s="48">
        <v>719176510</v>
      </c>
      <c r="E36" s="48">
        <v>15055</v>
      </c>
      <c r="F36" s="48">
        <v>2054894848</v>
      </c>
      <c r="G36" s="48">
        <v>38</v>
      </c>
      <c r="H36" s="48">
        <v>906207</v>
      </c>
      <c r="I36" s="13">
        <v>0</v>
      </c>
      <c r="J36" s="20">
        <v>0</v>
      </c>
      <c r="K36" s="48">
        <v>2457</v>
      </c>
      <c r="L36" s="48">
        <v>2159797</v>
      </c>
      <c r="M36" s="48">
        <f t="shared" si="0"/>
        <v>22429</v>
      </c>
      <c r="N36" s="48">
        <f t="shared" si="0"/>
        <v>2777137362</v>
      </c>
    </row>
    <row r="37" spans="1:14" x14ac:dyDescent="0.25">
      <c r="A37" s="4">
        <v>32</v>
      </c>
      <c r="B37" s="37" t="s">
        <v>109</v>
      </c>
      <c r="C37" s="48">
        <v>87799</v>
      </c>
      <c r="D37" s="48">
        <v>1352518620</v>
      </c>
      <c r="E37" s="13">
        <v>0</v>
      </c>
      <c r="F37" s="20">
        <v>0</v>
      </c>
      <c r="G37" s="26">
        <v>0</v>
      </c>
      <c r="H37" s="23">
        <v>0</v>
      </c>
      <c r="I37" s="13">
        <v>0</v>
      </c>
      <c r="J37" s="20">
        <v>0</v>
      </c>
      <c r="K37" s="26">
        <v>0</v>
      </c>
      <c r="L37" s="23">
        <v>0</v>
      </c>
      <c r="M37" s="48">
        <f t="shared" si="0"/>
        <v>87799</v>
      </c>
      <c r="N37" s="48">
        <f t="shared" si="0"/>
        <v>1352518620</v>
      </c>
    </row>
    <row r="38" spans="1:14" x14ac:dyDescent="0.25">
      <c r="A38" s="31">
        <v>33</v>
      </c>
      <c r="B38" s="37" t="s">
        <v>112</v>
      </c>
      <c r="C38" s="48">
        <v>522</v>
      </c>
      <c r="D38" s="48">
        <v>902849606</v>
      </c>
      <c r="E38" s="48">
        <v>1671</v>
      </c>
      <c r="F38" s="48">
        <v>416477079</v>
      </c>
      <c r="G38" s="26">
        <v>0</v>
      </c>
      <c r="H38" s="23">
        <v>0</v>
      </c>
      <c r="I38" s="13">
        <v>0</v>
      </c>
      <c r="J38" s="20">
        <v>0</v>
      </c>
      <c r="K38" s="48">
        <v>53</v>
      </c>
      <c r="L38" s="48">
        <v>111193</v>
      </c>
      <c r="M38" s="48">
        <f t="shared" si="0"/>
        <v>2246</v>
      </c>
      <c r="N38" s="48">
        <f t="shared" si="0"/>
        <v>1319437878</v>
      </c>
    </row>
    <row r="39" spans="1:14" x14ac:dyDescent="0.25">
      <c r="A39" s="4">
        <v>34</v>
      </c>
      <c r="B39" s="37" t="s">
        <v>111</v>
      </c>
      <c r="C39" s="48">
        <v>148</v>
      </c>
      <c r="D39" s="48">
        <v>6584223152</v>
      </c>
      <c r="E39" s="48">
        <v>237</v>
      </c>
      <c r="F39" s="48">
        <v>23039195</v>
      </c>
      <c r="G39" s="48">
        <v>54</v>
      </c>
      <c r="H39" s="48">
        <v>695790</v>
      </c>
      <c r="I39" s="13">
        <v>0</v>
      </c>
      <c r="J39" s="20">
        <v>0</v>
      </c>
      <c r="K39" s="26">
        <v>0</v>
      </c>
      <c r="L39" s="23">
        <v>0</v>
      </c>
      <c r="M39" s="48">
        <f t="shared" si="0"/>
        <v>439</v>
      </c>
      <c r="N39" s="48">
        <f t="shared" si="0"/>
        <v>6607958137</v>
      </c>
    </row>
    <row r="40" spans="1:14" x14ac:dyDescent="0.25">
      <c r="A40" s="4">
        <v>35</v>
      </c>
      <c r="B40" s="37" t="s">
        <v>114</v>
      </c>
      <c r="C40" s="48">
        <v>137</v>
      </c>
      <c r="D40" s="48">
        <v>8800791</v>
      </c>
      <c r="E40" s="48">
        <v>208</v>
      </c>
      <c r="F40" s="48">
        <v>6752648</v>
      </c>
      <c r="G40" s="26">
        <v>0</v>
      </c>
      <c r="H40" s="23">
        <v>0</v>
      </c>
      <c r="I40" s="13">
        <v>0</v>
      </c>
      <c r="J40" s="20">
        <v>0</v>
      </c>
      <c r="K40" s="48">
        <v>46</v>
      </c>
      <c r="L40" s="48">
        <v>770013</v>
      </c>
      <c r="M40" s="48">
        <f t="shared" si="0"/>
        <v>391</v>
      </c>
      <c r="N40" s="48">
        <f t="shared" si="0"/>
        <v>16323452</v>
      </c>
    </row>
    <row r="41" spans="1:14" x14ac:dyDescent="0.25">
      <c r="A41" s="4">
        <v>36</v>
      </c>
      <c r="B41" s="35" t="s">
        <v>113</v>
      </c>
      <c r="C41" s="48">
        <v>1347</v>
      </c>
      <c r="D41" s="48">
        <v>1117072080</v>
      </c>
      <c r="E41" s="48">
        <v>14835</v>
      </c>
      <c r="F41" s="48">
        <v>1684108866</v>
      </c>
      <c r="G41" s="48">
        <v>9</v>
      </c>
      <c r="H41" s="48">
        <v>90404</v>
      </c>
      <c r="I41" s="13">
        <v>0</v>
      </c>
      <c r="J41" s="20">
        <v>0</v>
      </c>
      <c r="K41" s="48">
        <v>624</v>
      </c>
      <c r="L41" s="48">
        <v>3299445</v>
      </c>
      <c r="M41" s="48">
        <f t="shared" si="0"/>
        <v>16815</v>
      </c>
      <c r="N41" s="48">
        <f t="shared" si="0"/>
        <v>2804570795</v>
      </c>
    </row>
    <row r="42" spans="1:14" x14ac:dyDescent="0.25">
      <c r="A42" s="4">
        <v>37</v>
      </c>
      <c r="B42" s="35" t="s">
        <v>132</v>
      </c>
      <c r="C42" s="26">
        <v>0</v>
      </c>
      <c r="D42" s="23">
        <v>0</v>
      </c>
      <c r="E42" s="48">
        <v>8</v>
      </c>
      <c r="F42" s="48">
        <v>51750</v>
      </c>
      <c r="G42" s="26">
        <v>0</v>
      </c>
      <c r="H42" s="23">
        <v>0</v>
      </c>
      <c r="I42" s="13">
        <v>0</v>
      </c>
      <c r="J42" s="20">
        <v>0</v>
      </c>
      <c r="K42" s="26">
        <v>0</v>
      </c>
      <c r="L42" s="23">
        <v>0</v>
      </c>
      <c r="M42" s="48">
        <f t="shared" si="0"/>
        <v>8</v>
      </c>
      <c r="N42" s="48">
        <f t="shared" si="0"/>
        <v>51750</v>
      </c>
    </row>
    <row r="43" spans="1:14" x14ac:dyDescent="0.25">
      <c r="A43" s="4">
        <v>38</v>
      </c>
      <c r="B43" s="35" t="s">
        <v>126</v>
      </c>
      <c r="C43" s="48">
        <v>78</v>
      </c>
      <c r="D43" s="48">
        <v>18618687</v>
      </c>
      <c r="E43" s="13">
        <v>0</v>
      </c>
      <c r="F43" s="20">
        <v>0</v>
      </c>
      <c r="G43" s="26">
        <v>0</v>
      </c>
      <c r="H43" s="23">
        <v>0</v>
      </c>
      <c r="I43" s="13">
        <v>0</v>
      </c>
      <c r="J43" s="20">
        <v>0</v>
      </c>
      <c r="K43" s="26">
        <v>0</v>
      </c>
      <c r="L43" s="23">
        <v>0</v>
      </c>
      <c r="M43" s="48">
        <f t="shared" si="0"/>
        <v>78</v>
      </c>
      <c r="N43" s="48">
        <f t="shared" si="0"/>
        <v>18618687</v>
      </c>
    </row>
    <row r="44" spans="1:14" ht="15.75" thickBot="1" x14ac:dyDescent="0.3">
      <c r="A44" s="4">
        <v>39</v>
      </c>
      <c r="B44" s="36" t="s">
        <v>128</v>
      </c>
      <c r="C44" s="48">
        <v>706</v>
      </c>
      <c r="D44" s="48">
        <v>339012587</v>
      </c>
      <c r="E44" s="48">
        <v>99</v>
      </c>
      <c r="F44" s="48">
        <v>61193994</v>
      </c>
      <c r="G44" s="26">
        <v>0</v>
      </c>
      <c r="H44" s="23">
        <v>0</v>
      </c>
      <c r="I44" s="13">
        <v>0</v>
      </c>
      <c r="J44" s="20">
        <v>0</v>
      </c>
      <c r="K44" s="26">
        <v>0</v>
      </c>
      <c r="L44" s="23">
        <v>0</v>
      </c>
      <c r="M44" s="48">
        <f t="shared" si="0"/>
        <v>805</v>
      </c>
      <c r="N44" s="48">
        <f t="shared" si="0"/>
        <v>400206581</v>
      </c>
    </row>
    <row r="45" spans="1:14" s="28" customFormat="1" ht="15.75" thickBot="1" x14ac:dyDescent="0.3">
      <c r="A45" s="52" t="s">
        <v>45</v>
      </c>
      <c r="B45" s="53"/>
      <c r="C45" s="48">
        <f>SUM(C6:C44)</f>
        <v>1750542</v>
      </c>
      <c r="D45" s="48">
        <f t="shared" ref="D45:N45" si="1">SUM(D6:D44)</f>
        <v>709461215305</v>
      </c>
      <c r="E45" s="48">
        <f t="shared" si="1"/>
        <v>4145772</v>
      </c>
      <c r="F45" s="48">
        <f t="shared" si="1"/>
        <v>269898098577</v>
      </c>
      <c r="G45" s="48">
        <f t="shared" si="1"/>
        <v>13046</v>
      </c>
      <c r="H45" s="48">
        <f t="shared" si="1"/>
        <v>79345524</v>
      </c>
      <c r="I45" s="30">
        <f t="shared" si="1"/>
        <v>0</v>
      </c>
      <c r="J45" s="30">
        <f t="shared" si="1"/>
        <v>0</v>
      </c>
      <c r="K45" s="30">
        <f t="shared" si="1"/>
        <v>400063</v>
      </c>
      <c r="L45" s="30">
        <f t="shared" si="1"/>
        <v>631711131</v>
      </c>
      <c r="M45" s="48">
        <f t="shared" si="1"/>
        <v>6309423</v>
      </c>
      <c r="N45" s="48">
        <f t="shared" si="1"/>
        <v>980070370537</v>
      </c>
    </row>
    <row r="49" spans="3:14" x14ac:dyDescent="0.25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1" spans="3:14" x14ac:dyDescent="0.25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</sheetData>
  <mergeCells count="10">
    <mergeCell ref="B1:N2"/>
    <mergeCell ref="M4:N4"/>
    <mergeCell ref="A45:B45"/>
    <mergeCell ref="A4:A5"/>
    <mergeCell ref="B4:B5"/>
    <mergeCell ref="C4:D4"/>
    <mergeCell ref="E4:F4"/>
    <mergeCell ref="G4:H4"/>
    <mergeCell ref="I4:J4"/>
    <mergeCell ref="K4:L4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Количество-сумма плат.докум.</vt:lpstr>
      <vt:lpstr>To'lov hujjatlari soni-summasi</vt:lpstr>
      <vt:lpstr>Тўлов ҳужжатлари сони-суммаси</vt:lpstr>
      <vt:lpstr>Number-amount of payment doc.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Daminov Jonibek Elmurod o'g'li</cp:lastModifiedBy>
  <cp:lastPrinted>2025-01-29T13:33:25Z</cp:lastPrinted>
  <dcterms:created xsi:type="dcterms:W3CDTF">2017-12-16T12:53:03Z</dcterms:created>
  <dcterms:modified xsi:type="dcterms:W3CDTF">2025-07-29T13:21:27Z</dcterms:modified>
</cp:coreProperties>
</file>