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10.2021\Жойлаштиришга_01.10.2021\08\"/>
    </mc:Choice>
  </mc:AlternateContent>
  <bookViews>
    <workbookView xWindow="0" yWindow="0" windowWidth="28800" windowHeight="12330"/>
  </bookViews>
  <sheets>
    <sheet name="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hidden="1">'[18]tab 19'!#REF!</definedName>
    <definedName name="__123Graph_B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hidden="1">'[18]tab 19'!#REF!</definedName>
    <definedName name="_10__123Graph_BCHART_2" hidden="1">[20]A!$C$36:$AJ$36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hidden="1">#REF!</definedName>
    <definedName name="_32__123Graph_XCHART_2" hidden="1">[20]A!$C$39:$AJ$39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hidden="1">'[21]tab 19'!#REF!</definedName>
    <definedName name="_7__123Graph_BCHART_1" hidden="1">[20]A!$C$28:$AJ$28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hidden="1">#REF!</definedName>
    <definedName name="_Per2">[24]Date!$I$5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localSheetId="0" hidden="1">'8'!#REF!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 localSheetId="0">[39]Macro1!$A$56</definedName>
    <definedName name="Recover">[40]Macro1!$A$56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'[41]I&amp;A'!#REF!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'[42]Bank Assets Analysis'!$H$39</definedName>
    <definedName name="TOTEQT">'[34]Changes in Equity'!$B$13</definedName>
    <definedName name="TOTEQUITY">'[43]Changes in Equity'!$B$13</definedName>
    <definedName name="TOTLIAB">'[44]Bank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[45]оборот!$A$1:$B$65536,[45]оборот!$A$1:$IV$1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[46]Лист1!#REF!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'[47]Фориш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[46]Лист1!#REF!</definedName>
    <definedName name="апрель">#REF!</definedName>
    <definedName name="База">#REF!</definedName>
    <definedName name="База__данных">#REF!</definedName>
    <definedName name="_xlnm.Database" localSheetId="0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'[48]Фориш 2003'!$O$4</definedName>
    <definedName name="галлаааа">'[49]Фориш 2003'!$O$4</definedName>
    <definedName name="гг">[50]Tit!$A$5:$A$8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[51]ГТК_Минфин_факт!$A$2:$IV$13</definedName>
    <definedName name="гтк_мф_03">[51]ГТК_Минфин_факт!$A$16:$IV$27</definedName>
    <definedName name="гтк_мф_04">[51]ГТК_Минфин_факт!$A$30:$IV$41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[52]Варианты!$A$9:$B$11</definedName>
    <definedName name="Действующий_1">[53]Варианты!$A$15:$B$17</definedName>
    <definedName name="действующий_2">[53]Варианты!$A$22:$B$24</definedName>
    <definedName name="Действующий_3">[53]Варианты!$A$27:$B$29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'[54]Доходи линейные'!$B$82</definedName>
    <definedName name="долл.евро">[55]Курс!$D$4</definedName>
    <definedName name="долл.США">[55]Курс!$D$5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TRUNC(([56]!oy-1)/3+1)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[57]Варианты!$G$31:$H$33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'[55]Топливо-энергия'!$W$22</definedName>
    <definedName name="кп">#REF!</definedName>
    <definedName name="кр">#REF!</definedName>
    <definedName name="кре">[58]Date!$I$4:$I$7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'[59]Analysis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[49]!Макрос1</definedName>
    <definedName name="Макрос2">#REF!</definedName>
    <definedName name="Макрос3">#REF!</definedName>
    <definedName name="марка">[60]s!$Q$124</definedName>
    <definedName name="Март">#REF!</definedName>
    <definedName name="Массив_обл">[61]Массив!$B$9:$C$21</definedName>
    <definedName name="Массив_СвС">[62]свод_СвС!$C$12:$L$200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'[63]Фориш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[64]Нарх!$A$1:$P$248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'8'!$A$1:$F$19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[65]Tit!$B$10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[66]Лист1!#REF!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[64]Пункт!$A$1:$B$9</definedName>
    <definedName name="р">#REF!</definedName>
    <definedName name="Районы1">[67]данные!$A$1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[68]Лист3!$C$21:$D$36</definedName>
    <definedName name="рег_1">#REF!</definedName>
    <definedName name="рег_2">#REF!</definedName>
    <definedName name="рег1">[69]Лист2!$A$1:$B$17</definedName>
    <definedName name="рег2">#REF!</definedName>
    <definedName name="рег5">#REF!</definedName>
    <definedName name="регион">[70]Список!$A$1:$C$16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[51]Прогноз!$A$4:$IV$20</definedName>
    <definedName name="утв_2кв">[51]Прогноз!$A$23:$IV$39</definedName>
    <definedName name="утв_3кв">[51]Прогноз!$A$42:$IV$58</definedName>
    <definedName name="утв_4кв">[51]Прогноз!$A$61:$IV$77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[51]Прогноз!$A$99:$IV$115</definedName>
    <definedName name="уточ_2кв">[51]Прогноз!$A$118:$IV$134</definedName>
    <definedName name="уточ_3кв">[51]Прогноз!$A$137:$IV$153</definedName>
    <definedName name="уточ_4кв">[51]Прогноз!$A$156:$IV$172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'[71]Фориш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[46]Лист1!#REF!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'[72]Bank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[73]Лист16!$A$1:$C$232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D5" i="1"/>
  <c r="C5" i="1"/>
</calcChain>
</file>

<file path=xl/sharedStrings.xml><?xml version="1.0" encoding="utf-8"?>
<sst xmlns="http://schemas.openxmlformats.org/spreadsheetml/2006/main" count="22" uniqueCount="22">
  <si>
    <t>Информация об остатке кредитного портфеля банковской системы в разрезе регионов</t>
  </si>
  <si>
    <t>млрд.сум</t>
  </si>
  <si>
    <t>№</t>
  </si>
  <si>
    <t>Наименование региона</t>
  </si>
  <si>
    <t>Изменение</t>
  </si>
  <si>
    <t>сумма</t>
  </si>
  <si>
    <t>в 
процентах</t>
  </si>
  <si>
    <t>Всего</t>
  </si>
  <si>
    <t>Республика
Каракалпакстан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</si>
  <si>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</si>
  <si>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</si>
  <si>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</si>
  <si>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</si>
  <si>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Навоийская область</t>
  </si>
  <si>
    <t>Наманганская область</t>
  </si>
  <si>
    <t>Самаркандская область</t>
  </si>
  <si>
    <t>Сурхандарьинская область</t>
  </si>
  <si>
    <t>Сырдарьинская область</t>
  </si>
  <si>
    <t>г. Ташкент</t>
  </si>
  <si>
    <t>Ташкентская область</t>
  </si>
  <si>
    <t>Ферганская область</t>
  </si>
  <si>
    <t>Хорезмская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</si>
</sst>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9" fontId="3" fillId="0" borderId="2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left" vertical="center" wrapText="1" indent="1"/>
    </xf>
    <xf numFmtId="3" fontId="2" fillId="0" borderId="5" xfId="1" applyNumberFormat="1" applyFont="1" applyFill="1" applyBorder="1" applyAlignment="1">
      <alignment horizontal="center" vertical="center"/>
    </xf>
    <xf numFmtId="9" fontId="5" fillId="0" borderId="5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left" vertical="center" wrapText="1" indent="1"/>
    </xf>
    <xf numFmtId="3" fontId="2" fillId="0" borderId="6" xfId="1" applyNumberFormat="1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164" fontId="2" fillId="0" borderId="0" xfId="1" applyFont="1" applyFill="1"/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9" fontId="5" fillId="0" borderId="4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/>
      <sheetData sheetId="92"/>
      <sheetData sheetId="9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 refreshError="1"/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>
        <row r="5">
          <cell r="I5" t="str">
            <v>ЗАМЕСТИТЕЛЬ ПРЕДСЕДАТЕЛЯ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/>
      <sheetData sheetId="472"/>
      <sheetData sheetId="473"/>
      <sheetData sheetId="474"/>
      <sheetData sheetId="475"/>
      <sheetData sheetId="476"/>
      <sheetData sheetId="477"/>
      <sheetData sheetId="47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"/>
  <sheetViews>
    <sheetView tabSelected="1" view="pageBreakPreview" zoomScale="85" zoomScaleSheetLayoutView="85" workbookViewId="0">
      <selection activeCell="A20" sqref="A20:XFD1048576"/>
    </sheetView>
  </sheetViews>
  <sheetFormatPr defaultColWidth="0" defaultRowHeight="18.75" zeroHeight="1" x14ac:dyDescent="0.3"/>
  <cols>
    <col min="1" max="1" width="5" style="16" customWidth="1"/>
    <col min="2" max="2" width="29.42578125" style="17" customWidth="1"/>
    <col min="3" max="4" width="14.140625" style="18" customWidth="1"/>
    <col min="5" max="5" width="13" style="18" customWidth="1"/>
    <col min="6" max="6" width="13.140625" style="18" customWidth="1"/>
    <col min="7" max="16384" width="9.140625" style="1" hidden="1"/>
  </cols>
  <sheetData>
    <row r="1" spans="1:6" ht="54" customHeight="1" x14ac:dyDescent="0.3">
      <c r="A1" s="30" t="s">
        <v>0</v>
      </c>
      <c r="B1" s="30"/>
      <c r="C1" s="30"/>
      <c r="D1" s="30"/>
      <c r="E1" s="30"/>
      <c r="F1" s="30"/>
    </row>
    <row r="2" spans="1:6" ht="35.25" customHeight="1" x14ac:dyDescent="0.3">
      <c r="A2" s="2"/>
      <c r="B2" s="2"/>
      <c r="C2" s="2"/>
      <c r="D2" s="2"/>
      <c r="E2" s="2"/>
      <c r="F2" s="3" t="s">
        <v>1</v>
      </c>
    </row>
    <row r="3" spans="1:6" ht="39.75" customHeight="1" x14ac:dyDescent="0.3">
      <c r="A3" s="20" t="s">
        <v>2</v>
      </c>
      <c r="B3" s="22" t="s">
        <v>3</v>
      </c>
      <c r="C3" s="24">
        <v>44105</v>
      </c>
      <c r="D3" s="24">
        <v>44470</v>
      </c>
      <c r="E3" s="26" t="s">
        <v>4</v>
      </c>
      <c r="F3" s="26"/>
    </row>
    <row r="4" spans="1:6" ht="45" customHeight="1" x14ac:dyDescent="0.3">
      <c r="A4" s="21"/>
      <c r="B4" s="23"/>
      <c r="C4" s="25"/>
      <c r="D4" s="25"/>
      <c r="E4" s="4" t="s">
        <v>5</v>
      </c>
      <c r="F4" s="5" t="s">
        <v>6</v>
      </c>
    </row>
    <row r="5" spans="1:6" ht="47.25" customHeight="1" x14ac:dyDescent="0.3">
      <c r="A5" s="19" t="s">
        <v>7</v>
      </c>
      <c r="B5" s="19"/>
      <c r="C5" s="6">
        <f>SUM(C6:C19)</f>
        <v>260711.62586776001</v>
      </c>
      <c r="D5" s="6">
        <f>SUM(D6:D19)</f>
        <v>311590.61074365006</v>
      </c>
      <c r="E5" s="6">
        <f>+D5-C5</f>
        <v>50878.984875890048</v>
      </c>
      <c r="F5" s="7">
        <f>+D5/C5-100%</f>
        <v>0.19515426175009654</v>
      </c>
    </row>
    <row r="6" spans="1:6" ht="42.75" customHeight="1" x14ac:dyDescent="0.3">
      <c r="A6" s="27">
        <v>1</v>
      </c>
      <c r="B6" s="9" t="s">
        <v>8</v>
      </c>
      <c r="C6" s="28">
        <v>7612.7520566099993</v>
      </c>
      <c r="D6" s="28">
        <v>8414.56528402</v>
      </c>
      <c r="E6" s="28">
        <f t="shared" ref="E6:E19" si="0">+D6-C6</f>
        <v>801.81322741000076</v>
      </c>
      <c r="F6" s="29">
        <f t="shared" ref="F6:F19" si="1">+D6/C6-100%</f>
        <v>0.10532501537519567</v>
      </c>
    </row>
    <row r="7" spans="1:6" ht="36.75" customHeight="1" x14ac:dyDescent="0.3">
      <c r="A7" s="8">
        <v>2</v>
      </c>
      <c r="B7" s="9" t="s">
        <v>9</v>
      </c>
      <c r="C7" s="10">
        <v>11480.802323280001</v>
      </c>
      <c r="D7" s="10">
        <v>13492.41096909</v>
      </c>
      <c r="E7" s="10">
        <f t="shared" si="0"/>
        <v>2011.6086458099999</v>
      </c>
      <c r="F7" s="11">
        <f t="shared" si="1"/>
        <v>0.17521498839249205</v>
      </c>
    </row>
    <row r="8" spans="1:6" ht="36.75" customHeight="1" x14ac:dyDescent="0.3">
      <c r="A8" s="8">
        <v>3</v>
      </c>
      <c r="B8" s="9" t="s">
        <v>10</v>
      </c>
      <c r="C8" s="10">
        <v>11285.30860506</v>
      </c>
      <c r="D8" s="10">
        <v>14331.16907186</v>
      </c>
      <c r="E8" s="10">
        <f t="shared" si="0"/>
        <v>3045.8604668000007</v>
      </c>
      <c r="F8" s="11">
        <f t="shared" si="1"/>
        <v>0.26989607226463685</v>
      </c>
    </row>
    <row r="9" spans="1:6" ht="36.75" customHeight="1" x14ac:dyDescent="0.3">
      <c r="A9" s="8">
        <v>4</v>
      </c>
      <c r="B9" s="9" t="s">
        <v>11</v>
      </c>
      <c r="C9" s="10">
        <v>9052.5049286100002</v>
      </c>
      <c r="D9" s="10">
        <v>10665.73831936</v>
      </c>
      <c r="E9" s="10">
        <f t="shared" si="0"/>
        <v>1613.2333907499997</v>
      </c>
      <c r="F9" s="11">
        <f t="shared" si="1"/>
        <v>0.17820850731066207</v>
      </c>
    </row>
    <row r="10" spans="1:6" ht="36.75" customHeight="1" x14ac:dyDescent="0.3">
      <c r="A10" s="8">
        <v>5</v>
      </c>
      <c r="B10" s="9" t="s">
        <v>12</v>
      </c>
      <c r="C10" s="10">
        <v>10212.5367773</v>
      </c>
      <c r="D10" s="10">
        <v>11900.74791249</v>
      </c>
      <c r="E10" s="10">
        <f t="shared" si="0"/>
        <v>1688.2111351900003</v>
      </c>
      <c r="F10" s="11">
        <f t="shared" si="1"/>
        <v>0.16530771658443233</v>
      </c>
    </row>
    <row r="11" spans="1:6" ht="36.75" customHeight="1" x14ac:dyDescent="0.3">
      <c r="A11" s="8">
        <v>6</v>
      </c>
      <c r="B11" s="9" t="s">
        <v>13</v>
      </c>
      <c r="C11" s="10">
        <v>7971.9079548599993</v>
      </c>
      <c r="D11" s="10">
        <v>9269.5207280300001</v>
      </c>
      <c r="E11" s="10">
        <f t="shared" si="0"/>
        <v>1297.6127731700008</v>
      </c>
      <c r="F11" s="11">
        <f t="shared" si="1"/>
        <v>0.16277317557071425</v>
      </c>
    </row>
    <row r="12" spans="1:6" ht="36.75" customHeight="1" x14ac:dyDescent="0.3">
      <c r="A12" s="8">
        <v>7</v>
      </c>
      <c r="B12" s="9" t="s">
        <v>14</v>
      </c>
      <c r="C12" s="10">
        <v>9132.405016319999</v>
      </c>
      <c r="D12" s="10">
        <v>11026.63990754</v>
      </c>
      <c r="E12" s="10">
        <f t="shared" si="0"/>
        <v>1894.2348912200014</v>
      </c>
      <c r="F12" s="11">
        <f t="shared" si="1"/>
        <v>0.20741906297792556</v>
      </c>
    </row>
    <row r="13" spans="1:6" ht="36.75" customHeight="1" x14ac:dyDescent="0.3">
      <c r="A13" s="8">
        <v>8</v>
      </c>
      <c r="B13" s="9" t="s">
        <v>15</v>
      </c>
      <c r="C13" s="10">
        <v>14221.579479530001</v>
      </c>
      <c r="D13" s="10">
        <v>15875.649395690001</v>
      </c>
      <c r="E13" s="10">
        <f t="shared" si="0"/>
        <v>1654.0699161600005</v>
      </c>
      <c r="F13" s="11">
        <f t="shared" si="1"/>
        <v>0.11630704722642138</v>
      </c>
    </row>
    <row r="14" spans="1:6" ht="36.75" customHeight="1" x14ac:dyDescent="0.3">
      <c r="A14" s="8">
        <v>9</v>
      </c>
      <c r="B14" s="9" t="s">
        <v>16</v>
      </c>
      <c r="C14" s="10">
        <v>10477.97601136</v>
      </c>
      <c r="D14" s="10">
        <v>12468.728527469999</v>
      </c>
      <c r="E14" s="10">
        <f t="shared" si="0"/>
        <v>1990.7525161099984</v>
      </c>
      <c r="F14" s="11">
        <f t="shared" si="1"/>
        <v>0.18999399444622389</v>
      </c>
    </row>
    <row r="15" spans="1:6" ht="36.75" customHeight="1" x14ac:dyDescent="0.3">
      <c r="A15" s="8">
        <v>10</v>
      </c>
      <c r="B15" s="9" t="s">
        <v>17</v>
      </c>
      <c r="C15" s="10">
        <v>7420.6286051199995</v>
      </c>
      <c r="D15" s="10">
        <v>9554.6348484200007</v>
      </c>
      <c r="E15" s="10">
        <f t="shared" si="0"/>
        <v>2134.0062433000012</v>
      </c>
      <c r="F15" s="11">
        <f t="shared" si="1"/>
        <v>0.28757755668133078</v>
      </c>
    </row>
    <row r="16" spans="1:6" ht="36.75" customHeight="1" x14ac:dyDescent="0.3">
      <c r="A16" s="8">
        <v>11</v>
      </c>
      <c r="B16" s="9" t="s">
        <v>18</v>
      </c>
      <c r="C16" s="10">
        <v>124918.45716386</v>
      </c>
      <c r="D16" s="10">
        <v>151303.14020582</v>
      </c>
      <c r="E16" s="10">
        <f t="shared" si="0"/>
        <v>26384.683041960001</v>
      </c>
      <c r="F16" s="11">
        <f t="shared" si="1"/>
        <v>0.2112152490592345</v>
      </c>
    </row>
    <row r="17" spans="1:6" ht="36.75" customHeight="1" x14ac:dyDescent="0.3">
      <c r="A17" s="8">
        <v>12</v>
      </c>
      <c r="B17" s="9" t="s">
        <v>19</v>
      </c>
      <c r="C17" s="10">
        <v>16413.241691740001</v>
      </c>
      <c r="D17" s="10">
        <v>19245.000448430001</v>
      </c>
      <c r="E17" s="10">
        <f t="shared" si="0"/>
        <v>2831.7587566900002</v>
      </c>
      <c r="F17" s="11">
        <f t="shared" si="1"/>
        <v>0.1725289135366288</v>
      </c>
    </row>
    <row r="18" spans="1:6" ht="36.75" customHeight="1" x14ac:dyDescent="0.3">
      <c r="A18" s="8">
        <v>13</v>
      </c>
      <c r="B18" s="9" t="s">
        <v>20</v>
      </c>
      <c r="C18" s="10">
        <v>11873.614762270001</v>
      </c>
      <c r="D18" s="10">
        <v>13679.625233639999</v>
      </c>
      <c r="E18" s="10">
        <f t="shared" si="0"/>
        <v>1806.0104713699984</v>
      </c>
      <c r="F18" s="11">
        <f t="shared" si="1"/>
        <v>0.15210283536474822</v>
      </c>
    </row>
    <row r="19" spans="1:6" ht="36.75" customHeight="1" x14ac:dyDescent="0.3">
      <c r="A19" s="12">
        <v>14</v>
      </c>
      <c r="B19" s="13" t="s">
        <v>21</v>
      </c>
      <c r="C19" s="14">
        <v>8637.9104918400008</v>
      </c>
      <c r="D19" s="14">
        <v>10363.03989179</v>
      </c>
      <c r="E19" s="14">
        <f t="shared" si="0"/>
        <v>1725.1293999499994</v>
      </c>
      <c r="F19" s="15">
        <f t="shared" si="1"/>
        <v>0.19971605419848726</v>
      </c>
    </row>
  </sheetData>
  <mergeCells count="7">
    <mergeCell ref="A5:B5"/>
    <mergeCell ref="A1:F1"/>
    <mergeCell ref="A3:A4"/>
    <mergeCell ref="B3:B4"/>
    <mergeCell ref="C3:C4"/>
    <mergeCell ref="D3:D4"/>
    <mergeCell ref="E3:F3"/>
  </mergeCells>
  <printOptions horizontalCentered="1"/>
  <pageMargins left="0.39370078740157483" right="0.39370078740157483" top="0.39370078740157483" bottom="0.39370078740157483" header="0.19685039370078741" footer="0.15748031496062992"/>
  <pageSetup paperSize="9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2021-10-22T05:34:35Z</dcterms:created>
  <dcterms:modified xsi:type="dcterms:W3CDTF">2021-10-22T06:52:25Z</dcterms:modified>
</cp:coreProperties>
</file>