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ЗА\2. НКТ\Публикация веб сайт\2025\01.07.2025\01\"/>
    </mc:Choice>
  </mc:AlternateContent>
  <bookViews>
    <workbookView xWindow="0" yWindow="0" windowWidth="9720" windowHeight="1455"/>
  </bookViews>
  <sheets>
    <sheet name="Jamlanma balan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_xlnm.Print_Area" localSheetId="0">'Jamlanma balans'!$A$1:$F$24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calcChain.xml><?xml version="1.0" encoding="utf-8"?>
<calcChain xmlns="http://schemas.openxmlformats.org/spreadsheetml/2006/main">
  <c r="F12" i="4" l="1"/>
  <c r="F11" i="4"/>
  <c r="E11" i="4"/>
  <c r="C11" i="4"/>
  <c r="F10" i="4"/>
  <c r="E10" i="4"/>
  <c r="C10" i="4"/>
  <c r="F9" i="4"/>
  <c r="E9" i="4"/>
  <c r="C9" i="4"/>
  <c r="F8" i="4"/>
  <c r="E8" i="4"/>
  <c r="C8" i="4"/>
  <c r="F7" i="4"/>
  <c r="E7" i="4"/>
  <c r="C7" i="4"/>
  <c r="F6" i="4"/>
  <c r="E6" i="4"/>
  <c r="C6" i="4"/>
</calcChain>
</file>

<file path=xl/sharedStrings.xml><?xml version="1.0" encoding="utf-8"?>
<sst xmlns="http://schemas.openxmlformats.org/spreadsheetml/2006/main" count="29" uniqueCount="27">
  <si>
    <t>ulushi, foizda</t>
  </si>
  <si>
    <t>Aktivlar</t>
  </si>
  <si>
    <t>Kreditlar va mikrolizing, (sof)</t>
  </si>
  <si>
    <t>Asosiy vositalar, (sof)</t>
  </si>
  <si>
    <t xml:space="preserve">Hisoblangan foizlar </t>
  </si>
  <si>
    <t>Boshqa aktivlar</t>
  </si>
  <si>
    <t>Jami aktivlar</t>
  </si>
  <si>
    <t>Majburiyatlar</t>
  </si>
  <si>
    <t>Boshqa majburiyatlar</t>
  </si>
  <si>
    <t>Jami majburiyatlar</t>
  </si>
  <si>
    <t>Kapital</t>
  </si>
  <si>
    <t>Ustav kapitali</t>
  </si>
  <si>
    <t>Zaxira kapitali</t>
  </si>
  <si>
    <t>Taqsimlanmagan foyda</t>
  </si>
  <si>
    <t>Jami kapital</t>
  </si>
  <si>
    <t>Mikromoliya tashkilotlari jamlanma balansi</t>
  </si>
  <si>
    <t>Koʻrsatkichlar nomi</t>
  </si>
  <si>
    <t xml:space="preserve">Oʻzgarishi, foizda </t>
  </si>
  <si>
    <t>Kassadagi naqd pul va boshqa toʻlov hujjatlari</t>
  </si>
  <si>
    <t>Banklardagi mablagʻlar</t>
  </si>
  <si>
    <t>Toʻlanishi lozim boʻlgan hisoblangan foizlar</t>
  </si>
  <si>
    <t>Toʻlanishi lozim boʻlgan hisoblangan soliqlar</t>
  </si>
  <si>
    <t>Joriy yil foydasi (zarar)</t>
  </si>
  <si>
    <t>Toʻlanishi lozim boʻlgan kreditlar, qarzlar va lizinglar</t>
  </si>
  <si>
    <t>mlrd.soʻm</t>
  </si>
  <si>
    <t>01.07.2024 y.</t>
  </si>
  <si>
    <t>01.07.2025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</si>
</sst>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&quot;$&quot;* #,##0.00_);_(&quot;$&quot;* \(#,##0.00\);_(&quot;$&quot;* &quot;-&quot;??_);_(@_)"/>
    <numFmt numFmtId="165" formatCode="&quot;      &quot;@"/>
    <numFmt numFmtId="166" formatCode="0.0%"/>
    <numFmt numFmtId="167" formatCode="General_)"/>
    <numFmt numFmtId="168" formatCode="_-* #,##0.00_р_._-;\-* #,##0.00_р_._-;_-* &quot;-&quot;??_р_._-;_-@_-"/>
    <numFmt numFmtId="169" formatCode="&quot;Да&quot;;&quot;Да&quot;;&quot;Нет&quot;"/>
    <numFmt numFmtId="170" formatCode="0.0"/>
    <numFmt numFmtId="171" formatCode="&quot;   &quot;@"/>
    <numFmt numFmtId="172" formatCode="_(* #,##0.00_);_(* \(#,##0.00\);_(* &quot;-&quot;??_);_(@_)"/>
    <numFmt numFmtId="173" formatCode="#,##0.0"/>
    <numFmt numFmtId="174" formatCode="&quot;$&quot;#,##0\ ;\(&quot;$&quot;#,##0\)"/>
    <numFmt numFmtId="175" formatCode="_(&quot;$&quot;* #,##0_);_(&quot;$&quot;* \(#,##0\);_(&quot;$&quot;* &quot;-&quot;_);_(@_)"/>
    <numFmt numFmtId="176" formatCode="&quot;            &quot;@"/>
    <numFmt numFmtId="177" formatCode="[Black]#,##0.0;[Black]\-#,##0.0;;"/>
    <numFmt numFmtId="178" formatCode="_(* #,##0_);_(* \(#,##0\);_(* &quot;-&quot;_);_(@_)"/>
    <numFmt numFmtId="179" formatCode="_-* #,##0.00\ &quot;сум&quot;_-;\-* #,##0.00\ &quot;сум&quot;_-;_-* &quot;-&quot;??\ &quot;сум&quot;_-;_-@_-"/>
    <numFmt numFmtId="180" formatCode="_-* #,##0_р_._-;\-* #,##0_р_._-;_-* &quot;-&quot;??_р_._-;_-@_-"/>
    <numFmt numFmtId="181" formatCode="_([$€-2]* #,##0.00_);_([$€-2]* \(#,##0.00\);_([$€-2]* &quot;-&quot;??_)"/>
  </numFmts>
  <fonts count="33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ms Rmn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27" fillId="3" borderId="10" applyNumberFormat="0" applyFont="0" applyAlignment="0" applyProtection="0"/>
    <xf numFmtId="0" fontId="3" fillId="4" borderId="0" applyNumberFormat="0" applyBorder="0" applyAlignment="0" applyProtection="0"/>
    <xf numFmtId="172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3" borderId="10" applyNumberFormat="0" applyFont="0" applyAlignment="0" applyProtection="0"/>
    <xf numFmtId="0" fontId="27" fillId="0" borderId="0"/>
    <xf numFmtId="0" fontId="6" fillId="13" borderId="0" applyNumberFormat="0" applyBorder="0" applyAlignment="0" applyProtection="0"/>
    <xf numFmtId="0" fontId="27" fillId="0" borderId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168" fontId="1" fillId="0" borderId="0" applyFont="0" applyFill="0" applyBorder="0" applyAlignment="0" applyProtection="0"/>
    <xf numFmtId="0" fontId="27" fillId="3" borderId="10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9" borderId="0" applyNumberFormat="0" applyBorder="0" applyAlignment="0" applyProtection="0"/>
    <xf numFmtId="0" fontId="6" fillId="18" borderId="0" applyNumberFormat="0" applyBorder="0" applyAlignment="0" applyProtection="0"/>
    <xf numFmtId="0" fontId="1" fillId="0" borderId="0"/>
    <xf numFmtId="176" fontId="5" fillId="0" borderId="0" applyFont="0" applyFill="0" applyBorder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9" fillId="0" borderId="0"/>
    <xf numFmtId="0" fontId="6" fillId="12" borderId="0" applyNumberFormat="0" applyBorder="0" applyAlignment="0" applyProtection="0"/>
    <xf numFmtId="0" fontId="6" fillId="21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23" borderId="0" applyNumberFormat="0" applyBorder="0" applyAlignment="0" applyProtection="0"/>
    <xf numFmtId="0" fontId="10" fillId="17" borderId="0" applyNumberFormat="0" applyBorder="0" applyAlignment="0" applyProtection="0"/>
    <xf numFmtId="0" fontId="11" fillId="5" borderId="14" applyNumberFormat="0" applyAlignment="0" applyProtection="0"/>
    <xf numFmtId="0" fontId="1" fillId="0" borderId="0"/>
    <xf numFmtId="0" fontId="12" fillId="24" borderId="15" applyNumberFormat="0" applyAlignment="0" applyProtection="0"/>
    <xf numFmtId="172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3" fillId="0" borderId="0" applyNumberFormat="0" applyFont="0" applyFill="0" applyBorder="0" applyAlignment="0"/>
    <xf numFmtId="0" fontId="1" fillId="0" borderId="0"/>
    <xf numFmtId="17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81" fontId="14" fillId="0" borderId="0" applyFont="0" applyFill="0" applyBorder="0" applyAlignment="0" applyProtection="0"/>
    <xf numFmtId="0" fontId="27" fillId="0" borderId="0"/>
    <xf numFmtId="167" fontId="15" fillId="0" borderId="0"/>
    <xf numFmtId="0" fontId="1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2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7" fillId="7" borderId="0" applyNumberFormat="0" applyBorder="0" applyAlignment="0" applyProtection="0"/>
    <xf numFmtId="0" fontId="7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20" fillId="0" borderId="16" applyNumberFormat="0" applyFill="0" applyAlignment="0" applyProtection="0"/>
    <xf numFmtId="0" fontId="27" fillId="0" borderId="0"/>
    <xf numFmtId="0" fontId="20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0" fontId="21" fillId="10" borderId="14" applyNumberFormat="0" applyAlignment="0" applyProtection="0"/>
    <xf numFmtId="0" fontId="7" fillId="0" borderId="0"/>
    <xf numFmtId="0" fontId="22" fillId="0" borderId="17" applyNumberFormat="0" applyFill="0" applyAlignment="0" applyProtection="0"/>
    <xf numFmtId="17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9" fillId="0" borderId="0" applyFill="0" applyBorder="0"/>
    <xf numFmtId="168" fontId="7" fillId="0" borderId="0" applyFont="0" applyFill="0" applyBorder="0" applyAlignment="0" applyProtection="0"/>
    <xf numFmtId="0" fontId="23" fillId="25" borderId="0" applyNumberFormat="0" applyBorder="0" applyAlignment="0" applyProtection="0"/>
    <xf numFmtId="0" fontId="27" fillId="0" borderId="0"/>
    <xf numFmtId="0" fontId="1" fillId="0" borderId="0"/>
    <xf numFmtId="0" fontId="8" fillId="0" borderId="0">
      <alignment vertical="top"/>
    </xf>
    <xf numFmtId="0" fontId="1" fillId="0" borderId="0"/>
    <xf numFmtId="0" fontId="7" fillId="11" borderId="12" applyNumberFormat="0" applyFont="0" applyAlignment="0" applyProtection="0"/>
    <xf numFmtId="0" fontId="4" fillId="5" borderId="11" applyNumberFormat="0" applyAlignment="0" applyProtection="0"/>
    <xf numFmtId="9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7" fillId="0" borderId="0"/>
    <xf numFmtId="0" fontId="2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168" fontId="2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2" fillId="0" borderId="0"/>
    <xf numFmtId="0" fontId="27" fillId="0" borderId="0"/>
    <xf numFmtId="168" fontId="7" fillId="0" borderId="0" applyFont="0" applyFill="0" applyBorder="0" applyAlignment="0" applyProtection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" fillId="0" borderId="0"/>
    <xf numFmtId="173" fontId="7" fillId="0" borderId="0" applyFont="0" applyFill="0" applyBorder="0" applyAlignment="0" applyProtection="0"/>
    <xf numFmtId="0" fontId="1" fillId="0" borderId="0"/>
    <xf numFmtId="17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7" fillId="0" borderId="0"/>
    <xf numFmtId="180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10" applyNumberFormat="0" applyFont="0" applyAlignment="0" applyProtection="0"/>
    <xf numFmtId="9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right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 wrapText="1"/>
    </xf>
    <xf numFmtId="173" fontId="31" fillId="0" borderId="7" xfId="4" applyNumberFormat="1" applyFont="1" applyFill="1" applyBorder="1" applyAlignment="1">
      <alignment horizontal="center" vertical="center"/>
    </xf>
    <xf numFmtId="166" fontId="31" fillId="0" borderId="7" xfId="5" applyNumberFormat="1" applyFont="1" applyFill="1" applyBorder="1" applyAlignment="1">
      <alignment horizontal="center" vertical="center"/>
    </xf>
    <xf numFmtId="173" fontId="31" fillId="0" borderId="7" xfId="0" applyNumberFormat="1" applyFont="1" applyFill="1" applyBorder="1" applyAlignment="1">
      <alignment horizontal="center" vertical="center"/>
    </xf>
    <xf numFmtId="166" fontId="31" fillId="0" borderId="7" xfId="5" applyNumberFormat="1" applyFont="1" applyFill="1" applyBorder="1" applyAlignment="1">
      <alignment horizontal="right" vertical="center"/>
    </xf>
    <xf numFmtId="0" fontId="31" fillId="2" borderId="8" xfId="0" applyFont="1" applyFill="1" applyBorder="1" applyAlignment="1">
      <alignment vertical="center"/>
    </xf>
    <xf numFmtId="173" fontId="31" fillId="0" borderId="8" xfId="0" applyNumberFormat="1" applyFont="1" applyFill="1" applyBorder="1" applyAlignment="1">
      <alignment horizontal="center" vertical="center"/>
    </xf>
    <xf numFmtId="166" fontId="31" fillId="0" borderId="8" xfId="5" applyNumberFormat="1" applyFont="1" applyFill="1" applyBorder="1" applyAlignment="1">
      <alignment horizontal="center" vertical="center"/>
    </xf>
    <xf numFmtId="166" fontId="31" fillId="0" borderId="8" xfId="5" applyNumberFormat="1" applyFont="1" applyFill="1" applyBorder="1" applyAlignment="1">
      <alignment horizontal="right" vertical="center"/>
    </xf>
    <xf numFmtId="0" fontId="31" fillId="2" borderId="8" xfId="0" applyFont="1" applyFill="1" applyBorder="1" applyAlignment="1">
      <alignment vertical="center" wrapText="1"/>
    </xf>
    <xf numFmtId="173" fontId="31" fillId="0" borderId="8" xfId="4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173" fontId="32" fillId="0" borderId="9" xfId="4" applyNumberFormat="1" applyFont="1" applyFill="1" applyBorder="1" applyAlignment="1">
      <alignment horizontal="center" vertical="center"/>
    </xf>
    <xf numFmtId="166" fontId="32" fillId="0" borderId="9" xfId="5" applyNumberFormat="1" applyFont="1" applyFill="1" applyBorder="1" applyAlignment="1">
      <alignment horizontal="center" vertical="center"/>
    </xf>
    <xf numFmtId="166" fontId="32" fillId="0" borderId="9" xfId="5" applyNumberFormat="1" applyFont="1" applyFill="1" applyBorder="1" applyAlignment="1">
      <alignment horizontal="right" vertical="center"/>
    </xf>
    <xf numFmtId="166" fontId="31" fillId="2" borderId="8" xfId="5" applyNumberFormat="1" applyFont="1" applyFill="1" applyBorder="1" applyAlignment="1">
      <alignment horizontal="left" vertical="center" wrapText="1"/>
    </xf>
    <xf numFmtId="173" fontId="32" fillId="0" borderId="9" xfId="0" applyNumberFormat="1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vertical="center" wrapText="1"/>
    </xf>
    <xf numFmtId="173" fontId="31" fillId="0" borderId="18" xfId="4" applyNumberFormat="1" applyFont="1" applyFill="1" applyBorder="1" applyAlignment="1">
      <alignment horizontal="center" vertical="center"/>
    </xf>
    <xf numFmtId="166" fontId="31" fillId="0" borderId="18" xfId="5" applyNumberFormat="1" applyFont="1" applyFill="1" applyBorder="1" applyAlignment="1">
      <alignment horizontal="center" vertical="center"/>
    </xf>
    <xf numFmtId="173" fontId="31" fillId="0" borderId="18" xfId="0" applyNumberFormat="1" applyFont="1" applyFill="1" applyBorder="1" applyAlignment="1">
      <alignment horizontal="center" vertical="center"/>
    </xf>
    <xf numFmtId="166" fontId="31" fillId="0" borderId="18" xfId="5" applyNumberFormat="1" applyFont="1" applyFill="1" applyBorder="1" applyAlignment="1">
      <alignment horizontal="right" vertical="center"/>
    </xf>
    <xf numFmtId="9" fontId="32" fillId="0" borderId="9" xfId="5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 wrapText="1"/>
    </xf>
    <xf numFmtId="14" fontId="31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>
        <row r="5">
          <cell r="C5">
            <v>597958561</v>
          </cell>
        </row>
      </sheetData>
      <sheetData sheetId="49">
        <row r="5">
          <cell r="C5">
            <v>597958561</v>
          </cell>
        </row>
      </sheetData>
      <sheetData sheetId="50">
        <row r="5">
          <cell r="C5">
            <v>597958561</v>
          </cell>
        </row>
      </sheetData>
      <sheetData sheetId="51">
        <row r="5">
          <cell r="C5">
            <v>597958561</v>
          </cell>
        </row>
      </sheetData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>
        <row r="5">
          <cell r="C5">
            <v>597958561</v>
          </cell>
        </row>
      </sheetData>
      <sheetData sheetId="64">
        <row r="5">
          <cell r="C5">
            <v>597958561</v>
          </cell>
        </row>
      </sheetData>
      <sheetData sheetId="65">
        <row r="5">
          <cell r="C5">
            <v>597958561</v>
          </cell>
        </row>
      </sheetData>
      <sheetData sheetId="66">
        <row r="5">
          <cell r="C5">
            <v>597958561</v>
          </cell>
        </row>
      </sheetData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C9" sqref="C9"/>
    </sheetView>
  </sheetViews>
  <sheetFormatPr defaultRowHeight="15"/>
  <cols>
    <col min="1" max="1" width="36.7109375" customWidth="1"/>
    <col min="2" max="2" width="12.7109375" customWidth="1"/>
    <col min="3" max="3" width="11.7109375" customWidth="1"/>
    <col min="4" max="4" width="12.7109375" bestFit="1" customWidth="1"/>
    <col min="5" max="5" width="11.7109375" customWidth="1"/>
    <col min="6" max="6" width="14.5703125" customWidth="1"/>
  </cols>
  <sheetData>
    <row r="1" spans="1:6" ht="24.95" customHeight="1">
      <c r="A1" s="32" t="s">
        <v>15</v>
      </c>
      <c r="B1" s="32"/>
      <c r="C1" s="32"/>
      <c r="D1" s="32"/>
      <c r="E1" s="32"/>
      <c r="F1" s="32"/>
    </row>
    <row r="2" spans="1:6" ht="15.75">
      <c r="A2" s="2"/>
      <c r="B2" s="2"/>
      <c r="C2" s="3"/>
      <c r="D2" s="4"/>
      <c r="E2" s="2"/>
      <c r="F2" s="4"/>
    </row>
    <row r="3" spans="1:6" ht="27" customHeight="1">
      <c r="A3" s="33" t="s">
        <v>16</v>
      </c>
      <c r="B3" s="34" t="s">
        <v>25</v>
      </c>
      <c r="C3" s="34"/>
      <c r="D3" s="34" t="s">
        <v>26</v>
      </c>
      <c r="E3" s="34"/>
      <c r="F3" s="35" t="s">
        <v>17</v>
      </c>
    </row>
    <row r="4" spans="1:6" ht="41.25" customHeight="1">
      <c r="A4" s="33"/>
      <c r="B4" s="5" t="s">
        <v>24</v>
      </c>
      <c r="C4" s="5" t="s">
        <v>0</v>
      </c>
      <c r="D4" s="5" t="s">
        <v>24</v>
      </c>
      <c r="E4" s="5" t="s">
        <v>0</v>
      </c>
      <c r="F4" s="36"/>
    </row>
    <row r="5" spans="1:6" ht="35.1" customHeight="1">
      <c r="A5" s="29" t="s">
        <v>1</v>
      </c>
      <c r="B5" s="30"/>
      <c r="C5" s="30"/>
      <c r="D5" s="30"/>
      <c r="E5" s="30"/>
      <c r="F5" s="31"/>
    </row>
    <row r="6" spans="1:6" s="1" customFormat="1" ht="39.950000000000003" customHeight="1">
      <c r="A6" s="6" t="s">
        <v>18</v>
      </c>
      <c r="B6" s="7">
        <v>61.62245367883002</v>
      </c>
      <c r="C6" s="8">
        <f>+B6/$B$12</f>
        <v>1.0619511070852563E-2</v>
      </c>
      <c r="D6" s="9">
        <v>98.054967531900004</v>
      </c>
      <c r="E6" s="8">
        <f>+D6/$D$12</f>
        <v>1.0448061895853846E-2</v>
      </c>
      <c r="F6" s="10">
        <f>+D6/B6-1</f>
        <v>0.59122140840013526</v>
      </c>
    </row>
    <row r="7" spans="1:6" s="1" customFormat="1" ht="35.1" customHeight="1">
      <c r="A7" s="11" t="s">
        <v>19</v>
      </c>
      <c r="B7" s="12">
        <v>120.53955264604014</v>
      </c>
      <c r="C7" s="13">
        <f t="shared" ref="C7:C11" si="0">+B7/$B$12</f>
        <v>2.0772803375727934E-2</v>
      </c>
      <c r="D7" s="12">
        <v>217.18589988552054</v>
      </c>
      <c r="E7" s="13">
        <f t="shared" ref="E7:E11" si="1">+D7/$D$12</f>
        <v>2.3141833422895282E-2</v>
      </c>
      <c r="F7" s="14">
        <f t="shared" ref="F7:F12" si="2">+D7/B7-1</f>
        <v>0.80178120059296032</v>
      </c>
    </row>
    <row r="8" spans="1:6" s="1" customFormat="1" ht="36.950000000000003" customHeight="1">
      <c r="A8" s="15" t="s">
        <v>2</v>
      </c>
      <c r="B8" s="16">
        <v>5299.0105077933486</v>
      </c>
      <c r="C8" s="13">
        <f t="shared" si="0"/>
        <v>0.9131882518889004</v>
      </c>
      <c r="D8" s="12">
        <v>8595.6281424719709</v>
      </c>
      <c r="E8" s="13">
        <f t="shared" si="1"/>
        <v>0.91589092451714338</v>
      </c>
      <c r="F8" s="14">
        <f t="shared" si="2"/>
        <v>0.62211947491521835</v>
      </c>
    </row>
    <row r="9" spans="1:6" s="1" customFormat="1" ht="35.1" customHeight="1">
      <c r="A9" s="11" t="s">
        <v>3</v>
      </c>
      <c r="B9" s="12">
        <v>90.906798098030023</v>
      </c>
      <c r="C9" s="13">
        <f t="shared" si="0"/>
        <v>1.5666136143316869E-2</v>
      </c>
      <c r="D9" s="12">
        <v>121.96356926563004</v>
      </c>
      <c r="E9" s="13">
        <f t="shared" si="1"/>
        <v>1.299559780397664E-2</v>
      </c>
      <c r="F9" s="14">
        <f t="shared" si="2"/>
        <v>0.34163309914523343</v>
      </c>
    </row>
    <row r="10" spans="1:6" s="1" customFormat="1" ht="35.1" customHeight="1">
      <c r="A10" s="15" t="s">
        <v>4</v>
      </c>
      <c r="B10" s="16">
        <v>116.19582327603003</v>
      </c>
      <c r="C10" s="13">
        <f t="shared" si="0"/>
        <v>2.0024240483798549E-2</v>
      </c>
      <c r="D10" s="12">
        <v>156.64871481173142</v>
      </c>
      <c r="E10" s="13">
        <f t="shared" si="1"/>
        <v>1.6691407987325792E-2</v>
      </c>
      <c r="F10" s="14">
        <f t="shared" si="2"/>
        <v>0.34814411047807781</v>
      </c>
    </row>
    <row r="11" spans="1:6" s="1" customFormat="1" ht="35.1" customHeight="1">
      <c r="A11" s="15" t="s">
        <v>5</v>
      </c>
      <c r="B11" s="12">
        <v>114.48294514719151</v>
      </c>
      <c r="C11" s="13">
        <f t="shared" si="0"/>
        <v>1.9729057037403734E-2</v>
      </c>
      <c r="D11" s="12">
        <v>195.50977033883123</v>
      </c>
      <c r="E11" s="13">
        <f t="shared" si="1"/>
        <v>2.0832174372805053E-2</v>
      </c>
      <c r="F11" s="14">
        <f t="shared" si="2"/>
        <v>0.70776328375779429</v>
      </c>
    </row>
    <row r="12" spans="1:6" s="1" customFormat="1" ht="35.1" customHeight="1">
      <c r="A12" s="17" t="s">
        <v>6</v>
      </c>
      <c r="B12" s="18">
        <v>5802.7580806394699</v>
      </c>
      <c r="C12" s="19">
        <v>1</v>
      </c>
      <c r="D12" s="18">
        <v>9384.9910643055846</v>
      </c>
      <c r="E12" s="19">
        <v>1</v>
      </c>
      <c r="F12" s="20">
        <f>+D12/B12-1</f>
        <v>0.61733281551371322</v>
      </c>
    </row>
    <row r="13" spans="1:6" ht="35.1" customHeight="1">
      <c r="A13" s="29" t="s">
        <v>7</v>
      </c>
      <c r="B13" s="30"/>
      <c r="C13" s="30"/>
      <c r="D13" s="30"/>
      <c r="E13" s="30"/>
      <c r="F13" s="31"/>
    </row>
    <row r="14" spans="1:6" s="1" customFormat="1" ht="38.25" customHeight="1">
      <c r="A14" s="6" t="s">
        <v>23</v>
      </c>
      <c r="B14" s="7">
        <v>3075.58396671747</v>
      </c>
      <c r="C14" s="8">
        <v>0.80812223714544773</v>
      </c>
      <c r="D14" s="9">
        <v>5636.6694540473809</v>
      </c>
      <c r="E14" s="8">
        <v>0.85012024825682209</v>
      </c>
      <c r="F14" s="10">
        <v>0.83271519004025885</v>
      </c>
    </row>
    <row r="15" spans="1:6" s="1" customFormat="1" ht="39.950000000000003" customHeight="1">
      <c r="A15" s="15" t="s">
        <v>20</v>
      </c>
      <c r="B15" s="12">
        <v>61.412196985430008</v>
      </c>
      <c r="C15" s="13">
        <v>1.6136305349793628E-2</v>
      </c>
      <c r="D15" s="12">
        <v>145.11984639667</v>
      </c>
      <c r="E15" s="13">
        <v>2.1886917594066881E-2</v>
      </c>
      <c r="F15" s="14">
        <v>1.3630459993329922</v>
      </c>
    </row>
    <row r="16" spans="1:6" s="1" customFormat="1" ht="39.950000000000003" customHeight="1">
      <c r="A16" s="21" t="s">
        <v>21</v>
      </c>
      <c r="B16" s="16">
        <v>21.627481312779995</v>
      </c>
      <c r="C16" s="13">
        <v>5.6827089656598766E-3</v>
      </c>
      <c r="D16" s="12">
        <v>35.031727046311431</v>
      </c>
      <c r="E16" s="13">
        <v>5.2834711590354624E-3</v>
      </c>
      <c r="F16" s="14">
        <v>0.61977839858822004</v>
      </c>
    </row>
    <row r="17" spans="1:6" s="1" customFormat="1" ht="35.1" customHeight="1">
      <c r="A17" s="15" t="s">
        <v>8</v>
      </c>
      <c r="B17" s="16">
        <v>647.21639421086002</v>
      </c>
      <c r="C17" s="13">
        <v>0.17005874853909878</v>
      </c>
      <c r="D17" s="12">
        <v>813.61680245829939</v>
      </c>
      <c r="E17" s="13">
        <v>0.12270936299007559</v>
      </c>
      <c r="F17" s="14">
        <v>0.25710165832608217</v>
      </c>
    </row>
    <row r="18" spans="1:6" s="1" customFormat="1" ht="35.1" customHeight="1">
      <c r="A18" s="17" t="s">
        <v>9</v>
      </c>
      <c r="B18" s="22">
        <v>3805.8400392265398</v>
      </c>
      <c r="C18" s="19">
        <v>1</v>
      </c>
      <c r="D18" s="22">
        <v>6630.4378299486616</v>
      </c>
      <c r="E18" s="19">
        <v>1</v>
      </c>
      <c r="F18" s="20">
        <v>0.74217459525602247</v>
      </c>
    </row>
    <row r="19" spans="1:6" ht="35.1" customHeight="1">
      <c r="A19" s="29" t="s">
        <v>10</v>
      </c>
      <c r="B19" s="30"/>
      <c r="C19" s="30"/>
      <c r="D19" s="30"/>
      <c r="E19" s="30"/>
      <c r="F19" s="31"/>
    </row>
    <row r="20" spans="1:6" s="1" customFormat="1" ht="35.1" customHeight="1">
      <c r="A20" s="6" t="s">
        <v>11</v>
      </c>
      <c r="B20" s="7">
        <v>978.44064492252994</v>
      </c>
      <c r="C20" s="8">
        <v>0.48997536435207378</v>
      </c>
      <c r="D20" s="9">
        <v>1503.7076691279601</v>
      </c>
      <c r="E20" s="8">
        <v>0.54589893212901197</v>
      </c>
      <c r="F20" s="10">
        <v>0.53684096928232106</v>
      </c>
    </row>
    <row r="21" spans="1:6" s="1" customFormat="1" ht="35.1" customHeight="1">
      <c r="A21" s="15" t="s">
        <v>12</v>
      </c>
      <c r="B21" s="16">
        <v>74.996168575160027</v>
      </c>
      <c r="C21" s="13">
        <v>3.7555957240035798E-2</v>
      </c>
      <c r="D21" s="12">
        <v>120.23214599288998</v>
      </c>
      <c r="E21" s="13">
        <v>4.3648510579959568E-2</v>
      </c>
      <c r="F21" s="14">
        <v>0.60317717927676717</v>
      </c>
    </row>
    <row r="22" spans="1:6" s="1" customFormat="1" ht="35.1" customHeight="1">
      <c r="A22" s="15" t="s">
        <v>13</v>
      </c>
      <c r="B22" s="16">
        <v>523.17402803786001</v>
      </c>
      <c r="C22" s="13">
        <v>0.26199073631869507</v>
      </c>
      <c r="D22" s="12">
        <v>668.25761638592996</v>
      </c>
      <c r="E22" s="13">
        <v>0.24260108973422737</v>
      </c>
      <c r="F22" s="14">
        <v>0.27731420248860456</v>
      </c>
    </row>
    <row r="23" spans="1:6" s="1" customFormat="1" ht="35.1" customHeight="1">
      <c r="A23" s="23" t="s">
        <v>22</v>
      </c>
      <c r="B23" s="24">
        <v>420.30719987737996</v>
      </c>
      <c r="C23" s="25">
        <v>0.21047794208919529</v>
      </c>
      <c r="D23" s="26">
        <v>462.35580285014277</v>
      </c>
      <c r="E23" s="25">
        <v>0.16785146755680119</v>
      </c>
      <c r="F23" s="27">
        <v>0.10004254741539044</v>
      </c>
    </row>
    <row r="24" spans="1:6" s="1" customFormat="1" ht="35.1" customHeight="1">
      <c r="A24" s="17" t="s">
        <v>14</v>
      </c>
      <c r="B24" s="22">
        <v>1996.9180414129301</v>
      </c>
      <c r="C24" s="19">
        <v>1</v>
      </c>
      <c r="D24" s="22">
        <v>2754.5532343569225</v>
      </c>
      <c r="E24" s="28">
        <v>1</v>
      </c>
      <c r="F24" s="20">
        <v>0.37940224747928247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6:F12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percent" val="0"/>
        <cfvo type="percent" val="0" gte="0"/>
      </iconSet>
    </cfRule>
    <cfRule type="iconSet" priority="7">
      <iconSet iconSet="3Arrows">
        <cfvo type="percent" val="0"/>
        <cfvo type="percent" val="0"/>
        <cfvo type="percent" val="0" gte="0"/>
      </iconSet>
    </cfRule>
  </conditionalFormatting>
  <conditionalFormatting sqref="F14:F18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0:F2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Jamlanma balans</vt:lpstr>
      <vt:lpstr>'Jamlanma balans'!Область_печати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Jaxongir Ergashev</cp:lastModifiedBy>
  <cp:lastPrinted>2025-05-21T09:21:27Z</cp:lastPrinted>
  <dcterms:created xsi:type="dcterms:W3CDTF">2018-02-01T13:18:00Z</dcterms:created>
  <dcterms:modified xsi:type="dcterms:W3CDTF">2025-07-31T15:25:00Z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