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yment\"/>
    </mc:Choice>
  </mc:AlternateContent>
  <bookViews>
    <workbookView xWindow="240" yWindow="330" windowWidth="15120" windowHeight="7890"/>
  </bookViews>
  <sheets>
    <sheet name="Количество-сумма плат.докум." sheetId="2" r:id="rId1"/>
    <sheet name="Тўлов ҳужжатлари сони-суммаси" sheetId="1" r:id="rId2"/>
    <sheet name="To'lov hujjatlari soni-summasi" sheetId="3" r:id="rId3"/>
    <sheet name="Number-amount of payment doc." sheetId="4" r:id="rId4"/>
  </sheets>
  <calcPr calcId="162913"/>
</workbook>
</file>

<file path=xl/calcChain.xml><?xml version="1.0" encoding="utf-8"?>
<calcChain xmlns="http://schemas.openxmlformats.org/spreadsheetml/2006/main">
  <c r="L45" i="2" l="1"/>
  <c r="K45" i="2"/>
  <c r="J45" i="2"/>
  <c r="I45" i="2"/>
  <c r="H45" i="2"/>
  <c r="G45" i="2"/>
  <c r="F45" i="2"/>
  <c r="E45" i="2"/>
  <c r="D45" i="2"/>
  <c r="C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N45" i="2" s="1"/>
  <c r="M6" i="2"/>
  <c r="M45" i="2" s="1"/>
  <c r="L45" i="1"/>
  <c r="K45" i="1"/>
  <c r="J45" i="1"/>
  <c r="I45" i="1"/>
  <c r="H45" i="1"/>
  <c r="G45" i="1"/>
  <c r="F45" i="1"/>
  <c r="E45" i="1"/>
  <c r="D45" i="1"/>
  <c r="C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N45" i="1" s="1"/>
  <c r="M6" i="1"/>
  <c r="M45" i="1" s="1"/>
  <c r="L45" i="3" l="1"/>
  <c r="K45" i="3"/>
  <c r="J45" i="3"/>
  <c r="I45" i="3"/>
  <c r="H45" i="3"/>
  <c r="G45" i="3"/>
  <c r="F45" i="3"/>
  <c r="E45" i="3"/>
  <c r="D45" i="3"/>
  <c r="C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N45" i="3" s="1"/>
  <c r="M6" i="3"/>
  <c r="M45" i="3" s="1"/>
  <c r="C45" i="4" l="1"/>
  <c r="D45" i="4"/>
  <c r="E45" i="4"/>
  <c r="F45" i="4"/>
  <c r="G45" i="4"/>
  <c r="H45" i="4"/>
  <c r="I45" i="4"/>
  <c r="J45" i="4"/>
  <c r="K45" i="4"/>
  <c r="L45" i="4"/>
  <c r="N41" i="4" l="1"/>
  <c r="N42" i="4"/>
  <c r="N43" i="4"/>
  <c r="N44" i="4"/>
  <c r="M41" i="4"/>
  <c r="M42" i="4"/>
  <c r="M43" i="4"/>
  <c r="M44" i="4"/>
  <c r="N40" i="4" l="1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M45" i="4" l="1"/>
  <c r="N45" i="4"/>
</calcChain>
</file>

<file path=xl/sharedStrings.xml><?xml version="1.0" encoding="utf-8"?>
<sst xmlns="http://schemas.openxmlformats.org/spreadsheetml/2006/main" count="248" uniqueCount="136">
  <si>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</si>
  <si>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</si>
  <si>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</si>
  <si>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</si>
  <si>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</si>
  <si>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</si>
  <si>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</si>
  <si>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</si>
  <si>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</si>
  <si>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</si>
  <si>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</si>
  <si>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</si>
  <si>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</si>
  <si>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</si>
  <si>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</si>
  <si>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</si>
  <si>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</si>
  <si>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</si>
  <si>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</si>
  <si>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</si>
  <si>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Hujjat turi bo'yicha jami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</si>
  <si>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</si>
  <si>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</si>
  <si>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</si>
  <si>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</si>
  <si>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</si>
  <si>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</si>
  <si>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</si>
  <si>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</si>
  <si>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</si>
  <si>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минг сўмда</t>
  </si>
  <si>
    <t>ming so'mda</t>
  </si>
  <si>
    <t>Тўлов топшириқномаси</t>
  </si>
  <si>
    <t>Тўлов талабномаси</t>
  </si>
  <si>
    <t>Аккредитивга ариза</t>
  </si>
  <si>
    <t>в тысячах сумов</t>
  </si>
  <si>
    <t>Payment order</t>
  </si>
  <si>
    <t>Bank's name</t>
  </si>
  <si>
    <t>Payment request</t>
  </si>
  <si>
    <t>Collection order</t>
  </si>
  <si>
    <t>in thousand sum</t>
  </si>
  <si>
    <t>amount</t>
  </si>
  <si>
    <t>number</t>
  </si>
  <si>
    <t>Total by bank</t>
  </si>
  <si>
    <t>Total by types of document</t>
  </si>
  <si>
    <t>Central bank</t>
  </si>
  <si>
    <t>Letter of credit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</si>
  <si>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</si>
  <si>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</si>
  <si>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</si>
  <si>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</si>
  <si>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</si>
  <si>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</si>
  <si>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</si>
  <si>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</si>
  <si>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</si>
  <si>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</si>
  <si>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</si>
  <si>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</si>
  <si>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</si>
  <si>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</si>
  <si>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</si>
  <si>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Ориент Финанс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</si>
  <si>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</si>
  <si>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</si>
  <si>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</si>
  <si>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</si>
  <si>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</si>
  <si>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</si>
  <si>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</si>
  <si>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</si>
  <si>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</si>
  <si>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</si>
  <si>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</si>
  <si>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 xml:space="preserve">Xalq banki 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</si>
  <si>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</si>
  <si>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</si>
  <si>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</si>
  <si>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</si>
  <si>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</si>
  <si>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</si>
  <si>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</si>
  <si>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</si>
  <si>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Madad Invest Bank</t>
  </si>
  <si>
    <t>Poytaxt bank</t>
  </si>
  <si>
    <t>National bank</t>
  </si>
  <si>
    <t>Uzbek Industrial and Construction Bank</t>
  </si>
  <si>
    <t>Xalq banki</t>
  </si>
  <si>
    <t>Saderat bank Tashkent</t>
  </si>
  <si>
    <t>TBC bank</t>
  </si>
  <si>
    <t>Asaka bank</t>
  </si>
  <si>
    <t>Ipak Yuli banki</t>
  </si>
  <si>
    <t>Ziraat bank Uzbekistan</t>
  </si>
  <si>
    <t>KDB Bank Uzbekistan</t>
  </si>
  <si>
    <t>Davr-bank</t>
  </si>
  <si>
    <t>Invest Finance bank</t>
  </si>
  <si>
    <t>Asia Alliance bank</t>
  </si>
  <si>
    <t>Orient Finans bank</t>
  </si>
  <si>
    <t>Madad Invest bank</t>
  </si>
  <si>
    <t>O‘zsanoatqurilishbanki</t>
  </si>
  <si>
    <t>Ipak Yo‘li banki</t>
  </si>
  <si>
    <t>Асака банк</t>
  </si>
  <si>
    <t>Ипак Йули банки</t>
  </si>
  <si>
    <t>Мадад Инвест банк</t>
  </si>
  <si>
    <t>Ипак Йўли банки</t>
  </si>
  <si>
    <t>Ориент Финанс банк</t>
  </si>
  <si>
    <t>ANOR bank</t>
  </si>
  <si>
    <t>Гарант банк</t>
  </si>
  <si>
    <t xml:space="preserve">UZUM Bank </t>
  </si>
  <si>
    <t>Garant bank</t>
  </si>
  <si>
    <t>SMART BANK</t>
  </si>
  <si>
    <t>APEX BANK</t>
  </si>
  <si>
    <t>HAYOT BANK</t>
  </si>
  <si>
    <t>YANGI BANK</t>
  </si>
  <si>
    <t>AVO bank</t>
  </si>
  <si>
    <t>Бизнесни ривожлантириш банки</t>
  </si>
  <si>
    <t>Biznesni rivojlantirish banki</t>
  </si>
  <si>
    <t>Банк развития бизнеса</t>
  </si>
  <si>
    <t>Business development bank</t>
  </si>
  <si>
    <t>Octobank</t>
  </si>
  <si>
    <t>Евроосиё банки</t>
  </si>
  <si>
    <t>Қимматли қоғозлар марказий депозитарийси</t>
  </si>
  <si>
    <t>Центральный депозитарий ценных бумаг</t>
  </si>
  <si>
    <t>Yevroosiyo banki</t>
  </si>
  <si>
    <t>Qimmatli qog'ozlar markaziy depozitariysi</t>
  </si>
  <si>
    <t>Euroasian bank</t>
  </si>
  <si>
    <t>Евразийский банк</t>
  </si>
  <si>
    <t>Central securities depository</t>
  </si>
  <si>
    <t>MILLIY KLIRING MARKAZI</t>
  </si>
  <si>
    <t>Марказий банкнинг Банклараро тўлов тизими орқали амалга оширилган ҳисоб-китобларда қўлланилган тўлов ҳужжатлари бўйича 2024 йил декабрь ойи учун таҳлилий маълумот</t>
  </si>
  <si>
    <t>Аналитические данные о расчетах через Межбанковскую платежную систему Центрального банка (в разрезе видов платежных документов) за декабрь 2024 года</t>
  </si>
  <si>
    <t>Markaziy bankning Banklararo to'lov tizimi orqali amalga oshirilgan hisob-kitoblarda qo'llanilgan to'lov hujjatlari bo'yicha 2024-yil dekabr oyi uchun tahliliy ma'lumot</t>
  </si>
  <si>
    <t>Report about payment documents applied within interbank transactions through Interbank payment system of Central bank in December of 2024 year</t>
  </si>
  <si>
    <t>МИЛЛИЙ КЛИРИНГ МАРКАЗИ</t>
  </si>
  <si>
    <t xml:space="preserve">НАЦИОНАЛЬНЫЙ КЛИРИНГОВЫЙ ЦЕНТР </t>
  </si>
  <si>
    <t>NATIONAL CLEARING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</si>
</sst>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с_ў_м_-;\-* #,##0\ _с_ў_м_-;_-* &quot;-&quot;\ _с_ў_м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\ _с_ў_м_-;\-* #,##0.00\ _с_ў_м_-;_-* &quot;-&quot;\ _с_ў_м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14" applyNumberFormat="0" applyAlignment="0" applyProtection="0"/>
    <xf numFmtId="0" fontId="13" fillId="27" borderId="15" applyNumberFormat="0" applyAlignment="0" applyProtection="0"/>
    <xf numFmtId="0" fontId="14" fillId="27" borderId="14" applyNumberFormat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28" borderId="20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1" fillId="31" borderId="21" applyNumberFormat="0" applyFont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6" fillId="32" borderId="0" applyNumberFormat="0" applyBorder="0" applyAlignment="0" applyProtection="0"/>
    <xf numFmtId="164" fontId="10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/>
    <xf numFmtId="166" fontId="2" fillId="0" borderId="1" xfId="4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7" fillId="0" borderId="4" xfId="41" applyNumberFormat="1" applyFont="1" applyBorder="1" applyAlignment="1">
      <alignment horizontal="center" vertical="center"/>
    </xf>
    <xf numFmtId="166" fontId="7" fillId="0" borderId="5" xfId="41" applyNumberFormat="1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166" fontId="2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166" fontId="2" fillId="0" borderId="1" xfId="41" applyNumberFormat="1" applyFont="1" applyFill="1" applyBorder="1" applyAlignment="1">
      <alignment horizontal="center" vertical="center"/>
    </xf>
    <xf numFmtId="166" fontId="7" fillId="0" borderId="5" xfId="41" applyNumberFormat="1" applyFont="1" applyFill="1" applyBorder="1" applyAlignment="1">
      <alignment horizontal="center" vertical="center"/>
    </xf>
    <xf numFmtId="0" fontId="2" fillId="0" borderId="0" xfId="0" applyFont="1" applyFill="1"/>
    <xf numFmtId="166" fontId="7" fillId="0" borderId="9" xfId="41" applyNumberFormat="1" applyFont="1" applyBorder="1" applyAlignment="1">
      <alignment horizontal="center" vertical="center"/>
    </xf>
    <xf numFmtId="166" fontId="7" fillId="0" borderId="10" xfId="4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6" fontId="7" fillId="0" borderId="29" xfId="41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66" fontId="2" fillId="0" borderId="28" xfId="41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2" fillId="0" borderId="0" xfId="41" applyFont="1"/>
    <xf numFmtId="166" fontId="7" fillId="0" borderId="34" xfId="41" applyNumberFormat="1" applyFont="1" applyBorder="1" applyAlignment="1">
      <alignment horizontal="center" vertical="center"/>
    </xf>
    <xf numFmtId="166" fontId="2" fillId="0" borderId="29" xfId="41" applyNumberFormat="1" applyFont="1" applyBorder="1" applyAlignment="1">
      <alignment horizontal="center" vertical="center"/>
    </xf>
    <xf numFmtId="166" fontId="2" fillId="0" borderId="34" xfId="41" applyNumberFormat="1" applyFont="1" applyBorder="1" applyAlignment="1">
      <alignment horizontal="center" vertical="center"/>
    </xf>
    <xf numFmtId="166" fontId="2" fillId="0" borderId="36" xfId="41" applyNumberFormat="1" applyFont="1" applyBorder="1" applyAlignment="1">
      <alignment horizontal="center" vertical="center"/>
    </xf>
    <xf numFmtId="164" fontId="2" fillId="0" borderId="0" xfId="0" applyNumberFormat="1" applyFont="1"/>
    <xf numFmtId="0" fontId="7" fillId="0" borderId="0" xfId="0" applyFont="1" applyFill="1"/>
    <xf numFmtId="164" fontId="2" fillId="0" borderId="0" xfId="43" applyFont="1"/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167" fontId="2" fillId="0" borderId="0" xfId="43" applyNumberFormat="1" applyFont="1"/>
    <xf numFmtId="164" fontId="2" fillId="0" borderId="0" xfId="43" applyFont="1" applyAlignment="1"/>
    <xf numFmtId="164" fontId="2" fillId="0" borderId="0" xfId="43" applyFont="1" applyFill="1"/>
    <xf numFmtId="164" fontId="7" fillId="0" borderId="0" xfId="43" applyFont="1" applyFill="1"/>
    <xf numFmtId="0" fontId="7" fillId="0" borderId="8" xfId="0" applyFont="1" applyBorder="1" applyAlignment="1">
      <alignment horizontal="center" vertical="center"/>
    </xf>
    <xf numFmtId="3" fontId="7" fillId="0" borderId="9" xfId="41" applyNumberFormat="1" applyFont="1" applyBorder="1" applyAlignment="1">
      <alignment horizontal="center" vertical="center"/>
    </xf>
    <xf numFmtId="3" fontId="7" fillId="0" borderId="10" xfId="41" applyNumberFormat="1" applyFont="1" applyBorder="1" applyAlignment="1">
      <alignment horizontal="center" vertical="center"/>
    </xf>
    <xf numFmtId="3" fontId="2" fillId="0" borderId="1" xfId="41" applyNumberFormat="1" applyFont="1" applyBorder="1" applyAlignment="1">
      <alignment horizontal="center" vertical="center"/>
    </xf>
    <xf numFmtId="3" fontId="7" fillId="0" borderId="5" xfId="41" applyNumberFormat="1" applyFont="1" applyBorder="1" applyAlignment="1">
      <alignment horizontal="center" vertical="center"/>
    </xf>
    <xf numFmtId="3" fontId="2" fillId="0" borderId="1" xfId="41" applyNumberFormat="1" applyFont="1" applyFill="1" applyBorder="1" applyAlignment="1">
      <alignment horizontal="center" vertical="center"/>
    </xf>
    <xf numFmtId="3" fontId="7" fillId="0" borderId="5" xfId="4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Финансовый [0]" xfId="43" builtinId="6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showGridLines="0" tabSelected="1" zoomScale="85" zoomScaleNormal="85" workbookViewId="0">
      <selection activeCell="B6" sqref="B6"/>
    </sheetView>
  </sheetViews>
  <sheetFormatPr defaultRowHeight="15" x14ac:dyDescent="0.25"/>
  <cols>
    <col min="1" max="1" width="4.7109375" style="1" customWidth="1"/>
    <col min="2" max="2" width="42.85546875" style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50" t="s">
        <v>130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 thickBot="1" x14ac:dyDescent="0.3">
      <c r="M3" s="7"/>
      <c r="N3" s="8" t="s">
        <v>35</v>
      </c>
    </row>
    <row r="4" spans="1:14" s="2" customFormat="1" ht="15.75" thickBot="1" x14ac:dyDescent="0.3">
      <c r="A4" s="55" t="s">
        <v>6</v>
      </c>
      <c r="B4" s="57" t="s">
        <v>9</v>
      </c>
      <c r="C4" s="51" t="s">
        <v>10</v>
      </c>
      <c r="D4" s="52"/>
      <c r="E4" s="59" t="s">
        <v>11</v>
      </c>
      <c r="F4" s="60"/>
      <c r="G4" s="51" t="s">
        <v>12</v>
      </c>
      <c r="H4" s="52"/>
      <c r="I4" s="59" t="s">
        <v>13</v>
      </c>
      <c r="J4" s="60"/>
      <c r="K4" s="51" t="s">
        <v>14</v>
      </c>
      <c r="L4" s="52"/>
      <c r="M4" s="51" t="s">
        <v>15</v>
      </c>
      <c r="N4" s="52"/>
    </row>
    <row r="5" spans="1:14" ht="15.75" thickBot="1" x14ac:dyDescent="0.3">
      <c r="A5" s="56"/>
      <c r="B5" s="58"/>
      <c r="C5" s="21" t="s">
        <v>16</v>
      </c>
      <c r="D5" s="22" t="s">
        <v>17</v>
      </c>
      <c r="E5" s="18" t="s">
        <v>16</v>
      </c>
      <c r="F5" s="19" t="s">
        <v>17</v>
      </c>
      <c r="G5" s="21" t="s">
        <v>16</v>
      </c>
      <c r="H5" s="22" t="s">
        <v>17</v>
      </c>
      <c r="I5" s="18" t="s">
        <v>16</v>
      </c>
      <c r="J5" s="19" t="s">
        <v>17</v>
      </c>
      <c r="K5" s="21" t="s">
        <v>16</v>
      </c>
      <c r="L5" s="22" t="s">
        <v>17</v>
      </c>
      <c r="M5" s="21" t="s">
        <v>16</v>
      </c>
      <c r="N5" s="22" t="s">
        <v>17</v>
      </c>
    </row>
    <row r="6" spans="1:14" x14ac:dyDescent="0.25">
      <c r="A6" s="16">
        <v>1</v>
      </c>
      <c r="B6" s="32" t="s">
        <v>19</v>
      </c>
      <c r="C6" s="44">
        <v>29806</v>
      </c>
      <c r="D6" s="45">
        <v>427813129952</v>
      </c>
      <c r="E6" s="44">
        <v>1561438</v>
      </c>
      <c r="F6" s="45">
        <v>142455143428</v>
      </c>
      <c r="G6" s="14">
        <v>0</v>
      </c>
      <c r="H6" s="15">
        <v>0</v>
      </c>
      <c r="I6" s="14">
        <v>0</v>
      </c>
      <c r="J6" s="15">
        <v>0</v>
      </c>
      <c r="K6" s="47">
        <v>81</v>
      </c>
      <c r="L6" s="47">
        <v>1174745</v>
      </c>
      <c r="M6" s="47">
        <f>+C6+E6+G6+I6+K6</f>
        <v>1591325</v>
      </c>
      <c r="N6" s="47">
        <f>+D6+F6+H6+J6+L6</f>
        <v>570269448125</v>
      </c>
    </row>
    <row r="7" spans="1:14" x14ac:dyDescent="0.25">
      <c r="A7" s="4">
        <v>2</v>
      </c>
      <c r="B7" s="33" t="s">
        <v>65</v>
      </c>
      <c r="C7" s="46">
        <v>63723</v>
      </c>
      <c r="D7" s="47">
        <v>4909129688</v>
      </c>
      <c r="E7" s="46">
        <v>89592</v>
      </c>
      <c r="F7" s="47">
        <v>10579733387</v>
      </c>
      <c r="G7" s="47">
        <v>1359</v>
      </c>
      <c r="H7" s="47">
        <v>12921695</v>
      </c>
      <c r="I7" s="47">
        <v>6</v>
      </c>
      <c r="J7" s="47">
        <v>2931184</v>
      </c>
      <c r="K7" s="47">
        <v>18810</v>
      </c>
      <c r="L7" s="47">
        <v>69590205</v>
      </c>
      <c r="M7" s="47">
        <f t="shared" ref="M7:N44" si="0">+C7+E7+G7+I7+K7</f>
        <v>173490</v>
      </c>
      <c r="N7" s="47">
        <f t="shared" si="0"/>
        <v>15574306159</v>
      </c>
    </row>
    <row r="8" spans="1:14" x14ac:dyDescent="0.25">
      <c r="A8" s="4">
        <v>3</v>
      </c>
      <c r="B8" s="33" t="s">
        <v>66</v>
      </c>
      <c r="C8" s="46">
        <v>40702</v>
      </c>
      <c r="D8" s="47">
        <v>15537951070</v>
      </c>
      <c r="E8" s="46">
        <v>119474</v>
      </c>
      <c r="F8" s="47">
        <v>4953317366</v>
      </c>
      <c r="G8" s="47">
        <v>1254</v>
      </c>
      <c r="H8" s="47">
        <v>12181119</v>
      </c>
      <c r="I8" s="3">
        <v>0</v>
      </c>
      <c r="J8" s="6">
        <v>0</v>
      </c>
      <c r="K8" s="47">
        <v>13072</v>
      </c>
      <c r="L8" s="47">
        <v>33601060</v>
      </c>
      <c r="M8" s="47">
        <f t="shared" si="0"/>
        <v>174502</v>
      </c>
      <c r="N8" s="47">
        <f t="shared" si="0"/>
        <v>20537050615</v>
      </c>
    </row>
    <row r="9" spans="1:14" x14ac:dyDescent="0.25">
      <c r="A9" s="4">
        <v>4</v>
      </c>
      <c r="B9" s="33" t="s">
        <v>49</v>
      </c>
      <c r="C9" s="46">
        <v>188996</v>
      </c>
      <c r="D9" s="47">
        <v>10757489060</v>
      </c>
      <c r="E9" s="46">
        <v>299220</v>
      </c>
      <c r="F9" s="47">
        <v>3074739440</v>
      </c>
      <c r="G9" s="47">
        <v>1314</v>
      </c>
      <c r="H9" s="47">
        <v>6933448</v>
      </c>
      <c r="I9" s="3">
        <v>0</v>
      </c>
      <c r="J9" s="6">
        <v>0</v>
      </c>
      <c r="K9" s="47">
        <v>125264</v>
      </c>
      <c r="L9" s="47">
        <v>276977394</v>
      </c>
      <c r="M9" s="47">
        <f t="shared" si="0"/>
        <v>614794</v>
      </c>
      <c r="N9" s="47">
        <f t="shared" si="0"/>
        <v>14116139342</v>
      </c>
    </row>
    <row r="10" spans="1:14" x14ac:dyDescent="0.25">
      <c r="A10" s="4">
        <v>5</v>
      </c>
      <c r="B10" s="33" t="s">
        <v>50</v>
      </c>
      <c r="C10" s="46">
        <v>68002</v>
      </c>
      <c r="D10" s="47">
        <v>1540762582</v>
      </c>
      <c r="E10" s="46">
        <v>78764</v>
      </c>
      <c r="F10" s="47">
        <v>592654908</v>
      </c>
      <c r="G10" s="47">
        <v>862</v>
      </c>
      <c r="H10" s="47">
        <v>3849982</v>
      </c>
      <c r="I10" s="3">
        <v>0</v>
      </c>
      <c r="J10" s="6">
        <v>0</v>
      </c>
      <c r="K10" s="47">
        <v>26085</v>
      </c>
      <c r="L10" s="47">
        <v>21243280</v>
      </c>
      <c r="M10" s="47">
        <f t="shared" si="0"/>
        <v>173713</v>
      </c>
      <c r="N10" s="47">
        <f t="shared" si="0"/>
        <v>2158510752</v>
      </c>
    </row>
    <row r="11" spans="1:14" x14ac:dyDescent="0.25">
      <c r="A11" s="4">
        <v>6</v>
      </c>
      <c r="B11" s="33" t="s">
        <v>67</v>
      </c>
      <c r="C11" s="46">
        <v>74859</v>
      </c>
      <c r="D11" s="47">
        <v>4352150272</v>
      </c>
      <c r="E11" s="46">
        <v>79298</v>
      </c>
      <c r="F11" s="47">
        <v>788219169</v>
      </c>
      <c r="G11" s="47">
        <v>862</v>
      </c>
      <c r="H11" s="47">
        <v>14537605</v>
      </c>
      <c r="I11" s="3">
        <v>0</v>
      </c>
      <c r="J11" s="6">
        <v>0</v>
      </c>
      <c r="K11" s="47">
        <v>25441</v>
      </c>
      <c r="L11" s="47">
        <v>22933785</v>
      </c>
      <c r="M11" s="47">
        <f t="shared" si="0"/>
        <v>180460</v>
      </c>
      <c r="N11" s="47">
        <f t="shared" si="0"/>
        <v>5177840831</v>
      </c>
    </row>
    <row r="12" spans="1:14" x14ac:dyDescent="0.25">
      <c r="A12" s="4">
        <v>7</v>
      </c>
      <c r="B12" s="33" t="s">
        <v>107</v>
      </c>
      <c r="C12" s="46">
        <v>9369</v>
      </c>
      <c r="D12" s="47">
        <v>756456102</v>
      </c>
      <c r="E12" s="46">
        <v>10715</v>
      </c>
      <c r="F12" s="47">
        <v>143806771</v>
      </c>
      <c r="G12" s="47">
        <v>90</v>
      </c>
      <c r="H12" s="47">
        <v>441943</v>
      </c>
      <c r="I12" s="3">
        <v>0</v>
      </c>
      <c r="J12" s="6">
        <v>0</v>
      </c>
      <c r="K12" s="47">
        <v>2724</v>
      </c>
      <c r="L12" s="47">
        <v>4936705</v>
      </c>
      <c r="M12" s="47">
        <f t="shared" si="0"/>
        <v>22898</v>
      </c>
      <c r="N12" s="47">
        <f t="shared" si="0"/>
        <v>905641521</v>
      </c>
    </row>
    <row r="13" spans="1:14" x14ac:dyDescent="0.25">
      <c r="A13" s="4">
        <v>8</v>
      </c>
      <c r="B13" s="33" t="s">
        <v>117</v>
      </c>
      <c r="C13" s="46">
        <v>58902</v>
      </c>
      <c r="D13" s="47">
        <v>2203554455</v>
      </c>
      <c r="E13" s="46">
        <v>98861</v>
      </c>
      <c r="F13" s="47">
        <v>1501249933</v>
      </c>
      <c r="G13" s="47">
        <v>638</v>
      </c>
      <c r="H13" s="47">
        <v>4438018</v>
      </c>
      <c r="I13" s="3">
        <v>0</v>
      </c>
      <c r="J13" s="6">
        <v>0</v>
      </c>
      <c r="K13" s="47">
        <v>17442</v>
      </c>
      <c r="L13" s="47">
        <v>18459165</v>
      </c>
      <c r="M13" s="47">
        <f t="shared" si="0"/>
        <v>175843</v>
      </c>
      <c r="N13" s="47">
        <f t="shared" si="0"/>
        <v>3727701571</v>
      </c>
    </row>
    <row r="14" spans="1:14" x14ac:dyDescent="0.25">
      <c r="A14" s="4">
        <v>9</v>
      </c>
      <c r="B14" s="33" t="s">
        <v>52</v>
      </c>
      <c r="C14" s="46">
        <v>39717</v>
      </c>
      <c r="D14" s="47">
        <v>943560442</v>
      </c>
      <c r="E14" s="46">
        <v>80120</v>
      </c>
      <c r="F14" s="47">
        <v>2438757224</v>
      </c>
      <c r="G14" s="47">
        <v>132</v>
      </c>
      <c r="H14" s="47">
        <v>2894573</v>
      </c>
      <c r="I14" s="3">
        <v>0</v>
      </c>
      <c r="J14" s="6">
        <v>0</v>
      </c>
      <c r="K14" s="47">
        <v>7512</v>
      </c>
      <c r="L14" s="47">
        <v>12974989</v>
      </c>
      <c r="M14" s="47">
        <f t="shared" si="0"/>
        <v>127481</v>
      </c>
      <c r="N14" s="47">
        <f t="shared" si="0"/>
        <v>3398187228</v>
      </c>
    </row>
    <row r="15" spans="1:14" x14ac:dyDescent="0.25">
      <c r="A15" s="4">
        <v>10</v>
      </c>
      <c r="B15" s="33" t="s">
        <v>53</v>
      </c>
      <c r="C15" s="46">
        <v>78978</v>
      </c>
      <c r="D15" s="47">
        <v>1682929865</v>
      </c>
      <c r="E15" s="46">
        <v>98579</v>
      </c>
      <c r="F15" s="47">
        <v>1556717127</v>
      </c>
      <c r="G15" s="47">
        <v>970</v>
      </c>
      <c r="H15" s="47">
        <v>6933394</v>
      </c>
      <c r="I15" s="3">
        <v>0</v>
      </c>
      <c r="J15" s="6">
        <v>0</v>
      </c>
      <c r="K15" s="47">
        <v>20062</v>
      </c>
      <c r="L15" s="47">
        <v>24569918</v>
      </c>
      <c r="M15" s="47">
        <f t="shared" si="0"/>
        <v>198589</v>
      </c>
      <c r="N15" s="47">
        <f t="shared" si="0"/>
        <v>3271150304</v>
      </c>
    </row>
    <row r="16" spans="1:14" x14ac:dyDescent="0.25">
      <c r="A16" s="4">
        <v>11</v>
      </c>
      <c r="B16" s="33" t="s">
        <v>101</v>
      </c>
      <c r="C16" s="46">
        <v>41975</v>
      </c>
      <c r="D16" s="47">
        <v>7619556101</v>
      </c>
      <c r="E16" s="46">
        <v>39001</v>
      </c>
      <c r="F16" s="47">
        <v>797673495</v>
      </c>
      <c r="G16" s="47">
        <v>505</v>
      </c>
      <c r="H16" s="47">
        <v>5210499</v>
      </c>
      <c r="I16" s="3">
        <v>0</v>
      </c>
      <c r="J16" s="6">
        <v>0</v>
      </c>
      <c r="K16" s="47">
        <v>9146</v>
      </c>
      <c r="L16" s="47">
        <v>28511568</v>
      </c>
      <c r="M16" s="47">
        <f t="shared" si="0"/>
        <v>90627</v>
      </c>
      <c r="N16" s="47">
        <f t="shared" si="0"/>
        <v>8450951663</v>
      </c>
    </row>
    <row r="17" spans="1:14" x14ac:dyDescent="0.25">
      <c r="A17" s="4">
        <v>12</v>
      </c>
      <c r="B17" s="33" t="s">
        <v>102</v>
      </c>
      <c r="C17" s="46">
        <v>40350</v>
      </c>
      <c r="D17" s="47">
        <v>4031409971</v>
      </c>
      <c r="E17" s="46">
        <v>196348</v>
      </c>
      <c r="F17" s="47">
        <v>5592177993</v>
      </c>
      <c r="G17" s="47">
        <v>558</v>
      </c>
      <c r="H17" s="47">
        <v>4368152</v>
      </c>
      <c r="I17" s="3">
        <v>0</v>
      </c>
      <c r="J17" s="6">
        <v>0</v>
      </c>
      <c r="K17" s="47">
        <v>13994</v>
      </c>
      <c r="L17" s="47">
        <v>22300125</v>
      </c>
      <c r="M17" s="47">
        <f t="shared" si="0"/>
        <v>251250</v>
      </c>
      <c r="N17" s="47">
        <f t="shared" si="0"/>
        <v>9650256241</v>
      </c>
    </row>
    <row r="18" spans="1:14" x14ac:dyDescent="0.25">
      <c r="A18" s="4">
        <v>13</v>
      </c>
      <c r="B18" s="33" t="s">
        <v>92</v>
      </c>
      <c r="C18" s="46">
        <v>354</v>
      </c>
      <c r="D18" s="47">
        <v>486344384</v>
      </c>
      <c r="E18" s="46">
        <v>1123</v>
      </c>
      <c r="F18" s="47">
        <v>122483691</v>
      </c>
      <c r="G18" s="47">
        <v>5365</v>
      </c>
      <c r="H18" s="47">
        <v>52568392</v>
      </c>
      <c r="I18" s="3">
        <v>0</v>
      </c>
      <c r="J18" s="6">
        <v>0</v>
      </c>
      <c r="K18" s="47">
        <v>213</v>
      </c>
      <c r="L18" s="47">
        <v>2200975</v>
      </c>
      <c r="M18" s="47">
        <f t="shared" si="0"/>
        <v>7055</v>
      </c>
      <c r="N18" s="47">
        <f t="shared" si="0"/>
        <v>663597442</v>
      </c>
    </row>
    <row r="19" spans="1:14" x14ac:dyDescent="0.25">
      <c r="A19" s="4">
        <v>14</v>
      </c>
      <c r="B19" s="33" t="s">
        <v>54</v>
      </c>
      <c r="C19" s="46">
        <v>223388</v>
      </c>
      <c r="D19" s="47">
        <v>1656369914</v>
      </c>
      <c r="E19" s="46">
        <v>156359</v>
      </c>
      <c r="F19" s="47">
        <v>7731870569</v>
      </c>
      <c r="G19" s="47">
        <v>598</v>
      </c>
      <c r="H19" s="47">
        <v>1935280</v>
      </c>
      <c r="I19" s="3">
        <v>0</v>
      </c>
      <c r="J19" s="6">
        <v>0</v>
      </c>
      <c r="K19" s="47">
        <v>7546</v>
      </c>
      <c r="L19" s="47">
        <v>11846866</v>
      </c>
      <c r="M19" s="47">
        <f t="shared" si="0"/>
        <v>387891</v>
      </c>
      <c r="N19" s="47">
        <f t="shared" si="0"/>
        <v>9402022629</v>
      </c>
    </row>
    <row r="20" spans="1:14" x14ac:dyDescent="0.25">
      <c r="A20" s="4">
        <v>15</v>
      </c>
      <c r="B20" s="33" t="s">
        <v>68</v>
      </c>
      <c r="C20" s="48">
        <v>144427</v>
      </c>
      <c r="D20" s="49">
        <v>2492949681</v>
      </c>
      <c r="E20" s="48">
        <v>73721</v>
      </c>
      <c r="F20" s="49">
        <v>3659943357</v>
      </c>
      <c r="G20" s="47">
        <v>535</v>
      </c>
      <c r="H20" s="47">
        <v>1513350</v>
      </c>
      <c r="I20" s="11">
        <v>0</v>
      </c>
      <c r="J20" s="12">
        <v>0</v>
      </c>
      <c r="K20" s="47">
        <v>8284</v>
      </c>
      <c r="L20" s="47">
        <v>11020368</v>
      </c>
      <c r="M20" s="47">
        <f t="shared" si="0"/>
        <v>226967</v>
      </c>
      <c r="N20" s="47">
        <f t="shared" si="0"/>
        <v>6165426756</v>
      </c>
    </row>
    <row r="21" spans="1:14" s="13" customFormat="1" x14ac:dyDescent="0.25">
      <c r="A21" s="10">
        <v>16</v>
      </c>
      <c r="B21" s="34" t="s">
        <v>56</v>
      </c>
      <c r="C21" s="46">
        <v>123356</v>
      </c>
      <c r="D21" s="47">
        <v>6586402525</v>
      </c>
      <c r="E21" s="46">
        <v>332088</v>
      </c>
      <c r="F21" s="47">
        <v>12228883101</v>
      </c>
      <c r="G21" s="47">
        <v>821</v>
      </c>
      <c r="H21" s="47">
        <v>5373238</v>
      </c>
      <c r="I21" s="3">
        <v>0</v>
      </c>
      <c r="J21" s="6">
        <v>0</v>
      </c>
      <c r="K21" s="47">
        <v>28324</v>
      </c>
      <c r="L21" s="47">
        <v>341515034</v>
      </c>
      <c r="M21" s="47">
        <f t="shared" si="0"/>
        <v>484589</v>
      </c>
      <c r="N21" s="47">
        <f t="shared" si="0"/>
        <v>19162173898</v>
      </c>
    </row>
    <row r="22" spans="1:14" x14ac:dyDescent="0.25">
      <c r="A22" s="4">
        <v>17</v>
      </c>
      <c r="B22" s="33" t="s">
        <v>69</v>
      </c>
      <c r="C22" s="46">
        <v>605</v>
      </c>
      <c r="D22" s="47">
        <v>702767926</v>
      </c>
      <c r="E22" s="46">
        <v>21531</v>
      </c>
      <c r="F22" s="47">
        <v>2560008741</v>
      </c>
      <c r="G22" s="47">
        <v>68</v>
      </c>
      <c r="H22" s="47">
        <v>120525</v>
      </c>
      <c r="I22" s="3">
        <v>0</v>
      </c>
      <c r="J22" s="6">
        <v>0</v>
      </c>
      <c r="K22" s="47">
        <v>248</v>
      </c>
      <c r="L22" s="47">
        <v>10679549</v>
      </c>
      <c r="M22" s="47">
        <f t="shared" si="0"/>
        <v>22452</v>
      </c>
      <c r="N22" s="47">
        <f t="shared" si="0"/>
        <v>3273576741</v>
      </c>
    </row>
    <row r="23" spans="1:14" x14ac:dyDescent="0.25">
      <c r="A23" s="31">
        <v>18</v>
      </c>
      <c r="B23" s="33" t="s">
        <v>70</v>
      </c>
      <c r="C23" s="46">
        <v>8718</v>
      </c>
      <c r="D23" s="47">
        <v>8412671</v>
      </c>
      <c r="E23" s="46">
        <v>953</v>
      </c>
      <c r="F23" s="47">
        <v>146383483</v>
      </c>
      <c r="G23" s="47">
        <v>6</v>
      </c>
      <c r="H23" s="47">
        <v>2468</v>
      </c>
      <c r="I23" s="3">
        <v>0</v>
      </c>
      <c r="J23" s="6">
        <v>0</v>
      </c>
      <c r="K23" s="47">
        <v>8</v>
      </c>
      <c r="L23" s="47">
        <v>15298</v>
      </c>
      <c r="M23" s="47">
        <f t="shared" si="0"/>
        <v>9685</v>
      </c>
      <c r="N23" s="47">
        <f t="shared" si="0"/>
        <v>154813920</v>
      </c>
    </row>
    <row r="24" spans="1:14" x14ac:dyDescent="0.25">
      <c r="A24" s="4">
        <v>19</v>
      </c>
      <c r="B24" s="33" t="s">
        <v>59</v>
      </c>
      <c r="C24" s="46">
        <v>121623</v>
      </c>
      <c r="D24" s="47">
        <v>1416647415</v>
      </c>
      <c r="E24" s="46">
        <v>29922</v>
      </c>
      <c r="F24" s="47">
        <v>497988548</v>
      </c>
      <c r="G24" s="47">
        <v>167</v>
      </c>
      <c r="H24" s="47">
        <v>1479642</v>
      </c>
      <c r="I24" s="3">
        <v>0</v>
      </c>
      <c r="J24" s="6">
        <v>0</v>
      </c>
      <c r="K24" s="47">
        <v>5568</v>
      </c>
      <c r="L24" s="47">
        <v>12419941</v>
      </c>
      <c r="M24" s="47">
        <f t="shared" si="0"/>
        <v>157280</v>
      </c>
      <c r="N24" s="47">
        <f t="shared" si="0"/>
        <v>1928535546</v>
      </c>
    </row>
    <row r="25" spans="1:14" x14ac:dyDescent="0.25">
      <c r="A25" s="4">
        <v>20</v>
      </c>
      <c r="B25" s="33" t="s">
        <v>60</v>
      </c>
      <c r="C25" s="46">
        <v>44742</v>
      </c>
      <c r="D25" s="47">
        <v>9505958667</v>
      </c>
      <c r="E25" s="46">
        <v>267123</v>
      </c>
      <c r="F25" s="47">
        <v>14636726053</v>
      </c>
      <c r="G25" s="47">
        <v>1381</v>
      </c>
      <c r="H25" s="47">
        <v>8205349</v>
      </c>
      <c r="I25" s="3">
        <v>0</v>
      </c>
      <c r="J25" s="6">
        <v>0</v>
      </c>
      <c r="K25" s="47">
        <v>14110</v>
      </c>
      <c r="L25" s="47">
        <v>25575480</v>
      </c>
      <c r="M25" s="47">
        <f t="shared" si="0"/>
        <v>327356</v>
      </c>
      <c r="N25" s="47">
        <f t="shared" si="0"/>
        <v>24176465549</v>
      </c>
    </row>
    <row r="26" spans="1:14" x14ac:dyDescent="0.25">
      <c r="A26" s="4">
        <v>21</v>
      </c>
      <c r="B26" s="33" t="s">
        <v>119</v>
      </c>
      <c r="C26" s="46">
        <v>1431</v>
      </c>
      <c r="D26" s="47">
        <v>428714361</v>
      </c>
      <c r="E26" s="46">
        <v>27140</v>
      </c>
      <c r="F26" s="47">
        <v>1734872013</v>
      </c>
      <c r="G26" s="47">
        <v>90</v>
      </c>
      <c r="H26" s="47">
        <v>200882</v>
      </c>
      <c r="I26" s="3">
        <v>0</v>
      </c>
      <c r="J26" s="6">
        <v>0</v>
      </c>
      <c r="K26" s="47">
        <v>361</v>
      </c>
      <c r="L26" s="47">
        <v>1629859</v>
      </c>
      <c r="M26" s="47">
        <f t="shared" si="0"/>
        <v>29022</v>
      </c>
      <c r="N26" s="47">
        <f t="shared" si="0"/>
        <v>2165417115</v>
      </c>
    </row>
    <row r="27" spans="1:14" x14ac:dyDescent="0.25">
      <c r="A27" s="4">
        <v>22</v>
      </c>
      <c r="B27" s="33" t="s">
        <v>61</v>
      </c>
      <c r="C27" s="46">
        <v>49325</v>
      </c>
      <c r="D27" s="47">
        <v>638577562</v>
      </c>
      <c r="E27" s="46">
        <v>106367</v>
      </c>
      <c r="F27" s="47">
        <v>2097941748</v>
      </c>
      <c r="G27" s="47">
        <v>858</v>
      </c>
      <c r="H27" s="47">
        <v>1594095</v>
      </c>
      <c r="I27" s="3">
        <v>0</v>
      </c>
      <c r="J27" s="6">
        <v>0</v>
      </c>
      <c r="K27" s="47">
        <v>5699</v>
      </c>
      <c r="L27" s="47">
        <v>7948176</v>
      </c>
      <c r="M27" s="47">
        <f t="shared" si="0"/>
        <v>162249</v>
      </c>
      <c r="N27" s="47">
        <f t="shared" si="0"/>
        <v>2746061581</v>
      </c>
    </row>
    <row r="28" spans="1:14" x14ac:dyDescent="0.25">
      <c r="A28" s="4">
        <v>23</v>
      </c>
      <c r="B28" s="33" t="s">
        <v>95</v>
      </c>
      <c r="C28" s="46">
        <v>23511</v>
      </c>
      <c r="D28" s="47">
        <v>1848397435</v>
      </c>
      <c r="E28" s="46">
        <v>117679</v>
      </c>
      <c r="F28" s="47">
        <v>5169791871</v>
      </c>
      <c r="G28" s="47">
        <v>809</v>
      </c>
      <c r="H28" s="47">
        <v>4295480</v>
      </c>
      <c r="I28" s="3">
        <v>0</v>
      </c>
      <c r="J28" s="6">
        <v>0</v>
      </c>
      <c r="K28" s="47">
        <v>7233</v>
      </c>
      <c r="L28" s="47">
        <v>15037192</v>
      </c>
      <c r="M28" s="47">
        <f t="shared" si="0"/>
        <v>149232</v>
      </c>
      <c r="N28" s="47">
        <f t="shared" si="0"/>
        <v>7037521978</v>
      </c>
    </row>
    <row r="29" spans="1:14" x14ac:dyDescent="0.25">
      <c r="A29" s="4">
        <v>24</v>
      </c>
      <c r="B29" s="33" t="s">
        <v>96</v>
      </c>
      <c r="C29" s="46">
        <v>20261</v>
      </c>
      <c r="D29" s="47">
        <v>1216846536</v>
      </c>
      <c r="E29" s="46">
        <v>35156</v>
      </c>
      <c r="F29" s="47">
        <v>856848005</v>
      </c>
      <c r="G29" s="47">
        <v>622</v>
      </c>
      <c r="H29" s="47">
        <v>1962463</v>
      </c>
      <c r="I29" s="3">
        <v>0</v>
      </c>
      <c r="J29" s="6">
        <v>0</v>
      </c>
      <c r="K29" s="47">
        <v>1715</v>
      </c>
      <c r="L29" s="47">
        <v>4576345</v>
      </c>
      <c r="M29" s="47">
        <f t="shared" si="0"/>
        <v>57754</v>
      </c>
      <c r="N29" s="47">
        <f t="shared" si="0"/>
        <v>2080233349</v>
      </c>
    </row>
    <row r="30" spans="1:14" x14ac:dyDescent="0.25">
      <c r="A30" s="4">
        <v>25</v>
      </c>
      <c r="B30" s="33" t="s">
        <v>62</v>
      </c>
      <c r="C30" s="46">
        <v>19791</v>
      </c>
      <c r="D30" s="47">
        <v>1009363685</v>
      </c>
      <c r="E30" s="46">
        <v>51305</v>
      </c>
      <c r="F30" s="47">
        <v>2316881283</v>
      </c>
      <c r="G30" s="47">
        <v>615</v>
      </c>
      <c r="H30" s="47">
        <v>1749133</v>
      </c>
      <c r="I30" s="3">
        <v>0</v>
      </c>
      <c r="J30" s="6">
        <v>0</v>
      </c>
      <c r="K30" s="47">
        <v>3820</v>
      </c>
      <c r="L30" s="47">
        <v>22903823</v>
      </c>
      <c r="M30" s="47">
        <f t="shared" si="0"/>
        <v>75531</v>
      </c>
      <c r="N30" s="47">
        <f t="shared" si="0"/>
        <v>3350897924</v>
      </c>
    </row>
    <row r="31" spans="1:14" x14ac:dyDescent="0.25">
      <c r="A31" s="4">
        <v>26</v>
      </c>
      <c r="B31" s="33" t="s">
        <v>103</v>
      </c>
      <c r="C31" s="46">
        <v>1845</v>
      </c>
      <c r="D31" s="47">
        <v>51012810</v>
      </c>
      <c r="E31" s="46">
        <v>2485</v>
      </c>
      <c r="F31" s="47">
        <v>91420694</v>
      </c>
      <c r="G31" s="47">
        <v>42</v>
      </c>
      <c r="H31" s="47">
        <v>526545</v>
      </c>
      <c r="I31" s="3">
        <v>0</v>
      </c>
      <c r="J31" s="6">
        <v>0</v>
      </c>
      <c r="K31" s="47">
        <v>558</v>
      </c>
      <c r="L31" s="47">
        <v>4800459</v>
      </c>
      <c r="M31" s="47">
        <f t="shared" si="0"/>
        <v>4930</v>
      </c>
      <c r="N31" s="47">
        <f t="shared" si="0"/>
        <v>147760508</v>
      </c>
    </row>
    <row r="32" spans="1:14" x14ac:dyDescent="0.25">
      <c r="A32" s="4">
        <v>27</v>
      </c>
      <c r="B32" s="33" t="s">
        <v>114</v>
      </c>
      <c r="C32" s="47">
        <v>464</v>
      </c>
      <c r="D32" s="47">
        <v>83634882</v>
      </c>
      <c r="E32" s="3">
        <v>0</v>
      </c>
      <c r="F32" s="6">
        <v>0</v>
      </c>
      <c r="G32" s="3">
        <v>0</v>
      </c>
      <c r="H32" s="6">
        <v>0</v>
      </c>
      <c r="I32" s="3">
        <v>0</v>
      </c>
      <c r="J32" s="6">
        <v>0</v>
      </c>
      <c r="K32" s="3">
        <v>0</v>
      </c>
      <c r="L32" s="5">
        <v>0</v>
      </c>
      <c r="M32" s="47">
        <f t="shared" si="0"/>
        <v>464</v>
      </c>
      <c r="N32" s="47">
        <f t="shared" si="0"/>
        <v>83634882</v>
      </c>
    </row>
    <row r="33" spans="1:25" x14ac:dyDescent="0.25">
      <c r="A33" s="4">
        <v>28</v>
      </c>
      <c r="B33" s="33" t="s">
        <v>63</v>
      </c>
      <c r="C33" s="47">
        <v>1039</v>
      </c>
      <c r="D33" s="47">
        <v>477358672</v>
      </c>
      <c r="E33" s="47">
        <v>1461</v>
      </c>
      <c r="F33" s="47">
        <v>22689407</v>
      </c>
      <c r="G33" s="47">
        <v>15</v>
      </c>
      <c r="H33" s="47">
        <v>1332427</v>
      </c>
      <c r="I33" s="3">
        <v>0</v>
      </c>
      <c r="J33" s="6">
        <v>0</v>
      </c>
      <c r="K33" s="47">
        <v>288</v>
      </c>
      <c r="L33" s="47">
        <v>370396</v>
      </c>
      <c r="M33" s="47">
        <f t="shared" si="0"/>
        <v>2803</v>
      </c>
      <c r="N33" s="47">
        <f t="shared" si="0"/>
        <v>501750902</v>
      </c>
    </row>
    <row r="34" spans="1:25" x14ac:dyDescent="0.25">
      <c r="A34" s="4">
        <v>29</v>
      </c>
      <c r="B34" s="33" t="s">
        <v>64</v>
      </c>
      <c r="C34" s="47">
        <v>6530</v>
      </c>
      <c r="D34" s="47">
        <v>283262983</v>
      </c>
      <c r="E34" s="47">
        <v>23463</v>
      </c>
      <c r="F34" s="47">
        <v>3118465647</v>
      </c>
      <c r="G34" s="47">
        <v>10</v>
      </c>
      <c r="H34" s="47">
        <v>23908</v>
      </c>
      <c r="I34" s="20">
        <v>0</v>
      </c>
      <c r="J34" s="17">
        <v>0</v>
      </c>
      <c r="K34" s="47">
        <v>851</v>
      </c>
      <c r="L34" s="47">
        <v>872356</v>
      </c>
      <c r="M34" s="47">
        <f t="shared" si="0"/>
        <v>30854</v>
      </c>
      <c r="N34" s="47">
        <f t="shared" si="0"/>
        <v>3402624894</v>
      </c>
    </row>
    <row r="35" spans="1:25" x14ac:dyDescent="0.25">
      <c r="A35" s="4">
        <v>30</v>
      </c>
      <c r="B35" s="37" t="s">
        <v>89</v>
      </c>
      <c r="C35" s="47">
        <v>338983</v>
      </c>
      <c r="D35" s="47">
        <v>903901918</v>
      </c>
      <c r="E35" s="47">
        <v>49</v>
      </c>
      <c r="F35" s="47">
        <v>2086984</v>
      </c>
      <c r="G35" s="20">
        <v>0</v>
      </c>
      <c r="H35" s="17">
        <v>0</v>
      </c>
      <c r="I35" s="20">
        <v>0</v>
      </c>
      <c r="J35" s="17">
        <v>0</v>
      </c>
      <c r="K35" s="47">
        <v>1</v>
      </c>
      <c r="L35" s="47">
        <v>64</v>
      </c>
      <c r="M35" s="47">
        <f t="shared" si="0"/>
        <v>339033</v>
      </c>
      <c r="N35" s="47">
        <f t="shared" si="0"/>
        <v>905988966</v>
      </c>
    </row>
    <row r="36" spans="1:25" x14ac:dyDescent="0.25">
      <c r="A36" s="4">
        <v>31</v>
      </c>
      <c r="B36" s="37" t="s">
        <v>106</v>
      </c>
      <c r="C36" s="47">
        <v>4861</v>
      </c>
      <c r="D36" s="47">
        <v>554393285</v>
      </c>
      <c r="E36" s="47">
        <v>20030</v>
      </c>
      <c r="F36" s="47">
        <v>1585270045</v>
      </c>
      <c r="G36" s="47">
        <v>14</v>
      </c>
      <c r="H36" s="47">
        <v>144070</v>
      </c>
      <c r="I36" s="20">
        <v>0</v>
      </c>
      <c r="J36" s="17">
        <v>0</v>
      </c>
      <c r="K36" s="47">
        <v>1473</v>
      </c>
      <c r="L36" s="47">
        <v>3434734</v>
      </c>
      <c r="M36" s="47">
        <f t="shared" si="0"/>
        <v>26378</v>
      </c>
      <c r="N36" s="47">
        <f t="shared" si="0"/>
        <v>2143242134</v>
      </c>
    </row>
    <row r="37" spans="1:25" x14ac:dyDescent="0.25">
      <c r="A37" s="4">
        <v>32</v>
      </c>
      <c r="B37" s="37" t="s">
        <v>108</v>
      </c>
      <c r="C37" s="47">
        <v>73332</v>
      </c>
      <c r="D37" s="47">
        <v>742891729</v>
      </c>
      <c r="E37" s="47">
        <v>2</v>
      </c>
      <c r="F37" s="47">
        <v>60000000</v>
      </c>
      <c r="G37" s="20">
        <v>0</v>
      </c>
      <c r="H37" s="17">
        <v>0</v>
      </c>
      <c r="I37" s="20">
        <v>0</v>
      </c>
      <c r="J37" s="17">
        <v>0</v>
      </c>
      <c r="K37" s="20">
        <v>0</v>
      </c>
      <c r="L37" s="24">
        <v>0</v>
      </c>
      <c r="M37" s="47">
        <f t="shared" si="0"/>
        <v>73334</v>
      </c>
      <c r="N37" s="47">
        <f t="shared" si="0"/>
        <v>802891729</v>
      </c>
    </row>
    <row r="38" spans="1:25" x14ac:dyDescent="0.25">
      <c r="A38" s="31">
        <v>33</v>
      </c>
      <c r="B38" s="37" t="s">
        <v>111</v>
      </c>
      <c r="C38" s="47">
        <v>305</v>
      </c>
      <c r="D38" s="47">
        <v>419225484</v>
      </c>
      <c r="E38" s="47">
        <v>644</v>
      </c>
      <c r="F38" s="47">
        <v>248298943</v>
      </c>
      <c r="G38" s="47">
        <v>172</v>
      </c>
      <c r="H38" s="47">
        <v>8510451</v>
      </c>
      <c r="I38" s="20">
        <v>0</v>
      </c>
      <c r="J38" s="17">
        <v>0</v>
      </c>
      <c r="K38" s="20">
        <v>0</v>
      </c>
      <c r="L38" s="24">
        <v>0</v>
      </c>
      <c r="M38" s="47">
        <f t="shared" si="0"/>
        <v>1121</v>
      </c>
      <c r="N38" s="47">
        <f t="shared" si="0"/>
        <v>676034878</v>
      </c>
    </row>
    <row r="39" spans="1:25" x14ac:dyDescent="0.25">
      <c r="A39" s="4">
        <v>34</v>
      </c>
      <c r="B39" s="37" t="s">
        <v>110</v>
      </c>
      <c r="C39" s="47">
        <v>85</v>
      </c>
      <c r="D39" s="47">
        <v>4303637244</v>
      </c>
      <c r="E39" s="47">
        <v>72</v>
      </c>
      <c r="F39" s="47">
        <v>63682250</v>
      </c>
      <c r="G39" s="47">
        <v>25</v>
      </c>
      <c r="H39" s="47">
        <v>35107</v>
      </c>
      <c r="I39" s="20">
        <v>0</v>
      </c>
      <c r="J39" s="25">
        <v>0</v>
      </c>
      <c r="K39" s="27">
        <v>0</v>
      </c>
      <c r="L39" s="26">
        <v>0</v>
      </c>
      <c r="M39" s="47">
        <f t="shared" si="0"/>
        <v>182</v>
      </c>
      <c r="N39" s="47">
        <f t="shared" si="0"/>
        <v>4367354601</v>
      </c>
    </row>
    <row r="40" spans="1:25" x14ac:dyDescent="0.25">
      <c r="A40" s="4">
        <v>35</v>
      </c>
      <c r="B40" s="37" t="s">
        <v>113</v>
      </c>
      <c r="C40" s="47">
        <v>134</v>
      </c>
      <c r="D40" s="47">
        <v>13430317</v>
      </c>
      <c r="E40" s="47">
        <v>200</v>
      </c>
      <c r="F40" s="47">
        <v>30192626</v>
      </c>
      <c r="G40" s="27">
        <v>0</v>
      </c>
      <c r="H40" s="26">
        <v>0</v>
      </c>
      <c r="I40" s="20">
        <v>0</v>
      </c>
      <c r="J40" s="25">
        <v>0</v>
      </c>
      <c r="K40" s="47">
        <v>11</v>
      </c>
      <c r="L40" s="47">
        <v>13403</v>
      </c>
      <c r="M40" s="47">
        <f t="shared" si="0"/>
        <v>345</v>
      </c>
      <c r="N40" s="47">
        <f t="shared" si="0"/>
        <v>43636346</v>
      </c>
    </row>
    <row r="41" spans="1:25" x14ac:dyDescent="0.25">
      <c r="A41" s="4">
        <v>36</v>
      </c>
      <c r="B41" s="35" t="s">
        <v>112</v>
      </c>
      <c r="C41" s="47">
        <v>1006</v>
      </c>
      <c r="D41" s="47">
        <v>187014082</v>
      </c>
      <c r="E41" s="47">
        <v>15800</v>
      </c>
      <c r="F41" s="47">
        <v>1301913716</v>
      </c>
      <c r="G41" s="47">
        <v>1</v>
      </c>
      <c r="H41" s="26">
        <v>0</v>
      </c>
      <c r="I41" s="20">
        <v>0</v>
      </c>
      <c r="J41" s="25">
        <v>0</v>
      </c>
      <c r="K41" s="47">
        <v>664</v>
      </c>
      <c r="L41" s="47">
        <v>252465</v>
      </c>
      <c r="M41" s="47">
        <f t="shared" si="0"/>
        <v>17471</v>
      </c>
      <c r="N41" s="47">
        <f t="shared" si="0"/>
        <v>1489180263</v>
      </c>
    </row>
    <row r="42" spans="1:25" x14ac:dyDescent="0.25">
      <c r="A42" s="4">
        <v>37</v>
      </c>
      <c r="B42" s="35" t="s">
        <v>134</v>
      </c>
      <c r="C42" s="27">
        <v>0</v>
      </c>
      <c r="D42" s="26">
        <v>0</v>
      </c>
      <c r="E42" s="47">
        <v>14</v>
      </c>
      <c r="F42" s="47">
        <v>38673</v>
      </c>
      <c r="G42" s="27">
        <v>0</v>
      </c>
      <c r="H42" s="26">
        <v>0</v>
      </c>
      <c r="I42" s="20">
        <v>0</v>
      </c>
      <c r="J42" s="25">
        <v>0</v>
      </c>
      <c r="K42" s="27">
        <v>0</v>
      </c>
      <c r="L42" s="26">
        <v>0</v>
      </c>
      <c r="M42" s="47">
        <f t="shared" si="0"/>
        <v>14</v>
      </c>
      <c r="N42" s="47">
        <f t="shared" si="0"/>
        <v>38673</v>
      </c>
    </row>
    <row r="43" spans="1:25" x14ac:dyDescent="0.25">
      <c r="A43" s="4">
        <v>38</v>
      </c>
      <c r="B43" s="35" t="s">
        <v>126</v>
      </c>
      <c r="C43" s="47">
        <v>123</v>
      </c>
      <c r="D43" s="47">
        <v>11984005</v>
      </c>
      <c r="E43" s="20">
        <v>0</v>
      </c>
      <c r="F43" s="25">
        <v>0</v>
      </c>
      <c r="G43" s="27">
        <v>0</v>
      </c>
      <c r="H43" s="26">
        <v>0</v>
      </c>
      <c r="I43" s="20">
        <v>0</v>
      </c>
      <c r="J43" s="25">
        <v>0</v>
      </c>
      <c r="K43" s="27">
        <v>0</v>
      </c>
      <c r="L43" s="26">
        <v>0</v>
      </c>
      <c r="M43" s="47">
        <f t="shared" si="0"/>
        <v>123</v>
      </c>
      <c r="N43" s="47">
        <f t="shared" si="0"/>
        <v>11984005</v>
      </c>
    </row>
    <row r="44" spans="1:25" ht="15.75" thickBot="1" x14ac:dyDescent="0.3">
      <c r="A44" s="4">
        <v>39</v>
      </c>
      <c r="B44" s="36" t="s">
        <v>122</v>
      </c>
      <c r="C44" s="47">
        <v>686</v>
      </c>
      <c r="D44" s="47">
        <v>4010991</v>
      </c>
      <c r="E44" s="47">
        <v>429</v>
      </c>
      <c r="F44" s="47">
        <v>267048471</v>
      </c>
      <c r="G44" s="27">
        <v>0</v>
      </c>
      <c r="H44" s="26">
        <v>0</v>
      </c>
      <c r="I44" s="20">
        <v>0</v>
      </c>
      <c r="J44" s="25">
        <v>0</v>
      </c>
      <c r="K44" s="27">
        <v>0</v>
      </c>
      <c r="L44" s="26">
        <v>0</v>
      </c>
      <c r="M44" s="47">
        <f t="shared" si="0"/>
        <v>1115</v>
      </c>
      <c r="N44" s="47">
        <f t="shared" si="0"/>
        <v>271059462</v>
      </c>
      <c r="Y44" s="9"/>
    </row>
    <row r="45" spans="1:25" s="13" customFormat="1" ht="15.75" thickBot="1" x14ac:dyDescent="0.3">
      <c r="A45" s="53" t="s">
        <v>18</v>
      </c>
      <c r="B45" s="54"/>
      <c r="C45" s="47">
        <f>SUM(C6:C44)</f>
        <v>1946304</v>
      </c>
      <c r="D45" s="47">
        <f t="shared" ref="D45:N45" si="1">SUM(D6:D44)</f>
        <v>518181590724</v>
      </c>
      <c r="E45" s="47">
        <f t="shared" si="1"/>
        <v>4036526</v>
      </c>
      <c r="F45" s="47">
        <f t="shared" si="1"/>
        <v>235025920160</v>
      </c>
      <c r="G45" s="47">
        <f t="shared" si="1"/>
        <v>20758</v>
      </c>
      <c r="H45" s="47">
        <f t="shared" si="1"/>
        <v>166283233</v>
      </c>
      <c r="I45" s="47">
        <f t="shared" si="1"/>
        <v>6</v>
      </c>
      <c r="J45" s="47">
        <f t="shared" si="1"/>
        <v>2931184</v>
      </c>
      <c r="K45" s="47">
        <f t="shared" si="1"/>
        <v>366608</v>
      </c>
      <c r="L45" s="47">
        <f t="shared" si="1"/>
        <v>1014385722</v>
      </c>
      <c r="M45" s="47">
        <f t="shared" si="1"/>
        <v>6370202</v>
      </c>
      <c r="N45" s="47">
        <f t="shared" si="1"/>
        <v>754391111023</v>
      </c>
    </row>
    <row r="49" spans="3:14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1" spans="3:14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10">
    <mergeCell ref="B1:N2"/>
    <mergeCell ref="M4:N4"/>
    <mergeCell ref="A45:B45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3"/>
  <sheetViews>
    <sheetView showGridLines="0" topLeftCell="A4" zoomScale="85" zoomScaleNormal="85" workbookViewId="0">
      <selection activeCell="C6" sqref="C6:N45"/>
    </sheetView>
  </sheetViews>
  <sheetFormatPr defaultRowHeight="15" x14ac:dyDescent="0.25"/>
  <cols>
    <col min="1" max="1" width="4.85546875" style="1" bestFit="1" customWidth="1"/>
    <col min="2" max="2" width="42.140625" style="1" bestFit="1" customWidth="1"/>
    <col min="3" max="3" width="15.7109375" style="1" customWidth="1"/>
    <col min="4" max="4" width="22.42578125" style="1" bestFit="1" customWidth="1"/>
    <col min="5" max="5" width="21" style="1" bestFit="1" customWidth="1"/>
    <col min="6" max="6" width="21.140625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0" width="17" style="1" bestFit="1" customWidth="1"/>
    <col min="11" max="11" width="14.28515625" style="1" customWidth="1"/>
    <col min="12" max="12" width="19.85546875" style="1" bestFit="1" customWidth="1"/>
    <col min="13" max="13" width="18.7109375" style="1" bestFit="1" customWidth="1"/>
    <col min="14" max="14" width="22.42578125" style="1" bestFit="1" customWidth="1"/>
    <col min="15" max="15" width="12.28515625" style="1" bestFit="1" customWidth="1"/>
    <col min="16" max="16" width="18" style="1" bestFit="1" customWidth="1"/>
    <col min="17" max="17" width="12.28515625" style="1" bestFit="1" customWidth="1"/>
    <col min="18" max="22" width="9.140625" style="1"/>
    <col min="23" max="23" width="10.28515625" style="1" bestFit="1" customWidth="1"/>
    <col min="24" max="24" width="9.140625" style="1"/>
    <col min="25" max="25" width="14.42578125" style="1" bestFit="1" customWidth="1"/>
    <col min="26" max="16384" width="9.140625" style="1"/>
  </cols>
  <sheetData>
    <row r="1" spans="1:43" ht="15" customHeight="1" x14ac:dyDescent="0.25">
      <c r="B1" s="61" t="s">
        <v>129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43" ht="1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43" ht="15.75" thickBot="1" x14ac:dyDescent="0.3">
      <c r="M3" s="7"/>
      <c r="N3" s="8" t="s">
        <v>30</v>
      </c>
    </row>
    <row r="4" spans="1:43" s="2" customFormat="1" ht="15.75" thickBot="1" x14ac:dyDescent="0.3">
      <c r="A4" s="55" t="s">
        <v>6</v>
      </c>
      <c r="B4" s="55" t="s">
        <v>7</v>
      </c>
      <c r="C4" s="51" t="s">
        <v>3</v>
      </c>
      <c r="D4" s="52"/>
      <c r="E4" s="51" t="s">
        <v>32</v>
      </c>
      <c r="F4" s="52"/>
      <c r="G4" s="51" t="s">
        <v>33</v>
      </c>
      <c r="H4" s="52"/>
      <c r="I4" s="51" t="s">
        <v>34</v>
      </c>
      <c r="J4" s="52"/>
      <c r="K4" s="51" t="s">
        <v>2</v>
      </c>
      <c r="L4" s="52"/>
      <c r="M4" s="65" t="s">
        <v>5</v>
      </c>
      <c r="N4" s="52"/>
    </row>
    <row r="5" spans="1:43" ht="15.75" thickBot="1" x14ac:dyDescent="0.3">
      <c r="A5" s="56"/>
      <c r="B5" s="64"/>
      <c r="C5" s="18" t="s">
        <v>0</v>
      </c>
      <c r="D5" s="19" t="s">
        <v>1</v>
      </c>
      <c r="E5" s="18" t="s">
        <v>0</v>
      </c>
      <c r="F5" s="19" t="s">
        <v>1</v>
      </c>
      <c r="G5" s="18" t="s">
        <v>0</v>
      </c>
      <c r="H5" s="19" t="s">
        <v>1</v>
      </c>
      <c r="I5" s="18" t="s">
        <v>0</v>
      </c>
      <c r="J5" s="19" t="s">
        <v>1</v>
      </c>
      <c r="K5" s="18" t="s">
        <v>0</v>
      </c>
      <c r="L5" s="19" t="s">
        <v>1</v>
      </c>
      <c r="M5" s="14" t="s">
        <v>0</v>
      </c>
      <c r="N5" s="22" t="s">
        <v>1</v>
      </c>
    </row>
    <row r="6" spans="1:43" x14ac:dyDescent="0.25">
      <c r="A6" s="16">
        <v>1</v>
      </c>
      <c r="B6" s="32" t="s">
        <v>8</v>
      </c>
      <c r="C6" s="44">
        <v>29806</v>
      </c>
      <c r="D6" s="45">
        <v>427813129952</v>
      </c>
      <c r="E6" s="44">
        <v>1561438</v>
      </c>
      <c r="F6" s="45">
        <v>142455143428</v>
      </c>
      <c r="G6" s="14">
        <v>0</v>
      </c>
      <c r="H6" s="15">
        <v>0</v>
      </c>
      <c r="I6" s="14">
        <v>0</v>
      </c>
      <c r="J6" s="15">
        <v>0</v>
      </c>
      <c r="K6" s="47">
        <v>81</v>
      </c>
      <c r="L6" s="47">
        <v>1174745</v>
      </c>
      <c r="M6" s="47">
        <f>+C6+E6+G6+I6+K6</f>
        <v>1591325</v>
      </c>
      <c r="N6" s="47">
        <f>+D6+F6+H6+J6+L6</f>
        <v>570269448125</v>
      </c>
      <c r="O6" s="9"/>
      <c r="P6" s="9"/>
      <c r="Y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25">
      <c r="A7" s="4">
        <v>2</v>
      </c>
      <c r="B7" s="33" t="s">
        <v>47</v>
      </c>
      <c r="C7" s="46">
        <v>63723</v>
      </c>
      <c r="D7" s="47">
        <v>4909129688</v>
      </c>
      <c r="E7" s="46">
        <v>89592</v>
      </c>
      <c r="F7" s="47">
        <v>10579733387</v>
      </c>
      <c r="G7" s="47">
        <v>1359</v>
      </c>
      <c r="H7" s="47">
        <v>12921695</v>
      </c>
      <c r="I7" s="47">
        <v>6</v>
      </c>
      <c r="J7" s="47">
        <v>2931184</v>
      </c>
      <c r="K7" s="47">
        <v>18810</v>
      </c>
      <c r="L7" s="47">
        <v>69590205</v>
      </c>
      <c r="M7" s="47">
        <f t="shared" ref="M7:N44" si="0">+C7+E7+G7+I7+K7</f>
        <v>173490</v>
      </c>
      <c r="N7" s="47">
        <f t="shared" si="0"/>
        <v>15574306159</v>
      </c>
      <c r="Y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3" x14ac:dyDescent="0.25">
      <c r="A8" s="31">
        <v>3</v>
      </c>
      <c r="B8" s="33" t="s">
        <v>48</v>
      </c>
      <c r="C8" s="46">
        <v>40702</v>
      </c>
      <c r="D8" s="47">
        <v>15537951070</v>
      </c>
      <c r="E8" s="46">
        <v>119474</v>
      </c>
      <c r="F8" s="47">
        <v>4953317366</v>
      </c>
      <c r="G8" s="47">
        <v>1254</v>
      </c>
      <c r="H8" s="47">
        <v>12181119</v>
      </c>
      <c r="I8" s="3">
        <v>0</v>
      </c>
      <c r="J8" s="6">
        <v>0</v>
      </c>
      <c r="K8" s="47">
        <v>13072</v>
      </c>
      <c r="L8" s="47">
        <v>33601060</v>
      </c>
      <c r="M8" s="47">
        <f t="shared" si="0"/>
        <v>174502</v>
      </c>
      <c r="N8" s="47">
        <f t="shared" si="0"/>
        <v>20537050615</v>
      </c>
      <c r="Y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3" x14ac:dyDescent="0.25">
      <c r="A9" s="4">
        <v>4</v>
      </c>
      <c r="B9" s="33" t="s">
        <v>49</v>
      </c>
      <c r="C9" s="46">
        <v>188996</v>
      </c>
      <c r="D9" s="47">
        <v>10757489060</v>
      </c>
      <c r="E9" s="46">
        <v>299220</v>
      </c>
      <c r="F9" s="47">
        <v>3074739440</v>
      </c>
      <c r="G9" s="47">
        <v>1314</v>
      </c>
      <c r="H9" s="47">
        <v>6933448</v>
      </c>
      <c r="I9" s="3">
        <v>0</v>
      </c>
      <c r="J9" s="6">
        <v>0</v>
      </c>
      <c r="K9" s="47">
        <v>125264</v>
      </c>
      <c r="L9" s="47">
        <v>276977394</v>
      </c>
      <c r="M9" s="47">
        <f t="shared" si="0"/>
        <v>614794</v>
      </c>
      <c r="N9" s="47">
        <f t="shared" si="0"/>
        <v>14116139342</v>
      </c>
      <c r="Y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3" x14ac:dyDescent="0.25">
      <c r="A10" s="31">
        <v>5</v>
      </c>
      <c r="B10" s="33" t="s">
        <v>50</v>
      </c>
      <c r="C10" s="46">
        <v>68002</v>
      </c>
      <c r="D10" s="47">
        <v>1540762582</v>
      </c>
      <c r="E10" s="46">
        <v>78764</v>
      </c>
      <c r="F10" s="47">
        <v>592654908</v>
      </c>
      <c r="G10" s="47">
        <v>862</v>
      </c>
      <c r="H10" s="47">
        <v>3849982</v>
      </c>
      <c r="I10" s="3">
        <v>0</v>
      </c>
      <c r="J10" s="6">
        <v>0</v>
      </c>
      <c r="K10" s="47">
        <v>26085</v>
      </c>
      <c r="L10" s="47">
        <v>21243280</v>
      </c>
      <c r="M10" s="47">
        <f t="shared" si="0"/>
        <v>173713</v>
      </c>
      <c r="N10" s="47">
        <f t="shared" si="0"/>
        <v>2158510752</v>
      </c>
      <c r="Y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3" x14ac:dyDescent="0.25">
      <c r="A11" s="4">
        <v>6</v>
      </c>
      <c r="B11" s="33" t="s">
        <v>51</v>
      </c>
      <c r="C11" s="46">
        <v>74859</v>
      </c>
      <c r="D11" s="47">
        <v>4352150272</v>
      </c>
      <c r="E11" s="46">
        <v>79298</v>
      </c>
      <c r="F11" s="47">
        <v>788219169</v>
      </c>
      <c r="G11" s="47">
        <v>862</v>
      </c>
      <c r="H11" s="47">
        <v>14537605</v>
      </c>
      <c r="I11" s="3">
        <v>0</v>
      </c>
      <c r="J11" s="6">
        <v>0</v>
      </c>
      <c r="K11" s="47">
        <v>25441</v>
      </c>
      <c r="L11" s="47">
        <v>22933785</v>
      </c>
      <c r="M11" s="47">
        <f t="shared" si="0"/>
        <v>180460</v>
      </c>
      <c r="N11" s="47">
        <f t="shared" si="0"/>
        <v>5177840831</v>
      </c>
      <c r="Y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3" x14ac:dyDescent="0.25">
      <c r="A12" s="31">
        <v>7</v>
      </c>
      <c r="B12" s="33" t="s">
        <v>107</v>
      </c>
      <c r="C12" s="46">
        <v>9369</v>
      </c>
      <c r="D12" s="47">
        <v>756456102</v>
      </c>
      <c r="E12" s="46">
        <v>10715</v>
      </c>
      <c r="F12" s="47">
        <v>143806771</v>
      </c>
      <c r="G12" s="47">
        <v>90</v>
      </c>
      <c r="H12" s="47">
        <v>441943</v>
      </c>
      <c r="I12" s="3">
        <v>0</v>
      </c>
      <c r="J12" s="6">
        <v>0</v>
      </c>
      <c r="K12" s="47">
        <v>2724</v>
      </c>
      <c r="L12" s="47">
        <v>4936705</v>
      </c>
      <c r="M12" s="47">
        <f t="shared" si="0"/>
        <v>22898</v>
      </c>
      <c r="N12" s="47">
        <f t="shared" si="0"/>
        <v>905641521</v>
      </c>
      <c r="Y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3" x14ac:dyDescent="0.25">
      <c r="A13" s="4">
        <v>8</v>
      </c>
      <c r="B13" s="33" t="s">
        <v>115</v>
      </c>
      <c r="C13" s="46">
        <v>58902</v>
      </c>
      <c r="D13" s="47">
        <v>2203554455</v>
      </c>
      <c r="E13" s="46">
        <v>98861</v>
      </c>
      <c r="F13" s="47">
        <v>1501249933</v>
      </c>
      <c r="G13" s="47">
        <v>638</v>
      </c>
      <c r="H13" s="47">
        <v>4438018</v>
      </c>
      <c r="I13" s="3">
        <v>0</v>
      </c>
      <c r="J13" s="6">
        <v>0</v>
      </c>
      <c r="K13" s="47">
        <v>17442</v>
      </c>
      <c r="L13" s="47">
        <v>18459165</v>
      </c>
      <c r="M13" s="47">
        <f t="shared" si="0"/>
        <v>175843</v>
      </c>
      <c r="N13" s="47">
        <f t="shared" si="0"/>
        <v>3727701571</v>
      </c>
      <c r="Y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3" x14ac:dyDescent="0.25">
      <c r="A14" s="31">
        <v>9</v>
      </c>
      <c r="B14" s="33" t="s">
        <v>52</v>
      </c>
      <c r="C14" s="46">
        <v>39717</v>
      </c>
      <c r="D14" s="47">
        <v>943560442</v>
      </c>
      <c r="E14" s="46">
        <v>80120</v>
      </c>
      <c r="F14" s="47">
        <v>2438757224</v>
      </c>
      <c r="G14" s="47">
        <v>132</v>
      </c>
      <c r="H14" s="47">
        <v>2894573</v>
      </c>
      <c r="I14" s="3">
        <v>0</v>
      </c>
      <c r="J14" s="6">
        <v>0</v>
      </c>
      <c r="K14" s="47">
        <v>7512</v>
      </c>
      <c r="L14" s="47">
        <v>12974989</v>
      </c>
      <c r="M14" s="47">
        <f t="shared" si="0"/>
        <v>127481</v>
      </c>
      <c r="N14" s="47">
        <f t="shared" si="0"/>
        <v>3398187228</v>
      </c>
      <c r="Y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3" x14ac:dyDescent="0.25">
      <c r="A15" s="31">
        <v>10</v>
      </c>
      <c r="B15" s="33" t="s">
        <v>53</v>
      </c>
      <c r="C15" s="46">
        <v>78978</v>
      </c>
      <c r="D15" s="47">
        <v>1682929865</v>
      </c>
      <c r="E15" s="46">
        <v>98579</v>
      </c>
      <c r="F15" s="47">
        <v>1556717127</v>
      </c>
      <c r="G15" s="47">
        <v>970</v>
      </c>
      <c r="H15" s="47">
        <v>6933394</v>
      </c>
      <c r="I15" s="3">
        <v>0</v>
      </c>
      <c r="J15" s="6">
        <v>0</v>
      </c>
      <c r="K15" s="47">
        <v>20062</v>
      </c>
      <c r="L15" s="47">
        <v>24569918</v>
      </c>
      <c r="M15" s="47">
        <f t="shared" si="0"/>
        <v>198589</v>
      </c>
      <c r="N15" s="47">
        <f t="shared" si="0"/>
        <v>3271150304</v>
      </c>
      <c r="Y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3" x14ac:dyDescent="0.25">
      <c r="A16" s="4">
        <v>11</v>
      </c>
      <c r="B16" s="33" t="s">
        <v>101</v>
      </c>
      <c r="C16" s="46">
        <v>41975</v>
      </c>
      <c r="D16" s="47">
        <v>7619556101</v>
      </c>
      <c r="E16" s="46">
        <v>39001</v>
      </c>
      <c r="F16" s="47">
        <v>797673495</v>
      </c>
      <c r="G16" s="47">
        <v>505</v>
      </c>
      <c r="H16" s="47">
        <v>5210499</v>
      </c>
      <c r="I16" s="3">
        <v>0</v>
      </c>
      <c r="J16" s="6">
        <v>0</v>
      </c>
      <c r="K16" s="47">
        <v>9146</v>
      </c>
      <c r="L16" s="47">
        <v>28511568</v>
      </c>
      <c r="M16" s="47">
        <f t="shared" si="0"/>
        <v>90627</v>
      </c>
      <c r="N16" s="47">
        <f t="shared" si="0"/>
        <v>8450951663</v>
      </c>
      <c r="Y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x14ac:dyDescent="0.25">
      <c r="A17" s="31">
        <v>12</v>
      </c>
      <c r="B17" s="33" t="s">
        <v>104</v>
      </c>
      <c r="C17" s="46">
        <v>40350</v>
      </c>
      <c r="D17" s="47">
        <v>4031409971</v>
      </c>
      <c r="E17" s="46">
        <v>196348</v>
      </c>
      <c r="F17" s="47">
        <v>5592177993</v>
      </c>
      <c r="G17" s="47">
        <v>558</v>
      </c>
      <c r="H17" s="47">
        <v>4368152</v>
      </c>
      <c r="I17" s="3">
        <v>0</v>
      </c>
      <c r="J17" s="6">
        <v>0</v>
      </c>
      <c r="K17" s="47">
        <v>13994</v>
      </c>
      <c r="L17" s="47">
        <v>22300125</v>
      </c>
      <c r="M17" s="47">
        <f t="shared" si="0"/>
        <v>251250</v>
      </c>
      <c r="N17" s="47">
        <f t="shared" si="0"/>
        <v>9650256241</v>
      </c>
      <c r="Y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x14ac:dyDescent="0.25">
      <c r="A18" s="4">
        <v>13</v>
      </c>
      <c r="B18" s="33" t="s">
        <v>92</v>
      </c>
      <c r="C18" s="46">
        <v>354</v>
      </c>
      <c r="D18" s="47">
        <v>486344384</v>
      </c>
      <c r="E18" s="46">
        <v>1123</v>
      </c>
      <c r="F18" s="47">
        <v>122483691</v>
      </c>
      <c r="G18" s="47">
        <v>5365</v>
      </c>
      <c r="H18" s="47">
        <v>52568392</v>
      </c>
      <c r="I18" s="3">
        <v>0</v>
      </c>
      <c r="J18" s="6">
        <v>0</v>
      </c>
      <c r="K18" s="47">
        <v>213</v>
      </c>
      <c r="L18" s="47">
        <v>2200975</v>
      </c>
      <c r="M18" s="47">
        <f t="shared" si="0"/>
        <v>7055</v>
      </c>
      <c r="N18" s="47">
        <f t="shared" si="0"/>
        <v>663597442</v>
      </c>
      <c r="Y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x14ac:dyDescent="0.25">
      <c r="A19" s="31">
        <v>14</v>
      </c>
      <c r="B19" s="33" t="s">
        <v>54</v>
      </c>
      <c r="C19" s="46">
        <v>223388</v>
      </c>
      <c r="D19" s="47">
        <v>1656369914</v>
      </c>
      <c r="E19" s="46">
        <v>156359</v>
      </c>
      <c r="F19" s="47">
        <v>7731870569</v>
      </c>
      <c r="G19" s="47">
        <v>598</v>
      </c>
      <c r="H19" s="47">
        <v>1935280</v>
      </c>
      <c r="I19" s="3">
        <v>0</v>
      </c>
      <c r="J19" s="6">
        <v>0</v>
      </c>
      <c r="K19" s="47">
        <v>7546</v>
      </c>
      <c r="L19" s="47">
        <v>11846866</v>
      </c>
      <c r="M19" s="47">
        <f t="shared" si="0"/>
        <v>387891</v>
      </c>
      <c r="N19" s="47">
        <f t="shared" si="0"/>
        <v>9402022629</v>
      </c>
      <c r="Y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13" customFormat="1" x14ac:dyDescent="0.25">
      <c r="A20" s="4">
        <v>15</v>
      </c>
      <c r="B20" s="34" t="s">
        <v>55</v>
      </c>
      <c r="C20" s="48">
        <v>144427</v>
      </c>
      <c r="D20" s="49">
        <v>2492949681</v>
      </c>
      <c r="E20" s="48">
        <v>73721</v>
      </c>
      <c r="F20" s="49">
        <v>3659943357</v>
      </c>
      <c r="G20" s="47">
        <v>535</v>
      </c>
      <c r="H20" s="47">
        <v>1513350</v>
      </c>
      <c r="I20" s="11">
        <v>0</v>
      </c>
      <c r="J20" s="12">
        <v>0</v>
      </c>
      <c r="K20" s="47">
        <v>8284</v>
      </c>
      <c r="L20" s="47">
        <v>11020368</v>
      </c>
      <c r="M20" s="47">
        <f t="shared" si="0"/>
        <v>226967</v>
      </c>
      <c r="N20" s="47">
        <f t="shared" si="0"/>
        <v>6165426756</v>
      </c>
      <c r="Y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x14ac:dyDescent="0.25">
      <c r="A21" s="31">
        <v>16</v>
      </c>
      <c r="B21" s="33" t="s">
        <v>56</v>
      </c>
      <c r="C21" s="46">
        <v>123356</v>
      </c>
      <c r="D21" s="47">
        <v>6586402525</v>
      </c>
      <c r="E21" s="46">
        <v>332088</v>
      </c>
      <c r="F21" s="47">
        <v>12228883101</v>
      </c>
      <c r="G21" s="47">
        <v>821</v>
      </c>
      <c r="H21" s="47">
        <v>5373238</v>
      </c>
      <c r="I21" s="3">
        <v>0</v>
      </c>
      <c r="J21" s="6">
        <v>0</v>
      </c>
      <c r="K21" s="47">
        <v>28324</v>
      </c>
      <c r="L21" s="47">
        <v>341515034</v>
      </c>
      <c r="M21" s="47">
        <f t="shared" si="0"/>
        <v>484589</v>
      </c>
      <c r="N21" s="47">
        <f t="shared" si="0"/>
        <v>19162173898</v>
      </c>
      <c r="Y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x14ac:dyDescent="0.25">
      <c r="A22" s="4">
        <v>17</v>
      </c>
      <c r="B22" s="33" t="s">
        <v>57</v>
      </c>
      <c r="C22" s="46">
        <v>605</v>
      </c>
      <c r="D22" s="47">
        <v>702767926</v>
      </c>
      <c r="E22" s="46">
        <v>21531</v>
      </c>
      <c r="F22" s="47">
        <v>2560008741</v>
      </c>
      <c r="G22" s="47">
        <v>68</v>
      </c>
      <c r="H22" s="47">
        <v>120525</v>
      </c>
      <c r="I22" s="3">
        <v>0</v>
      </c>
      <c r="J22" s="6">
        <v>0</v>
      </c>
      <c r="K22" s="47">
        <v>248</v>
      </c>
      <c r="L22" s="47">
        <v>10679549</v>
      </c>
      <c r="M22" s="47">
        <f t="shared" si="0"/>
        <v>22452</v>
      </c>
      <c r="N22" s="47">
        <f t="shared" si="0"/>
        <v>3273576741</v>
      </c>
      <c r="Y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x14ac:dyDescent="0.25">
      <c r="A23" s="31">
        <v>18</v>
      </c>
      <c r="B23" s="33" t="s">
        <v>58</v>
      </c>
      <c r="C23" s="46">
        <v>8718</v>
      </c>
      <c r="D23" s="47">
        <v>8412671</v>
      </c>
      <c r="E23" s="46">
        <v>953</v>
      </c>
      <c r="F23" s="47">
        <v>146383483</v>
      </c>
      <c r="G23" s="47">
        <v>6</v>
      </c>
      <c r="H23" s="47">
        <v>2468</v>
      </c>
      <c r="I23" s="3">
        <v>0</v>
      </c>
      <c r="J23" s="6">
        <v>0</v>
      </c>
      <c r="K23" s="47">
        <v>8</v>
      </c>
      <c r="L23" s="47">
        <v>15298</v>
      </c>
      <c r="M23" s="47">
        <f t="shared" si="0"/>
        <v>9685</v>
      </c>
      <c r="N23" s="47">
        <f t="shared" si="0"/>
        <v>154813920</v>
      </c>
      <c r="Y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x14ac:dyDescent="0.25">
      <c r="A24" s="31">
        <v>19</v>
      </c>
      <c r="B24" s="33" t="s">
        <v>59</v>
      </c>
      <c r="C24" s="46">
        <v>121623</v>
      </c>
      <c r="D24" s="47">
        <v>1416647415</v>
      </c>
      <c r="E24" s="46">
        <v>29922</v>
      </c>
      <c r="F24" s="47">
        <v>497988548</v>
      </c>
      <c r="G24" s="47">
        <v>167</v>
      </c>
      <c r="H24" s="47">
        <v>1479642</v>
      </c>
      <c r="I24" s="3">
        <v>0</v>
      </c>
      <c r="J24" s="6">
        <v>0</v>
      </c>
      <c r="K24" s="47">
        <v>5568</v>
      </c>
      <c r="L24" s="47">
        <v>12419941</v>
      </c>
      <c r="M24" s="47">
        <f t="shared" si="0"/>
        <v>157280</v>
      </c>
      <c r="N24" s="47">
        <f t="shared" si="0"/>
        <v>1928535546</v>
      </c>
      <c r="Y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x14ac:dyDescent="0.25">
      <c r="A25" s="4">
        <v>20</v>
      </c>
      <c r="B25" s="33" t="s">
        <v>60</v>
      </c>
      <c r="C25" s="46">
        <v>44742</v>
      </c>
      <c r="D25" s="47">
        <v>9505958667</v>
      </c>
      <c r="E25" s="46">
        <v>267123</v>
      </c>
      <c r="F25" s="47">
        <v>14636726053</v>
      </c>
      <c r="G25" s="47">
        <v>1381</v>
      </c>
      <c r="H25" s="47">
        <v>8205349</v>
      </c>
      <c r="I25" s="3">
        <v>0</v>
      </c>
      <c r="J25" s="6">
        <v>0</v>
      </c>
      <c r="K25" s="47">
        <v>14110</v>
      </c>
      <c r="L25" s="47">
        <v>25575480</v>
      </c>
      <c r="M25" s="47">
        <f t="shared" si="0"/>
        <v>327356</v>
      </c>
      <c r="N25" s="47">
        <f t="shared" si="0"/>
        <v>24176465549</v>
      </c>
      <c r="Y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x14ac:dyDescent="0.25">
      <c r="A26" s="31">
        <v>21</v>
      </c>
      <c r="B26" s="33" t="s">
        <v>119</v>
      </c>
      <c r="C26" s="46">
        <v>1431</v>
      </c>
      <c r="D26" s="47">
        <v>428714361</v>
      </c>
      <c r="E26" s="46">
        <v>27140</v>
      </c>
      <c r="F26" s="47">
        <v>1734872013</v>
      </c>
      <c r="G26" s="47">
        <v>90</v>
      </c>
      <c r="H26" s="47">
        <v>200882</v>
      </c>
      <c r="I26" s="3">
        <v>0</v>
      </c>
      <c r="J26" s="6">
        <v>0</v>
      </c>
      <c r="K26" s="47">
        <v>361</v>
      </c>
      <c r="L26" s="47">
        <v>1629859</v>
      </c>
      <c r="M26" s="47">
        <f t="shared" si="0"/>
        <v>29022</v>
      </c>
      <c r="N26" s="47">
        <f t="shared" si="0"/>
        <v>2165417115</v>
      </c>
      <c r="Y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x14ac:dyDescent="0.25">
      <c r="A27" s="4">
        <v>22</v>
      </c>
      <c r="B27" s="33" t="s">
        <v>61</v>
      </c>
      <c r="C27" s="46">
        <v>49325</v>
      </c>
      <c r="D27" s="47">
        <v>638577562</v>
      </c>
      <c r="E27" s="46">
        <v>106367</v>
      </c>
      <c r="F27" s="47">
        <v>2097941748</v>
      </c>
      <c r="G27" s="47">
        <v>858</v>
      </c>
      <c r="H27" s="47">
        <v>1594095</v>
      </c>
      <c r="I27" s="3">
        <v>0</v>
      </c>
      <c r="J27" s="6">
        <v>0</v>
      </c>
      <c r="K27" s="47">
        <v>5699</v>
      </c>
      <c r="L27" s="47">
        <v>7948176</v>
      </c>
      <c r="M27" s="47">
        <f t="shared" si="0"/>
        <v>162249</v>
      </c>
      <c r="N27" s="47">
        <f t="shared" si="0"/>
        <v>2746061581</v>
      </c>
      <c r="Y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x14ac:dyDescent="0.25">
      <c r="A28" s="31">
        <v>23</v>
      </c>
      <c r="B28" s="33" t="s">
        <v>95</v>
      </c>
      <c r="C28" s="46">
        <v>23511</v>
      </c>
      <c r="D28" s="47">
        <v>1848397435</v>
      </c>
      <c r="E28" s="46">
        <v>117679</v>
      </c>
      <c r="F28" s="47">
        <v>5169791871</v>
      </c>
      <c r="G28" s="47">
        <v>809</v>
      </c>
      <c r="H28" s="47">
        <v>4295480</v>
      </c>
      <c r="I28" s="3">
        <v>0</v>
      </c>
      <c r="J28" s="6">
        <v>0</v>
      </c>
      <c r="K28" s="47">
        <v>7233</v>
      </c>
      <c r="L28" s="47">
        <v>15037192</v>
      </c>
      <c r="M28" s="47">
        <f t="shared" si="0"/>
        <v>149232</v>
      </c>
      <c r="N28" s="47">
        <f t="shared" si="0"/>
        <v>7037521978</v>
      </c>
      <c r="Y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x14ac:dyDescent="0.25">
      <c r="A29" s="4">
        <v>24</v>
      </c>
      <c r="B29" s="33" t="s">
        <v>96</v>
      </c>
      <c r="C29" s="46">
        <v>20261</v>
      </c>
      <c r="D29" s="47">
        <v>1216846536</v>
      </c>
      <c r="E29" s="46">
        <v>35156</v>
      </c>
      <c r="F29" s="47">
        <v>856848005</v>
      </c>
      <c r="G29" s="47">
        <v>622</v>
      </c>
      <c r="H29" s="47">
        <v>1962463</v>
      </c>
      <c r="I29" s="3">
        <v>0</v>
      </c>
      <c r="J29" s="6">
        <v>0</v>
      </c>
      <c r="K29" s="47">
        <v>1715</v>
      </c>
      <c r="L29" s="47">
        <v>4576345</v>
      </c>
      <c r="M29" s="47">
        <f t="shared" si="0"/>
        <v>57754</v>
      </c>
      <c r="N29" s="47">
        <f t="shared" si="0"/>
        <v>2080233349</v>
      </c>
      <c r="Y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x14ac:dyDescent="0.25">
      <c r="A30" s="31">
        <v>25</v>
      </c>
      <c r="B30" s="33" t="s">
        <v>105</v>
      </c>
      <c r="C30" s="46">
        <v>19791</v>
      </c>
      <c r="D30" s="47">
        <v>1009363685</v>
      </c>
      <c r="E30" s="46">
        <v>51305</v>
      </c>
      <c r="F30" s="47">
        <v>2316881283</v>
      </c>
      <c r="G30" s="47">
        <v>615</v>
      </c>
      <c r="H30" s="47">
        <v>1749133</v>
      </c>
      <c r="I30" s="3">
        <v>0</v>
      </c>
      <c r="J30" s="6">
        <v>0</v>
      </c>
      <c r="K30" s="47">
        <v>3820</v>
      </c>
      <c r="L30" s="47">
        <v>22903823</v>
      </c>
      <c r="M30" s="47">
        <f t="shared" si="0"/>
        <v>75531</v>
      </c>
      <c r="N30" s="47">
        <f t="shared" si="0"/>
        <v>3350897924</v>
      </c>
      <c r="Y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x14ac:dyDescent="0.25">
      <c r="A31" s="4">
        <v>26</v>
      </c>
      <c r="B31" s="33" t="s">
        <v>103</v>
      </c>
      <c r="C31" s="46">
        <v>1845</v>
      </c>
      <c r="D31" s="47">
        <v>51012810</v>
      </c>
      <c r="E31" s="46">
        <v>2485</v>
      </c>
      <c r="F31" s="47">
        <v>91420694</v>
      </c>
      <c r="G31" s="47">
        <v>42</v>
      </c>
      <c r="H31" s="47">
        <v>526545</v>
      </c>
      <c r="I31" s="3">
        <v>0</v>
      </c>
      <c r="J31" s="6">
        <v>0</v>
      </c>
      <c r="K31" s="47">
        <v>558</v>
      </c>
      <c r="L31" s="47">
        <v>4800459</v>
      </c>
      <c r="M31" s="47">
        <f t="shared" si="0"/>
        <v>4930</v>
      </c>
      <c r="N31" s="47">
        <f t="shared" si="0"/>
        <v>147760508</v>
      </c>
      <c r="Y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x14ac:dyDescent="0.25">
      <c r="A32" s="31">
        <v>27</v>
      </c>
      <c r="B32" s="33" t="s">
        <v>114</v>
      </c>
      <c r="C32" s="47">
        <v>464</v>
      </c>
      <c r="D32" s="47">
        <v>83634882</v>
      </c>
      <c r="E32" s="3">
        <v>0</v>
      </c>
      <c r="F32" s="6">
        <v>0</v>
      </c>
      <c r="G32" s="3">
        <v>0</v>
      </c>
      <c r="H32" s="6">
        <v>0</v>
      </c>
      <c r="I32" s="3">
        <v>0</v>
      </c>
      <c r="J32" s="6">
        <v>0</v>
      </c>
      <c r="K32" s="3">
        <v>0</v>
      </c>
      <c r="L32" s="5">
        <v>0</v>
      </c>
      <c r="M32" s="47">
        <f t="shared" si="0"/>
        <v>464</v>
      </c>
      <c r="N32" s="47">
        <f t="shared" si="0"/>
        <v>83634882</v>
      </c>
      <c r="Y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x14ac:dyDescent="0.25">
      <c r="A33" s="31">
        <v>28</v>
      </c>
      <c r="B33" s="33" t="s">
        <v>63</v>
      </c>
      <c r="C33" s="47">
        <v>1039</v>
      </c>
      <c r="D33" s="47">
        <v>477358672</v>
      </c>
      <c r="E33" s="47">
        <v>1461</v>
      </c>
      <c r="F33" s="47">
        <v>22689407</v>
      </c>
      <c r="G33" s="47">
        <v>15</v>
      </c>
      <c r="H33" s="47">
        <v>1332427</v>
      </c>
      <c r="I33" s="3">
        <v>0</v>
      </c>
      <c r="J33" s="6">
        <v>0</v>
      </c>
      <c r="K33" s="47">
        <v>288</v>
      </c>
      <c r="L33" s="47">
        <v>370396</v>
      </c>
      <c r="M33" s="47">
        <f t="shared" si="0"/>
        <v>2803</v>
      </c>
      <c r="N33" s="47">
        <f t="shared" si="0"/>
        <v>501750902</v>
      </c>
      <c r="Y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x14ac:dyDescent="0.25">
      <c r="A34" s="4">
        <v>29</v>
      </c>
      <c r="B34" s="33" t="s">
        <v>64</v>
      </c>
      <c r="C34" s="47">
        <v>6530</v>
      </c>
      <c r="D34" s="47">
        <v>283262983</v>
      </c>
      <c r="E34" s="47">
        <v>23463</v>
      </c>
      <c r="F34" s="47">
        <v>3118465647</v>
      </c>
      <c r="G34" s="47">
        <v>10</v>
      </c>
      <c r="H34" s="47">
        <v>23908</v>
      </c>
      <c r="I34" s="20">
        <v>0</v>
      </c>
      <c r="J34" s="17">
        <v>0</v>
      </c>
      <c r="K34" s="47">
        <v>851</v>
      </c>
      <c r="L34" s="47">
        <v>872356</v>
      </c>
      <c r="M34" s="47">
        <f t="shared" si="0"/>
        <v>30854</v>
      </c>
      <c r="N34" s="47">
        <f t="shared" si="0"/>
        <v>3402624894</v>
      </c>
      <c r="Y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x14ac:dyDescent="0.25">
      <c r="A35" s="31">
        <v>30</v>
      </c>
      <c r="B35" s="33" t="s">
        <v>89</v>
      </c>
      <c r="C35" s="47">
        <v>338983</v>
      </c>
      <c r="D35" s="47">
        <v>903901918</v>
      </c>
      <c r="E35" s="47">
        <v>49</v>
      </c>
      <c r="F35" s="47">
        <v>2086984</v>
      </c>
      <c r="G35" s="20">
        <v>0</v>
      </c>
      <c r="H35" s="17">
        <v>0</v>
      </c>
      <c r="I35" s="20">
        <v>0</v>
      </c>
      <c r="J35" s="17">
        <v>0</v>
      </c>
      <c r="K35" s="47">
        <v>1</v>
      </c>
      <c r="L35" s="47">
        <v>64</v>
      </c>
      <c r="M35" s="47">
        <f t="shared" si="0"/>
        <v>339033</v>
      </c>
      <c r="N35" s="47">
        <f t="shared" si="0"/>
        <v>905988966</v>
      </c>
      <c r="Y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x14ac:dyDescent="0.25">
      <c r="A36" s="4">
        <v>31</v>
      </c>
      <c r="B36" s="33" t="s">
        <v>106</v>
      </c>
      <c r="C36" s="47">
        <v>4861</v>
      </c>
      <c r="D36" s="47">
        <v>554393285</v>
      </c>
      <c r="E36" s="47">
        <v>20030</v>
      </c>
      <c r="F36" s="47">
        <v>1585270045</v>
      </c>
      <c r="G36" s="47">
        <v>14</v>
      </c>
      <c r="H36" s="47">
        <v>144070</v>
      </c>
      <c r="I36" s="20">
        <v>0</v>
      </c>
      <c r="J36" s="17">
        <v>0</v>
      </c>
      <c r="K36" s="47">
        <v>1473</v>
      </c>
      <c r="L36" s="47">
        <v>3434734</v>
      </c>
      <c r="M36" s="47">
        <f t="shared" si="0"/>
        <v>26378</v>
      </c>
      <c r="N36" s="47">
        <f t="shared" si="0"/>
        <v>2143242134</v>
      </c>
      <c r="Y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x14ac:dyDescent="0.25">
      <c r="A37" s="31">
        <v>32</v>
      </c>
      <c r="B37" s="33" t="s">
        <v>108</v>
      </c>
      <c r="C37" s="47">
        <v>73332</v>
      </c>
      <c r="D37" s="47">
        <v>742891729</v>
      </c>
      <c r="E37" s="47">
        <v>2</v>
      </c>
      <c r="F37" s="47">
        <v>60000000</v>
      </c>
      <c r="G37" s="20">
        <v>0</v>
      </c>
      <c r="H37" s="17">
        <v>0</v>
      </c>
      <c r="I37" s="20">
        <v>0</v>
      </c>
      <c r="J37" s="17">
        <v>0</v>
      </c>
      <c r="K37" s="20">
        <v>0</v>
      </c>
      <c r="L37" s="24">
        <v>0</v>
      </c>
      <c r="M37" s="47">
        <f t="shared" si="0"/>
        <v>73334</v>
      </c>
      <c r="N37" s="47">
        <f t="shared" si="0"/>
        <v>802891729</v>
      </c>
      <c r="Y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x14ac:dyDescent="0.25">
      <c r="A38" s="31">
        <v>33</v>
      </c>
      <c r="B38" s="33" t="s">
        <v>111</v>
      </c>
      <c r="C38" s="47">
        <v>305</v>
      </c>
      <c r="D38" s="47">
        <v>419225484</v>
      </c>
      <c r="E38" s="47">
        <v>644</v>
      </c>
      <c r="F38" s="47">
        <v>248298943</v>
      </c>
      <c r="G38" s="47">
        <v>172</v>
      </c>
      <c r="H38" s="47">
        <v>8510451</v>
      </c>
      <c r="I38" s="20">
        <v>0</v>
      </c>
      <c r="J38" s="17">
        <v>0</v>
      </c>
      <c r="K38" s="20">
        <v>0</v>
      </c>
      <c r="L38" s="24">
        <v>0</v>
      </c>
      <c r="M38" s="47">
        <f t="shared" si="0"/>
        <v>1121</v>
      </c>
      <c r="N38" s="47">
        <f t="shared" si="0"/>
        <v>676034878</v>
      </c>
      <c r="Y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x14ac:dyDescent="0.25">
      <c r="A39" s="31">
        <v>34</v>
      </c>
      <c r="B39" s="35" t="s">
        <v>110</v>
      </c>
      <c r="C39" s="47">
        <v>85</v>
      </c>
      <c r="D39" s="47">
        <v>4303637244</v>
      </c>
      <c r="E39" s="47">
        <v>72</v>
      </c>
      <c r="F39" s="47">
        <v>63682250</v>
      </c>
      <c r="G39" s="47">
        <v>25</v>
      </c>
      <c r="H39" s="47">
        <v>35107</v>
      </c>
      <c r="I39" s="20">
        <v>0</v>
      </c>
      <c r="J39" s="25">
        <v>0</v>
      </c>
      <c r="K39" s="27">
        <v>0</v>
      </c>
      <c r="L39" s="26">
        <v>0</v>
      </c>
      <c r="M39" s="47">
        <f t="shared" si="0"/>
        <v>182</v>
      </c>
      <c r="N39" s="47">
        <f t="shared" si="0"/>
        <v>4367354601</v>
      </c>
      <c r="Y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x14ac:dyDescent="0.25">
      <c r="A40" s="38">
        <v>35</v>
      </c>
      <c r="B40" s="35" t="s">
        <v>113</v>
      </c>
      <c r="C40" s="47">
        <v>134</v>
      </c>
      <c r="D40" s="47">
        <v>13430317</v>
      </c>
      <c r="E40" s="47">
        <v>200</v>
      </c>
      <c r="F40" s="47">
        <v>30192626</v>
      </c>
      <c r="G40" s="27">
        <v>0</v>
      </c>
      <c r="H40" s="26">
        <v>0</v>
      </c>
      <c r="I40" s="20">
        <v>0</v>
      </c>
      <c r="J40" s="25">
        <v>0</v>
      </c>
      <c r="K40" s="47">
        <v>11</v>
      </c>
      <c r="L40" s="47">
        <v>13403</v>
      </c>
      <c r="M40" s="47">
        <f t="shared" si="0"/>
        <v>345</v>
      </c>
      <c r="N40" s="47">
        <f t="shared" si="0"/>
        <v>43636346</v>
      </c>
      <c r="Y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x14ac:dyDescent="0.25">
      <c r="A41" s="31">
        <v>36</v>
      </c>
      <c r="B41" s="35" t="s">
        <v>112</v>
      </c>
      <c r="C41" s="47">
        <v>1006</v>
      </c>
      <c r="D41" s="47">
        <v>187014082</v>
      </c>
      <c r="E41" s="47">
        <v>15800</v>
      </c>
      <c r="F41" s="47">
        <v>1301913716</v>
      </c>
      <c r="G41" s="47">
        <v>1</v>
      </c>
      <c r="H41" s="26">
        <v>0</v>
      </c>
      <c r="I41" s="20">
        <v>0</v>
      </c>
      <c r="J41" s="25">
        <v>0</v>
      </c>
      <c r="K41" s="47">
        <v>664</v>
      </c>
      <c r="L41" s="47">
        <v>252465</v>
      </c>
      <c r="M41" s="47">
        <f t="shared" si="0"/>
        <v>17471</v>
      </c>
      <c r="N41" s="47">
        <f t="shared" si="0"/>
        <v>1489180263</v>
      </c>
      <c r="Y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38">
        <v>37</v>
      </c>
      <c r="B42" s="35" t="s">
        <v>133</v>
      </c>
      <c r="C42" s="27">
        <v>0</v>
      </c>
      <c r="D42" s="26">
        <v>0</v>
      </c>
      <c r="E42" s="47">
        <v>14</v>
      </c>
      <c r="F42" s="47">
        <v>38673</v>
      </c>
      <c r="G42" s="27">
        <v>0</v>
      </c>
      <c r="H42" s="26">
        <v>0</v>
      </c>
      <c r="I42" s="20">
        <v>0</v>
      </c>
      <c r="J42" s="25">
        <v>0</v>
      </c>
      <c r="K42" s="27">
        <v>0</v>
      </c>
      <c r="L42" s="26">
        <v>0</v>
      </c>
      <c r="M42" s="47">
        <f t="shared" si="0"/>
        <v>14</v>
      </c>
      <c r="N42" s="47">
        <f t="shared" si="0"/>
        <v>38673</v>
      </c>
      <c r="Y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x14ac:dyDescent="0.25">
      <c r="A43" s="31">
        <v>38</v>
      </c>
      <c r="B43" s="35" t="s">
        <v>120</v>
      </c>
      <c r="C43" s="47">
        <v>123</v>
      </c>
      <c r="D43" s="47">
        <v>11984005</v>
      </c>
      <c r="E43" s="20">
        <v>0</v>
      </c>
      <c r="F43" s="25">
        <v>0</v>
      </c>
      <c r="G43" s="27">
        <v>0</v>
      </c>
      <c r="H43" s="26">
        <v>0</v>
      </c>
      <c r="I43" s="20">
        <v>0</v>
      </c>
      <c r="J43" s="25">
        <v>0</v>
      </c>
      <c r="K43" s="27">
        <v>0</v>
      </c>
      <c r="L43" s="26">
        <v>0</v>
      </c>
      <c r="M43" s="47">
        <f t="shared" si="0"/>
        <v>123</v>
      </c>
      <c r="N43" s="47">
        <f t="shared" si="0"/>
        <v>11984005</v>
      </c>
      <c r="Y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5.75" thickBot="1" x14ac:dyDescent="0.3">
      <c r="A44" s="43">
        <v>39</v>
      </c>
      <c r="B44" s="36" t="s">
        <v>121</v>
      </c>
      <c r="C44" s="47">
        <v>686</v>
      </c>
      <c r="D44" s="47">
        <v>4010991</v>
      </c>
      <c r="E44" s="47">
        <v>429</v>
      </c>
      <c r="F44" s="47">
        <v>267048471</v>
      </c>
      <c r="G44" s="27">
        <v>0</v>
      </c>
      <c r="H44" s="26">
        <v>0</v>
      </c>
      <c r="I44" s="20">
        <v>0</v>
      </c>
      <c r="J44" s="25">
        <v>0</v>
      </c>
      <c r="K44" s="27">
        <v>0</v>
      </c>
      <c r="L44" s="26">
        <v>0</v>
      </c>
      <c r="M44" s="47">
        <f t="shared" si="0"/>
        <v>1115</v>
      </c>
      <c r="N44" s="47">
        <f t="shared" si="0"/>
        <v>271059462</v>
      </c>
      <c r="Y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s="13" customFormat="1" ht="15.75" thickBot="1" x14ac:dyDescent="0.3">
      <c r="A45" s="62" t="s">
        <v>4</v>
      </c>
      <c r="B45" s="63"/>
      <c r="C45" s="47">
        <f>SUM(C6:C44)</f>
        <v>1946304</v>
      </c>
      <c r="D45" s="47">
        <f t="shared" ref="D45:N45" si="1">SUM(D6:D44)</f>
        <v>518181590724</v>
      </c>
      <c r="E45" s="47">
        <f t="shared" si="1"/>
        <v>4036526</v>
      </c>
      <c r="F45" s="47">
        <f t="shared" si="1"/>
        <v>235025920160</v>
      </c>
      <c r="G45" s="47">
        <f t="shared" si="1"/>
        <v>20758</v>
      </c>
      <c r="H45" s="47">
        <f t="shared" si="1"/>
        <v>166283233</v>
      </c>
      <c r="I45" s="47">
        <f t="shared" si="1"/>
        <v>6</v>
      </c>
      <c r="J45" s="47">
        <f t="shared" si="1"/>
        <v>2931184</v>
      </c>
      <c r="K45" s="47">
        <f t="shared" si="1"/>
        <v>366608</v>
      </c>
      <c r="L45" s="47">
        <f t="shared" si="1"/>
        <v>1014385722</v>
      </c>
      <c r="M45" s="47">
        <f t="shared" si="1"/>
        <v>6370202</v>
      </c>
      <c r="N45" s="47">
        <f t="shared" si="1"/>
        <v>754391111023</v>
      </c>
    </row>
    <row r="47" spans="1:40" x14ac:dyDescent="0.25">
      <c r="C47" s="30"/>
      <c r="D47" s="30"/>
      <c r="E47" s="30"/>
      <c r="F47" s="30"/>
      <c r="G47" s="30"/>
      <c r="H47" s="30"/>
      <c r="I47" s="30"/>
      <c r="J47" s="30"/>
      <c r="K47" s="30"/>
      <c r="L47" s="30"/>
      <c r="N47" s="23"/>
    </row>
    <row r="48" spans="1:40" x14ac:dyDescent="0.2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28"/>
      <c r="N48" s="28"/>
    </row>
    <row r="49" spans="3:14" x14ac:dyDescent="0.2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9"/>
      <c r="N49" s="9"/>
    </row>
    <row r="50" spans="3:14" x14ac:dyDescent="0.2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3:14" x14ac:dyDescent="0.2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3:14" x14ac:dyDescent="0.2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3:14" x14ac:dyDescent="0.25"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3:14" x14ac:dyDescent="0.25"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3:14" x14ac:dyDescent="0.25"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3:14" x14ac:dyDescent="0.25"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3:14" x14ac:dyDescent="0.25"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3:14" x14ac:dyDescent="0.25"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3:14" x14ac:dyDescent="0.25"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3:14" x14ac:dyDescent="0.25"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3:14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3:14" x14ac:dyDescent="0.25"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3:14" x14ac:dyDescent="0.25"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3:14" x14ac:dyDescent="0.25"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3:12" x14ac:dyDescent="0.25"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3:12" x14ac:dyDescent="0.25"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3:12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3:12" x14ac:dyDescent="0.25"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3:12" x14ac:dyDescent="0.25"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3:12" x14ac:dyDescent="0.25"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3:12" x14ac:dyDescent="0.25"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3:12" x14ac:dyDescent="0.25"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3:12" x14ac:dyDescent="0.25"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3:12" x14ac:dyDescent="0.25"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3:12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3:12" x14ac:dyDescent="0.25"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3:12" x14ac:dyDescent="0.25"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3:12" x14ac:dyDescent="0.25"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3:12" x14ac:dyDescent="0.25"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3:12" x14ac:dyDescent="0.25"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2" spans="3:12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3:12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3:12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3:12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3:12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3:12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3:12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3:12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3:12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3:12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3:12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3:12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3:12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3:12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3:12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3:12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3:12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3:12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3:12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3:12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3:12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3:12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3:12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3:12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3:12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3:12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3:12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3:12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3:12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3:12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3:12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3:12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3:12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3:12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3:12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3:12" x14ac:dyDescent="0.25">
      <c r="C117" s="9"/>
    </row>
    <row r="118" spans="3:12" x14ac:dyDescent="0.25">
      <c r="C118" s="9"/>
    </row>
    <row r="119" spans="3:12" x14ac:dyDescent="0.25">
      <c r="C119" s="9"/>
    </row>
    <row r="120" spans="3:12" x14ac:dyDescent="0.25">
      <c r="C120" s="9"/>
    </row>
    <row r="121" spans="3:12" x14ac:dyDescent="0.25">
      <c r="C121" s="9"/>
    </row>
    <row r="122" spans="3:12" x14ac:dyDescent="0.25">
      <c r="C122" s="9"/>
    </row>
    <row r="123" spans="3:12" x14ac:dyDescent="0.25">
      <c r="C123" s="9"/>
    </row>
  </sheetData>
  <mergeCells count="10">
    <mergeCell ref="B1:N2"/>
    <mergeCell ref="A45:B45"/>
    <mergeCell ref="B4:B5"/>
    <mergeCell ref="A4:A5"/>
    <mergeCell ref="C4:D4"/>
    <mergeCell ref="M4:N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showGridLines="0" topLeftCell="A5" zoomScale="85" zoomScaleNormal="85" workbookViewId="0">
      <selection activeCell="C6" sqref="C6:N45"/>
    </sheetView>
  </sheetViews>
  <sheetFormatPr defaultRowHeight="15" x14ac:dyDescent="0.25"/>
  <cols>
    <col min="1" max="1" width="4.7109375" style="1" customWidth="1"/>
    <col min="2" max="2" width="38.5703125" style="1" bestFit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50" t="s">
        <v>131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 thickBot="1" x14ac:dyDescent="0.3">
      <c r="M3" s="7"/>
      <c r="N3" s="8" t="s">
        <v>31</v>
      </c>
    </row>
    <row r="4" spans="1:14" s="2" customFormat="1" ht="15.75" thickBot="1" x14ac:dyDescent="0.3">
      <c r="A4" s="55" t="s">
        <v>6</v>
      </c>
      <c r="B4" s="57" t="s">
        <v>21</v>
      </c>
      <c r="C4" s="51" t="s">
        <v>22</v>
      </c>
      <c r="D4" s="52"/>
      <c r="E4" s="59" t="s">
        <v>29</v>
      </c>
      <c r="F4" s="60"/>
      <c r="G4" s="51" t="s">
        <v>28</v>
      </c>
      <c r="H4" s="52"/>
      <c r="I4" s="59" t="s">
        <v>27</v>
      </c>
      <c r="J4" s="60"/>
      <c r="K4" s="51" t="s">
        <v>26</v>
      </c>
      <c r="L4" s="52"/>
      <c r="M4" s="51" t="s">
        <v>25</v>
      </c>
      <c r="N4" s="52"/>
    </row>
    <row r="5" spans="1:14" ht="15.75" thickBot="1" x14ac:dyDescent="0.3">
      <c r="A5" s="56"/>
      <c r="B5" s="58"/>
      <c r="C5" s="21" t="s">
        <v>23</v>
      </c>
      <c r="D5" s="22" t="s">
        <v>24</v>
      </c>
      <c r="E5" s="18" t="s">
        <v>23</v>
      </c>
      <c r="F5" s="19" t="s">
        <v>24</v>
      </c>
      <c r="G5" s="21" t="s">
        <v>23</v>
      </c>
      <c r="H5" s="22" t="s">
        <v>24</v>
      </c>
      <c r="I5" s="18" t="s">
        <v>23</v>
      </c>
      <c r="J5" s="19" t="s">
        <v>24</v>
      </c>
      <c r="K5" s="21" t="s">
        <v>23</v>
      </c>
      <c r="L5" s="22" t="s">
        <v>24</v>
      </c>
      <c r="M5" s="21" t="s">
        <v>23</v>
      </c>
      <c r="N5" s="22" t="s">
        <v>24</v>
      </c>
    </row>
    <row r="6" spans="1:14" x14ac:dyDescent="0.25">
      <c r="A6" s="16">
        <v>1</v>
      </c>
      <c r="B6" s="32" t="s">
        <v>131</v>
      </c>
      <c r="C6" s="44">
        <v>29806</v>
      </c>
      <c r="D6" s="45">
        <v>427813129952</v>
      </c>
      <c r="E6" s="44">
        <v>1561438</v>
      </c>
      <c r="F6" s="45">
        <v>142455143428</v>
      </c>
      <c r="G6" s="14">
        <v>0</v>
      </c>
      <c r="H6" s="15">
        <v>0</v>
      </c>
      <c r="I6" s="14">
        <v>0</v>
      </c>
      <c r="J6" s="15">
        <v>0</v>
      </c>
      <c r="K6" s="47">
        <v>81</v>
      </c>
      <c r="L6" s="47">
        <v>1174745</v>
      </c>
      <c r="M6" s="47">
        <f>+C6+E6+G6+I6+K6</f>
        <v>1591325</v>
      </c>
      <c r="N6" s="47">
        <f>+D6+F6+H6+J6+L6</f>
        <v>570269448125</v>
      </c>
    </row>
    <row r="7" spans="1:14" x14ac:dyDescent="0.25">
      <c r="A7" s="4">
        <v>2</v>
      </c>
      <c r="B7" s="33" t="s">
        <v>71</v>
      </c>
      <c r="C7" s="46">
        <v>63723</v>
      </c>
      <c r="D7" s="47">
        <v>4909129688</v>
      </c>
      <c r="E7" s="46">
        <v>89592</v>
      </c>
      <c r="F7" s="47">
        <v>10579733387</v>
      </c>
      <c r="G7" s="47">
        <v>1359</v>
      </c>
      <c r="H7" s="47">
        <v>12921695</v>
      </c>
      <c r="I7" s="47">
        <v>6</v>
      </c>
      <c r="J7" s="47">
        <v>2931184</v>
      </c>
      <c r="K7" s="47">
        <v>18810</v>
      </c>
      <c r="L7" s="47">
        <v>69590205</v>
      </c>
      <c r="M7" s="47">
        <f t="shared" ref="M7:N44" si="0">+C7+E7+G7+I7+K7</f>
        <v>173490</v>
      </c>
      <c r="N7" s="47">
        <f t="shared" si="0"/>
        <v>15574306159</v>
      </c>
    </row>
    <row r="8" spans="1:14" x14ac:dyDescent="0.25">
      <c r="A8" s="4">
        <v>3</v>
      </c>
      <c r="B8" s="33" t="s">
        <v>99</v>
      </c>
      <c r="C8" s="46">
        <v>40702</v>
      </c>
      <c r="D8" s="47">
        <v>15537951070</v>
      </c>
      <c r="E8" s="46">
        <v>119474</v>
      </c>
      <c r="F8" s="47">
        <v>4953317366</v>
      </c>
      <c r="G8" s="47">
        <v>1254</v>
      </c>
      <c r="H8" s="47">
        <v>12181119</v>
      </c>
      <c r="I8" s="3">
        <v>0</v>
      </c>
      <c r="J8" s="6">
        <v>0</v>
      </c>
      <c r="K8" s="47">
        <v>13072</v>
      </c>
      <c r="L8" s="47">
        <v>33601060</v>
      </c>
      <c r="M8" s="47">
        <f t="shared" si="0"/>
        <v>174502</v>
      </c>
      <c r="N8" s="47">
        <f t="shared" si="0"/>
        <v>20537050615</v>
      </c>
    </row>
    <row r="9" spans="1:14" x14ac:dyDescent="0.25">
      <c r="A9" s="4">
        <v>4</v>
      </c>
      <c r="B9" s="33" t="s">
        <v>72</v>
      </c>
      <c r="C9" s="46">
        <v>188996</v>
      </c>
      <c r="D9" s="47">
        <v>10757489060</v>
      </c>
      <c r="E9" s="46">
        <v>299220</v>
      </c>
      <c r="F9" s="47">
        <v>3074739440</v>
      </c>
      <c r="G9" s="47">
        <v>1314</v>
      </c>
      <c r="H9" s="47">
        <v>6933448</v>
      </c>
      <c r="I9" s="3">
        <v>0</v>
      </c>
      <c r="J9" s="6">
        <v>0</v>
      </c>
      <c r="K9" s="47">
        <v>125264</v>
      </c>
      <c r="L9" s="47">
        <v>276977394</v>
      </c>
      <c r="M9" s="47">
        <f t="shared" si="0"/>
        <v>614794</v>
      </c>
      <c r="N9" s="47">
        <f t="shared" si="0"/>
        <v>14116139342</v>
      </c>
    </row>
    <row r="10" spans="1:14" x14ac:dyDescent="0.25">
      <c r="A10" s="4">
        <v>5</v>
      </c>
      <c r="B10" s="33" t="s">
        <v>73</v>
      </c>
      <c r="C10" s="46">
        <v>68002</v>
      </c>
      <c r="D10" s="47">
        <v>1540762582</v>
      </c>
      <c r="E10" s="46">
        <v>78764</v>
      </c>
      <c r="F10" s="47">
        <v>592654908</v>
      </c>
      <c r="G10" s="47">
        <v>862</v>
      </c>
      <c r="H10" s="47">
        <v>3849982</v>
      </c>
      <c r="I10" s="3">
        <v>0</v>
      </c>
      <c r="J10" s="6">
        <v>0</v>
      </c>
      <c r="K10" s="47">
        <v>26085</v>
      </c>
      <c r="L10" s="47">
        <v>21243280</v>
      </c>
      <c r="M10" s="47">
        <f t="shared" si="0"/>
        <v>173713</v>
      </c>
      <c r="N10" s="47">
        <f t="shared" si="0"/>
        <v>2158510752</v>
      </c>
    </row>
    <row r="11" spans="1:14" x14ac:dyDescent="0.25">
      <c r="A11" s="4">
        <v>6</v>
      </c>
      <c r="B11" s="33" t="s">
        <v>74</v>
      </c>
      <c r="C11" s="46">
        <v>74859</v>
      </c>
      <c r="D11" s="47">
        <v>4352150272</v>
      </c>
      <c r="E11" s="46">
        <v>79298</v>
      </c>
      <c r="F11" s="47">
        <v>788219169</v>
      </c>
      <c r="G11" s="47">
        <v>862</v>
      </c>
      <c r="H11" s="47">
        <v>14537605</v>
      </c>
      <c r="I11" s="3">
        <v>0</v>
      </c>
      <c r="J11" s="6">
        <v>0</v>
      </c>
      <c r="K11" s="47">
        <v>25441</v>
      </c>
      <c r="L11" s="47">
        <v>22933785</v>
      </c>
      <c r="M11" s="47">
        <f t="shared" si="0"/>
        <v>180460</v>
      </c>
      <c r="N11" s="47">
        <f t="shared" si="0"/>
        <v>5177840831</v>
      </c>
    </row>
    <row r="12" spans="1:14" x14ac:dyDescent="0.25">
      <c r="A12" s="4">
        <v>7</v>
      </c>
      <c r="B12" s="33" t="s">
        <v>109</v>
      </c>
      <c r="C12" s="46">
        <v>9369</v>
      </c>
      <c r="D12" s="47">
        <v>756456102</v>
      </c>
      <c r="E12" s="46">
        <v>10715</v>
      </c>
      <c r="F12" s="47">
        <v>143806771</v>
      </c>
      <c r="G12" s="47">
        <v>90</v>
      </c>
      <c r="H12" s="47">
        <v>441943</v>
      </c>
      <c r="I12" s="3">
        <v>0</v>
      </c>
      <c r="J12" s="6">
        <v>0</v>
      </c>
      <c r="K12" s="47">
        <v>2724</v>
      </c>
      <c r="L12" s="47">
        <v>4936705</v>
      </c>
      <c r="M12" s="47">
        <f t="shared" si="0"/>
        <v>22898</v>
      </c>
      <c r="N12" s="47">
        <f t="shared" si="0"/>
        <v>905641521</v>
      </c>
    </row>
    <row r="13" spans="1:14" x14ac:dyDescent="0.25">
      <c r="A13" s="4">
        <v>8</v>
      </c>
      <c r="B13" s="33" t="s">
        <v>116</v>
      </c>
      <c r="C13" s="46">
        <v>58902</v>
      </c>
      <c r="D13" s="47">
        <v>2203554455</v>
      </c>
      <c r="E13" s="46">
        <v>98861</v>
      </c>
      <c r="F13" s="47">
        <v>1501249933</v>
      </c>
      <c r="G13" s="47">
        <v>638</v>
      </c>
      <c r="H13" s="47">
        <v>4438018</v>
      </c>
      <c r="I13" s="3">
        <v>0</v>
      </c>
      <c r="J13" s="6">
        <v>0</v>
      </c>
      <c r="K13" s="47">
        <v>17442</v>
      </c>
      <c r="L13" s="47">
        <v>18459165</v>
      </c>
      <c r="M13" s="47">
        <f t="shared" si="0"/>
        <v>175843</v>
      </c>
      <c r="N13" s="47">
        <f t="shared" si="0"/>
        <v>3727701571</v>
      </c>
    </row>
    <row r="14" spans="1:14" x14ac:dyDescent="0.25">
      <c r="A14" s="4">
        <v>9</v>
      </c>
      <c r="B14" s="33" t="s">
        <v>75</v>
      </c>
      <c r="C14" s="46">
        <v>39717</v>
      </c>
      <c r="D14" s="47">
        <v>943560442</v>
      </c>
      <c r="E14" s="46">
        <v>80120</v>
      </c>
      <c r="F14" s="47">
        <v>2438757224</v>
      </c>
      <c r="G14" s="47">
        <v>132</v>
      </c>
      <c r="H14" s="47">
        <v>2894573</v>
      </c>
      <c r="I14" s="3">
        <v>0</v>
      </c>
      <c r="J14" s="6">
        <v>0</v>
      </c>
      <c r="K14" s="47">
        <v>7512</v>
      </c>
      <c r="L14" s="47">
        <v>12974989</v>
      </c>
      <c r="M14" s="47">
        <f t="shared" si="0"/>
        <v>127481</v>
      </c>
      <c r="N14" s="47">
        <f t="shared" si="0"/>
        <v>3398187228</v>
      </c>
    </row>
    <row r="15" spans="1:14" x14ac:dyDescent="0.25">
      <c r="A15" s="4">
        <v>10</v>
      </c>
      <c r="B15" s="33" t="s">
        <v>53</v>
      </c>
      <c r="C15" s="46">
        <v>78978</v>
      </c>
      <c r="D15" s="47">
        <v>1682929865</v>
      </c>
      <c r="E15" s="46">
        <v>98579</v>
      </c>
      <c r="F15" s="47">
        <v>1556717127</v>
      </c>
      <c r="G15" s="47">
        <v>970</v>
      </c>
      <c r="H15" s="47">
        <v>6933394</v>
      </c>
      <c r="I15" s="3">
        <v>0</v>
      </c>
      <c r="J15" s="6">
        <v>0</v>
      </c>
      <c r="K15" s="47">
        <v>20062</v>
      </c>
      <c r="L15" s="47">
        <v>24569918</v>
      </c>
      <c r="M15" s="47">
        <f t="shared" si="0"/>
        <v>198589</v>
      </c>
      <c r="N15" s="47">
        <f t="shared" si="0"/>
        <v>3271150304</v>
      </c>
    </row>
    <row r="16" spans="1:14" x14ac:dyDescent="0.25">
      <c r="A16" s="4">
        <v>11</v>
      </c>
      <c r="B16" s="33" t="s">
        <v>90</v>
      </c>
      <c r="C16" s="46">
        <v>41975</v>
      </c>
      <c r="D16" s="47">
        <v>7619556101</v>
      </c>
      <c r="E16" s="46">
        <v>39001</v>
      </c>
      <c r="F16" s="47">
        <v>797673495</v>
      </c>
      <c r="G16" s="47">
        <v>505</v>
      </c>
      <c r="H16" s="47">
        <v>5210499</v>
      </c>
      <c r="I16" s="3">
        <v>0</v>
      </c>
      <c r="J16" s="6">
        <v>0</v>
      </c>
      <c r="K16" s="47">
        <v>9146</v>
      </c>
      <c r="L16" s="47">
        <v>28511568</v>
      </c>
      <c r="M16" s="47">
        <f t="shared" si="0"/>
        <v>90627</v>
      </c>
      <c r="N16" s="47">
        <f t="shared" si="0"/>
        <v>8450951663</v>
      </c>
    </row>
    <row r="17" spans="1:14" x14ac:dyDescent="0.25">
      <c r="A17" s="4">
        <v>12</v>
      </c>
      <c r="B17" s="33" t="s">
        <v>100</v>
      </c>
      <c r="C17" s="46">
        <v>40350</v>
      </c>
      <c r="D17" s="47">
        <v>4031409971</v>
      </c>
      <c r="E17" s="46">
        <v>196348</v>
      </c>
      <c r="F17" s="47">
        <v>5592177993</v>
      </c>
      <c r="G17" s="47">
        <v>558</v>
      </c>
      <c r="H17" s="47">
        <v>4368152</v>
      </c>
      <c r="I17" s="3">
        <v>0</v>
      </c>
      <c r="J17" s="6">
        <v>0</v>
      </c>
      <c r="K17" s="47">
        <v>13994</v>
      </c>
      <c r="L17" s="47">
        <v>22300125</v>
      </c>
      <c r="M17" s="47">
        <f t="shared" si="0"/>
        <v>251250</v>
      </c>
      <c r="N17" s="47">
        <f t="shared" si="0"/>
        <v>9650256241</v>
      </c>
    </row>
    <row r="18" spans="1:14" x14ac:dyDescent="0.25">
      <c r="A18" s="4">
        <v>13</v>
      </c>
      <c r="B18" s="33" t="s">
        <v>92</v>
      </c>
      <c r="C18" s="46">
        <v>354</v>
      </c>
      <c r="D18" s="47">
        <v>486344384</v>
      </c>
      <c r="E18" s="46">
        <v>1123</v>
      </c>
      <c r="F18" s="47">
        <v>122483691</v>
      </c>
      <c r="G18" s="47">
        <v>5365</v>
      </c>
      <c r="H18" s="47">
        <v>52568392</v>
      </c>
      <c r="I18" s="3">
        <v>0</v>
      </c>
      <c r="J18" s="6">
        <v>0</v>
      </c>
      <c r="K18" s="47">
        <v>213</v>
      </c>
      <c r="L18" s="47">
        <v>2200975</v>
      </c>
      <c r="M18" s="47">
        <f t="shared" si="0"/>
        <v>7055</v>
      </c>
      <c r="N18" s="47">
        <f t="shared" si="0"/>
        <v>663597442</v>
      </c>
    </row>
    <row r="19" spans="1:14" x14ac:dyDescent="0.25">
      <c r="A19" s="4">
        <v>14</v>
      </c>
      <c r="B19" s="33" t="s">
        <v>76</v>
      </c>
      <c r="C19" s="46">
        <v>223388</v>
      </c>
      <c r="D19" s="47">
        <v>1656369914</v>
      </c>
      <c r="E19" s="46">
        <v>156359</v>
      </c>
      <c r="F19" s="47">
        <v>7731870569</v>
      </c>
      <c r="G19" s="47">
        <v>598</v>
      </c>
      <c r="H19" s="47">
        <v>1935280</v>
      </c>
      <c r="I19" s="3">
        <v>0</v>
      </c>
      <c r="J19" s="6">
        <v>0</v>
      </c>
      <c r="K19" s="47">
        <v>7546</v>
      </c>
      <c r="L19" s="47">
        <v>11846866</v>
      </c>
      <c r="M19" s="47">
        <f t="shared" si="0"/>
        <v>387891</v>
      </c>
      <c r="N19" s="47">
        <f t="shared" si="0"/>
        <v>9402022629</v>
      </c>
    </row>
    <row r="20" spans="1:14" x14ac:dyDescent="0.25">
      <c r="A20" s="4">
        <v>15</v>
      </c>
      <c r="B20" s="33" t="s">
        <v>77</v>
      </c>
      <c r="C20" s="48">
        <v>144427</v>
      </c>
      <c r="D20" s="49">
        <v>2492949681</v>
      </c>
      <c r="E20" s="48">
        <v>73721</v>
      </c>
      <c r="F20" s="49">
        <v>3659943357</v>
      </c>
      <c r="G20" s="47">
        <v>535</v>
      </c>
      <c r="H20" s="47">
        <v>1513350</v>
      </c>
      <c r="I20" s="11">
        <v>0</v>
      </c>
      <c r="J20" s="12">
        <v>0</v>
      </c>
      <c r="K20" s="47">
        <v>8284</v>
      </c>
      <c r="L20" s="47">
        <v>11020368</v>
      </c>
      <c r="M20" s="47">
        <f t="shared" si="0"/>
        <v>226967</v>
      </c>
      <c r="N20" s="47">
        <f t="shared" si="0"/>
        <v>6165426756</v>
      </c>
    </row>
    <row r="21" spans="1:14" s="13" customFormat="1" x14ac:dyDescent="0.25">
      <c r="A21" s="10">
        <v>16</v>
      </c>
      <c r="B21" s="34" t="s">
        <v>78</v>
      </c>
      <c r="C21" s="46">
        <v>123356</v>
      </c>
      <c r="D21" s="47">
        <v>6586402525</v>
      </c>
      <c r="E21" s="46">
        <v>332088</v>
      </c>
      <c r="F21" s="47">
        <v>12228883101</v>
      </c>
      <c r="G21" s="47">
        <v>821</v>
      </c>
      <c r="H21" s="47">
        <v>5373238</v>
      </c>
      <c r="I21" s="3">
        <v>0</v>
      </c>
      <c r="J21" s="6">
        <v>0</v>
      </c>
      <c r="K21" s="47">
        <v>28324</v>
      </c>
      <c r="L21" s="47">
        <v>341515034</v>
      </c>
      <c r="M21" s="47">
        <f t="shared" si="0"/>
        <v>484589</v>
      </c>
      <c r="N21" s="47">
        <f t="shared" si="0"/>
        <v>19162173898</v>
      </c>
    </row>
    <row r="22" spans="1:14" x14ac:dyDescent="0.25">
      <c r="A22" s="4">
        <v>17</v>
      </c>
      <c r="B22" s="33" t="s">
        <v>79</v>
      </c>
      <c r="C22" s="46">
        <v>605</v>
      </c>
      <c r="D22" s="47">
        <v>702767926</v>
      </c>
      <c r="E22" s="46">
        <v>21531</v>
      </c>
      <c r="F22" s="47">
        <v>2560008741</v>
      </c>
      <c r="G22" s="47">
        <v>68</v>
      </c>
      <c r="H22" s="47">
        <v>120525</v>
      </c>
      <c r="I22" s="3">
        <v>0</v>
      </c>
      <c r="J22" s="6">
        <v>0</v>
      </c>
      <c r="K22" s="47">
        <v>248</v>
      </c>
      <c r="L22" s="47">
        <v>10679549</v>
      </c>
      <c r="M22" s="47">
        <f t="shared" si="0"/>
        <v>22452</v>
      </c>
      <c r="N22" s="47">
        <f t="shared" si="0"/>
        <v>3273576741</v>
      </c>
    </row>
    <row r="23" spans="1:14" x14ac:dyDescent="0.25">
      <c r="A23" s="31">
        <v>18</v>
      </c>
      <c r="B23" s="33" t="s">
        <v>80</v>
      </c>
      <c r="C23" s="46">
        <v>8718</v>
      </c>
      <c r="D23" s="47">
        <v>8412671</v>
      </c>
      <c r="E23" s="46">
        <v>953</v>
      </c>
      <c r="F23" s="47">
        <v>146383483</v>
      </c>
      <c r="G23" s="47">
        <v>6</v>
      </c>
      <c r="H23" s="47">
        <v>2468</v>
      </c>
      <c r="I23" s="3">
        <v>0</v>
      </c>
      <c r="J23" s="6">
        <v>0</v>
      </c>
      <c r="K23" s="47">
        <v>8</v>
      </c>
      <c r="L23" s="47">
        <v>15298</v>
      </c>
      <c r="M23" s="47">
        <f t="shared" si="0"/>
        <v>9685</v>
      </c>
      <c r="N23" s="47">
        <f t="shared" si="0"/>
        <v>154813920</v>
      </c>
    </row>
    <row r="24" spans="1:14" x14ac:dyDescent="0.25">
      <c r="A24" s="4">
        <v>19</v>
      </c>
      <c r="B24" s="33" t="s">
        <v>81</v>
      </c>
      <c r="C24" s="46">
        <v>121623</v>
      </c>
      <c r="D24" s="47">
        <v>1416647415</v>
      </c>
      <c r="E24" s="46">
        <v>29922</v>
      </c>
      <c r="F24" s="47">
        <v>497988548</v>
      </c>
      <c r="G24" s="47">
        <v>167</v>
      </c>
      <c r="H24" s="47">
        <v>1479642</v>
      </c>
      <c r="I24" s="3">
        <v>0</v>
      </c>
      <c r="J24" s="6">
        <v>0</v>
      </c>
      <c r="K24" s="47">
        <v>5568</v>
      </c>
      <c r="L24" s="47">
        <v>12419941</v>
      </c>
      <c r="M24" s="47">
        <f t="shared" si="0"/>
        <v>157280</v>
      </c>
      <c r="N24" s="47">
        <f t="shared" si="0"/>
        <v>1928535546</v>
      </c>
    </row>
    <row r="25" spans="1:14" x14ac:dyDescent="0.25">
      <c r="A25" s="4">
        <v>20</v>
      </c>
      <c r="B25" s="33" t="s">
        <v>82</v>
      </c>
      <c r="C25" s="46">
        <v>44742</v>
      </c>
      <c r="D25" s="47">
        <v>9505958667</v>
      </c>
      <c r="E25" s="46">
        <v>267123</v>
      </c>
      <c r="F25" s="47">
        <v>14636726053</v>
      </c>
      <c r="G25" s="47">
        <v>1381</v>
      </c>
      <c r="H25" s="47">
        <v>8205349</v>
      </c>
      <c r="I25" s="3">
        <v>0</v>
      </c>
      <c r="J25" s="6">
        <v>0</v>
      </c>
      <c r="K25" s="47">
        <v>14110</v>
      </c>
      <c r="L25" s="47">
        <v>25575480</v>
      </c>
      <c r="M25" s="47">
        <f t="shared" si="0"/>
        <v>327356</v>
      </c>
      <c r="N25" s="47">
        <f t="shared" si="0"/>
        <v>24176465549</v>
      </c>
    </row>
    <row r="26" spans="1:14" x14ac:dyDescent="0.25">
      <c r="A26" s="4">
        <v>21</v>
      </c>
      <c r="B26" s="33" t="s">
        <v>119</v>
      </c>
      <c r="C26" s="46">
        <v>1431</v>
      </c>
      <c r="D26" s="47">
        <v>428714361</v>
      </c>
      <c r="E26" s="46">
        <v>27140</v>
      </c>
      <c r="F26" s="47">
        <v>1734872013</v>
      </c>
      <c r="G26" s="47">
        <v>90</v>
      </c>
      <c r="H26" s="47">
        <v>200882</v>
      </c>
      <c r="I26" s="3">
        <v>0</v>
      </c>
      <c r="J26" s="6">
        <v>0</v>
      </c>
      <c r="K26" s="47">
        <v>361</v>
      </c>
      <c r="L26" s="47">
        <v>1629859</v>
      </c>
      <c r="M26" s="47">
        <f t="shared" si="0"/>
        <v>29022</v>
      </c>
      <c r="N26" s="47">
        <f t="shared" si="0"/>
        <v>2165417115</v>
      </c>
    </row>
    <row r="27" spans="1:14" x14ac:dyDescent="0.25">
      <c r="A27" s="4">
        <v>22</v>
      </c>
      <c r="B27" s="33" t="s">
        <v>94</v>
      </c>
      <c r="C27" s="46">
        <v>49325</v>
      </c>
      <c r="D27" s="47">
        <v>638577562</v>
      </c>
      <c r="E27" s="46">
        <v>106367</v>
      </c>
      <c r="F27" s="47">
        <v>2097941748</v>
      </c>
      <c r="G27" s="47">
        <v>858</v>
      </c>
      <c r="H27" s="47">
        <v>1594095</v>
      </c>
      <c r="I27" s="3">
        <v>0</v>
      </c>
      <c r="J27" s="6">
        <v>0</v>
      </c>
      <c r="K27" s="47">
        <v>5699</v>
      </c>
      <c r="L27" s="47">
        <v>7948176</v>
      </c>
      <c r="M27" s="47">
        <f t="shared" si="0"/>
        <v>162249</v>
      </c>
      <c r="N27" s="47">
        <f t="shared" si="0"/>
        <v>2746061581</v>
      </c>
    </row>
    <row r="28" spans="1:14" x14ac:dyDescent="0.25">
      <c r="A28" s="4">
        <v>23</v>
      </c>
      <c r="B28" s="33" t="s">
        <v>95</v>
      </c>
      <c r="C28" s="46">
        <v>23511</v>
      </c>
      <c r="D28" s="47">
        <v>1848397435</v>
      </c>
      <c r="E28" s="46">
        <v>117679</v>
      </c>
      <c r="F28" s="47">
        <v>5169791871</v>
      </c>
      <c r="G28" s="47">
        <v>809</v>
      </c>
      <c r="H28" s="47">
        <v>4295480</v>
      </c>
      <c r="I28" s="3">
        <v>0</v>
      </c>
      <c r="J28" s="6">
        <v>0</v>
      </c>
      <c r="K28" s="47">
        <v>7233</v>
      </c>
      <c r="L28" s="47">
        <v>15037192</v>
      </c>
      <c r="M28" s="47">
        <f t="shared" si="0"/>
        <v>149232</v>
      </c>
      <c r="N28" s="47">
        <f t="shared" si="0"/>
        <v>7037521978</v>
      </c>
    </row>
    <row r="29" spans="1:14" x14ac:dyDescent="0.25">
      <c r="A29" s="4">
        <v>24</v>
      </c>
      <c r="B29" s="33" t="s">
        <v>96</v>
      </c>
      <c r="C29" s="46">
        <v>20261</v>
      </c>
      <c r="D29" s="47">
        <v>1216846536</v>
      </c>
      <c r="E29" s="46">
        <v>35156</v>
      </c>
      <c r="F29" s="47">
        <v>856848005</v>
      </c>
      <c r="G29" s="47">
        <v>622</v>
      </c>
      <c r="H29" s="47">
        <v>1962463</v>
      </c>
      <c r="I29" s="3">
        <v>0</v>
      </c>
      <c r="J29" s="6">
        <v>0</v>
      </c>
      <c r="K29" s="47">
        <v>1715</v>
      </c>
      <c r="L29" s="47">
        <v>4576345</v>
      </c>
      <c r="M29" s="47">
        <f t="shared" si="0"/>
        <v>57754</v>
      </c>
      <c r="N29" s="47">
        <f t="shared" si="0"/>
        <v>2080233349</v>
      </c>
    </row>
    <row r="30" spans="1:14" x14ac:dyDescent="0.25">
      <c r="A30" s="4">
        <v>25</v>
      </c>
      <c r="B30" s="33" t="s">
        <v>97</v>
      </c>
      <c r="C30" s="46">
        <v>19791</v>
      </c>
      <c r="D30" s="47">
        <v>1009363685</v>
      </c>
      <c r="E30" s="46">
        <v>51305</v>
      </c>
      <c r="F30" s="47">
        <v>2316881283</v>
      </c>
      <c r="G30" s="47">
        <v>615</v>
      </c>
      <c r="H30" s="47">
        <v>1749133</v>
      </c>
      <c r="I30" s="3">
        <v>0</v>
      </c>
      <c r="J30" s="6">
        <v>0</v>
      </c>
      <c r="K30" s="47">
        <v>3820</v>
      </c>
      <c r="L30" s="47">
        <v>22903823</v>
      </c>
      <c r="M30" s="47">
        <f t="shared" si="0"/>
        <v>75531</v>
      </c>
      <c r="N30" s="47">
        <f t="shared" si="0"/>
        <v>3350897924</v>
      </c>
    </row>
    <row r="31" spans="1:14" x14ac:dyDescent="0.25">
      <c r="A31" s="4">
        <v>26</v>
      </c>
      <c r="B31" s="33" t="s">
        <v>83</v>
      </c>
      <c r="C31" s="46">
        <v>1845</v>
      </c>
      <c r="D31" s="47">
        <v>51012810</v>
      </c>
      <c r="E31" s="46">
        <v>2485</v>
      </c>
      <c r="F31" s="47">
        <v>91420694</v>
      </c>
      <c r="G31" s="47">
        <v>42</v>
      </c>
      <c r="H31" s="47">
        <v>526545</v>
      </c>
      <c r="I31" s="3">
        <v>0</v>
      </c>
      <c r="J31" s="6">
        <v>0</v>
      </c>
      <c r="K31" s="47">
        <v>558</v>
      </c>
      <c r="L31" s="47">
        <v>4800459</v>
      </c>
      <c r="M31" s="47">
        <f t="shared" si="0"/>
        <v>4930</v>
      </c>
      <c r="N31" s="47">
        <f t="shared" si="0"/>
        <v>147760508</v>
      </c>
    </row>
    <row r="32" spans="1:14" x14ac:dyDescent="0.25">
      <c r="A32" s="4">
        <v>27</v>
      </c>
      <c r="B32" s="33" t="s">
        <v>114</v>
      </c>
      <c r="C32" s="47">
        <v>464</v>
      </c>
      <c r="D32" s="47">
        <v>83634882</v>
      </c>
      <c r="E32" s="3">
        <v>0</v>
      </c>
      <c r="F32" s="6">
        <v>0</v>
      </c>
      <c r="G32" s="3">
        <v>0</v>
      </c>
      <c r="H32" s="6">
        <v>0</v>
      </c>
      <c r="I32" s="3">
        <v>0</v>
      </c>
      <c r="J32" s="6">
        <v>0</v>
      </c>
      <c r="K32" s="3">
        <v>0</v>
      </c>
      <c r="L32" s="5">
        <v>0</v>
      </c>
      <c r="M32" s="47">
        <f t="shared" si="0"/>
        <v>464</v>
      </c>
      <c r="N32" s="47">
        <f t="shared" si="0"/>
        <v>83634882</v>
      </c>
    </row>
    <row r="33" spans="1:25" x14ac:dyDescent="0.25">
      <c r="A33" s="4">
        <v>28</v>
      </c>
      <c r="B33" s="33" t="s">
        <v>84</v>
      </c>
      <c r="C33" s="47">
        <v>1039</v>
      </c>
      <c r="D33" s="47">
        <v>477358672</v>
      </c>
      <c r="E33" s="47">
        <v>1461</v>
      </c>
      <c r="F33" s="47">
        <v>22689407</v>
      </c>
      <c r="G33" s="47">
        <v>15</v>
      </c>
      <c r="H33" s="47">
        <v>1332427</v>
      </c>
      <c r="I33" s="3">
        <v>0</v>
      </c>
      <c r="J33" s="6">
        <v>0</v>
      </c>
      <c r="K33" s="47">
        <v>288</v>
      </c>
      <c r="L33" s="47">
        <v>370396</v>
      </c>
      <c r="M33" s="47">
        <f t="shared" si="0"/>
        <v>2803</v>
      </c>
      <c r="N33" s="47">
        <f t="shared" si="0"/>
        <v>501750902</v>
      </c>
    </row>
    <row r="34" spans="1:25" x14ac:dyDescent="0.25">
      <c r="A34" s="4">
        <v>29</v>
      </c>
      <c r="B34" s="33" t="s">
        <v>64</v>
      </c>
      <c r="C34" s="47">
        <v>6530</v>
      </c>
      <c r="D34" s="47">
        <v>283262983</v>
      </c>
      <c r="E34" s="47">
        <v>23463</v>
      </c>
      <c r="F34" s="47">
        <v>3118465647</v>
      </c>
      <c r="G34" s="47">
        <v>10</v>
      </c>
      <c r="H34" s="47">
        <v>23908</v>
      </c>
      <c r="I34" s="20">
        <v>0</v>
      </c>
      <c r="J34" s="17">
        <v>0</v>
      </c>
      <c r="K34" s="47">
        <v>851</v>
      </c>
      <c r="L34" s="47">
        <v>872356</v>
      </c>
      <c r="M34" s="47">
        <f t="shared" si="0"/>
        <v>30854</v>
      </c>
      <c r="N34" s="47">
        <f t="shared" si="0"/>
        <v>3402624894</v>
      </c>
    </row>
    <row r="35" spans="1:25" x14ac:dyDescent="0.25">
      <c r="A35" s="4">
        <v>30</v>
      </c>
      <c r="B35" s="37" t="s">
        <v>89</v>
      </c>
      <c r="C35" s="47">
        <v>338983</v>
      </c>
      <c r="D35" s="47">
        <v>903901918</v>
      </c>
      <c r="E35" s="47">
        <v>49</v>
      </c>
      <c r="F35" s="47">
        <v>2086984</v>
      </c>
      <c r="G35" s="20">
        <v>0</v>
      </c>
      <c r="H35" s="17">
        <v>0</v>
      </c>
      <c r="I35" s="20">
        <v>0</v>
      </c>
      <c r="J35" s="17">
        <v>0</v>
      </c>
      <c r="K35" s="47">
        <v>1</v>
      </c>
      <c r="L35" s="47">
        <v>64</v>
      </c>
      <c r="M35" s="47">
        <f t="shared" si="0"/>
        <v>339033</v>
      </c>
      <c r="N35" s="47">
        <f t="shared" si="0"/>
        <v>905988966</v>
      </c>
    </row>
    <row r="36" spans="1:25" x14ac:dyDescent="0.25">
      <c r="A36" s="4">
        <v>31</v>
      </c>
      <c r="B36" s="37" t="s">
        <v>106</v>
      </c>
      <c r="C36" s="47">
        <v>4861</v>
      </c>
      <c r="D36" s="47">
        <v>554393285</v>
      </c>
      <c r="E36" s="47">
        <v>20030</v>
      </c>
      <c r="F36" s="47">
        <v>1585270045</v>
      </c>
      <c r="G36" s="47">
        <v>14</v>
      </c>
      <c r="H36" s="47">
        <v>144070</v>
      </c>
      <c r="I36" s="20">
        <v>0</v>
      </c>
      <c r="J36" s="17">
        <v>0</v>
      </c>
      <c r="K36" s="47">
        <v>1473</v>
      </c>
      <c r="L36" s="47">
        <v>3434734</v>
      </c>
      <c r="M36" s="47">
        <f t="shared" si="0"/>
        <v>26378</v>
      </c>
      <c r="N36" s="47">
        <f t="shared" si="0"/>
        <v>2143242134</v>
      </c>
    </row>
    <row r="37" spans="1:25" x14ac:dyDescent="0.25">
      <c r="A37" s="4">
        <v>32</v>
      </c>
      <c r="B37" s="37" t="s">
        <v>108</v>
      </c>
      <c r="C37" s="47">
        <v>73332</v>
      </c>
      <c r="D37" s="47">
        <v>742891729</v>
      </c>
      <c r="E37" s="47">
        <v>2</v>
      </c>
      <c r="F37" s="47">
        <v>60000000</v>
      </c>
      <c r="G37" s="20">
        <v>0</v>
      </c>
      <c r="H37" s="17">
        <v>0</v>
      </c>
      <c r="I37" s="20">
        <v>0</v>
      </c>
      <c r="J37" s="17">
        <v>0</v>
      </c>
      <c r="K37" s="20">
        <v>0</v>
      </c>
      <c r="L37" s="24">
        <v>0</v>
      </c>
      <c r="M37" s="47">
        <f t="shared" si="0"/>
        <v>73334</v>
      </c>
      <c r="N37" s="47">
        <f t="shared" si="0"/>
        <v>802891729</v>
      </c>
    </row>
    <row r="38" spans="1:25" x14ac:dyDescent="0.25">
      <c r="A38" s="31">
        <v>33</v>
      </c>
      <c r="B38" s="37" t="s">
        <v>111</v>
      </c>
      <c r="C38" s="47">
        <v>305</v>
      </c>
      <c r="D38" s="47">
        <v>419225484</v>
      </c>
      <c r="E38" s="47">
        <v>644</v>
      </c>
      <c r="F38" s="47">
        <v>248298943</v>
      </c>
      <c r="G38" s="47">
        <v>172</v>
      </c>
      <c r="H38" s="47">
        <v>8510451</v>
      </c>
      <c r="I38" s="20">
        <v>0</v>
      </c>
      <c r="J38" s="17">
        <v>0</v>
      </c>
      <c r="K38" s="20">
        <v>0</v>
      </c>
      <c r="L38" s="24">
        <v>0</v>
      </c>
      <c r="M38" s="47">
        <f t="shared" si="0"/>
        <v>1121</v>
      </c>
      <c r="N38" s="47">
        <f t="shared" si="0"/>
        <v>676034878</v>
      </c>
    </row>
    <row r="39" spans="1:25" x14ac:dyDescent="0.25">
      <c r="A39" s="4">
        <v>34</v>
      </c>
      <c r="B39" s="37" t="s">
        <v>110</v>
      </c>
      <c r="C39" s="47">
        <v>85</v>
      </c>
      <c r="D39" s="47">
        <v>4303637244</v>
      </c>
      <c r="E39" s="47">
        <v>72</v>
      </c>
      <c r="F39" s="47">
        <v>63682250</v>
      </c>
      <c r="G39" s="47">
        <v>25</v>
      </c>
      <c r="H39" s="47">
        <v>35107</v>
      </c>
      <c r="I39" s="20">
        <v>0</v>
      </c>
      <c r="J39" s="25">
        <v>0</v>
      </c>
      <c r="K39" s="27">
        <v>0</v>
      </c>
      <c r="L39" s="26">
        <v>0</v>
      </c>
      <c r="M39" s="47">
        <f t="shared" si="0"/>
        <v>182</v>
      </c>
      <c r="N39" s="47">
        <f t="shared" si="0"/>
        <v>4367354601</v>
      </c>
    </row>
    <row r="40" spans="1:25" x14ac:dyDescent="0.25">
      <c r="A40" s="4">
        <v>35</v>
      </c>
      <c r="B40" s="37" t="s">
        <v>113</v>
      </c>
      <c r="C40" s="47">
        <v>134</v>
      </c>
      <c r="D40" s="47">
        <v>13430317</v>
      </c>
      <c r="E40" s="47">
        <v>200</v>
      </c>
      <c r="F40" s="47">
        <v>30192626</v>
      </c>
      <c r="G40" s="27">
        <v>0</v>
      </c>
      <c r="H40" s="26">
        <v>0</v>
      </c>
      <c r="I40" s="20">
        <v>0</v>
      </c>
      <c r="J40" s="25">
        <v>0</v>
      </c>
      <c r="K40" s="47">
        <v>11</v>
      </c>
      <c r="L40" s="47">
        <v>13403</v>
      </c>
      <c r="M40" s="47">
        <f t="shared" si="0"/>
        <v>345</v>
      </c>
      <c r="N40" s="47">
        <f t="shared" si="0"/>
        <v>43636346</v>
      </c>
    </row>
    <row r="41" spans="1:25" x14ac:dyDescent="0.25">
      <c r="A41" s="4">
        <v>36</v>
      </c>
      <c r="B41" s="35" t="s">
        <v>112</v>
      </c>
      <c r="C41" s="47">
        <v>1006</v>
      </c>
      <c r="D41" s="47">
        <v>187014082</v>
      </c>
      <c r="E41" s="47">
        <v>15800</v>
      </c>
      <c r="F41" s="47">
        <v>1301913716</v>
      </c>
      <c r="G41" s="47">
        <v>1</v>
      </c>
      <c r="H41" s="26">
        <v>0</v>
      </c>
      <c r="I41" s="20">
        <v>0</v>
      </c>
      <c r="J41" s="25">
        <v>0</v>
      </c>
      <c r="K41" s="47">
        <v>664</v>
      </c>
      <c r="L41" s="47">
        <v>252465</v>
      </c>
      <c r="M41" s="47">
        <f t="shared" si="0"/>
        <v>17471</v>
      </c>
      <c r="N41" s="47">
        <f t="shared" si="0"/>
        <v>1489180263</v>
      </c>
    </row>
    <row r="42" spans="1:25" x14ac:dyDescent="0.25">
      <c r="A42" s="4">
        <v>37</v>
      </c>
      <c r="B42" s="35" t="s">
        <v>128</v>
      </c>
      <c r="C42" s="27">
        <v>0</v>
      </c>
      <c r="D42" s="26">
        <v>0</v>
      </c>
      <c r="E42" s="47">
        <v>14</v>
      </c>
      <c r="F42" s="47">
        <v>38673</v>
      </c>
      <c r="G42" s="27">
        <v>0</v>
      </c>
      <c r="H42" s="26">
        <v>0</v>
      </c>
      <c r="I42" s="20">
        <v>0</v>
      </c>
      <c r="J42" s="25">
        <v>0</v>
      </c>
      <c r="K42" s="27">
        <v>0</v>
      </c>
      <c r="L42" s="26">
        <v>0</v>
      </c>
      <c r="M42" s="47">
        <f t="shared" si="0"/>
        <v>14</v>
      </c>
      <c r="N42" s="47">
        <f t="shared" si="0"/>
        <v>38673</v>
      </c>
    </row>
    <row r="43" spans="1:25" x14ac:dyDescent="0.25">
      <c r="A43" s="4">
        <v>38</v>
      </c>
      <c r="B43" s="35" t="s">
        <v>123</v>
      </c>
      <c r="C43" s="47">
        <v>123</v>
      </c>
      <c r="D43" s="47">
        <v>11984005</v>
      </c>
      <c r="E43" s="20">
        <v>0</v>
      </c>
      <c r="F43" s="25">
        <v>0</v>
      </c>
      <c r="G43" s="27">
        <v>0</v>
      </c>
      <c r="H43" s="26">
        <v>0</v>
      </c>
      <c r="I43" s="20">
        <v>0</v>
      </c>
      <c r="J43" s="25">
        <v>0</v>
      </c>
      <c r="K43" s="27">
        <v>0</v>
      </c>
      <c r="L43" s="26">
        <v>0</v>
      </c>
      <c r="M43" s="47">
        <f t="shared" si="0"/>
        <v>123</v>
      </c>
      <c r="N43" s="47">
        <f t="shared" si="0"/>
        <v>11984005</v>
      </c>
    </row>
    <row r="44" spans="1:25" ht="15.75" thickBot="1" x14ac:dyDescent="0.3">
      <c r="A44" s="4">
        <v>39</v>
      </c>
      <c r="B44" s="36" t="s">
        <v>124</v>
      </c>
      <c r="C44" s="47">
        <v>686</v>
      </c>
      <c r="D44" s="47">
        <v>4010991</v>
      </c>
      <c r="E44" s="47">
        <v>429</v>
      </c>
      <c r="F44" s="47">
        <v>267048471</v>
      </c>
      <c r="G44" s="27">
        <v>0</v>
      </c>
      <c r="H44" s="26">
        <v>0</v>
      </c>
      <c r="I44" s="20">
        <v>0</v>
      </c>
      <c r="J44" s="25">
        <v>0</v>
      </c>
      <c r="K44" s="27">
        <v>0</v>
      </c>
      <c r="L44" s="26">
        <v>0</v>
      </c>
      <c r="M44" s="47">
        <f t="shared" si="0"/>
        <v>1115</v>
      </c>
      <c r="N44" s="47">
        <f t="shared" si="0"/>
        <v>271059462</v>
      </c>
      <c r="Y44" s="9"/>
    </row>
    <row r="45" spans="1:25" ht="15.75" thickBot="1" x14ac:dyDescent="0.3">
      <c r="A45" s="53" t="s">
        <v>20</v>
      </c>
      <c r="B45" s="54"/>
      <c r="C45" s="47">
        <f>SUM(C6:C44)</f>
        <v>1946304</v>
      </c>
      <c r="D45" s="47">
        <f t="shared" ref="D45:N45" si="1">SUM(D6:D44)</f>
        <v>518181590724</v>
      </c>
      <c r="E45" s="47">
        <f t="shared" si="1"/>
        <v>4036526</v>
      </c>
      <c r="F45" s="47">
        <f t="shared" si="1"/>
        <v>235025920160</v>
      </c>
      <c r="G45" s="47">
        <f t="shared" si="1"/>
        <v>20758</v>
      </c>
      <c r="H45" s="47">
        <f t="shared" si="1"/>
        <v>166283233</v>
      </c>
      <c r="I45" s="47">
        <f t="shared" si="1"/>
        <v>6</v>
      </c>
      <c r="J45" s="47">
        <f t="shared" si="1"/>
        <v>2931184</v>
      </c>
      <c r="K45" s="47">
        <f t="shared" si="1"/>
        <v>366608</v>
      </c>
      <c r="L45" s="47">
        <f t="shared" si="1"/>
        <v>1014385722</v>
      </c>
      <c r="M45" s="47">
        <f t="shared" si="1"/>
        <v>6370202</v>
      </c>
      <c r="N45" s="47">
        <f t="shared" si="1"/>
        <v>754391111023</v>
      </c>
    </row>
    <row r="49" spans="3:14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1" spans="3:14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10">
    <mergeCell ref="B1:N2"/>
    <mergeCell ref="M4:N4"/>
    <mergeCell ref="A45:B45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topLeftCell="A6" zoomScale="85" zoomScaleNormal="85" workbookViewId="0">
      <selection activeCell="C6" sqref="C6:N45"/>
    </sheetView>
  </sheetViews>
  <sheetFormatPr defaultRowHeight="15" x14ac:dyDescent="0.25"/>
  <cols>
    <col min="1" max="1" width="4.7109375" style="1" customWidth="1"/>
    <col min="2" max="2" width="38.5703125" style="1" bestFit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26" width="9.140625" style="1"/>
    <col min="27" max="27" width="21.140625" style="30" bestFit="1" customWidth="1"/>
    <col min="28" max="28" width="9.140625" style="1"/>
    <col min="29" max="29" width="17.42578125" style="1" bestFit="1" customWidth="1"/>
    <col min="30" max="30" width="23.5703125" style="1" bestFit="1" customWidth="1"/>
    <col min="31" max="31" width="17.42578125" style="1" bestFit="1" customWidth="1"/>
    <col min="32" max="32" width="23.5703125" style="1" bestFit="1" customWidth="1"/>
    <col min="33" max="33" width="14.85546875" style="1" bestFit="1" customWidth="1"/>
    <col min="34" max="34" width="19.7109375" style="1" bestFit="1" customWidth="1"/>
    <col min="35" max="35" width="10" style="1" bestFit="1" customWidth="1"/>
    <col min="36" max="36" width="17.42578125" style="1" bestFit="1" customWidth="1"/>
    <col min="37" max="37" width="15.85546875" style="1" bestFit="1" customWidth="1"/>
    <col min="38" max="38" width="19.7109375" style="1" bestFit="1" customWidth="1"/>
    <col min="39" max="39" width="17.42578125" style="1" bestFit="1" customWidth="1"/>
    <col min="40" max="40" width="23.5703125" style="1" bestFit="1" customWidth="1"/>
    <col min="41" max="16384" width="9.140625" style="1"/>
  </cols>
  <sheetData>
    <row r="1" spans="1:40" ht="15" customHeight="1" x14ac:dyDescent="0.25">
      <c r="B1" s="50" t="s">
        <v>132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40" ht="15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40" ht="15.75" thickBot="1" x14ac:dyDescent="0.3">
      <c r="M3" s="7"/>
      <c r="N3" s="8" t="s">
        <v>40</v>
      </c>
    </row>
    <row r="4" spans="1:40" s="2" customFormat="1" ht="15.75" thickBot="1" x14ac:dyDescent="0.3">
      <c r="A4" s="55" t="s">
        <v>6</v>
      </c>
      <c r="B4" s="57" t="s">
        <v>37</v>
      </c>
      <c r="C4" s="51" t="s">
        <v>22</v>
      </c>
      <c r="D4" s="52"/>
      <c r="E4" s="59" t="s">
        <v>36</v>
      </c>
      <c r="F4" s="60"/>
      <c r="G4" s="51" t="s">
        <v>38</v>
      </c>
      <c r="H4" s="52"/>
      <c r="I4" s="59" t="s">
        <v>46</v>
      </c>
      <c r="J4" s="60"/>
      <c r="K4" s="51" t="s">
        <v>39</v>
      </c>
      <c r="L4" s="52"/>
      <c r="M4" s="51" t="s">
        <v>43</v>
      </c>
      <c r="N4" s="52"/>
      <c r="AA4" s="40"/>
    </row>
    <row r="5" spans="1:40" ht="15.75" thickBot="1" x14ac:dyDescent="0.3">
      <c r="A5" s="56"/>
      <c r="B5" s="58"/>
      <c r="C5" s="21" t="s">
        <v>42</v>
      </c>
      <c r="D5" s="22" t="s">
        <v>41</v>
      </c>
      <c r="E5" s="18" t="s">
        <v>42</v>
      </c>
      <c r="F5" s="19" t="s">
        <v>41</v>
      </c>
      <c r="G5" s="21" t="s">
        <v>42</v>
      </c>
      <c r="H5" s="22" t="s">
        <v>41</v>
      </c>
      <c r="I5" s="18" t="s">
        <v>42</v>
      </c>
      <c r="J5" s="19" t="s">
        <v>41</v>
      </c>
      <c r="K5" s="21" t="s">
        <v>42</v>
      </c>
      <c r="L5" s="22" t="s">
        <v>41</v>
      </c>
      <c r="M5" s="21" t="s">
        <v>42</v>
      </c>
      <c r="N5" s="22" t="s">
        <v>41</v>
      </c>
    </row>
    <row r="6" spans="1:40" x14ac:dyDescent="0.25">
      <c r="A6" s="16">
        <v>1</v>
      </c>
      <c r="B6" s="32" t="s">
        <v>45</v>
      </c>
      <c r="C6" s="44">
        <v>29806</v>
      </c>
      <c r="D6" s="45">
        <v>427813129952</v>
      </c>
      <c r="E6" s="44">
        <v>1561438</v>
      </c>
      <c r="F6" s="45">
        <v>142455143428</v>
      </c>
      <c r="G6" s="14">
        <v>0</v>
      </c>
      <c r="H6" s="15">
        <v>0</v>
      </c>
      <c r="I6" s="14">
        <v>0</v>
      </c>
      <c r="J6" s="15">
        <v>0</v>
      </c>
      <c r="K6" s="47">
        <v>81</v>
      </c>
      <c r="L6" s="47">
        <v>1174745</v>
      </c>
      <c r="M6" s="47">
        <f>+C6+E6+G6+I6+K6</f>
        <v>1591325</v>
      </c>
      <c r="N6" s="47">
        <f>+D6+F6+H6+J6+L6</f>
        <v>570269448125</v>
      </c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5">
      <c r="A7" s="4">
        <v>2</v>
      </c>
      <c r="B7" s="33" t="s">
        <v>85</v>
      </c>
      <c r="C7" s="46">
        <v>63723</v>
      </c>
      <c r="D7" s="47">
        <v>4909129688</v>
      </c>
      <c r="E7" s="46">
        <v>89592</v>
      </c>
      <c r="F7" s="47">
        <v>10579733387</v>
      </c>
      <c r="G7" s="47">
        <v>1359</v>
      </c>
      <c r="H7" s="47">
        <v>12921695</v>
      </c>
      <c r="I7" s="47">
        <v>6</v>
      </c>
      <c r="J7" s="47">
        <v>2931184</v>
      </c>
      <c r="K7" s="47">
        <v>18810</v>
      </c>
      <c r="L7" s="47">
        <v>69590205</v>
      </c>
      <c r="M7" s="47">
        <f t="shared" ref="M7:N44" si="0">+C7+E7+G7+I7+K7</f>
        <v>173490</v>
      </c>
      <c r="N7" s="47">
        <f t="shared" si="0"/>
        <v>15574306159</v>
      </c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x14ac:dyDescent="0.25">
      <c r="A8" s="4">
        <v>3</v>
      </c>
      <c r="B8" s="33" t="s">
        <v>86</v>
      </c>
      <c r="C8" s="46">
        <v>40702</v>
      </c>
      <c r="D8" s="47">
        <v>15537951070</v>
      </c>
      <c r="E8" s="46">
        <v>119474</v>
      </c>
      <c r="F8" s="47">
        <v>4953317366</v>
      </c>
      <c r="G8" s="47">
        <v>1254</v>
      </c>
      <c r="H8" s="47">
        <v>12181119</v>
      </c>
      <c r="I8" s="3">
        <v>0</v>
      </c>
      <c r="J8" s="6">
        <v>0</v>
      </c>
      <c r="K8" s="47">
        <v>13072</v>
      </c>
      <c r="L8" s="47">
        <v>33601060</v>
      </c>
      <c r="M8" s="47">
        <f t="shared" si="0"/>
        <v>174502</v>
      </c>
      <c r="N8" s="47">
        <f t="shared" si="0"/>
        <v>20537050615</v>
      </c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x14ac:dyDescent="0.25">
      <c r="A9" s="4">
        <v>4</v>
      </c>
      <c r="B9" s="33" t="s">
        <v>72</v>
      </c>
      <c r="C9" s="46">
        <v>188996</v>
      </c>
      <c r="D9" s="47">
        <v>10757489060</v>
      </c>
      <c r="E9" s="46">
        <v>299220</v>
      </c>
      <c r="F9" s="47">
        <v>3074739440</v>
      </c>
      <c r="G9" s="47">
        <v>1314</v>
      </c>
      <c r="H9" s="47">
        <v>6933448</v>
      </c>
      <c r="I9" s="3">
        <v>0</v>
      </c>
      <c r="J9" s="6">
        <v>0</v>
      </c>
      <c r="K9" s="47">
        <v>125264</v>
      </c>
      <c r="L9" s="47">
        <v>276977394</v>
      </c>
      <c r="M9" s="47">
        <f t="shared" si="0"/>
        <v>614794</v>
      </c>
      <c r="N9" s="47">
        <f t="shared" si="0"/>
        <v>14116139342</v>
      </c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x14ac:dyDescent="0.25">
      <c r="A10" s="4">
        <v>5</v>
      </c>
      <c r="B10" s="33" t="s">
        <v>73</v>
      </c>
      <c r="C10" s="46">
        <v>68002</v>
      </c>
      <c r="D10" s="47">
        <v>1540762582</v>
      </c>
      <c r="E10" s="46">
        <v>78764</v>
      </c>
      <c r="F10" s="47">
        <v>592654908</v>
      </c>
      <c r="G10" s="47">
        <v>862</v>
      </c>
      <c r="H10" s="47">
        <v>3849982</v>
      </c>
      <c r="I10" s="3">
        <v>0</v>
      </c>
      <c r="J10" s="6">
        <v>0</v>
      </c>
      <c r="K10" s="47">
        <v>26085</v>
      </c>
      <c r="L10" s="47">
        <v>21243280</v>
      </c>
      <c r="M10" s="47">
        <f t="shared" si="0"/>
        <v>173713</v>
      </c>
      <c r="N10" s="47">
        <f t="shared" si="0"/>
        <v>2158510752</v>
      </c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x14ac:dyDescent="0.25">
      <c r="A11" s="4">
        <v>6</v>
      </c>
      <c r="B11" s="33" t="s">
        <v>87</v>
      </c>
      <c r="C11" s="46">
        <v>74859</v>
      </c>
      <c r="D11" s="47">
        <v>4352150272</v>
      </c>
      <c r="E11" s="46">
        <v>79298</v>
      </c>
      <c r="F11" s="47">
        <v>788219169</v>
      </c>
      <c r="G11" s="47">
        <v>862</v>
      </c>
      <c r="H11" s="47">
        <v>14537605</v>
      </c>
      <c r="I11" s="3">
        <v>0</v>
      </c>
      <c r="J11" s="6">
        <v>0</v>
      </c>
      <c r="K11" s="47">
        <v>25441</v>
      </c>
      <c r="L11" s="47">
        <v>22933785</v>
      </c>
      <c r="M11" s="47">
        <f t="shared" si="0"/>
        <v>180460</v>
      </c>
      <c r="N11" s="47">
        <f t="shared" si="0"/>
        <v>5177840831</v>
      </c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x14ac:dyDescent="0.25">
      <c r="A12" s="4">
        <v>7</v>
      </c>
      <c r="B12" s="33" t="s">
        <v>109</v>
      </c>
      <c r="C12" s="46">
        <v>9369</v>
      </c>
      <c r="D12" s="47">
        <v>756456102</v>
      </c>
      <c r="E12" s="46">
        <v>10715</v>
      </c>
      <c r="F12" s="47">
        <v>143806771</v>
      </c>
      <c r="G12" s="47">
        <v>90</v>
      </c>
      <c r="H12" s="47">
        <v>441943</v>
      </c>
      <c r="I12" s="3">
        <v>0</v>
      </c>
      <c r="J12" s="6">
        <v>0</v>
      </c>
      <c r="K12" s="47">
        <v>2724</v>
      </c>
      <c r="L12" s="47">
        <v>4936705</v>
      </c>
      <c r="M12" s="47">
        <f t="shared" si="0"/>
        <v>22898</v>
      </c>
      <c r="N12" s="47">
        <f t="shared" si="0"/>
        <v>905641521</v>
      </c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x14ac:dyDescent="0.25">
      <c r="A13" s="4">
        <v>8</v>
      </c>
      <c r="B13" s="33" t="s">
        <v>118</v>
      </c>
      <c r="C13" s="46">
        <v>58902</v>
      </c>
      <c r="D13" s="47">
        <v>2203554455</v>
      </c>
      <c r="E13" s="46">
        <v>98861</v>
      </c>
      <c r="F13" s="47">
        <v>1501249933</v>
      </c>
      <c r="G13" s="47">
        <v>638</v>
      </c>
      <c r="H13" s="47">
        <v>4438018</v>
      </c>
      <c r="I13" s="3">
        <v>0</v>
      </c>
      <c r="J13" s="6">
        <v>0</v>
      </c>
      <c r="K13" s="47">
        <v>17442</v>
      </c>
      <c r="L13" s="47">
        <v>18459165</v>
      </c>
      <c r="M13" s="47">
        <f t="shared" si="0"/>
        <v>175843</v>
      </c>
      <c r="N13" s="47">
        <f t="shared" si="0"/>
        <v>3727701571</v>
      </c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x14ac:dyDescent="0.25">
      <c r="A14" s="4">
        <v>9</v>
      </c>
      <c r="B14" s="33" t="s">
        <v>75</v>
      </c>
      <c r="C14" s="46">
        <v>39717</v>
      </c>
      <c r="D14" s="47">
        <v>943560442</v>
      </c>
      <c r="E14" s="46">
        <v>80120</v>
      </c>
      <c r="F14" s="47">
        <v>2438757224</v>
      </c>
      <c r="G14" s="47">
        <v>132</v>
      </c>
      <c r="H14" s="47">
        <v>2894573</v>
      </c>
      <c r="I14" s="3">
        <v>0</v>
      </c>
      <c r="J14" s="6">
        <v>0</v>
      </c>
      <c r="K14" s="47">
        <v>7512</v>
      </c>
      <c r="L14" s="47">
        <v>12974989</v>
      </c>
      <c r="M14" s="47">
        <f t="shared" si="0"/>
        <v>127481</v>
      </c>
      <c r="N14" s="47">
        <f t="shared" si="0"/>
        <v>3398187228</v>
      </c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x14ac:dyDescent="0.25">
      <c r="A15" s="4">
        <v>10</v>
      </c>
      <c r="B15" s="33" t="s">
        <v>53</v>
      </c>
      <c r="C15" s="46">
        <v>78978</v>
      </c>
      <c r="D15" s="47">
        <v>1682929865</v>
      </c>
      <c r="E15" s="46">
        <v>98579</v>
      </c>
      <c r="F15" s="47">
        <v>1556717127</v>
      </c>
      <c r="G15" s="47">
        <v>970</v>
      </c>
      <c r="H15" s="47">
        <v>6933394</v>
      </c>
      <c r="I15" s="3">
        <v>0</v>
      </c>
      <c r="J15" s="6">
        <v>0</v>
      </c>
      <c r="K15" s="47">
        <v>20062</v>
      </c>
      <c r="L15" s="47">
        <v>24569918</v>
      </c>
      <c r="M15" s="47">
        <f t="shared" si="0"/>
        <v>198589</v>
      </c>
      <c r="N15" s="47">
        <f t="shared" si="0"/>
        <v>3271150304</v>
      </c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x14ac:dyDescent="0.25">
      <c r="A16" s="4">
        <v>11</v>
      </c>
      <c r="B16" s="33" t="s">
        <v>90</v>
      </c>
      <c r="C16" s="46">
        <v>41975</v>
      </c>
      <c r="D16" s="47">
        <v>7619556101</v>
      </c>
      <c r="E16" s="46">
        <v>39001</v>
      </c>
      <c r="F16" s="47">
        <v>797673495</v>
      </c>
      <c r="G16" s="47">
        <v>505</v>
      </c>
      <c r="H16" s="47">
        <v>5210499</v>
      </c>
      <c r="I16" s="3">
        <v>0</v>
      </c>
      <c r="J16" s="6">
        <v>0</v>
      </c>
      <c r="K16" s="47">
        <v>9146</v>
      </c>
      <c r="L16" s="47">
        <v>28511568</v>
      </c>
      <c r="M16" s="47">
        <f t="shared" si="0"/>
        <v>90627</v>
      </c>
      <c r="N16" s="47">
        <f t="shared" si="0"/>
        <v>8450951663</v>
      </c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x14ac:dyDescent="0.25">
      <c r="A17" s="4">
        <v>12</v>
      </c>
      <c r="B17" s="33" t="s">
        <v>91</v>
      </c>
      <c r="C17" s="46">
        <v>40350</v>
      </c>
      <c r="D17" s="47">
        <v>4031409971</v>
      </c>
      <c r="E17" s="46">
        <v>196348</v>
      </c>
      <c r="F17" s="47">
        <v>5592177993</v>
      </c>
      <c r="G17" s="47">
        <v>558</v>
      </c>
      <c r="H17" s="47">
        <v>4368152</v>
      </c>
      <c r="I17" s="3">
        <v>0</v>
      </c>
      <c r="J17" s="6">
        <v>0</v>
      </c>
      <c r="K17" s="47">
        <v>13994</v>
      </c>
      <c r="L17" s="47">
        <v>22300125</v>
      </c>
      <c r="M17" s="47">
        <f t="shared" si="0"/>
        <v>251250</v>
      </c>
      <c r="N17" s="47">
        <f t="shared" si="0"/>
        <v>9650256241</v>
      </c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x14ac:dyDescent="0.25">
      <c r="A18" s="4">
        <v>13</v>
      </c>
      <c r="B18" s="33" t="s">
        <v>92</v>
      </c>
      <c r="C18" s="46">
        <v>354</v>
      </c>
      <c r="D18" s="47">
        <v>486344384</v>
      </c>
      <c r="E18" s="46">
        <v>1123</v>
      </c>
      <c r="F18" s="47">
        <v>122483691</v>
      </c>
      <c r="G18" s="47">
        <v>5365</v>
      </c>
      <c r="H18" s="47">
        <v>52568392</v>
      </c>
      <c r="I18" s="3">
        <v>0</v>
      </c>
      <c r="J18" s="6">
        <v>0</v>
      </c>
      <c r="K18" s="47">
        <v>213</v>
      </c>
      <c r="L18" s="47">
        <v>2200975</v>
      </c>
      <c r="M18" s="47">
        <f t="shared" si="0"/>
        <v>7055</v>
      </c>
      <c r="N18" s="47">
        <f t="shared" si="0"/>
        <v>663597442</v>
      </c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x14ac:dyDescent="0.25">
      <c r="A19" s="4">
        <v>14</v>
      </c>
      <c r="B19" s="33" t="s">
        <v>76</v>
      </c>
      <c r="C19" s="46">
        <v>223388</v>
      </c>
      <c r="D19" s="47">
        <v>1656369914</v>
      </c>
      <c r="E19" s="46">
        <v>156359</v>
      </c>
      <c r="F19" s="47">
        <v>7731870569</v>
      </c>
      <c r="G19" s="47">
        <v>598</v>
      </c>
      <c r="H19" s="47">
        <v>1935280</v>
      </c>
      <c r="I19" s="3">
        <v>0</v>
      </c>
      <c r="J19" s="6">
        <v>0</v>
      </c>
      <c r="K19" s="47">
        <v>7546</v>
      </c>
      <c r="L19" s="47">
        <v>11846866</v>
      </c>
      <c r="M19" s="47">
        <f t="shared" si="0"/>
        <v>387891</v>
      </c>
      <c r="N19" s="47">
        <f t="shared" si="0"/>
        <v>9402022629</v>
      </c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x14ac:dyDescent="0.25">
      <c r="A20" s="4">
        <v>15</v>
      </c>
      <c r="B20" s="33" t="s">
        <v>77</v>
      </c>
      <c r="C20" s="48">
        <v>144427</v>
      </c>
      <c r="D20" s="49">
        <v>2492949681</v>
      </c>
      <c r="E20" s="48">
        <v>73721</v>
      </c>
      <c r="F20" s="49">
        <v>3659943357</v>
      </c>
      <c r="G20" s="47">
        <v>535</v>
      </c>
      <c r="H20" s="47">
        <v>1513350</v>
      </c>
      <c r="I20" s="11">
        <v>0</v>
      </c>
      <c r="J20" s="12">
        <v>0</v>
      </c>
      <c r="K20" s="47">
        <v>8284</v>
      </c>
      <c r="L20" s="47">
        <v>11020368</v>
      </c>
      <c r="M20" s="47">
        <f t="shared" si="0"/>
        <v>226967</v>
      </c>
      <c r="N20" s="47">
        <f t="shared" si="0"/>
        <v>6165426756</v>
      </c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s="13" customFormat="1" x14ac:dyDescent="0.25">
      <c r="A21" s="10">
        <v>16</v>
      </c>
      <c r="B21" s="34" t="s">
        <v>78</v>
      </c>
      <c r="C21" s="46">
        <v>123356</v>
      </c>
      <c r="D21" s="47">
        <v>6586402525</v>
      </c>
      <c r="E21" s="46">
        <v>332088</v>
      </c>
      <c r="F21" s="47">
        <v>12228883101</v>
      </c>
      <c r="G21" s="47">
        <v>821</v>
      </c>
      <c r="H21" s="47">
        <v>5373238</v>
      </c>
      <c r="I21" s="3">
        <v>0</v>
      </c>
      <c r="J21" s="6">
        <v>0</v>
      </c>
      <c r="K21" s="47">
        <v>28324</v>
      </c>
      <c r="L21" s="47">
        <v>341515034</v>
      </c>
      <c r="M21" s="47">
        <f t="shared" si="0"/>
        <v>484589</v>
      </c>
      <c r="N21" s="47">
        <f t="shared" si="0"/>
        <v>19162173898</v>
      </c>
      <c r="AA21" s="41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x14ac:dyDescent="0.25">
      <c r="A22" s="4">
        <v>17</v>
      </c>
      <c r="B22" s="33" t="s">
        <v>93</v>
      </c>
      <c r="C22" s="46">
        <v>605</v>
      </c>
      <c r="D22" s="47">
        <v>702767926</v>
      </c>
      <c r="E22" s="46">
        <v>21531</v>
      </c>
      <c r="F22" s="47">
        <v>2560008741</v>
      </c>
      <c r="G22" s="47">
        <v>68</v>
      </c>
      <c r="H22" s="47">
        <v>120525</v>
      </c>
      <c r="I22" s="3">
        <v>0</v>
      </c>
      <c r="J22" s="6">
        <v>0</v>
      </c>
      <c r="K22" s="47">
        <v>248</v>
      </c>
      <c r="L22" s="47">
        <v>10679549</v>
      </c>
      <c r="M22" s="47">
        <f t="shared" si="0"/>
        <v>22452</v>
      </c>
      <c r="N22" s="47">
        <f t="shared" si="0"/>
        <v>3273576741</v>
      </c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x14ac:dyDescent="0.25">
      <c r="A23" s="31">
        <v>18</v>
      </c>
      <c r="B23" s="33" t="s">
        <v>88</v>
      </c>
      <c r="C23" s="46">
        <v>8718</v>
      </c>
      <c r="D23" s="47">
        <v>8412671</v>
      </c>
      <c r="E23" s="46">
        <v>953</v>
      </c>
      <c r="F23" s="47">
        <v>146383483</v>
      </c>
      <c r="G23" s="47">
        <v>6</v>
      </c>
      <c r="H23" s="47">
        <v>2468</v>
      </c>
      <c r="I23" s="3">
        <v>0</v>
      </c>
      <c r="J23" s="6">
        <v>0</v>
      </c>
      <c r="K23" s="47">
        <v>8</v>
      </c>
      <c r="L23" s="47">
        <v>15298</v>
      </c>
      <c r="M23" s="47">
        <f t="shared" si="0"/>
        <v>9685</v>
      </c>
      <c r="N23" s="47">
        <f t="shared" si="0"/>
        <v>154813920</v>
      </c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x14ac:dyDescent="0.25">
      <c r="A24" s="4">
        <v>19</v>
      </c>
      <c r="B24" s="33" t="s">
        <v>81</v>
      </c>
      <c r="C24" s="46">
        <v>121623</v>
      </c>
      <c r="D24" s="47">
        <v>1416647415</v>
      </c>
      <c r="E24" s="46">
        <v>29922</v>
      </c>
      <c r="F24" s="47">
        <v>497988548</v>
      </c>
      <c r="G24" s="47">
        <v>167</v>
      </c>
      <c r="H24" s="47">
        <v>1479642</v>
      </c>
      <c r="I24" s="3">
        <v>0</v>
      </c>
      <c r="J24" s="6">
        <v>0</v>
      </c>
      <c r="K24" s="47">
        <v>5568</v>
      </c>
      <c r="L24" s="47">
        <v>12419941</v>
      </c>
      <c r="M24" s="47">
        <f t="shared" si="0"/>
        <v>157280</v>
      </c>
      <c r="N24" s="47">
        <f t="shared" si="0"/>
        <v>1928535546</v>
      </c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x14ac:dyDescent="0.25">
      <c r="A25" s="4">
        <v>20</v>
      </c>
      <c r="B25" s="33" t="s">
        <v>82</v>
      </c>
      <c r="C25" s="46">
        <v>44742</v>
      </c>
      <c r="D25" s="47">
        <v>9505958667</v>
      </c>
      <c r="E25" s="46">
        <v>267123</v>
      </c>
      <c r="F25" s="47">
        <v>14636726053</v>
      </c>
      <c r="G25" s="47">
        <v>1381</v>
      </c>
      <c r="H25" s="47">
        <v>8205349</v>
      </c>
      <c r="I25" s="3">
        <v>0</v>
      </c>
      <c r="J25" s="6">
        <v>0</v>
      </c>
      <c r="K25" s="47">
        <v>14110</v>
      </c>
      <c r="L25" s="47">
        <v>25575480</v>
      </c>
      <c r="M25" s="47">
        <f t="shared" si="0"/>
        <v>327356</v>
      </c>
      <c r="N25" s="47">
        <f t="shared" si="0"/>
        <v>24176465549</v>
      </c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x14ac:dyDescent="0.25">
      <c r="A26" s="4">
        <v>21</v>
      </c>
      <c r="B26" s="33" t="s">
        <v>119</v>
      </c>
      <c r="C26" s="46">
        <v>1431</v>
      </c>
      <c r="D26" s="47">
        <v>428714361</v>
      </c>
      <c r="E26" s="46">
        <v>27140</v>
      </c>
      <c r="F26" s="47">
        <v>1734872013</v>
      </c>
      <c r="G26" s="47">
        <v>90</v>
      </c>
      <c r="H26" s="47">
        <v>200882</v>
      </c>
      <c r="I26" s="3">
        <v>0</v>
      </c>
      <c r="J26" s="6">
        <v>0</v>
      </c>
      <c r="K26" s="47">
        <v>361</v>
      </c>
      <c r="L26" s="47">
        <v>1629859</v>
      </c>
      <c r="M26" s="47">
        <f t="shared" si="0"/>
        <v>29022</v>
      </c>
      <c r="N26" s="47">
        <f t="shared" si="0"/>
        <v>2165417115</v>
      </c>
      <c r="S26" s="13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x14ac:dyDescent="0.25">
      <c r="A27" s="4">
        <v>22</v>
      </c>
      <c r="B27" s="33" t="s">
        <v>94</v>
      </c>
      <c r="C27" s="46">
        <v>49325</v>
      </c>
      <c r="D27" s="47">
        <v>638577562</v>
      </c>
      <c r="E27" s="46">
        <v>106367</v>
      </c>
      <c r="F27" s="47">
        <v>2097941748</v>
      </c>
      <c r="G27" s="47">
        <v>858</v>
      </c>
      <c r="H27" s="47">
        <v>1594095</v>
      </c>
      <c r="I27" s="3">
        <v>0</v>
      </c>
      <c r="J27" s="6">
        <v>0</v>
      </c>
      <c r="K27" s="47">
        <v>5699</v>
      </c>
      <c r="L27" s="47">
        <v>7948176</v>
      </c>
      <c r="M27" s="47">
        <f t="shared" si="0"/>
        <v>162249</v>
      </c>
      <c r="N27" s="47">
        <f t="shared" si="0"/>
        <v>2746061581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x14ac:dyDescent="0.25">
      <c r="A28" s="4">
        <v>23</v>
      </c>
      <c r="B28" s="33" t="s">
        <v>95</v>
      </c>
      <c r="C28" s="46">
        <v>23511</v>
      </c>
      <c r="D28" s="47">
        <v>1848397435</v>
      </c>
      <c r="E28" s="46">
        <v>117679</v>
      </c>
      <c r="F28" s="47">
        <v>5169791871</v>
      </c>
      <c r="G28" s="47">
        <v>809</v>
      </c>
      <c r="H28" s="47">
        <v>4295480</v>
      </c>
      <c r="I28" s="3">
        <v>0</v>
      </c>
      <c r="J28" s="6">
        <v>0</v>
      </c>
      <c r="K28" s="47">
        <v>7233</v>
      </c>
      <c r="L28" s="47">
        <v>15037192</v>
      </c>
      <c r="M28" s="47">
        <f t="shared" si="0"/>
        <v>149232</v>
      </c>
      <c r="N28" s="47">
        <f t="shared" si="0"/>
        <v>7037521978</v>
      </c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x14ac:dyDescent="0.25">
      <c r="A29" s="4">
        <v>24</v>
      </c>
      <c r="B29" s="33" t="s">
        <v>96</v>
      </c>
      <c r="C29" s="46">
        <v>20261</v>
      </c>
      <c r="D29" s="47">
        <v>1216846536</v>
      </c>
      <c r="E29" s="46">
        <v>35156</v>
      </c>
      <c r="F29" s="47">
        <v>856848005</v>
      </c>
      <c r="G29" s="47">
        <v>622</v>
      </c>
      <c r="H29" s="47">
        <v>1962463</v>
      </c>
      <c r="I29" s="3">
        <v>0</v>
      </c>
      <c r="J29" s="6">
        <v>0</v>
      </c>
      <c r="K29" s="47">
        <v>1715</v>
      </c>
      <c r="L29" s="47">
        <v>4576345</v>
      </c>
      <c r="M29" s="47">
        <f t="shared" si="0"/>
        <v>57754</v>
      </c>
      <c r="N29" s="47">
        <f t="shared" si="0"/>
        <v>2080233349</v>
      </c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x14ac:dyDescent="0.25">
      <c r="A30" s="4">
        <v>25</v>
      </c>
      <c r="B30" s="33" t="s">
        <v>97</v>
      </c>
      <c r="C30" s="46">
        <v>19791</v>
      </c>
      <c r="D30" s="47">
        <v>1009363685</v>
      </c>
      <c r="E30" s="46">
        <v>51305</v>
      </c>
      <c r="F30" s="47">
        <v>2316881283</v>
      </c>
      <c r="G30" s="47">
        <v>615</v>
      </c>
      <c r="H30" s="47">
        <v>1749133</v>
      </c>
      <c r="I30" s="3">
        <v>0</v>
      </c>
      <c r="J30" s="6">
        <v>0</v>
      </c>
      <c r="K30" s="47">
        <v>3820</v>
      </c>
      <c r="L30" s="47">
        <v>22903823</v>
      </c>
      <c r="M30" s="47">
        <f t="shared" si="0"/>
        <v>75531</v>
      </c>
      <c r="N30" s="47">
        <f t="shared" si="0"/>
        <v>3350897924</v>
      </c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x14ac:dyDescent="0.25">
      <c r="A31" s="4">
        <v>26</v>
      </c>
      <c r="B31" s="33" t="s">
        <v>98</v>
      </c>
      <c r="C31" s="46">
        <v>1845</v>
      </c>
      <c r="D31" s="47">
        <v>51012810</v>
      </c>
      <c r="E31" s="46">
        <v>2485</v>
      </c>
      <c r="F31" s="47">
        <v>91420694</v>
      </c>
      <c r="G31" s="47">
        <v>42</v>
      </c>
      <c r="H31" s="47">
        <v>526545</v>
      </c>
      <c r="I31" s="3">
        <v>0</v>
      </c>
      <c r="J31" s="6">
        <v>0</v>
      </c>
      <c r="K31" s="47">
        <v>558</v>
      </c>
      <c r="L31" s="47">
        <v>4800459</v>
      </c>
      <c r="M31" s="47">
        <f t="shared" si="0"/>
        <v>4930</v>
      </c>
      <c r="N31" s="47">
        <f t="shared" si="0"/>
        <v>147760508</v>
      </c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x14ac:dyDescent="0.25">
      <c r="A32" s="4">
        <v>27</v>
      </c>
      <c r="B32" s="33" t="s">
        <v>114</v>
      </c>
      <c r="C32" s="47">
        <v>464</v>
      </c>
      <c r="D32" s="47">
        <v>83634882</v>
      </c>
      <c r="E32" s="3">
        <v>0</v>
      </c>
      <c r="F32" s="6">
        <v>0</v>
      </c>
      <c r="G32" s="3">
        <v>0</v>
      </c>
      <c r="H32" s="6">
        <v>0</v>
      </c>
      <c r="I32" s="3">
        <v>0</v>
      </c>
      <c r="J32" s="6">
        <v>0</v>
      </c>
      <c r="K32" s="3">
        <v>0</v>
      </c>
      <c r="L32" s="5">
        <v>0</v>
      </c>
      <c r="M32" s="47">
        <f t="shared" si="0"/>
        <v>464</v>
      </c>
      <c r="N32" s="47">
        <f t="shared" si="0"/>
        <v>83634882</v>
      </c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0" x14ac:dyDescent="0.25">
      <c r="A33" s="4">
        <v>28</v>
      </c>
      <c r="B33" s="33" t="s">
        <v>84</v>
      </c>
      <c r="C33" s="47">
        <v>1039</v>
      </c>
      <c r="D33" s="47">
        <v>477358672</v>
      </c>
      <c r="E33" s="47">
        <v>1461</v>
      </c>
      <c r="F33" s="47">
        <v>22689407</v>
      </c>
      <c r="G33" s="47">
        <v>15</v>
      </c>
      <c r="H33" s="47">
        <v>1332427</v>
      </c>
      <c r="I33" s="3">
        <v>0</v>
      </c>
      <c r="J33" s="6">
        <v>0</v>
      </c>
      <c r="K33" s="47">
        <v>288</v>
      </c>
      <c r="L33" s="47">
        <v>370396</v>
      </c>
      <c r="M33" s="47">
        <f t="shared" si="0"/>
        <v>2803</v>
      </c>
      <c r="N33" s="47">
        <f t="shared" si="0"/>
        <v>501750902</v>
      </c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0" x14ac:dyDescent="0.25">
      <c r="A34" s="4">
        <v>29</v>
      </c>
      <c r="B34" s="33" t="s">
        <v>64</v>
      </c>
      <c r="C34" s="47">
        <v>6530</v>
      </c>
      <c r="D34" s="47">
        <v>283262983</v>
      </c>
      <c r="E34" s="47">
        <v>23463</v>
      </c>
      <c r="F34" s="47">
        <v>3118465647</v>
      </c>
      <c r="G34" s="47">
        <v>10</v>
      </c>
      <c r="H34" s="47">
        <v>23908</v>
      </c>
      <c r="I34" s="20">
        <v>0</v>
      </c>
      <c r="J34" s="17">
        <v>0</v>
      </c>
      <c r="K34" s="47">
        <v>851</v>
      </c>
      <c r="L34" s="47">
        <v>872356</v>
      </c>
      <c r="M34" s="47">
        <f t="shared" si="0"/>
        <v>30854</v>
      </c>
      <c r="N34" s="47">
        <f t="shared" si="0"/>
        <v>3402624894</v>
      </c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0" x14ac:dyDescent="0.25">
      <c r="A35" s="4">
        <v>30</v>
      </c>
      <c r="B35" s="37" t="s">
        <v>89</v>
      </c>
      <c r="C35" s="47">
        <v>338983</v>
      </c>
      <c r="D35" s="47">
        <v>903901918</v>
      </c>
      <c r="E35" s="47">
        <v>49</v>
      </c>
      <c r="F35" s="47">
        <v>2086984</v>
      </c>
      <c r="G35" s="20">
        <v>0</v>
      </c>
      <c r="H35" s="17">
        <v>0</v>
      </c>
      <c r="I35" s="20">
        <v>0</v>
      </c>
      <c r="J35" s="17">
        <v>0</v>
      </c>
      <c r="K35" s="47">
        <v>1</v>
      </c>
      <c r="L35" s="47">
        <v>64</v>
      </c>
      <c r="M35" s="47">
        <f t="shared" si="0"/>
        <v>339033</v>
      </c>
      <c r="N35" s="47">
        <f t="shared" si="0"/>
        <v>905988966</v>
      </c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0" x14ac:dyDescent="0.25">
      <c r="A36" s="4">
        <v>31</v>
      </c>
      <c r="B36" s="37" t="s">
        <v>106</v>
      </c>
      <c r="C36" s="47">
        <v>4861</v>
      </c>
      <c r="D36" s="47">
        <v>554393285</v>
      </c>
      <c r="E36" s="47">
        <v>20030</v>
      </c>
      <c r="F36" s="47">
        <v>1585270045</v>
      </c>
      <c r="G36" s="47">
        <v>14</v>
      </c>
      <c r="H36" s="47">
        <v>144070</v>
      </c>
      <c r="I36" s="20">
        <v>0</v>
      </c>
      <c r="J36" s="17">
        <v>0</v>
      </c>
      <c r="K36" s="47">
        <v>1473</v>
      </c>
      <c r="L36" s="47">
        <v>3434734</v>
      </c>
      <c r="M36" s="47">
        <f t="shared" si="0"/>
        <v>26378</v>
      </c>
      <c r="N36" s="47">
        <f t="shared" si="0"/>
        <v>2143242134</v>
      </c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0" x14ac:dyDescent="0.25">
      <c r="A37" s="4">
        <v>32</v>
      </c>
      <c r="B37" s="37" t="s">
        <v>108</v>
      </c>
      <c r="C37" s="47">
        <v>73332</v>
      </c>
      <c r="D37" s="47">
        <v>742891729</v>
      </c>
      <c r="E37" s="47">
        <v>2</v>
      </c>
      <c r="F37" s="47">
        <v>60000000</v>
      </c>
      <c r="G37" s="20">
        <v>0</v>
      </c>
      <c r="H37" s="17">
        <v>0</v>
      </c>
      <c r="I37" s="20">
        <v>0</v>
      </c>
      <c r="J37" s="17">
        <v>0</v>
      </c>
      <c r="K37" s="20">
        <v>0</v>
      </c>
      <c r="L37" s="24">
        <v>0</v>
      </c>
      <c r="M37" s="47">
        <f t="shared" si="0"/>
        <v>73334</v>
      </c>
      <c r="N37" s="47">
        <f t="shared" si="0"/>
        <v>802891729</v>
      </c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0" x14ac:dyDescent="0.25">
      <c r="A38" s="31">
        <v>33</v>
      </c>
      <c r="B38" s="37" t="s">
        <v>111</v>
      </c>
      <c r="C38" s="47">
        <v>305</v>
      </c>
      <c r="D38" s="47">
        <v>419225484</v>
      </c>
      <c r="E38" s="47">
        <v>644</v>
      </c>
      <c r="F38" s="47">
        <v>248298943</v>
      </c>
      <c r="G38" s="47">
        <v>172</v>
      </c>
      <c r="H38" s="47">
        <v>8510451</v>
      </c>
      <c r="I38" s="20">
        <v>0</v>
      </c>
      <c r="J38" s="17">
        <v>0</v>
      </c>
      <c r="K38" s="20">
        <v>0</v>
      </c>
      <c r="L38" s="24">
        <v>0</v>
      </c>
      <c r="M38" s="47">
        <f t="shared" si="0"/>
        <v>1121</v>
      </c>
      <c r="N38" s="47">
        <f t="shared" si="0"/>
        <v>676034878</v>
      </c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0" x14ac:dyDescent="0.25">
      <c r="A39" s="4">
        <v>34</v>
      </c>
      <c r="B39" s="37" t="s">
        <v>110</v>
      </c>
      <c r="C39" s="47">
        <v>85</v>
      </c>
      <c r="D39" s="47">
        <v>4303637244</v>
      </c>
      <c r="E39" s="47">
        <v>72</v>
      </c>
      <c r="F39" s="47">
        <v>63682250</v>
      </c>
      <c r="G39" s="47">
        <v>25</v>
      </c>
      <c r="H39" s="47">
        <v>35107</v>
      </c>
      <c r="I39" s="20">
        <v>0</v>
      </c>
      <c r="J39" s="25">
        <v>0</v>
      </c>
      <c r="K39" s="27">
        <v>0</v>
      </c>
      <c r="L39" s="26">
        <v>0</v>
      </c>
      <c r="M39" s="47">
        <f t="shared" si="0"/>
        <v>182</v>
      </c>
      <c r="N39" s="47">
        <f t="shared" si="0"/>
        <v>4367354601</v>
      </c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40" x14ac:dyDescent="0.25">
      <c r="A40" s="4">
        <v>35</v>
      </c>
      <c r="B40" s="37" t="s">
        <v>113</v>
      </c>
      <c r="C40" s="47">
        <v>134</v>
      </c>
      <c r="D40" s="47">
        <v>13430317</v>
      </c>
      <c r="E40" s="47">
        <v>200</v>
      </c>
      <c r="F40" s="47">
        <v>30192626</v>
      </c>
      <c r="G40" s="27">
        <v>0</v>
      </c>
      <c r="H40" s="26">
        <v>0</v>
      </c>
      <c r="I40" s="20">
        <v>0</v>
      </c>
      <c r="J40" s="25">
        <v>0</v>
      </c>
      <c r="K40" s="47">
        <v>11</v>
      </c>
      <c r="L40" s="47">
        <v>13403</v>
      </c>
      <c r="M40" s="47">
        <f t="shared" si="0"/>
        <v>345</v>
      </c>
      <c r="N40" s="47">
        <f t="shared" si="0"/>
        <v>43636346</v>
      </c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40" x14ac:dyDescent="0.25">
      <c r="A41" s="4">
        <v>36</v>
      </c>
      <c r="B41" s="35" t="s">
        <v>112</v>
      </c>
      <c r="C41" s="47">
        <v>1006</v>
      </c>
      <c r="D41" s="47">
        <v>187014082</v>
      </c>
      <c r="E41" s="47">
        <v>15800</v>
      </c>
      <c r="F41" s="47">
        <v>1301913716</v>
      </c>
      <c r="G41" s="47">
        <v>1</v>
      </c>
      <c r="H41" s="26">
        <v>0</v>
      </c>
      <c r="I41" s="20">
        <v>0</v>
      </c>
      <c r="J41" s="25">
        <v>0</v>
      </c>
      <c r="K41" s="47">
        <v>664</v>
      </c>
      <c r="L41" s="47">
        <v>252465</v>
      </c>
      <c r="M41" s="47">
        <f t="shared" si="0"/>
        <v>17471</v>
      </c>
      <c r="N41" s="47">
        <f t="shared" si="0"/>
        <v>1489180263</v>
      </c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0" x14ac:dyDescent="0.25">
      <c r="A42" s="4">
        <v>37</v>
      </c>
      <c r="B42" s="35" t="s">
        <v>135</v>
      </c>
      <c r="C42" s="27">
        <v>0</v>
      </c>
      <c r="D42" s="26">
        <v>0</v>
      </c>
      <c r="E42" s="47">
        <v>14</v>
      </c>
      <c r="F42" s="47">
        <v>38673</v>
      </c>
      <c r="G42" s="27">
        <v>0</v>
      </c>
      <c r="H42" s="26">
        <v>0</v>
      </c>
      <c r="I42" s="20">
        <v>0</v>
      </c>
      <c r="J42" s="25">
        <v>0</v>
      </c>
      <c r="K42" s="27">
        <v>0</v>
      </c>
      <c r="L42" s="26">
        <v>0</v>
      </c>
      <c r="M42" s="47">
        <f t="shared" si="0"/>
        <v>14</v>
      </c>
      <c r="N42" s="47">
        <f t="shared" si="0"/>
        <v>38673</v>
      </c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40" x14ac:dyDescent="0.25">
      <c r="A43" s="4">
        <v>38</v>
      </c>
      <c r="B43" s="35" t="s">
        <v>125</v>
      </c>
      <c r="C43" s="47">
        <v>123</v>
      </c>
      <c r="D43" s="47">
        <v>11984005</v>
      </c>
      <c r="E43" s="20">
        <v>0</v>
      </c>
      <c r="F43" s="25">
        <v>0</v>
      </c>
      <c r="G43" s="27">
        <v>0</v>
      </c>
      <c r="H43" s="26">
        <v>0</v>
      </c>
      <c r="I43" s="20">
        <v>0</v>
      </c>
      <c r="J43" s="25">
        <v>0</v>
      </c>
      <c r="K43" s="27">
        <v>0</v>
      </c>
      <c r="L43" s="26">
        <v>0</v>
      </c>
      <c r="M43" s="47">
        <f t="shared" si="0"/>
        <v>123</v>
      </c>
      <c r="N43" s="47">
        <f t="shared" si="0"/>
        <v>11984005</v>
      </c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40" ht="15.75" thickBot="1" x14ac:dyDescent="0.3">
      <c r="A44" s="4">
        <v>39</v>
      </c>
      <c r="B44" s="36" t="s">
        <v>127</v>
      </c>
      <c r="C44" s="47">
        <v>686</v>
      </c>
      <c r="D44" s="47">
        <v>4010991</v>
      </c>
      <c r="E44" s="47">
        <v>429</v>
      </c>
      <c r="F44" s="47">
        <v>267048471</v>
      </c>
      <c r="G44" s="27">
        <v>0</v>
      </c>
      <c r="H44" s="26">
        <v>0</v>
      </c>
      <c r="I44" s="20">
        <v>0</v>
      </c>
      <c r="J44" s="25">
        <v>0</v>
      </c>
      <c r="K44" s="27">
        <v>0</v>
      </c>
      <c r="L44" s="26">
        <v>0</v>
      </c>
      <c r="M44" s="47">
        <f t="shared" si="0"/>
        <v>1115</v>
      </c>
      <c r="N44" s="47">
        <f t="shared" si="0"/>
        <v>271059462</v>
      </c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40" s="29" customFormat="1" ht="15.75" thickBot="1" x14ac:dyDescent="0.3">
      <c r="A45" s="53" t="s">
        <v>44</v>
      </c>
      <c r="B45" s="54"/>
      <c r="C45" s="47">
        <f>SUM(C6:C44)</f>
        <v>1946304</v>
      </c>
      <c r="D45" s="47">
        <f t="shared" ref="D45:N45" si="1">SUM(D6:D44)</f>
        <v>518181590724</v>
      </c>
      <c r="E45" s="47">
        <f t="shared" si="1"/>
        <v>4036526</v>
      </c>
      <c r="F45" s="47">
        <f t="shared" si="1"/>
        <v>235025920160</v>
      </c>
      <c r="G45" s="47">
        <f t="shared" si="1"/>
        <v>20758</v>
      </c>
      <c r="H45" s="47">
        <f t="shared" si="1"/>
        <v>166283233</v>
      </c>
      <c r="I45" s="47">
        <f t="shared" si="1"/>
        <v>6</v>
      </c>
      <c r="J45" s="47">
        <f t="shared" si="1"/>
        <v>2931184</v>
      </c>
      <c r="K45" s="47">
        <f t="shared" si="1"/>
        <v>366608</v>
      </c>
      <c r="L45" s="47">
        <f t="shared" si="1"/>
        <v>1014385722</v>
      </c>
      <c r="M45" s="47">
        <f t="shared" si="1"/>
        <v>6370202</v>
      </c>
      <c r="N45" s="47">
        <f t="shared" si="1"/>
        <v>754391111023</v>
      </c>
      <c r="AA45" s="42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</row>
    <row r="49" spans="3:14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1" spans="3:14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10">
    <mergeCell ref="B1:N2"/>
    <mergeCell ref="M4:N4"/>
    <mergeCell ref="A45:B45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Количество-сумма плат.докум.</vt:lpstr>
      <vt:lpstr>Тўлов ҳужжатлари сони-суммаси</vt:lpstr>
      <vt:lpstr>To'lov hujjatlari soni-summasi</vt:lpstr>
      <vt:lpstr>Number-amount of payment doc.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2025-01-29T13:33:25Z</cp:lastPrinted>
  <dcterms:created xsi:type="dcterms:W3CDTF">2017-12-16T12:53:03Z</dcterms:created>
  <dcterms:modified xsi:type="dcterms:W3CDTF">2025-01-30T11:36:17Z</dcterms:modified>
</cp:coreProperties>
</file>