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fleshka 09072021\Paymentsystem_01012021\"/>
    </mc:Choice>
  </mc:AlternateContent>
  <bookViews>
    <workbookView xWindow="240" yWindow="330" windowWidth="19320" windowHeight="14340" tabRatio="776"/>
  </bookViews>
  <sheets>
    <sheet name="Тўлов ҳужжатлари сони-суммаси" sheetId="1" r:id="rId1"/>
    <sheet name="Number-amount of payment doc." sheetId="4" r:id="rId2"/>
    <sheet name="To'lov hujjatlari soni-summasi" sheetId="3" r:id="rId3"/>
    <sheet name="Количество-сумма плат.докум." sheetId="2" r:id="rId4"/>
  </sheets>
  <calcPr calcId="162913"/>
</workbook>
</file>

<file path=xl/calcChain.xml><?xml version="1.0" encoding="utf-8"?>
<calcChain xmlns="http://schemas.openxmlformats.org/spreadsheetml/2006/main">
  <c r="L36" i="1" l="1"/>
  <c r="K36" i="1"/>
  <c r="J36" i="1"/>
  <c r="I36" i="1"/>
  <c r="H36" i="1"/>
  <c r="G36" i="1"/>
  <c r="F36" i="1"/>
  <c r="N36" i="1" s="1"/>
  <c r="E36" i="1"/>
  <c r="M36" i="1" s="1"/>
  <c r="D36" i="1"/>
  <c r="C36" i="1"/>
  <c r="N35" i="1"/>
  <c r="M35" i="1"/>
  <c r="N34" i="1"/>
  <c r="M34" i="1"/>
  <c r="N33" i="1"/>
  <c r="M33" i="1"/>
  <c r="N32" i="1"/>
  <c r="M32" i="1"/>
  <c r="N31" i="1"/>
  <c r="M31" i="1"/>
  <c r="N30" i="1"/>
  <c r="M30" i="1"/>
  <c r="N29" i="1"/>
  <c r="M29" i="1"/>
  <c r="N28" i="1"/>
  <c r="M28" i="1"/>
  <c r="N27" i="1"/>
  <c r="M27" i="1"/>
  <c r="N26" i="1"/>
  <c r="M26" i="1"/>
  <c r="N25" i="1"/>
  <c r="M25" i="1"/>
  <c r="N24" i="1"/>
  <c r="M24" i="1"/>
  <c r="N23" i="1"/>
  <c r="M23" i="1"/>
  <c r="N22" i="1"/>
  <c r="M22" i="1"/>
  <c r="N21" i="1"/>
  <c r="M21" i="1"/>
  <c r="N20" i="1"/>
  <c r="M20" i="1"/>
  <c r="N19" i="1"/>
  <c r="M19" i="1"/>
  <c r="N18" i="1"/>
  <c r="M18" i="1"/>
  <c r="N17" i="1"/>
  <c r="M17" i="1"/>
  <c r="N16" i="1"/>
  <c r="M16" i="1"/>
  <c r="N15" i="1"/>
  <c r="M15" i="1"/>
  <c r="N14" i="1"/>
  <c r="M14" i="1"/>
  <c r="N13" i="1"/>
  <c r="M13" i="1"/>
  <c r="N12" i="1"/>
  <c r="M12" i="1"/>
  <c r="N11" i="1"/>
  <c r="M11" i="1"/>
  <c r="N10" i="1"/>
  <c r="M10" i="1"/>
  <c r="N9" i="1"/>
  <c r="M9" i="1"/>
  <c r="N8" i="1"/>
  <c r="M8" i="1"/>
  <c r="N7" i="1"/>
  <c r="M7" i="1"/>
  <c r="N6" i="1"/>
  <c r="M6" i="1"/>
  <c r="N5" i="1"/>
  <c r="M5" i="1"/>
  <c r="N4" i="1"/>
  <c r="M4" i="1"/>
  <c r="N3" i="1"/>
  <c r="M3" i="1"/>
  <c r="L36" i="2"/>
  <c r="K36" i="2"/>
  <c r="J36" i="2"/>
  <c r="I36" i="2"/>
  <c r="H36" i="2"/>
  <c r="G36" i="2"/>
  <c r="F36" i="2"/>
  <c r="N36" i="2" s="1"/>
  <c r="E36" i="2"/>
  <c r="M36" i="2" s="1"/>
  <c r="D36" i="2"/>
  <c r="C36" i="2"/>
  <c r="N35" i="2"/>
  <c r="M35" i="2"/>
  <c r="N34" i="2"/>
  <c r="M34" i="2"/>
  <c r="N33" i="2"/>
  <c r="M33" i="2"/>
  <c r="N32" i="2"/>
  <c r="M32" i="2"/>
  <c r="N31" i="2"/>
  <c r="M31" i="2"/>
  <c r="N30" i="2"/>
  <c r="M30" i="2"/>
  <c r="N29" i="2"/>
  <c r="M29" i="2"/>
  <c r="N28" i="2"/>
  <c r="M28" i="2"/>
  <c r="N27" i="2"/>
  <c r="M27" i="2"/>
  <c r="N26" i="2"/>
  <c r="M26" i="2"/>
  <c r="N25" i="2"/>
  <c r="M25" i="2"/>
  <c r="N24" i="2"/>
  <c r="M24" i="2"/>
  <c r="N23" i="2"/>
  <c r="M23" i="2"/>
  <c r="N22" i="2"/>
  <c r="M22" i="2"/>
  <c r="N21" i="2"/>
  <c r="M21" i="2"/>
  <c r="N20" i="2"/>
  <c r="M20" i="2"/>
  <c r="N19" i="2"/>
  <c r="M19" i="2"/>
  <c r="N18" i="2"/>
  <c r="M18" i="2"/>
  <c r="N17" i="2"/>
  <c r="M17" i="2"/>
  <c r="N16" i="2"/>
  <c r="M16" i="2"/>
  <c r="N15" i="2"/>
  <c r="M15" i="2"/>
  <c r="N14" i="2"/>
  <c r="M14" i="2"/>
  <c r="N13" i="2"/>
  <c r="M13" i="2"/>
  <c r="N12" i="2"/>
  <c r="M12" i="2"/>
  <c r="N11" i="2"/>
  <c r="M11" i="2"/>
  <c r="N10" i="2"/>
  <c r="M10" i="2"/>
  <c r="N9" i="2"/>
  <c r="M9" i="2"/>
  <c r="N8" i="2"/>
  <c r="M8" i="2"/>
  <c r="N7" i="2"/>
  <c r="M7" i="2"/>
  <c r="N6" i="2"/>
  <c r="M6" i="2"/>
  <c r="N5" i="2"/>
  <c r="M5" i="2"/>
  <c r="N4" i="2"/>
  <c r="M4" i="2"/>
  <c r="N3" i="2"/>
  <c r="M3" i="2"/>
  <c r="L36" i="3"/>
  <c r="K36" i="3"/>
  <c r="J36" i="3"/>
  <c r="I36" i="3"/>
  <c r="H36" i="3"/>
  <c r="G36" i="3"/>
  <c r="F36" i="3"/>
  <c r="N36" i="3" s="1"/>
  <c r="E36" i="3"/>
  <c r="M36" i="3" s="1"/>
  <c r="D36" i="3"/>
  <c r="C36" i="3"/>
  <c r="N35" i="3"/>
  <c r="M35" i="3"/>
  <c r="N34" i="3"/>
  <c r="M34" i="3"/>
  <c r="N33" i="3"/>
  <c r="M33" i="3"/>
  <c r="N32" i="3"/>
  <c r="M32" i="3"/>
  <c r="N31" i="3"/>
  <c r="M31" i="3"/>
  <c r="N30" i="3"/>
  <c r="M30" i="3"/>
  <c r="N29" i="3"/>
  <c r="M29" i="3"/>
  <c r="N28" i="3"/>
  <c r="M28" i="3"/>
  <c r="N27" i="3"/>
  <c r="M27" i="3"/>
  <c r="N26" i="3"/>
  <c r="M26" i="3"/>
  <c r="N25" i="3"/>
  <c r="M25" i="3"/>
  <c r="N24" i="3"/>
  <c r="M24" i="3"/>
  <c r="N23" i="3"/>
  <c r="M23" i="3"/>
  <c r="N22" i="3"/>
  <c r="M22" i="3"/>
  <c r="N21" i="3"/>
  <c r="M21" i="3"/>
  <c r="N20" i="3"/>
  <c r="M20" i="3"/>
  <c r="N19" i="3"/>
  <c r="M19" i="3"/>
  <c r="N18" i="3"/>
  <c r="M18" i="3"/>
  <c r="N17" i="3"/>
  <c r="M17" i="3"/>
  <c r="N16" i="3"/>
  <c r="M16" i="3"/>
  <c r="N15" i="3"/>
  <c r="M15" i="3"/>
  <c r="N14" i="3"/>
  <c r="M14" i="3"/>
  <c r="N13" i="3"/>
  <c r="M13" i="3"/>
  <c r="N12" i="3"/>
  <c r="M12" i="3"/>
  <c r="N11" i="3"/>
  <c r="M11" i="3"/>
  <c r="N10" i="3"/>
  <c r="M10" i="3"/>
  <c r="N9" i="3"/>
  <c r="M9" i="3"/>
  <c r="N8" i="3"/>
  <c r="M8" i="3"/>
  <c r="N7" i="3"/>
  <c r="M7" i="3"/>
  <c r="N6" i="3"/>
  <c r="M6" i="3"/>
  <c r="N5" i="3"/>
  <c r="M5" i="3"/>
  <c r="N4" i="3"/>
  <c r="M4" i="3"/>
  <c r="N3" i="3"/>
  <c r="M3" i="3"/>
  <c r="L36" i="4"/>
  <c r="K36" i="4"/>
  <c r="J36" i="4"/>
  <c r="I36" i="4"/>
  <c r="H36" i="4"/>
  <c r="G36" i="4"/>
  <c r="F36" i="4"/>
  <c r="N36" i="4" s="1"/>
  <c r="E36" i="4"/>
  <c r="D36" i="4"/>
  <c r="C36" i="4"/>
  <c r="M36" i="4" s="1"/>
  <c r="N35" i="4"/>
  <c r="M35" i="4"/>
  <c r="N34" i="4"/>
  <c r="M34" i="4"/>
  <c r="N33" i="4"/>
  <c r="M33" i="4"/>
  <c r="N32" i="4"/>
  <c r="M32" i="4"/>
  <c r="N31" i="4"/>
  <c r="M31" i="4"/>
  <c r="N30" i="4"/>
  <c r="M30" i="4"/>
  <c r="N29" i="4"/>
  <c r="M29" i="4"/>
  <c r="N28" i="4"/>
  <c r="M28" i="4"/>
  <c r="N27" i="4"/>
  <c r="M27" i="4"/>
  <c r="N26" i="4"/>
  <c r="M26" i="4"/>
  <c r="N25" i="4"/>
  <c r="M25" i="4"/>
  <c r="N24" i="4"/>
  <c r="M24" i="4"/>
  <c r="N23" i="4"/>
  <c r="M23" i="4"/>
  <c r="N22" i="4"/>
  <c r="M22" i="4"/>
  <c r="N21" i="4"/>
  <c r="M21" i="4"/>
  <c r="N20" i="4"/>
  <c r="M20" i="4"/>
  <c r="N19" i="4"/>
  <c r="M19" i="4"/>
  <c r="N18" i="4"/>
  <c r="M18" i="4"/>
  <c r="N17" i="4"/>
  <c r="M17" i="4"/>
  <c r="N16" i="4"/>
  <c r="M16" i="4"/>
  <c r="N15" i="4"/>
  <c r="M15" i="4"/>
  <c r="N14" i="4"/>
  <c r="M14" i="4"/>
  <c r="N13" i="4"/>
  <c r="M13" i="4"/>
  <c r="N12" i="4"/>
  <c r="M12" i="4"/>
  <c r="N11" i="4"/>
  <c r="M11" i="4"/>
  <c r="N10" i="4"/>
  <c r="M10" i="4"/>
  <c r="N9" i="4"/>
  <c r="M9" i="4"/>
  <c r="N8" i="4"/>
  <c r="M8" i="4"/>
  <c r="N7" i="4"/>
  <c r="M7" i="4"/>
  <c r="N6" i="4"/>
  <c r="M6" i="4"/>
  <c r="N5" i="4"/>
  <c r="M5" i="4"/>
  <c r="N4" i="4"/>
  <c r="M4" i="4"/>
  <c r="N3" i="4"/>
  <c r="M3" i="4"/>
</calcChain>
</file>

<file path=xl/sharedStrings.xml><?xml version="1.0" encoding="utf-8"?>
<sst xmlns="http://schemas.openxmlformats.org/spreadsheetml/2006/main" count="216" uniqueCount="118">
  <si>
    <t>сони</t>
  </si>
  <si>
    <t>суммаси</t>
  </si>
  <si>
    <t>Инкассо топшириқномаси</t>
  </si>
  <si>
    <t>Мемориал ордер</t>
  </si>
  <si>
    <t>Ҳужжат тури бўйича жами</t>
  </si>
  <si>
    <t>Банк бўйича жами</t>
  </si>
  <si>
    <t>№</t>
  </si>
  <si>
    <t>Банк номи</t>
  </si>
  <si>
    <t>Марказий банк</t>
  </si>
  <si>
    <t>Наименование банка</t>
  </si>
  <si>
    <t>Мемориальный ордер</t>
  </si>
  <si>
    <t>Платежное поручение</t>
  </si>
  <si>
    <t>Платежное требование</t>
  </si>
  <si>
    <t>Заявление на аккредитив</t>
  </si>
  <si>
    <t>Инкассовое поручение</t>
  </si>
  <si>
    <t>Всего по банку</t>
  </si>
  <si>
    <t>количество</t>
  </si>
  <si>
    <t>сумма</t>
  </si>
  <si>
    <t>Всего по видам документов</t>
  </si>
  <si>
    <t>Центральный банк</t>
  </si>
  <si>
    <t>Hujjat turi bo'yicha jami</t>
  </si>
  <si>
    <t>Markaziy bank</t>
  </si>
  <si>
    <t>Bank nomi</t>
  </si>
  <si>
    <t>Memorial order</t>
  </si>
  <si>
    <t>soni</t>
  </si>
  <si>
    <t>summasi</t>
  </si>
  <si>
    <t>Bank bo'yicha jami</t>
  </si>
  <si>
    <t>Inkasso topshiriqnomasi</t>
  </si>
  <si>
    <t>Akkreditivga ariza</t>
  </si>
  <si>
    <t>To'lov talabnomasi</t>
  </si>
  <si>
    <t>To'lov topshiriqnomasi</t>
  </si>
  <si>
    <t>Тўлов топшириқномаси</t>
  </si>
  <si>
    <t>Тўлов талабномаси</t>
  </si>
  <si>
    <t>Аккредитивга ариза</t>
  </si>
  <si>
    <t>Payment order</t>
  </si>
  <si>
    <t>Bank's name</t>
  </si>
  <si>
    <t>Payment request</t>
  </si>
  <si>
    <t>Collection order</t>
  </si>
  <si>
    <t>amount</t>
  </si>
  <si>
    <t>number</t>
  </si>
  <si>
    <t>Total by bank</t>
  </si>
  <si>
    <t>Total by types of document</t>
  </si>
  <si>
    <t>Central bank</t>
  </si>
  <si>
    <t>Letter of credit</t>
  </si>
  <si>
    <t>Миллий банк</t>
  </si>
  <si>
    <t>Ўзсаноатқурилишбанки</t>
  </si>
  <si>
    <t>Агробанк</t>
  </si>
  <si>
    <t>Микрокредитбанк</t>
  </si>
  <si>
    <t>Халқ банки</t>
  </si>
  <si>
    <t>Қишлоқ Қурилиш Банк</t>
  </si>
  <si>
    <t>Туронбанк</t>
  </si>
  <si>
    <t>Hamkorbank</t>
  </si>
  <si>
    <t>Трастбанк</t>
  </si>
  <si>
    <t>Алоқабанк</t>
  </si>
  <si>
    <t>Ипотека-банк</t>
  </si>
  <si>
    <t>КДБ Банк Ўзбекистон</t>
  </si>
  <si>
    <t>Содерот банк Тошкент</t>
  </si>
  <si>
    <t>Универсалбанк</t>
  </si>
  <si>
    <t>Капиталбанк</t>
  </si>
  <si>
    <t>Равнақ-банк</t>
  </si>
  <si>
    <t>Давр-банк</t>
  </si>
  <si>
    <t>Ориент Финанс</t>
  </si>
  <si>
    <t>Ўзагроэкспортбанк</t>
  </si>
  <si>
    <t>Пойтахт банк</t>
  </si>
  <si>
    <t>Tenge bank</t>
  </si>
  <si>
    <t>Национальный банк</t>
  </si>
  <si>
    <t>Узпромстройбанк</t>
  </si>
  <si>
    <t>Народный банк</t>
  </si>
  <si>
    <t>Алокабанк</t>
  </si>
  <si>
    <t>КДБ Банк Узбекистан</t>
  </si>
  <si>
    <t>Содерот банк Ташкент</t>
  </si>
  <si>
    <t>Узагроэкспортбанк</t>
  </si>
  <si>
    <t>Milliy bank</t>
  </si>
  <si>
    <t>Agrobank</t>
  </si>
  <si>
    <t>Mikrokreditbank</t>
  </si>
  <si>
    <t xml:space="preserve">Xalq banki </t>
  </si>
  <si>
    <t>Qishloq qurilish bank</t>
  </si>
  <si>
    <t>Turonbank</t>
  </si>
  <si>
    <t>Trastbank</t>
  </si>
  <si>
    <t>Aloqabank</t>
  </si>
  <si>
    <t>Ipoteka-bank</t>
  </si>
  <si>
    <t>KDB Bank O‘zbekiston</t>
  </si>
  <si>
    <t>Soderot bank Toshkent</t>
  </si>
  <si>
    <t>Universal bank</t>
  </si>
  <si>
    <t>Kapitalbank</t>
  </si>
  <si>
    <t>Ravnaqbank</t>
  </si>
  <si>
    <t>Madad Invest Bank</t>
  </si>
  <si>
    <t>O'zagroeksportbank</t>
  </si>
  <si>
    <t>Poytaxt bank</t>
  </si>
  <si>
    <t>National bank</t>
  </si>
  <si>
    <t>Uzbek Industrial and Construction Bank</t>
  </si>
  <si>
    <t>Xalq banki</t>
  </si>
  <si>
    <t>Saderat bank Tashkent</t>
  </si>
  <si>
    <t>Uzagroeksportbank</t>
  </si>
  <si>
    <t>TBC bank</t>
  </si>
  <si>
    <t>Savdogar bank</t>
  </si>
  <si>
    <t>Asaka bank</t>
  </si>
  <si>
    <t>Ipak Yuli banki</t>
  </si>
  <si>
    <t>Ziraat bank Uzbekistan</t>
  </si>
  <si>
    <t>KDB Bank Uzbekistan</t>
  </si>
  <si>
    <t>Turkistonbank</t>
  </si>
  <si>
    <t>Davr-bank</t>
  </si>
  <si>
    <t>Invest Finance bank</t>
  </si>
  <si>
    <t>Asia Alliance bank</t>
  </si>
  <si>
    <t>Hi-Tech bank</t>
  </si>
  <si>
    <t>Orient Finans bank</t>
  </si>
  <si>
    <t>Madad Invest bank</t>
  </si>
  <si>
    <t>O‘zsanoatqurilishbanki</t>
  </si>
  <si>
    <t>Ipak Yo‘li banki</t>
  </si>
  <si>
    <t>Савдогар банк</t>
  </si>
  <si>
    <t>Кишлок Курилиш банк</t>
  </si>
  <si>
    <t>Асака банк</t>
  </si>
  <si>
    <t>Ипак Йули банки</t>
  </si>
  <si>
    <t>Туркистонбанк</t>
  </si>
  <si>
    <t>Мадад Инвест банк</t>
  </si>
  <si>
    <t>Ипак Йўли банки</t>
  </si>
  <si>
    <t>Ориент Финанс банк</t>
  </si>
  <si>
    <t>ANOR bank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</si>
</sst>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р_._-;\-* #,##0.00_р_._-;_-* &quot;-&quot;??_р_._-;_-@_-"/>
  </numFmts>
  <fonts count="25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8"/>
      <name val="Calibri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C6EFCE"/>
      </patternFill>
    </fill>
  </fills>
  <borders count="5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43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10" fillId="26" borderId="13" applyNumberFormat="0" applyAlignment="0" applyProtection="0"/>
    <xf numFmtId="0" fontId="11" fillId="27" borderId="14" applyNumberFormat="0" applyAlignment="0" applyProtection="0"/>
    <xf numFmtId="0" fontId="12" fillId="27" borderId="13" applyNumberFormat="0" applyAlignment="0" applyProtection="0"/>
    <xf numFmtId="0" fontId="13" fillId="0" borderId="15" applyNumberFormat="0" applyFill="0" applyAlignment="0" applyProtection="0"/>
    <xf numFmtId="0" fontId="14" fillId="0" borderId="16" applyNumberFormat="0" applyFill="0" applyAlignment="0" applyProtection="0"/>
    <xf numFmtId="0" fontId="15" fillId="0" borderId="17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18" applyNumberFormat="0" applyFill="0" applyAlignment="0" applyProtection="0"/>
    <xf numFmtId="0" fontId="17" fillId="28" borderId="19" applyNumberFormat="0" applyAlignment="0" applyProtection="0"/>
    <xf numFmtId="0" fontId="18" fillId="0" borderId="0" applyNumberFormat="0" applyFill="0" applyBorder="0" applyAlignment="0" applyProtection="0"/>
    <xf numFmtId="0" fontId="19" fillId="29" borderId="0" applyNumberFormat="0" applyBorder="0" applyAlignment="0" applyProtection="0"/>
    <xf numFmtId="0" fontId="20" fillId="30" borderId="0" applyNumberFormat="0" applyBorder="0" applyAlignment="0" applyProtection="0"/>
    <xf numFmtId="0" fontId="21" fillId="0" borderId="0" applyNumberFormat="0" applyFill="0" applyBorder="0" applyAlignment="0" applyProtection="0"/>
    <xf numFmtId="0" fontId="1" fillId="31" borderId="20" applyNumberFormat="0" applyFont="0" applyAlignment="0" applyProtection="0"/>
    <xf numFmtId="0" fontId="22" fillId="0" borderId="21" applyNumberFormat="0" applyFill="0" applyAlignment="0" applyProtection="0"/>
    <xf numFmtId="0" fontId="23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0" fontId="24" fillId="32" borderId="0" applyNumberFormat="0" applyBorder="0" applyAlignment="0" applyProtection="0"/>
  </cellStyleXfs>
  <cellXfs count="74">
    <xf numFmtId="0" fontId="0" fillId="0" borderId="0" xfId="0"/>
    <xf numFmtId="0" fontId="2" fillId="0" borderId="0" xfId="0" applyFont="1"/>
    <xf numFmtId="0" fontId="2" fillId="0" borderId="0" xfId="0" applyFont="1" applyAlignment="1"/>
    <xf numFmtId="0" fontId="2" fillId="0" borderId="2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0" xfId="0" applyFont="1" applyFill="1"/>
    <xf numFmtId="0" fontId="5" fillId="0" borderId="10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30" xfId="0" applyFont="1" applyFill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5" fillId="0" borderId="10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2" fillId="0" borderId="37" xfId="0" applyFont="1" applyBorder="1" applyAlignment="1">
      <alignment horizontal="left" vertical="center"/>
    </xf>
    <xf numFmtId="0" fontId="2" fillId="0" borderId="37" xfId="0" applyFont="1" applyFill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32" xfId="0" applyFont="1" applyBorder="1" applyAlignment="1">
      <alignment horizontal="left" vertical="center"/>
    </xf>
    <xf numFmtId="0" fontId="2" fillId="0" borderId="3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3" fontId="5" fillId="0" borderId="38" xfId="41" applyNumberFormat="1" applyFont="1" applyBorder="1" applyAlignment="1">
      <alignment horizontal="center" vertical="center"/>
    </xf>
    <xf numFmtId="3" fontId="5" fillId="0" borderId="39" xfId="41" applyNumberFormat="1" applyFont="1" applyBorder="1" applyAlignment="1">
      <alignment horizontal="center" vertical="center"/>
    </xf>
    <xf numFmtId="3" fontId="2" fillId="0" borderId="1" xfId="41" applyNumberFormat="1" applyFont="1" applyBorder="1" applyAlignment="1">
      <alignment horizontal="center" vertical="center"/>
    </xf>
    <xf numFmtId="3" fontId="5" fillId="0" borderId="40" xfId="41" applyNumberFormat="1" applyFont="1" applyBorder="1" applyAlignment="1">
      <alignment horizontal="center" vertical="center"/>
    </xf>
    <xf numFmtId="3" fontId="2" fillId="0" borderId="1" xfId="41" applyNumberFormat="1" applyFont="1" applyFill="1" applyBorder="1" applyAlignment="1">
      <alignment horizontal="center" vertical="center"/>
    </xf>
    <xf numFmtId="3" fontId="5" fillId="0" borderId="40" xfId="41" applyNumberFormat="1" applyFont="1" applyFill="1" applyBorder="1" applyAlignment="1">
      <alignment horizontal="center" vertical="center"/>
    </xf>
    <xf numFmtId="3" fontId="5" fillId="0" borderId="1" xfId="41" applyNumberFormat="1" applyFont="1" applyBorder="1" applyAlignment="1">
      <alignment horizontal="center" vertical="center"/>
    </xf>
    <xf numFmtId="3" fontId="2" fillId="0" borderId="41" xfId="41" applyNumberFormat="1" applyFont="1" applyBorder="1" applyAlignment="1">
      <alignment horizontal="center" vertical="center"/>
    </xf>
    <xf numFmtId="3" fontId="5" fillId="0" borderId="42" xfId="41" applyNumberFormat="1" applyFont="1" applyBorder="1" applyAlignment="1">
      <alignment horizontal="center" vertical="center"/>
    </xf>
    <xf numFmtId="3" fontId="2" fillId="0" borderId="43" xfId="41" applyNumberFormat="1" applyFont="1" applyBorder="1" applyAlignment="1">
      <alignment horizontal="center" vertical="center"/>
    </xf>
    <xf numFmtId="3" fontId="5" fillId="0" borderId="44" xfId="41" applyNumberFormat="1" applyFont="1" applyBorder="1" applyAlignment="1">
      <alignment horizontal="center" vertical="center"/>
    </xf>
    <xf numFmtId="3" fontId="3" fillId="0" borderId="25" xfId="41" applyNumberFormat="1" applyFont="1" applyFill="1" applyBorder="1" applyAlignment="1">
      <alignment horizontal="center" vertical="center"/>
    </xf>
    <xf numFmtId="3" fontId="3" fillId="0" borderId="45" xfId="41" applyNumberFormat="1" applyFont="1" applyFill="1" applyBorder="1" applyAlignment="1">
      <alignment horizontal="center" vertical="center"/>
    </xf>
    <xf numFmtId="3" fontId="5" fillId="0" borderId="46" xfId="41" applyNumberFormat="1" applyFont="1" applyBorder="1" applyAlignment="1">
      <alignment horizontal="center" vertical="center"/>
    </xf>
    <xf numFmtId="3" fontId="5" fillId="0" borderId="47" xfId="41" applyNumberFormat="1" applyFont="1" applyBorder="1" applyAlignment="1">
      <alignment horizontal="center" vertical="center"/>
    </xf>
    <xf numFmtId="3" fontId="5" fillId="0" borderId="47" xfId="41" applyNumberFormat="1" applyFont="1" applyFill="1" applyBorder="1" applyAlignment="1">
      <alignment horizontal="center" vertical="center"/>
    </xf>
    <xf numFmtId="3" fontId="5" fillId="0" borderId="48" xfId="41" applyNumberFormat="1" applyFont="1" applyBorder="1" applyAlignment="1">
      <alignment horizontal="center" vertical="center"/>
    </xf>
    <xf numFmtId="3" fontId="5" fillId="0" borderId="49" xfId="41" applyNumberFormat="1" applyFont="1" applyBorder="1" applyAlignment="1">
      <alignment horizontal="center" vertical="center"/>
    </xf>
    <xf numFmtId="3" fontId="5" fillId="0" borderId="41" xfId="41" applyNumberFormat="1" applyFont="1" applyBorder="1" applyAlignment="1">
      <alignment horizontal="center" vertical="center"/>
    </xf>
    <xf numFmtId="3" fontId="3" fillId="0" borderId="6" xfId="41" applyNumberFormat="1" applyFont="1" applyFill="1" applyBorder="1" applyAlignment="1">
      <alignment horizontal="center" vertical="center"/>
    </xf>
    <xf numFmtId="3" fontId="6" fillId="0" borderId="4" xfId="41" applyNumberFormat="1" applyFont="1" applyBorder="1" applyAlignment="1">
      <alignment horizontal="center" vertical="center"/>
    </xf>
    <xf numFmtId="3" fontId="6" fillId="0" borderId="5" xfId="41" applyNumberFormat="1" applyFont="1" applyBorder="1" applyAlignment="1">
      <alignment horizontal="center" vertical="center"/>
    </xf>
    <xf numFmtId="3" fontId="3" fillId="0" borderId="50" xfId="41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5" xfId="0" applyFont="1" applyFill="1" applyBorder="1" applyAlignment="1">
      <alignment horizontal="center" vertical="center"/>
    </xf>
    <xf numFmtId="0" fontId="3" fillId="0" borderId="31" xfId="0" applyFont="1" applyFill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</cellXfs>
  <cellStyles count="43">
    <cellStyle name="20% — акцент1" xfId="1" builtinId="30" customBuiltin="1"/>
    <cellStyle name="20% — акцент2" xfId="2" builtinId="34" customBuiltin="1"/>
    <cellStyle name="20% — акцент3" xfId="3" builtinId="38" customBuiltin="1"/>
    <cellStyle name="20% — акцент4" xfId="4" builtinId="42" customBuiltin="1"/>
    <cellStyle name="20% — акцент5" xfId="5" builtinId="46" customBuiltin="1"/>
    <cellStyle name="20% — акцент6" xfId="6" builtinId="50" customBuiltin="1"/>
    <cellStyle name="40% — акцент1" xfId="7" builtinId="31" customBuiltin="1"/>
    <cellStyle name="40% — акцент2" xfId="8" builtinId="35" customBuiltin="1"/>
    <cellStyle name="40% — акцент3" xfId="9" builtinId="39" customBuiltin="1"/>
    <cellStyle name="40% — акцент4" xfId="10" builtinId="43" customBuiltin="1"/>
    <cellStyle name="40% — акцент5" xfId="11" builtinId="47" customBuiltin="1"/>
    <cellStyle name="40% — акцент6" xfId="12" builtinId="51" customBuiltin="1"/>
    <cellStyle name="60% — акцент1" xfId="13" builtinId="32" customBuiltin="1"/>
    <cellStyle name="60% — акцент2" xfId="14" builtinId="36" customBuiltin="1"/>
    <cellStyle name="60% — акцент3" xfId="15" builtinId="40" customBuiltin="1"/>
    <cellStyle name="60% — акцент4" xfId="16" builtinId="44" customBuiltin="1"/>
    <cellStyle name="60% — акцент5" xfId="17" builtinId="48" customBuiltin="1"/>
    <cellStyle name="60% —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Текст предупреждения" xfId="40" builtinId="11" customBuiltin="1"/>
    <cellStyle name="Финансовый" xfId="41" builtinId="3"/>
    <cellStyle name="Хороший" xfId="42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6"/>
  <sheetViews>
    <sheetView tabSelected="1" zoomScale="85" zoomScaleNormal="85" workbookViewId="0">
      <selection sqref="A1:A2"/>
    </sheetView>
  </sheetViews>
  <sheetFormatPr defaultRowHeight="15" x14ac:dyDescent="0.25"/>
  <cols>
    <col min="1" max="1" width="4.7109375" style="1" bestFit="1" customWidth="1"/>
    <col min="2" max="2" width="38" style="1" customWidth="1"/>
    <col min="3" max="3" width="14.28515625" style="1" customWidth="1"/>
    <col min="4" max="4" width="19.85546875" style="1" bestFit="1" customWidth="1"/>
    <col min="5" max="5" width="14.28515625" style="1" customWidth="1"/>
    <col min="6" max="6" width="19" style="1" bestFit="1" customWidth="1"/>
    <col min="7" max="7" width="14.28515625" style="1" customWidth="1"/>
    <col min="8" max="8" width="17.140625" style="1" customWidth="1"/>
    <col min="9" max="9" width="10.28515625" style="1" customWidth="1"/>
    <col min="10" max="10" width="16.85546875" style="1" bestFit="1" customWidth="1"/>
    <col min="11" max="11" width="14.28515625" style="1" customWidth="1"/>
    <col min="12" max="12" width="17.140625" style="1" customWidth="1"/>
    <col min="13" max="13" width="14.28515625" style="1" customWidth="1"/>
    <col min="14" max="14" width="20.7109375" style="1" bestFit="1" customWidth="1"/>
    <col min="15" max="16384" width="9.140625" style="1"/>
  </cols>
  <sheetData>
    <row r="1" spans="1:14" s="2" customFormat="1" ht="15.75" thickBot="1" x14ac:dyDescent="0.3">
      <c r="A1" s="57" t="s">
        <v>6</v>
      </c>
      <c r="B1" s="57" t="s">
        <v>7</v>
      </c>
      <c r="C1" s="59" t="s">
        <v>3</v>
      </c>
      <c r="D1" s="60"/>
      <c r="E1" s="59" t="s">
        <v>31</v>
      </c>
      <c r="F1" s="60"/>
      <c r="G1" s="59" t="s">
        <v>32</v>
      </c>
      <c r="H1" s="60"/>
      <c r="I1" s="59" t="s">
        <v>33</v>
      </c>
      <c r="J1" s="60"/>
      <c r="K1" s="59" t="s">
        <v>2</v>
      </c>
      <c r="L1" s="60"/>
      <c r="M1" s="59" t="s">
        <v>5</v>
      </c>
      <c r="N1" s="60"/>
    </row>
    <row r="2" spans="1:14" ht="15.75" thickBot="1" x14ac:dyDescent="0.3">
      <c r="A2" s="58"/>
      <c r="B2" s="58"/>
      <c r="C2" s="30" t="s">
        <v>0</v>
      </c>
      <c r="D2" s="31" t="s">
        <v>1</v>
      </c>
      <c r="E2" s="30" t="s">
        <v>0</v>
      </c>
      <c r="F2" s="31" t="s">
        <v>1</v>
      </c>
      <c r="G2" s="30" t="s">
        <v>0</v>
      </c>
      <c r="H2" s="31" t="s">
        <v>1</v>
      </c>
      <c r="I2" s="30" t="s">
        <v>0</v>
      </c>
      <c r="J2" s="31" t="s">
        <v>1</v>
      </c>
      <c r="K2" s="30" t="s">
        <v>0</v>
      </c>
      <c r="L2" s="31" t="s">
        <v>1</v>
      </c>
      <c r="M2" s="16" t="s">
        <v>0</v>
      </c>
      <c r="N2" s="17" t="s">
        <v>1</v>
      </c>
    </row>
    <row r="3" spans="1:14" x14ac:dyDescent="0.25">
      <c r="A3" s="6">
        <v>1</v>
      </c>
      <c r="B3" s="24" t="s">
        <v>8</v>
      </c>
      <c r="C3" s="32">
        <v>21912</v>
      </c>
      <c r="D3" s="33">
        <v>88437403181</v>
      </c>
      <c r="E3" s="32">
        <v>983648</v>
      </c>
      <c r="F3" s="33">
        <v>33595216387</v>
      </c>
      <c r="G3" s="32">
        <v>4</v>
      </c>
      <c r="H3" s="33">
        <v>161675</v>
      </c>
      <c r="I3" s="32">
        <v>0</v>
      </c>
      <c r="J3" s="33">
        <v>0</v>
      </c>
      <c r="K3" s="32">
        <v>0</v>
      </c>
      <c r="L3" s="45">
        <v>0</v>
      </c>
      <c r="M3" s="32">
        <f>+C3+E3+G3+I3+K3</f>
        <v>1005564</v>
      </c>
      <c r="N3" s="33">
        <f>+D3+F3+H3+J3+L3</f>
        <v>122032781243</v>
      </c>
    </row>
    <row r="4" spans="1:14" x14ac:dyDescent="0.25">
      <c r="A4" s="3">
        <v>2</v>
      </c>
      <c r="B4" s="25" t="s">
        <v>44</v>
      </c>
      <c r="C4" s="34">
        <v>103127</v>
      </c>
      <c r="D4" s="35">
        <v>2746305592</v>
      </c>
      <c r="E4" s="34">
        <v>142513</v>
      </c>
      <c r="F4" s="35">
        <v>7326641173</v>
      </c>
      <c r="G4" s="34">
        <v>3030</v>
      </c>
      <c r="H4" s="35">
        <v>13635268</v>
      </c>
      <c r="I4" s="34">
        <v>1</v>
      </c>
      <c r="J4" s="35">
        <v>289928</v>
      </c>
      <c r="K4" s="34">
        <v>27071</v>
      </c>
      <c r="L4" s="46">
        <v>100200968</v>
      </c>
      <c r="M4" s="38">
        <f t="shared" ref="M4:N35" si="0">+C4+E4+G4+I4+K4</f>
        <v>275742</v>
      </c>
      <c r="N4" s="35">
        <f t="shared" si="0"/>
        <v>10187072929</v>
      </c>
    </row>
    <row r="5" spans="1:14" x14ac:dyDescent="0.25">
      <c r="A5" s="3">
        <v>3</v>
      </c>
      <c r="B5" s="25" t="s">
        <v>45</v>
      </c>
      <c r="C5" s="34">
        <v>75123</v>
      </c>
      <c r="D5" s="35">
        <v>2114554084</v>
      </c>
      <c r="E5" s="34">
        <v>125928</v>
      </c>
      <c r="F5" s="35">
        <v>4482889973</v>
      </c>
      <c r="G5" s="34">
        <v>2229</v>
      </c>
      <c r="H5" s="35">
        <v>15503631</v>
      </c>
      <c r="I5" s="34">
        <v>0</v>
      </c>
      <c r="J5" s="35">
        <v>0</v>
      </c>
      <c r="K5" s="34">
        <v>12887</v>
      </c>
      <c r="L5" s="46">
        <v>194251928</v>
      </c>
      <c r="M5" s="38">
        <f t="shared" si="0"/>
        <v>216167</v>
      </c>
      <c r="N5" s="35">
        <f t="shared" si="0"/>
        <v>6807199616</v>
      </c>
    </row>
    <row r="6" spans="1:14" x14ac:dyDescent="0.25">
      <c r="A6" s="3">
        <v>4</v>
      </c>
      <c r="B6" s="25" t="s">
        <v>46</v>
      </c>
      <c r="C6" s="34">
        <v>178896</v>
      </c>
      <c r="D6" s="35">
        <v>5645820792</v>
      </c>
      <c r="E6" s="34">
        <v>258038</v>
      </c>
      <c r="F6" s="35">
        <v>2519746386</v>
      </c>
      <c r="G6" s="34">
        <v>699</v>
      </c>
      <c r="H6" s="35">
        <v>3534075</v>
      </c>
      <c r="I6" s="34">
        <v>0</v>
      </c>
      <c r="J6" s="35">
        <v>0</v>
      </c>
      <c r="K6" s="34">
        <v>53498</v>
      </c>
      <c r="L6" s="46">
        <v>59279403</v>
      </c>
      <c r="M6" s="38">
        <f t="shared" si="0"/>
        <v>491131</v>
      </c>
      <c r="N6" s="35">
        <f t="shared" si="0"/>
        <v>8228380656</v>
      </c>
    </row>
    <row r="7" spans="1:14" x14ac:dyDescent="0.25">
      <c r="A7" s="3">
        <v>5</v>
      </c>
      <c r="B7" s="25" t="s">
        <v>47</v>
      </c>
      <c r="C7" s="34">
        <v>63515</v>
      </c>
      <c r="D7" s="35">
        <v>753503557</v>
      </c>
      <c r="E7" s="34">
        <v>64998</v>
      </c>
      <c r="F7" s="35">
        <v>563303061</v>
      </c>
      <c r="G7" s="34">
        <v>853</v>
      </c>
      <c r="H7" s="35">
        <v>4386396</v>
      </c>
      <c r="I7" s="34">
        <v>0</v>
      </c>
      <c r="J7" s="35">
        <v>0</v>
      </c>
      <c r="K7" s="34">
        <v>22405</v>
      </c>
      <c r="L7" s="46">
        <v>15365343</v>
      </c>
      <c r="M7" s="38">
        <f t="shared" si="0"/>
        <v>151771</v>
      </c>
      <c r="N7" s="35">
        <f t="shared" si="0"/>
        <v>1336558357</v>
      </c>
    </row>
    <row r="8" spans="1:14" x14ac:dyDescent="0.25">
      <c r="A8" s="3">
        <v>6</v>
      </c>
      <c r="B8" s="25" t="s">
        <v>48</v>
      </c>
      <c r="C8" s="34">
        <v>162429</v>
      </c>
      <c r="D8" s="35">
        <v>4044394440</v>
      </c>
      <c r="E8" s="34">
        <v>147262</v>
      </c>
      <c r="F8" s="35">
        <v>933080730</v>
      </c>
      <c r="G8" s="34">
        <v>1647</v>
      </c>
      <c r="H8" s="35">
        <v>3988979</v>
      </c>
      <c r="I8" s="34">
        <v>0</v>
      </c>
      <c r="J8" s="35">
        <v>0</v>
      </c>
      <c r="K8" s="34">
        <v>47366</v>
      </c>
      <c r="L8" s="46">
        <v>24606955</v>
      </c>
      <c r="M8" s="38">
        <f t="shared" si="0"/>
        <v>358704</v>
      </c>
      <c r="N8" s="35">
        <f t="shared" si="0"/>
        <v>5006071104</v>
      </c>
    </row>
    <row r="9" spans="1:14" x14ac:dyDescent="0.25">
      <c r="A9" s="3">
        <v>7</v>
      </c>
      <c r="B9" s="25" t="s">
        <v>109</v>
      </c>
      <c r="C9" s="34">
        <v>25077</v>
      </c>
      <c r="D9" s="35">
        <v>409362428</v>
      </c>
      <c r="E9" s="34">
        <v>27960</v>
      </c>
      <c r="F9" s="35">
        <v>171241763</v>
      </c>
      <c r="G9" s="34">
        <v>483</v>
      </c>
      <c r="H9" s="35">
        <v>787430</v>
      </c>
      <c r="I9" s="34">
        <v>0</v>
      </c>
      <c r="J9" s="35">
        <v>0</v>
      </c>
      <c r="K9" s="34">
        <v>5526</v>
      </c>
      <c r="L9" s="46">
        <v>3951467</v>
      </c>
      <c r="M9" s="38">
        <f t="shared" si="0"/>
        <v>59046</v>
      </c>
      <c r="N9" s="35">
        <f t="shared" si="0"/>
        <v>585343088</v>
      </c>
    </row>
    <row r="10" spans="1:14" x14ac:dyDescent="0.25">
      <c r="A10" s="3">
        <v>8</v>
      </c>
      <c r="B10" s="25" t="s">
        <v>49</v>
      </c>
      <c r="C10" s="34">
        <v>51435</v>
      </c>
      <c r="D10" s="35">
        <v>1281121000</v>
      </c>
      <c r="E10" s="34">
        <v>223506</v>
      </c>
      <c r="F10" s="35">
        <v>993293410</v>
      </c>
      <c r="G10" s="34">
        <v>823</v>
      </c>
      <c r="H10" s="35">
        <v>3151477</v>
      </c>
      <c r="I10" s="34">
        <v>0</v>
      </c>
      <c r="J10" s="35">
        <v>0</v>
      </c>
      <c r="K10" s="34">
        <v>12583</v>
      </c>
      <c r="L10" s="46">
        <v>11452630</v>
      </c>
      <c r="M10" s="38">
        <f t="shared" si="0"/>
        <v>288347</v>
      </c>
      <c r="N10" s="35">
        <f t="shared" si="0"/>
        <v>2289018517</v>
      </c>
    </row>
    <row r="11" spans="1:14" x14ac:dyDescent="0.25">
      <c r="A11" s="3">
        <v>9</v>
      </c>
      <c r="B11" s="25" t="s">
        <v>50</v>
      </c>
      <c r="C11" s="34">
        <v>31454</v>
      </c>
      <c r="D11" s="35">
        <v>1676714391</v>
      </c>
      <c r="E11" s="34">
        <v>46064</v>
      </c>
      <c r="F11" s="35">
        <v>529363397</v>
      </c>
      <c r="G11" s="34">
        <v>677</v>
      </c>
      <c r="H11" s="35">
        <v>1599676</v>
      </c>
      <c r="I11" s="34">
        <v>0</v>
      </c>
      <c r="J11" s="35">
        <v>0</v>
      </c>
      <c r="K11" s="34">
        <v>9338</v>
      </c>
      <c r="L11" s="46">
        <v>17960845</v>
      </c>
      <c r="M11" s="38">
        <f t="shared" si="0"/>
        <v>87533</v>
      </c>
      <c r="N11" s="35">
        <f t="shared" si="0"/>
        <v>2225638309</v>
      </c>
    </row>
    <row r="12" spans="1:14" x14ac:dyDescent="0.25">
      <c r="A12" s="3">
        <v>10</v>
      </c>
      <c r="B12" s="25" t="s">
        <v>51</v>
      </c>
      <c r="C12" s="34">
        <v>50679</v>
      </c>
      <c r="D12" s="35">
        <v>2419291424</v>
      </c>
      <c r="E12" s="34">
        <v>106717</v>
      </c>
      <c r="F12" s="35">
        <v>1542418158</v>
      </c>
      <c r="G12" s="34">
        <v>1209</v>
      </c>
      <c r="H12" s="35">
        <v>7062925</v>
      </c>
      <c r="I12" s="34">
        <v>0</v>
      </c>
      <c r="J12" s="35">
        <v>0</v>
      </c>
      <c r="K12" s="34">
        <v>23487</v>
      </c>
      <c r="L12" s="46">
        <v>26219026</v>
      </c>
      <c r="M12" s="38">
        <f t="shared" si="0"/>
        <v>182092</v>
      </c>
      <c r="N12" s="35">
        <f t="shared" si="0"/>
        <v>3994991533</v>
      </c>
    </row>
    <row r="13" spans="1:14" x14ac:dyDescent="0.25">
      <c r="A13" s="3">
        <v>11</v>
      </c>
      <c r="B13" s="25" t="s">
        <v>111</v>
      </c>
      <c r="C13" s="34">
        <v>46093</v>
      </c>
      <c r="D13" s="35">
        <v>3733443943</v>
      </c>
      <c r="E13" s="34">
        <v>48467</v>
      </c>
      <c r="F13" s="35">
        <v>1317055909</v>
      </c>
      <c r="G13" s="34">
        <v>906</v>
      </c>
      <c r="H13" s="35">
        <v>14098170</v>
      </c>
      <c r="I13" s="34">
        <v>0</v>
      </c>
      <c r="J13" s="35">
        <v>0</v>
      </c>
      <c r="K13" s="34">
        <v>8358</v>
      </c>
      <c r="L13" s="46">
        <v>15429692</v>
      </c>
      <c r="M13" s="38">
        <f t="shared" si="0"/>
        <v>103824</v>
      </c>
      <c r="N13" s="35">
        <f t="shared" si="0"/>
        <v>5080027714</v>
      </c>
    </row>
    <row r="14" spans="1:14" x14ac:dyDescent="0.25">
      <c r="A14" s="3">
        <v>12</v>
      </c>
      <c r="B14" s="25" t="s">
        <v>115</v>
      </c>
      <c r="C14" s="34">
        <v>26975</v>
      </c>
      <c r="D14" s="35">
        <v>2554029775</v>
      </c>
      <c r="E14" s="34">
        <v>134381</v>
      </c>
      <c r="F14" s="35">
        <v>2583460219</v>
      </c>
      <c r="G14" s="34">
        <v>1633</v>
      </c>
      <c r="H14" s="35">
        <v>8648272</v>
      </c>
      <c r="I14" s="34">
        <v>0</v>
      </c>
      <c r="J14" s="35">
        <v>0</v>
      </c>
      <c r="K14" s="34">
        <v>11102</v>
      </c>
      <c r="L14" s="46">
        <v>17726522</v>
      </c>
      <c r="M14" s="38">
        <f t="shared" si="0"/>
        <v>174091</v>
      </c>
      <c r="N14" s="35">
        <f t="shared" si="0"/>
        <v>5163864788</v>
      </c>
    </row>
    <row r="15" spans="1:14" x14ac:dyDescent="0.25">
      <c r="A15" s="3">
        <v>13</v>
      </c>
      <c r="B15" s="25" t="s">
        <v>98</v>
      </c>
      <c r="C15" s="34">
        <v>852</v>
      </c>
      <c r="D15" s="35">
        <v>399071963</v>
      </c>
      <c r="E15" s="34">
        <v>12074</v>
      </c>
      <c r="F15" s="35">
        <v>502058557</v>
      </c>
      <c r="G15" s="34">
        <v>106</v>
      </c>
      <c r="H15" s="35">
        <v>277413</v>
      </c>
      <c r="I15" s="34">
        <v>0</v>
      </c>
      <c r="J15" s="35">
        <v>0</v>
      </c>
      <c r="K15" s="34">
        <v>248</v>
      </c>
      <c r="L15" s="46">
        <v>1193541</v>
      </c>
      <c r="M15" s="38">
        <f t="shared" si="0"/>
        <v>13280</v>
      </c>
      <c r="N15" s="35">
        <f t="shared" si="0"/>
        <v>902601474</v>
      </c>
    </row>
    <row r="16" spans="1:14" x14ac:dyDescent="0.25">
      <c r="A16" s="3">
        <v>14</v>
      </c>
      <c r="B16" s="25" t="s">
        <v>52</v>
      </c>
      <c r="C16" s="34">
        <v>52422</v>
      </c>
      <c r="D16" s="35">
        <v>993586473</v>
      </c>
      <c r="E16" s="34">
        <v>138809</v>
      </c>
      <c r="F16" s="35">
        <v>6416572467</v>
      </c>
      <c r="G16" s="34">
        <v>953</v>
      </c>
      <c r="H16" s="35">
        <v>1436984</v>
      </c>
      <c r="I16" s="34">
        <v>0</v>
      </c>
      <c r="J16" s="35">
        <v>0</v>
      </c>
      <c r="K16" s="34">
        <v>5341</v>
      </c>
      <c r="L16" s="46">
        <v>11907611</v>
      </c>
      <c r="M16" s="38">
        <f t="shared" si="0"/>
        <v>197525</v>
      </c>
      <c r="N16" s="35">
        <f t="shared" si="0"/>
        <v>7423503535</v>
      </c>
    </row>
    <row r="17" spans="1:14" s="5" customFormat="1" x14ac:dyDescent="0.25">
      <c r="A17" s="4">
        <v>15</v>
      </c>
      <c r="B17" s="26" t="s">
        <v>53</v>
      </c>
      <c r="C17" s="36">
        <v>120809</v>
      </c>
      <c r="D17" s="37">
        <v>6187136052</v>
      </c>
      <c r="E17" s="36">
        <v>57124</v>
      </c>
      <c r="F17" s="37">
        <v>1330036821</v>
      </c>
      <c r="G17" s="36">
        <v>479</v>
      </c>
      <c r="H17" s="37">
        <v>2451350</v>
      </c>
      <c r="I17" s="36">
        <v>0</v>
      </c>
      <c r="J17" s="37">
        <v>0</v>
      </c>
      <c r="K17" s="36">
        <v>5659</v>
      </c>
      <c r="L17" s="47">
        <v>19349265</v>
      </c>
      <c r="M17" s="38">
        <f t="shared" si="0"/>
        <v>184071</v>
      </c>
      <c r="N17" s="35">
        <f t="shared" si="0"/>
        <v>7538973488</v>
      </c>
    </row>
    <row r="18" spans="1:14" x14ac:dyDescent="0.25">
      <c r="A18" s="3">
        <v>16</v>
      </c>
      <c r="B18" s="25" t="s">
        <v>54</v>
      </c>
      <c r="C18" s="34">
        <v>88963</v>
      </c>
      <c r="D18" s="35">
        <v>2570167183</v>
      </c>
      <c r="E18" s="34">
        <v>253065</v>
      </c>
      <c r="F18" s="35">
        <v>5406685952</v>
      </c>
      <c r="G18" s="34">
        <v>1626</v>
      </c>
      <c r="H18" s="35">
        <v>4779242</v>
      </c>
      <c r="I18" s="34">
        <v>24</v>
      </c>
      <c r="J18" s="35">
        <v>11050547</v>
      </c>
      <c r="K18" s="34">
        <v>26078</v>
      </c>
      <c r="L18" s="46">
        <v>123192819</v>
      </c>
      <c r="M18" s="38">
        <f t="shared" si="0"/>
        <v>369756</v>
      </c>
      <c r="N18" s="35">
        <f t="shared" si="0"/>
        <v>8115875743</v>
      </c>
    </row>
    <row r="19" spans="1:14" x14ac:dyDescent="0.25">
      <c r="A19" s="3">
        <v>17</v>
      </c>
      <c r="B19" s="25" t="s">
        <v>55</v>
      </c>
      <c r="C19" s="34">
        <v>364</v>
      </c>
      <c r="D19" s="35">
        <v>1021506393</v>
      </c>
      <c r="E19" s="34">
        <v>16183</v>
      </c>
      <c r="F19" s="35">
        <v>841092194</v>
      </c>
      <c r="G19" s="34">
        <v>149</v>
      </c>
      <c r="H19" s="35">
        <v>139756</v>
      </c>
      <c r="I19" s="34">
        <v>0</v>
      </c>
      <c r="J19" s="35">
        <v>0</v>
      </c>
      <c r="K19" s="34">
        <v>102</v>
      </c>
      <c r="L19" s="46">
        <v>2790605</v>
      </c>
      <c r="M19" s="38">
        <f t="shared" si="0"/>
        <v>16798</v>
      </c>
      <c r="N19" s="35">
        <f t="shared" si="0"/>
        <v>1865528948</v>
      </c>
    </row>
    <row r="20" spans="1:14" x14ac:dyDescent="0.25">
      <c r="A20" s="3">
        <v>18</v>
      </c>
      <c r="B20" s="25" t="s">
        <v>113</v>
      </c>
      <c r="C20" s="34">
        <v>5017</v>
      </c>
      <c r="D20" s="35">
        <v>239866548</v>
      </c>
      <c r="E20" s="34">
        <v>7760</v>
      </c>
      <c r="F20" s="35">
        <v>47300977</v>
      </c>
      <c r="G20" s="34">
        <v>209</v>
      </c>
      <c r="H20" s="35">
        <v>416749</v>
      </c>
      <c r="I20" s="34">
        <v>0</v>
      </c>
      <c r="J20" s="35">
        <v>0</v>
      </c>
      <c r="K20" s="34">
        <v>622</v>
      </c>
      <c r="L20" s="46">
        <v>556846</v>
      </c>
      <c r="M20" s="38">
        <f t="shared" si="0"/>
        <v>13608</v>
      </c>
      <c r="N20" s="35">
        <f t="shared" si="0"/>
        <v>288141120</v>
      </c>
    </row>
    <row r="21" spans="1:14" x14ac:dyDescent="0.25">
      <c r="A21" s="3">
        <v>19</v>
      </c>
      <c r="B21" s="25" t="s">
        <v>56</v>
      </c>
      <c r="C21" s="34">
        <v>195</v>
      </c>
      <c r="D21" s="35">
        <v>15499493</v>
      </c>
      <c r="E21" s="34">
        <v>353</v>
      </c>
      <c r="F21" s="35">
        <v>11349206</v>
      </c>
      <c r="G21" s="34">
        <v>3</v>
      </c>
      <c r="H21" s="35">
        <v>176</v>
      </c>
      <c r="I21" s="34">
        <v>0</v>
      </c>
      <c r="J21" s="35">
        <v>0</v>
      </c>
      <c r="K21" s="34">
        <v>14</v>
      </c>
      <c r="L21" s="46">
        <v>26733</v>
      </c>
      <c r="M21" s="38">
        <f t="shared" si="0"/>
        <v>565</v>
      </c>
      <c r="N21" s="35">
        <f t="shared" si="0"/>
        <v>26875608</v>
      </c>
    </row>
    <row r="22" spans="1:14" x14ac:dyDescent="0.25">
      <c r="A22" s="3">
        <v>20</v>
      </c>
      <c r="B22" s="25" t="s">
        <v>57</v>
      </c>
      <c r="C22" s="34">
        <v>76994</v>
      </c>
      <c r="D22" s="35">
        <v>405426246</v>
      </c>
      <c r="E22" s="34">
        <v>18624</v>
      </c>
      <c r="F22" s="35">
        <v>190891382</v>
      </c>
      <c r="G22" s="34">
        <v>96</v>
      </c>
      <c r="H22" s="35">
        <v>693739</v>
      </c>
      <c r="I22" s="34">
        <v>0</v>
      </c>
      <c r="J22" s="35">
        <v>0</v>
      </c>
      <c r="K22" s="34">
        <v>1787</v>
      </c>
      <c r="L22" s="46">
        <v>3059606</v>
      </c>
      <c r="M22" s="38">
        <f t="shared" si="0"/>
        <v>97501</v>
      </c>
      <c r="N22" s="35">
        <f t="shared" si="0"/>
        <v>600070973</v>
      </c>
    </row>
    <row r="23" spans="1:14" x14ac:dyDescent="0.25">
      <c r="A23" s="3">
        <v>21</v>
      </c>
      <c r="B23" s="25" t="s">
        <v>58</v>
      </c>
      <c r="C23" s="34">
        <v>31767</v>
      </c>
      <c r="D23" s="35">
        <v>2307390178</v>
      </c>
      <c r="E23" s="34">
        <v>142131</v>
      </c>
      <c r="F23" s="35">
        <v>4200956798</v>
      </c>
      <c r="G23" s="34">
        <v>1130</v>
      </c>
      <c r="H23" s="35">
        <v>1614948</v>
      </c>
      <c r="I23" s="34">
        <v>0</v>
      </c>
      <c r="J23" s="35">
        <v>0</v>
      </c>
      <c r="K23" s="34">
        <v>6402</v>
      </c>
      <c r="L23" s="46">
        <v>21205234</v>
      </c>
      <c r="M23" s="38">
        <f t="shared" si="0"/>
        <v>181430</v>
      </c>
      <c r="N23" s="35">
        <f t="shared" si="0"/>
        <v>6531167158</v>
      </c>
    </row>
    <row r="24" spans="1:14" x14ac:dyDescent="0.25">
      <c r="A24" s="3">
        <v>22</v>
      </c>
      <c r="B24" s="25" t="s">
        <v>59</v>
      </c>
      <c r="C24" s="34">
        <v>924</v>
      </c>
      <c r="D24" s="35">
        <v>188138301</v>
      </c>
      <c r="E24" s="34">
        <v>7364</v>
      </c>
      <c r="F24" s="35">
        <v>171498441</v>
      </c>
      <c r="G24" s="34">
        <v>121</v>
      </c>
      <c r="H24" s="35">
        <v>202434</v>
      </c>
      <c r="I24" s="34">
        <v>0</v>
      </c>
      <c r="J24" s="35">
        <v>0</v>
      </c>
      <c r="K24" s="34">
        <v>306</v>
      </c>
      <c r="L24" s="46">
        <v>840700</v>
      </c>
      <c r="M24" s="38">
        <f t="shared" si="0"/>
        <v>8715</v>
      </c>
      <c r="N24" s="35">
        <f t="shared" si="0"/>
        <v>360679876</v>
      </c>
    </row>
    <row r="25" spans="1:14" x14ac:dyDescent="0.25">
      <c r="A25" s="3">
        <v>23</v>
      </c>
      <c r="B25" s="25" t="s">
        <v>60</v>
      </c>
      <c r="C25" s="34">
        <v>56843</v>
      </c>
      <c r="D25" s="35">
        <v>434170249</v>
      </c>
      <c r="E25" s="34">
        <v>80760</v>
      </c>
      <c r="F25" s="35">
        <v>949185197</v>
      </c>
      <c r="G25" s="34">
        <v>1029</v>
      </c>
      <c r="H25" s="35">
        <v>1694065</v>
      </c>
      <c r="I25" s="34">
        <v>0</v>
      </c>
      <c r="J25" s="35">
        <v>0</v>
      </c>
      <c r="K25" s="34">
        <v>3847</v>
      </c>
      <c r="L25" s="46">
        <v>7180762</v>
      </c>
      <c r="M25" s="38">
        <f t="shared" si="0"/>
        <v>142479</v>
      </c>
      <c r="N25" s="35">
        <f t="shared" si="0"/>
        <v>1392230273</v>
      </c>
    </row>
    <row r="26" spans="1:14" x14ac:dyDescent="0.25">
      <c r="A26" s="3">
        <v>24</v>
      </c>
      <c r="B26" s="25" t="s">
        <v>102</v>
      </c>
      <c r="C26" s="34">
        <v>21658</v>
      </c>
      <c r="D26" s="35">
        <v>2343836184</v>
      </c>
      <c r="E26" s="34">
        <v>100893</v>
      </c>
      <c r="F26" s="35">
        <v>2587932814</v>
      </c>
      <c r="G26" s="34">
        <v>366</v>
      </c>
      <c r="H26" s="35">
        <v>1769283</v>
      </c>
      <c r="I26" s="34">
        <v>0</v>
      </c>
      <c r="J26" s="35">
        <v>0</v>
      </c>
      <c r="K26" s="34">
        <v>6756</v>
      </c>
      <c r="L26" s="46">
        <v>17663965</v>
      </c>
      <c r="M26" s="38">
        <f t="shared" si="0"/>
        <v>129673</v>
      </c>
      <c r="N26" s="35">
        <f t="shared" si="0"/>
        <v>4951202246</v>
      </c>
    </row>
    <row r="27" spans="1:14" x14ac:dyDescent="0.25">
      <c r="A27" s="3">
        <v>25</v>
      </c>
      <c r="B27" s="25" t="s">
        <v>103</v>
      </c>
      <c r="C27" s="34">
        <v>24668</v>
      </c>
      <c r="D27" s="35">
        <v>1079027229</v>
      </c>
      <c r="E27" s="34">
        <v>25681</v>
      </c>
      <c r="F27" s="35">
        <v>544693917</v>
      </c>
      <c r="G27" s="34">
        <v>770</v>
      </c>
      <c r="H27" s="35">
        <v>1590713</v>
      </c>
      <c r="I27" s="34">
        <v>0</v>
      </c>
      <c r="J27" s="35">
        <v>0</v>
      </c>
      <c r="K27" s="34">
        <v>2010</v>
      </c>
      <c r="L27" s="46">
        <v>4207755</v>
      </c>
      <c r="M27" s="38">
        <f t="shared" si="0"/>
        <v>53129</v>
      </c>
      <c r="N27" s="35">
        <f t="shared" si="0"/>
        <v>1629519614</v>
      </c>
    </row>
    <row r="28" spans="1:14" x14ac:dyDescent="0.25">
      <c r="A28" s="3">
        <v>26</v>
      </c>
      <c r="B28" s="25" t="s">
        <v>104</v>
      </c>
      <c r="C28" s="34">
        <v>654</v>
      </c>
      <c r="D28" s="35">
        <v>7095073</v>
      </c>
      <c r="E28" s="34">
        <v>1776</v>
      </c>
      <c r="F28" s="35">
        <v>98240354</v>
      </c>
      <c r="G28" s="34">
        <v>10</v>
      </c>
      <c r="H28" s="35">
        <v>5541</v>
      </c>
      <c r="I28" s="34">
        <v>0</v>
      </c>
      <c r="J28" s="35">
        <v>0</v>
      </c>
      <c r="K28" s="34">
        <v>127</v>
      </c>
      <c r="L28" s="46">
        <v>103005</v>
      </c>
      <c r="M28" s="38">
        <f t="shared" si="0"/>
        <v>2567</v>
      </c>
      <c r="N28" s="35">
        <f t="shared" si="0"/>
        <v>105443973</v>
      </c>
    </row>
    <row r="29" spans="1:14" x14ac:dyDescent="0.25">
      <c r="A29" s="3">
        <v>27</v>
      </c>
      <c r="B29" s="25" t="s">
        <v>116</v>
      </c>
      <c r="C29" s="34">
        <v>35754</v>
      </c>
      <c r="D29" s="35">
        <v>902247391</v>
      </c>
      <c r="E29" s="34">
        <v>31692</v>
      </c>
      <c r="F29" s="35">
        <v>968903030</v>
      </c>
      <c r="G29" s="34">
        <v>757</v>
      </c>
      <c r="H29" s="35">
        <v>4088217</v>
      </c>
      <c r="I29" s="34">
        <v>0</v>
      </c>
      <c r="J29" s="35">
        <v>0</v>
      </c>
      <c r="K29" s="34">
        <v>2608</v>
      </c>
      <c r="L29" s="46">
        <v>33884452</v>
      </c>
      <c r="M29" s="38">
        <f t="shared" si="0"/>
        <v>70811</v>
      </c>
      <c r="N29" s="35">
        <f t="shared" si="0"/>
        <v>1909123090</v>
      </c>
    </row>
    <row r="30" spans="1:14" x14ac:dyDescent="0.25">
      <c r="A30" s="3">
        <v>28</v>
      </c>
      <c r="B30" s="25" t="s">
        <v>114</v>
      </c>
      <c r="C30" s="34">
        <v>745</v>
      </c>
      <c r="D30" s="35">
        <v>3093220</v>
      </c>
      <c r="E30" s="34">
        <v>2123</v>
      </c>
      <c r="F30" s="35">
        <v>105542197</v>
      </c>
      <c r="G30" s="34">
        <v>0</v>
      </c>
      <c r="H30" s="35">
        <v>0</v>
      </c>
      <c r="I30" s="34">
        <v>0</v>
      </c>
      <c r="J30" s="35">
        <v>0</v>
      </c>
      <c r="K30" s="34">
        <v>339</v>
      </c>
      <c r="L30" s="46">
        <v>584952</v>
      </c>
      <c r="M30" s="38">
        <f t="shared" si="0"/>
        <v>3207</v>
      </c>
      <c r="N30" s="35">
        <f t="shared" si="0"/>
        <v>109220369</v>
      </c>
    </row>
    <row r="31" spans="1:14" x14ac:dyDescent="0.25">
      <c r="A31" s="3">
        <v>29</v>
      </c>
      <c r="B31" s="25" t="s">
        <v>62</v>
      </c>
      <c r="C31" s="34">
        <v>376</v>
      </c>
      <c r="D31" s="35">
        <v>2042464</v>
      </c>
      <c r="E31" s="34">
        <v>168</v>
      </c>
      <c r="F31" s="35">
        <v>6910829</v>
      </c>
      <c r="G31" s="34">
        <v>1</v>
      </c>
      <c r="H31" s="35">
        <v>252</v>
      </c>
      <c r="I31" s="34">
        <v>0</v>
      </c>
      <c r="J31" s="35">
        <v>0</v>
      </c>
      <c r="K31" s="34">
        <v>84</v>
      </c>
      <c r="L31" s="46">
        <v>127731</v>
      </c>
      <c r="M31" s="38">
        <f t="shared" si="0"/>
        <v>629</v>
      </c>
      <c r="N31" s="35">
        <f t="shared" si="0"/>
        <v>9081276</v>
      </c>
    </row>
    <row r="32" spans="1:14" x14ac:dyDescent="0.25">
      <c r="A32" s="3">
        <v>30</v>
      </c>
      <c r="B32" s="25" t="s">
        <v>63</v>
      </c>
      <c r="C32" s="34">
        <v>960</v>
      </c>
      <c r="D32" s="35">
        <v>44849727</v>
      </c>
      <c r="E32" s="34">
        <v>1393</v>
      </c>
      <c r="F32" s="35">
        <v>24554555</v>
      </c>
      <c r="G32" s="34">
        <v>23</v>
      </c>
      <c r="H32" s="35">
        <v>15718</v>
      </c>
      <c r="I32" s="34">
        <v>0</v>
      </c>
      <c r="J32" s="35">
        <v>0</v>
      </c>
      <c r="K32" s="34">
        <v>126</v>
      </c>
      <c r="L32" s="46">
        <v>1737864</v>
      </c>
      <c r="M32" s="38">
        <f t="shared" si="0"/>
        <v>2502</v>
      </c>
      <c r="N32" s="35">
        <f t="shared" si="0"/>
        <v>71157864</v>
      </c>
    </row>
    <row r="33" spans="1:14" x14ac:dyDescent="0.25">
      <c r="A33" s="3">
        <v>31</v>
      </c>
      <c r="B33" s="25" t="s">
        <v>64</v>
      </c>
      <c r="C33" s="34">
        <v>1858</v>
      </c>
      <c r="D33" s="35">
        <v>323259047</v>
      </c>
      <c r="E33" s="34">
        <v>4711</v>
      </c>
      <c r="F33" s="35">
        <v>403771073</v>
      </c>
      <c r="G33" s="34">
        <v>13</v>
      </c>
      <c r="H33" s="35">
        <v>16893</v>
      </c>
      <c r="I33" s="34">
        <v>0</v>
      </c>
      <c r="J33" s="35">
        <v>0</v>
      </c>
      <c r="K33" s="34">
        <v>164</v>
      </c>
      <c r="L33" s="46">
        <v>1492904</v>
      </c>
      <c r="M33" s="38">
        <f t="shared" si="0"/>
        <v>6746</v>
      </c>
      <c r="N33" s="35">
        <f t="shared" si="0"/>
        <v>728539917</v>
      </c>
    </row>
    <row r="34" spans="1:14" x14ac:dyDescent="0.25">
      <c r="A34" s="3">
        <v>32</v>
      </c>
      <c r="B34" s="25" t="s">
        <v>94</v>
      </c>
      <c r="C34" s="39">
        <v>307</v>
      </c>
      <c r="D34" s="40">
        <v>159488233</v>
      </c>
      <c r="E34" s="39">
        <v>0</v>
      </c>
      <c r="F34" s="40">
        <v>0</v>
      </c>
      <c r="G34" s="39">
        <v>0</v>
      </c>
      <c r="H34" s="40">
        <v>0</v>
      </c>
      <c r="I34" s="39">
        <v>0</v>
      </c>
      <c r="J34" s="40">
        <v>0</v>
      </c>
      <c r="K34" s="39">
        <v>0</v>
      </c>
      <c r="L34" s="48">
        <v>0</v>
      </c>
      <c r="M34" s="38">
        <f t="shared" si="0"/>
        <v>307</v>
      </c>
      <c r="N34" s="35">
        <f t="shared" si="0"/>
        <v>159488233</v>
      </c>
    </row>
    <row r="35" spans="1:14" ht="15.75" thickBot="1" x14ac:dyDescent="0.3">
      <c r="A35" s="7">
        <v>33</v>
      </c>
      <c r="B35" s="27" t="s">
        <v>117</v>
      </c>
      <c r="C35" s="41">
        <v>590</v>
      </c>
      <c r="D35" s="42">
        <v>28632336</v>
      </c>
      <c r="E35" s="41">
        <v>985</v>
      </c>
      <c r="F35" s="42">
        <v>56072271</v>
      </c>
      <c r="G35" s="41">
        <v>2</v>
      </c>
      <c r="H35" s="42">
        <v>2525</v>
      </c>
      <c r="I35" s="41">
        <v>0</v>
      </c>
      <c r="J35" s="42">
        <v>0</v>
      </c>
      <c r="K35" s="41">
        <v>10</v>
      </c>
      <c r="L35" s="49">
        <v>1536</v>
      </c>
      <c r="M35" s="50">
        <f t="shared" si="0"/>
        <v>1587</v>
      </c>
      <c r="N35" s="40">
        <f t="shared" si="0"/>
        <v>84708668</v>
      </c>
    </row>
    <row r="36" spans="1:14" s="5" customFormat="1" ht="15.75" thickBot="1" x14ac:dyDescent="0.3">
      <c r="A36" s="55" t="s">
        <v>4</v>
      </c>
      <c r="B36" s="56"/>
      <c r="C36" s="43">
        <f>SUM(C3:C35)</f>
        <v>1359435</v>
      </c>
      <c r="D36" s="44">
        <f t="shared" ref="D36:L36" si="1">SUM(D3:D35)</f>
        <v>135471474590</v>
      </c>
      <c r="E36" s="43">
        <f t="shared" si="1"/>
        <v>3213151</v>
      </c>
      <c r="F36" s="44">
        <f t="shared" si="1"/>
        <v>81421959598</v>
      </c>
      <c r="G36" s="54">
        <f t="shared" si="1"/>
        <v>22036</v>
      </c>
      <c r="H36" s="51">
        <f t="shared" si="1"/>
        <v>97753972</v>
      </c>
      <c r="I36" s="43">
        <f t="shared" si="1"/>
        <v>25</v>
      </c>
      <c r="J36" s="44">
        <f t="shared" si="1"/>
        <v>11340475</v>
      </c>
      <c r="K36" s="54">
        <f t="shared" si="1"/>
        <v>296251</v>
      </c>
      <c r="L36" s="51">
        <f t="shared" si="1"/>
        <v>737552665</v>
      </c>
      <c r="M36" s="52">
        <f t="shared" ref="M36:N36" si="2">+C36+E36+G36+I36+K36</f>
        <v>4890898</v>
      </c>
      <c r="N36" s="53">
        <f t="shared" si="2"/>
        <v>217740081300</v>
      </c>
    </row>
  </sheetData>
  <mergeCells count="9">
    <mergeCell ref="A36:B36"/>
    <mergeCell ref="B1:B2"/>
    <mergeCell ref="A1:A2"/>
    <mergeCell ref="C1:D1"/>
    <mergeCell ref="M1:N1"/>
    <mergeCell ref="E1:F1"/>
    <mergeCell ref="G1:H1"/>
    <mergeCell ref="I1:J1"/>
    <mergeCell ref="K1:L1"/>
  </mergeCells>
  <phoneticPr fontId="4" type="noConversion"/>
  <pageMargins left="0.7" right="0.7" top="0.75" bottom="0.75" header="0.3" footer="0.3"/>
  <pageSetup paperSize="9" scale="5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6"/>
  <sheetViews>
    <sheetView zoomScale="85" zoomScaleNormal="85" workbookViewId="0">
      <selection activeCell="C3" sqref="C3:N36"/>
    </sheetView>
  </sheetViews>
  <sheetFormatPr defaultRowHeight="15" x14ac:dyDescent="0.25"/>
  <cols>
    <col min="1" max="1" width="4.7109375" style="1" bestFit="1" customWidth="1"/>
    <col min="2" max="2" width="42.85546875" style="1" customWidth="1"/>
    <col min="3" max="3" width="14.28515625" style="1" customWidth="1"/>
    <col min="4" max="4" width="19.85546875" style="1" bestFit="1" customWidth="1"/>
    <col min="5" max="5" width="14.28515625" style="1" customWidth="1"/>
    <col min="6" max="6" width="19" style="1" bestFit="1" customWidth="1"/>
    <col min="7" max="7" width="11.42578125" style="1" customWidth="1"/>
    <col min="8" max="8" width="16.42578125" style="1" customWidth="1"/>
    <col min="9" max="9" width="8.5703125" style="1" customWidth="1"/>
    <col min="10" max="10" width="14.28515625" style="1" customWidth="1"/>
    <col min="11" max="11" width="12.85546875" style="1" customWidth="1"/>
    <col min="12" max="12" width="16.42578125" style="1" customWidth="1"/>
    <col min="13" max="13" width="14.28515625" style="1" customWidth="1"/>
    <col min="14" max="14" width="19.85546875" style="1" bestFit="1" customWidth="1"/>
    <col min="15" max="16384" width="9.140625" style="1"/>
  </cols>
  <sheetData>
    <row r="1" spans="1:14" s="2" customFormat="1" ht="15.75" thickBot="1" x14ac:dyDescent="0.3">
      <c r="A1" s="57" t="s">
        <v>6</v>
      </c>
      <c r="B1" s="65" t="s">
        <v>35</v>
      </c>
      <c r="C1" s="61" t="s">
        <v>23</v>
      </c>
      <c r="D1" s="62"/>
      <c r="E1" s="61" t="s">
        <v>34</v>
      </c>
      <c r="F1" s="62"/>
      <c r="G1" s="61" t="s">
        <v>36</v>
      </c>
      <c r="H1" s="62"/>
      <c r="I1" s="61" t="s">
        <v>43</v>
      </c>
      <c r="J1" s="62"/>
      <c r="K1" s="61" t="s">
        <v>37</v>
      </c>
      <c r="L1" s="62"/>
      <c r="M1" s="61" t="s">
        <v>40</v>
      </c>
      <c r="N1" s="62"/>
    </row>
    <row r="2" spans="1:14" ht="15.75" thickBot="1" x14ac:dyDescent="0.3">
      <c r="A2" s="58"/>
      <c r="B2" s="66"/>
      <c r="C2" s="14" t="s">
        <v>39</v>
      </c>
      <c r="D2" s="15" t="s">
        <v>38</v>
      </c>
      <c r="E2" s="16" t="s">
        <v>39</v>
      </c>
      <c r="F2" s="17" t="s">
        <v>38</v>
      </c>
      <c r="G2" s="14" t="s">
        <v>39</v>
      </c>
      <c r="H2" s="15" t="s">
        <v>38</v>
      </c>
      <c r="I2" s="14" t="s">
        <v>39</v>
      </c>
      <c r="J2" s="15" t="s">
        <v>38</v>
      </c>
      <c r="K2" s="14" t="s">
        <v>39</v>
      </c>
      <c r="L2" s="15" t="s">
        <v>38</v>
      </c>
      <c r="M2" s="16" t="s">
        <v>39</v>
      </c>
      <c r="N2" s="17" t="s">
        <v>38</v>
      </c>
    </row>
    <row r="3" spans="1:14" x14ac:dyDescent="0.25">
      <c r="A3" s="6">
        <v>1</v>
      </c>
      <c r="B3" s="20" t="s">
        <v>42</v>
      </c>
      <c r="C3" s="32">
        <v>21912</v>
      </c>
      <c r="D3" s="33">
        <v>88437403181</v>
      </c>
      <c r="E3" s="32">
        <v>983648</v>
      </c>
      <c r="F3" s="33">
        <v>33595216387</v>
      </c>
      <c r="G3" s="32">
        <v>4</v>
      </c>
      <c r="H3" s="33">
        <v>161675</v>
      </c>
      <c r="I3" s="32">
        <v>0</v>
      </c>
      <c r="J3" s="33">
        <v>0</v>
      </c>
      <c r="K3" s="32">
        <v>0</v>
      </c>
      <c r="L3" s="45">
        <v>0</v>
      </c>
      <c r="M3" s="32">
        <f>+C3+E3+G3+I3+K3</f>
        <v>1005564</v>
      </c>
      <c r="N3" s="33">
        <f>+D3+F3+H3+J3+L3</f>
        <v>122032781243</v>
      </c>
    </row>
    <row r="4" spans="1:14" x14ac:dyDescent="0.25">
      <c r="A4" s="3">
        <v>2</v>
      </c>
      <c r="B4" s="21" t="s">
        <v>89</v>
      </c>
      <c r="C4" s="34">
        <v>103127</v>
      </c>
      <c r="D4" s="35">
        <v>2746305592</v>
      </c>
      <c r="E4" s="34">
        <v>142513</v>
      </c>
      <c r="F4" s="35">
        <v>7326641173</v>
      </c>
      <c r="G4" s="34">
        <v>3030</v>
      </c>
      <c r="H4" s="35">
        <v>13635268</v>
      </c>
      <c r="I4" s="34">
        <v>1</v>
      </c>
      <c r="J4" s="35">
        <v>289928</v>
      </c>
      <c r="K4" s="34">
        <v>27071</v>
      </c>
      <c r="L4" s="46">
        <v>100200968</v>
      </c>
      <c r="M4" s="38">
        <f t="shared" ref="M4:N35" si="0">+C4+E4+G4+I4+K4</f>
        <v>275742</v>
      </c>
      <c r="N4" s="35">
        <f t="shared" si="0"/>
        <v>10187072929</v>
      </c>
    </row>
    <row r="5" spans="1:14" x14ac:dyDescent="0.25">
      <c r="A5" s="3">
        <v>3</v>
      </c>
      <c r="B5" s="21" t="s">
        <v>90</v>
      </c>
      <c r="C5" s="34">
        <v>75123</v>
      </c>
      <c r="D5" s="35">
        <v>2114554084</v>
      </c>
      <c r="E5" s="34">
        <v>125928</v>
      </c>
      <c r="F5" s="35">
        <v>4482889973</v>
      </c>
      <c r="G5" s="34">
        <v>2229</v>
      </c>
      <c r="H5" s="35">
        <v>15503631</v>
      </c>
      <c r="I5" s="34">
        <v>0</v>
      </c>
      <c r="J5" s="35">
        <v>0</v>
      </c>
      <c r="K5" s="34">
        <v>12887</v>
      </c>
      <c r="L5" s="46">
        <v>194251928</v>
      </c>
      <c r="M5" s="38">
        <f t="shared" si="0"/>
        <v>216167</v>
      </c>
      <c r="N5" s="35">
        <f t="shared" si="0"/>
        <v>6807199616</v>
      </c>
    </row>
    <row r="6" spans="1:14" x14ac:dyDescent="0.25">
      <c r="A6" s="3">
        <v>4</v>
      </c>
      <c r="B6" s="21" t="s">
        <v>73</v>
      </c>
      <c r="C6" s="34">
        <v>178896</v>
      </c>
      <c r="D6" s="35">
        <v>5645820792</v>
      </c>
      <c r="E6" s="34">
        <v>258038</v>
      </c>
      <c r="F6" s="35">
        <v>2519746386</v>
      </c>
      <c r="G6" s="34">
        <v>699</v>
      </c>
      <c r="H6" s="35">
        <v>3534075</v>
      </c>
      <c r="I6" s="34">
        <v>0</v>
      </c>
      <c r="J6" s="35">
        <v>0</v>
      </c>
      <c r="K6" s="34">
        <v>53498</v>
      </c>
      <c r="L6" s="46">
        <v>59279403</v>
      </c>
      <c r="M6" s="38">
        <f t="shared" si="0"/>
        <v>491131</v>
      </c>
      <c r="N6" s="35">
        <f t="shared" si="0"/>
        <v>8228380656</v>
      </c>
    </row>
    <row r="7" spans="1:14" x14ac:dyDescent="0.25">
      <c r="A7" s="3">
        <v>5</v>
      </c>
      <c r="B7" s="21" t="s">
        <v>74</v>
      </c>
      <c r="C7" s="34">
        <v>63515</v>
      </c>
      <c r="D7" s="35">
        <v>753503557</v>
      </c>
      <c r="E7" s="34">
        <v>64998</v>
      </c>
      <c r="F7" s="35">
        <v>563303061</v>
      </c>
      <c r="G7" s="34">
        <v>853</v>
      </c>
      <c r="H7" s="35">
        <v>4386396</v>
      </c>
      <c r="I7" s="34">
        <v>0</v>
      </c>
      <c r="J7" s="35">
        <v>0</v>
      </c>
      <c r="K7" s="34">
        <v>22405</v>
      </c>
      <c r="L7" s="46">
        <v>15365343</v>
      </c>
      <c r="M7" s="38">
        <f t="shared" si="0"/>
        <v>151771</v>
      </c>
      <c r="N7" s="35">
        <f t="shared" si="0"/>
        <v>1336558357</v>
      </c>
    </row>
    <row r="8" spans="1:14" x14ac:dyDescent="0.25">
      <c r="A8" s="3">
        <v>6</v>
      </c>
      <c r="B8" s="21" t="s">
        <v>91</v>
      </c>
      <c r="C8" s="34">
        <v>162429</v>
      </c>
      <c r="D8" s="35">
        <v>4044394440</v>
      </c>
      <c r="E8" s="34">
        <v>147262</v>
      </c>
      <c r="F8" s="35">
        <v>933080730</v>
      </c>
      <c r="G8" s="34">
        <v>1647</v>
      </c>
      <c r="H8" s="35">
        <v>3988979</v>
      </c>
      <c r="I8" s="34">
        <v>0</v>
      </c>
      <c r="J8" s="35">
        <v>0</v>
      </c>
      <c r="K8" s="34">
        <v>47366</v>
      </c>
      <c r="L8" s="46">
        <v>24606955</v>
      </c>
      <c r="M8" s="38">
        <f t="shared" si="0"/>
        <v>358704</v>
      </c>
      <c r="N8" s="35">
        <f t="shared" si="0"/>
        <v>5006071104</v>
      </c>
    </row>
    <row r="9" spans="1:14" x14ac:dyDescent="0.25">
      <c r="A9" s="3">
        <v>7</v>
      </c>
      <c r="B9" s="21" t="s">
        <v>95</v>
      </c>
      <c r="C9" s="34">
        <v>25077</v>
      </c>
      <c r="D9" s="35">
        <v>409362428</v>
      </c>
      <c r="E9" s="34">
        <v>27960</v>
      </c>
      <c r="F9" s="35">
        <v>171241763</v>
      </c>
      <c r="G9" s="34">
        <v>483</v>
      </c>
      <c r="H9" s="35">
        <v>787430</v>
      </c>
      <c r="I9" s="34">
        <v>0</v>
      </c>
      <c r="J9" s="35">
        <v>0</v>
      </c>
      <c r="K9" s="34">
        <v>5526</v>
      </c>
      <c r="L9" s="46">
        <v>3951467</v>
      </c>
      <c r="M9" s="38">
        <f t="shared" si="0"/>
        <v>59046</v>
      </c>
      <c r="N9" s="35">
        <f t="shared" si="0"/>
        <v>585343088</v>
      </c>
    </row>
    <row r="10" spans="1:14" x14ac:dyDescent="0.25">
      <c r="A10" s="3">
        <v>8</v>
      </c>
      <c r="B10" s="21" t="s">
        <v>76</v>
      </c>
      <c r="C10" s="34">
        <v>51435</v>
      </c>
      <c r="D10" s="35">
        <v>1281121000</v>
      </c>
      <c r="E10" s="34">
        <v>223506</v>
      </c>
      <c r="F10" s="35">
        <v>993293410</v>
      </c>
      <c r="G10" s="34">
        <v>823</v>
      </c>
      <c r="H10" s="35">
        <v>3151477</v>
      </c>
      <c r="I10" s="34">
        <v>0</v>
      </c>
      <c r="J10" s="35">
        <v>0</v>
      </c>
      <c r="K10" s="34">
        <v>12583</v>
      </c>
      <c r="L10" s="46">
        <v>11452630</v>
      </c>
      <c r="M10" s="38">
        <f t="shared" si="0"/>
        <v>288347</v>
      </c>
      <c r="N10" s="35">
        <f t="shared" si="0"/>
        <v>2289018517</v>
      </c>
    </row>
    <row r="11" spans="1:14" x14ac:dyDescent="0.25">
      <c r="A11" s="3">
        <v>9</v>
      </c>
      <c r="B11" s="21" t="s">
        <v>77</v>
      </c>
      <c r="C11" s="34">
        <v>31454</v>
      </c>
      <c r="D11" s="35">
        <v>1676714391</v>
      </c>
      <c r="E11" s="34">
        <v>46064</v>
      </c>
      <c r="F11" s="35">
        <v>529363397</v>
      </c>
      <c r="G11" s="34">
        <v>677</v>
      </c>
      <c r="H11" s="35">
        <v>1599676</v>
      </c>
      <c r="I11" s="34">
        <v>0</v>
      </c>
      <c r="J11" s="35">
        <v>0</v>
      </c>
      <c r="K11" s="34">
        <v>9338</v>
      </c>
      <c r="L11" s="46">
        <v>17960845</v>
      </c>
      <c r="M11" s="38">
        <f t="shared" si="0"/>
        <v>87533</v>
      </c>
      <c r="N11" s="35">
        <f t="shared" si="0"/>
        <v>2225638309</v>
      </c>
    </row>
    <row r="12" spans="1:14" x14ac:dyDescent="0.25">
      <c r="A12" s="3">
        <v>10</v>
      </c>
      <c r="B12" s="21" t="s">
        <v>51</v>
      </c>
      <c r="C12" s="34">
        <v>50679</v>
      </c>
      <c r="D12" s="35">
        <v>2419291424</v>
      </c>
      <c r="E12" s="34">
        <v>106717</v>
      </c>
      <c r="F12" s="35">
        <v>1542418158</v>
      </c>
      <c r="G12" s="34">
        <v>1209</v>
      </c>
      <c r="H12" s="35">
        <v>7062925</v>
      </c>
      <c r="I12" s="34">
        <v>0</v>
      </c>
      <c r="J12" s="35">
        <v>0</v>
      </c>
      <c r="K12" s="34">
        <v>23487</v>
      </c>
      <c r="L12" s="46">
        <v>26219026</v>
      </c>
      <c r="M12" s="38">
        <f t="shared" si="0"/>
        <v>182092</v>
      </c>
      <c r="N12" s="35">
        <f t="shared" si="0"/>
        <v>3994991533</v>
      </c>
    </row>
    <row r="13" spans="1:14" x14ac:dyDescent="0.25">
      <c r="A13" s="3">
        <v>11</v>
      </c>
      <c r="B13" s="21" t="s">
        <v>96</v>
      </c>
      <c r="C13" s="34">
        <v>46093</v>
      </c>
      <c r="D13" s="35">
        <v>3733443943</v>
      </c>
      <c r="E13" s="34">
        <v>48467</v>
      </c>
      <c r="F13" s="35">
        <v>1317055909</v>
      </c>
      <c r="G13" s="34">
        <v>906</v>
      </c>
      <c r="H13" s="35">
        <v>14098170</v>
      </c>
      <c r="I13" s="34">
        <v>0</v>
      </c>
      <c r="J13" s="35">
        <v>0</v>
      </c>
      <c r="K13" s="34">
        <v>8358</v>
      </c>
      <c r="L13" s="46">
        <v>15429692</v>
      </c>
      <c r="M13" s="38">
        <f t="shared" si="0"/>
        <v>103824</v>
      </c>
      <c r="N13" s="35">
        <f t="shared" si="0"/>
        <v>5080027714</v>
      </c>
    </row>
    <row r="14" spans="1:14" x14ac:dyDescent="0.25">
      <c r="A14" s="3">
        <v>12</v>
      </c>
      <c r="B14" s="21" t="s">
        <v>97</v>
      </c>
      <c r="C14" s="34">
        <v>26975</v>
      </c>
      <c r="D14" s="35">
        <v>2554029775</v>
      </c>
      <c r="E14" s="34">
        <v>134381</v>
      </c>
      <c r="F14" s="35">
        <v>2583460219</v>
      </c>
      <c r="G14" s="34">
        <v>1633</v>
      </c>
      <c r="H14" s="35">
        <v>8648272</v>
      </c>
      <c r="I14" s="34">
        <v>0</v>
      </c>
      <c r="J14" s="35">
        <v>0</v>
      </c>
      <c r="K14" s="34">
        <v>11102</v>
      </c>
      <c r="L14" s="46">
        <v>17726522</v>
      </c>
      <c r="M14" s="38">
        <f t="shared" si="0"/>
        <v>174091</v>
      </c>
      <c r="N14" s="35">
        <f t="shared" si="0"/>
        <v>5163864788</v>
      </c>
    </row>
    <row r="15" spans="1:14" x14ac:dyDescent="0.25">
      <c r="A15" s="3">
        <v>13</v>
      </c>
      <c r="B15" s="21" t="s">
        <v>98</v>
      </c>
      <c r="C15" s="34">
        <v>852</v>
      </c>
      <c r="D15" s="35">
        <v>399071963</v>
      </c>
      <c r="E15" s="34">
        <v>12074</v>
      </c>
      <c r="F15" s="35">
        <v>502058557</v>
      </c>
      <c r="G15" s="34">
        <v>106</v>
      </c>
      <c r="H15" s="35">
        <v>277413</v>
      </c>
      <c r="I15" s="34">
        <v>0</v>
      </c>
      <c r="J15" s="35">
        <v>0</v>
      </c>
      <c r="K15" s="34">
        <v>248</v>
      </c>
      <c r="L15" s="46">
        <v>1193541</v>
      </c>
      <c r="M15" s="38">
        <f t="shared" si="0"/>
        <v>13280</v>
      </c>
      <c r="N15" s="35">
        <f t="shared" si="0"/>
        <v>902601474</v>
      </c>
    </row>
    <row r="16" spans="1:14" x14ac:dyDescent="0.25">
      <c r="A16" s="3">
        <v>14</v>
      </c>
      <c r="B16" s="21" t="s">
        <v>78</v>
      </c>
      <c r="C16" s="34">
        <v>52422</v>
      </c>
      <c r="D16" s="35">
        <v>993586473</v>
      </c>
      <c r="E16" s="34">
        <v>138809</v>
      </c>
      <c r="F16" s="35">
        <v>6416572467</v>
      </c>
      <c r="G16" s="34">
        <v>953</v>
      </c>
      <c r="H16" s="35">
        <v>1436984</v>
      </c>
      <c r="I16" s="34">
        <v>0</v>
      </c>
      <c r="J16" s="35">
        <v>0</v>
      </c>
      <c r="K16" s="34">
        <v>5341</v>
      </c>
      <c r="L16" s="46">
        <v>11907611</v>
      </c>
      <c r="M16" s="38">
        <f t="shared" si="0"/>
        <v>197525</v>
      </c>
      <c r="N16" s="35">
        <f t="shared" si="0"/>
        <v>7423503535</v>
      </c>
    </row>
    <row r="17" spans="1:14" x14ac:dyDescent="0.25">
      <c r="A17" s="3">
        <v>15</v>
      </c>
      <c r="B17" s="21" t="s">
        <v>79</v>
      </c>
      <c r="C17" s="36">
        <v>120809</v>
      </c>
      <c r="D17" s="37">
        <v>6187136052</v>
      </c>
      <c r="E17" s="36">
        <v>57124</v>
      </c>
      <c r="F17" s="37">
        <v>1330036821</v>
      </c>
      <c r="G17" s="36">
        <v>479</v>
      </c>
      <c r="H17" s="37">
        <v>2451350</v>
      </c>
      <c r="I17" s="36">
        <v>0</v>
      </c>
      <c r="J17" s="37">
        <v>0</v>
      </c>
      <c r="K17" s="36">
        <v>5659</v>
      </c>
      <c r="L17" s="47">
        <v>19349265</v>
      </c>
      <c r="M17" s="38">
        <f t="shared" si="0"/>
        <v>184071</v>
      </c>
      <c r="N17" s="35">
        <f t="shared" si="0"/>
        <v>7538973488</v>
      </c>
    </row>
    <row r="18" spans="1:14" s="5" customFormat="1" x14ac:dyDescent="0.25">
      <c r="A18" s="4">
        <v>16</v>
      </c>
      <c r="B18" s="22" t="s">
        <v>80</v>
      </c>
      <c r="C18" s="34">
        <v>88963</v>
      </c>
      <c r="D18" s="35">
        <v>2570167183</v>
      </c>
      <c r="E18" s="34">
        <v>253065</v>
      </c>
      <c r="F18" s="35">
        <v>5406685952</v>
      </c>
      <c r="G18" s="34">
        <v>1626</v>
      </c>
      <c r="H18" s="35">
        <v>4779242</v>
      </c>
      <c r="I18" s="34">
        <v>24</v>
      </c>
      <c r="J18" s="35">
        <v>11050547</v>
      </c>
      <c r="K18" s="34">
        <v>26078</v>
      </c>
      <c r="L18" s="46">
        <v>123192819</v>
      </c>
      <c r="M18" s="38">
        <f t="shared" si="0"/>
        <v>369756</v>
      </c>
      <c r="N18" s="35">
        <f t="shared" si="0"/>
        <v>8115875743</v>
      </c>
    </row>
    <row r="19" spans="1:14" x14ac:dyDescent="0.25">
      <c r="A19" s="3">
        <v>17</v>
      </c>
      <c r="B19" s="21" t="s">
        <v>99</v>
      </c>
      <c r="C19" s="34">
        <v>364</v>
      </c>
      <c r="D19" s="35">
        <v>1021506393</v>
      </c>
      <c r="E19" s="34">
        <v>16183</v>
      </c>
      <c r="F19" s="35">
        <v>841092194</v>
      </c>
      <c r="G19" s="34">
        <v>149</v>
      </c>
      <c r="H19" s="35">
        <v>139756</v>
      </c>
      <c r="I19" s="34">
        <v>0</v>
      </c>
      <c r="J19" s="35">
        <v>0</v>
      </c>
      <c r="K19" s="34">
        <v>102</v>
      </c>
      <c r="L19" s="46">
        <v>2790605</v>
      </c>
      <c r="M19" s="38">
        <f t="shared" si="0"/>
        <v>16798</v>
      </c>
      <c r="N19" s="35">
        <f t="shared" si="0"/>
        <v>1865528948</v>
      </c>
    </row>
    <row r="20" spans="1:14" x14ac:dyDescent="0.25">
      <c r="A20" s="3">
        <v>18</v>
      </c>
      <c r="B20" s="21" t="s">
        <v>100</v>
      </c>
      <c r="C20" s="34">
        <v>5017</v>
      </c>
      <c r="D20" s="35">
        <v>239866548</v>
      </c>
      <c r="E20" s="34">
        <v>7760</v>
      </c>
      <c r="F20" s="35">
        <v>47300977</v>
      </c>
      <c r="G20" s="34">
        <v>209</v>
      </c>
      <c r="H20" s="35">
        <v>416749</v>
      </c>
      <c r="I20" s="34">
        <v>0</v>
      </c>
      <c r="J20" s="35">
        <v>0</v>
      </c>
      <c r="K20" s="34">
        <v>622</v>
      </c>
      <c r="L20" s="46">
        <v>556846</v>
      </c>
      <c r="M20" s="38">
        <f t="shared" si="0"/>
        <v>13608</v>
      </c>
      <c r="N20" s="35">
        <f t="shared" si="0"/>
        <v>288141120</v>
      </c>
    </row>
    <row r="21" spans="1:14" x14ac:dyDescent="0.25">
      <c r="A21" s="3">
        <v>19</v>
      </c>
      <c r="B21" s="21" t="s">
        <v>92</v>
      </c>
      <c r="C21" s="34">
        <v>195</v>
      </c>
      <c r="D21" s="35">
        <v>15499493</v>
      </c>
      <c r="E21" s="34">
        <v>353</v>
      </c>
      <c r="F21" s="35">
        <v>11349206</v>
      </c>
      <c r="G21" s="34">
        <v>3</v>
      </c>
      <c r="H21" s="35">
        <v>176</v>
      </c>
      <c r="I21" s="34">
        <v>0</v>
      </c>
      <c r="J21" s="35">
        <v>0</v>
      </c>
      <c r="K21" s="34">
        <v>14</v>
      </c>
      <c r="L21" s="46">
        <v>26733</v>
      </c>
      <c r="M21" s="38">
        <f t="shared" si="0"/>
        <v>565</v>
      </c>
      <c r="N21" s="35">
        <f t="shared" si="0"/>
        <v>26875608</v>
      </c>
    </row>
    <row r="22" spans="1:14" x14ac:dyDescent="0.25">
      <c r="A22" s="3">
        <v>20</v>
      </c>
      <c r="B22" s="21" t="s">
        <v>83</v>
      </c>
      <c r="C22" s="34">
        <v>76994</v>
      </c>
      <c r="D22" s="35">
        <v>405426246</v>
      </c>
      <c r="E22" s="34">
        <v>18624</v>
      </c>
      <c r="F22" s="35">
        <v>190891382</v>
      </c>
      <c r="G22" s="34">
        <v>96</v>
      </c>
      <c r="H22" s="35">
        <v>693739</v>
      </c>
      <c r="I22" s="34">
        <v>0</v>
      </c>
      <c r="J22" s="35">
        <v>0</v>
      </c>
      <c r="K22" s="34">
        <v>1787</v>
      </c>
      <c r="L22" s="46">
        <v>3059606</v>
      </c>
      <c r="M22" s="38">
        <f t="shared" si="0"/>
        <v>97501</v>
      </c>
      <c r="N22" s="35">
        <f t="shared" si="0"/>
        <v>600070973</v>
      </c>
    </row>
    <row r="23" spans="1:14" x14ac:dyDescent="0.25">
      <c r="A23" s="3">
        <v>21</v>
      </c>
      <c r="B23" s="21" t="s">
        <v>84</v>
      </c>
      <c r="C23" s="34">
        <v>31767</v>
      </c>
      <c r="D23" s="35">
        <v>2307390178</v>
      </c>
      <c r="E23" s="34">
        <v>142131</v>
      </c>
      <c r="F23" s="35">
        <v>4200956798</v>
      </c>
      <c r="G23" s="34">
        <v>1130</v>
      </c>
      <c r="H23" s="35">
        <v>1614948</v>
      </c>
      <c r="I23" s="34">
        <v>0</v>
      </c>
      <c r="J23" s="35">
        <v>0</v>
      </c>
      <c r="K23" s="34">
        <v>6402</v>
      </c>
      <c r="L23" s="46">
        <v>21205234</v>
      </c>
      <c r="M23" s="38">
        <f t="shared" si="0"/>
        <v>181430</v>
      </c>
      <c r="N23" s="35">
        <f t="shared" si="0"/>
        <v>6531167158</v>
      </c>
    </row>
    <row r="24" spans="1:14" x14ac:dyDescent="0.25">
      <c r="A24" s="3">
        <v>22</v>
      </c>
      <c r="B24" s="21" t="s">
        <v>85</v>
      </c>
      <c r="C24" s="34">
        <v>924</v>
      </c>
      <c r="D24" s="35">
        <v>188138301</v>
      </c>
      <c r="E24" s="34">
        <v>7364</v>
      </c>
      <c r="F24" s="35">
        <v>171498441</v>
      </c>
      <c r="G24" s="34">
        <v>121</v>
      </c>
      <c r="H24" s="35">
        <v>202434</v>
      </c>
      <c r="I24" s="34">
        <v>0</v>
      </c>
      <c r="J24" s="35">
        <v>0</v>
      </c>
      <c r="K24" s="34">
        <v>306</v>
      </c>
      <c r="L24" s="46">
        <v>840700</v>
      </c>
      <c r="M24" s="38">
        <f t="shared" si="0"/>
        <v>8715</v>
      </c>
      <c r="N24" s="35">
        <f t="shared" si="0"/>
        <v>360679876</v>
      </c>
    </row>
    <row r="25" spans="1:14" x14ac:dyDescent="0.25">
      <c r="A25" s="3">
        <v>23</v>
      </c>
      <c r="B25" s="21" t="s">
        <v>101</v>
      </c>
      <c r="C25" s="34">
        <v>56843</v>
      </c>
      <c r="D25" s="35">
        <v>434170249</v>
      </c>
      <c r="E25" s="34">
        <v>80760</v>
      </c>
      <c r="F25" s="35">
        <v>949185197</v>
      </c>
      <c r="G25" s="34">
        <v>1029</v>
      </c>
      <c r="H25" s="35">
        <v>1694065</v>
      </c>
      <c r="I25" s="34">
        <v>0</v>
      </c>
      <c r="J25" s="35">
        <v>0</v>
      </c>
      <c r="K25" s="34">
        <v>3847</v>
      </c>
      <c r="L25" s="46">
        <v>7180762</v>
      </c>
      <c r="M25" s="38">
        <f t="shared" si="0"/>
        <v>142479</v>
      </c>
      <c r="N25" s="35">
        <f t="shared" si="0"/>
        <v>1392230273</v>
      </c>
    </row>
    <row r="26" spans="1:14" x14ac:dyDescent="0.25">
      <c r="A26" s="3">
        <v>24</v>
      </c>
      <c r="B26" s="21" t="s">
        <v>102</v>
      </c>
      <c r="C26" s="34">
        <v>21658</v>
      </c>
      <c r="D26" s="35">
        <v>2343836184</v>
      </c>
      <c r="E26" s="34">
        <v>100893</v>
      </c>
      <c r="F26" s="35">
        <v>2587932814</v>
      </c>
      <c r="G26" s="34">
        <v>366</v>
      </c>
      <c r="H26" s="35">
        <v>1769283</v>
      </c>
      <c r="I26" s="34">
        <v>0</v>
      </c>
      <c r="J26" s="35">
        <v>0</v>
      </c>
      <c r="K26" s="34">
        <v>6756</v>
      </c>
      <c r="L26" s="46">
        <v>17663965</v>
      </c>
      <c r="M26" s="38">
        <f t="shared" si="0"/>
        <v>129673</v>
      </c>
      <c r="N26" s="35">
        <f t="shared" si="0"/>
        <v>4951202246</v>
      </c>
    </row>
    <row r="27" spans="1:14" x14ac:dyDescent="0.25">
      <c r="A27" s="3">
        <v>25</v>
      </c>
      <c r="B27" s="21" t="s">
        <v>103</v>
      </c>
      <c r="C27" s="34">
        <v>24668</v>
      </c>
      <c r="D27" s="35">
        <v>1079027229</v>
      </c>
      <c r="E27" s="34">
        <v>25681</v>
      </c>
      <c r="F27" s="35">
        <v>544693917</v>
      </c>
      <c r="G27" s="34">
        <v>770</v>
      </c>
      <c r="H27" s="35">
        <v>1590713</v>
      </c>
      <c r="I27" s="34">
        <v>0</v>
      </c>
      <c r="J27" s="35">
        <v>0</v>
      </c>
      <c r="K27" s="34">
        <v>2010</v>
      </c>
      <c r="L27" s="46">
        <v>4207755</v>
      </c>
      <c r="M27" s="38">
        <f t="shared" si="0"/>
        <v>53129</v>
      </c>
      <c r="N27" s="35">
        <f t="shared" si="0"/>
        <v>1629519614</v>
      </c>
    </row>
    <row r="28" spans="1:14" x14ac:dyDescent="0.25">
      <c r="A28" s="3">
        <v>26</v>
      </c>
      <c r="B28" s="21" t="s">
        <v>104</v>
      </c>
      <c r="C28" s="34">
        <v>654</v>
      </c>
      <c r="D28" s="35">
        <v>7095073</v>
      </c>
      <c r="E28" s="34">
        <v>1776</v>
      </c>
      <c r="F28" s="35">
        <v>98240354</v>
      </c>
      <c r="G28" s="34">
        <v>10</v>
      </c>
      <c r="H28" s="35">
        <v>5541</v>
      </c>
      <c r="I28" s="34">
        <v>0</v>
      </c>
      <c r="J28" s="35">
        <v>0</v>
      </c>
      <c r="K28" s="34">
        <v>127</v>
      </c>
      <c r="L28" s="46">
        <v>103005</v>
      </c>
      <c r="M28" s="38">
        <f t="shared" si="0"/>
        <v>2567</v>
      </c>
      <c r="N28" s="35">
        <f t="shared" si="0"/>
        <v>105443973</v>
      </c>
    </row>
    <row r="29" spans="1:14" x14ac:dyDescent="0.25">
      <c r="A29" s="3">
        <v>27</v>
      </c>
      <c r="B29" s="21" t="s">
        <v>105</v>
      </c>
      <c r="C29" s="34">
        <v>35754</v>
      </c>
      <c r="D29" s="35">
        <v>902247391</v>
      </c>
      <c r="E29" s="34">
        <v>31692</v>
      </c>
      <c r="F29" s="35">
        <v>968903030</v>
      </c>
      <c r="G29" s="34">
        <v>757</v>
      </c>
      <c r="H29" s="35">
        <v>4088217</v>
      </c>
      <c r="I29" s="34">
        <v>0</v>
      </c>
      <c r="J29" s="35">
        <v>0</v>
      </c>
      <c r="K29" s="34">
        <v>2608</v>
      </c>
      <c r="L29" s="46">
        <v>33884452</v>
      </c>
      <c r="M29" s="38">
        <f t="shared" si="0"/>
        <v>70811</v>
      </c>
      <c r="N29" s="35">
        <f t="shared" si="0"/>
        <v>1909123090</v>
      </c>
    </row>
    <row r="30" spans="1:14" x14ac:dyDescent="0.25">
      <c r="A30" s="3">
        <v>28</v>
      </c>
      <c r="B30" s="21" t="s">
        <v>106</v>
      </c>
      <c r="C30" s="34">
        <v>745</v>
      </c>
      <c r="D30" s="35">
        <v>3093220</v>
      </c>
      <c r="E30" s="34">
        <v>2123</v>
      </c>
      <c r="F30" s="35">
        <v>105542197</v>
      </c>
      <c r="G30" s="34">
        <v>0</v>
      </c>
      <c r="H30" s="35">
        <v>0</v>
      </c>
      <c r="I30" s="34">
        <v>0</v>
      </c>
      <c r="J30" s="35">
        <v>0</v>
      </c>
      <c r="K30" s="34">
        <v>339</v>
      </c>
      <c r="L30" s="46">
        <v>584952</v>
      </c>
      <c r="M30" s="38">
        <f t="shared" si="0"/>
        <v>3207</v>
      </c>
      <c r="N30" s="35">
        <f t="shared" si="0"/>
        <v>109220369</v>
      </c>
    </row>
    <row r="31" spans="1:14" x14ac:dyDescent="0.25">
      <c r="A31" s="3">
        <v>29</v>
      </c>
      <c r="B31" s="21" t="s">
        <v>93</v>
      </c>
      <c r="C31" s="34">
        <v>376</v>
      </c>
      <c r="D31" s="35">
        <v>2042464</v>
      </c>
      <c r="E31" s="34">
        <v>168</v>
      </c>
      <c r="F31" s="35">
        <v>6910829</v>
      </c>
      <c r="G31" s="34">
        <v>1</v>
      </c>
      <c r="H31" s="35">
        <v>252</v>
      </c>
      <c r="I31" s="34">
        <v>0</v>
      </c>
      <c r="J31" s="35">
        <v>0</v>
      </c>
      <c r="K31" s="34">
        <v>84</v>
      </c>
      <c r="L31" s="46">
        <v>127731</v>
      </c>
      <c r="M31" s="38">
        <f t="shared" si="0"/>
        <v>629</v>
      </c>
      <c r="N31" s="35">
        <f t="shared" si="0"/>
        <v>9081276</v>
      </c>
    </row>
    <row r="32" spans="1:14" x14ac:dyDescent="0.25">
      <c r="A32" s="3">
        <v>30</v>
      </c>
      <c r="B32" s="21" t="s">
        <v>88</v>
      </c>
      <c r="C32" s="34">
        <v>960</v>
      </c>
      <c r="D32" s="35">
        <v>44849727</v>
      </c>
      <c r="E32" s="34">
        <v>1393</v>
      </c>
      <c r="F32" s="35">
        <v>24554555</v>
      </c>
      <c r="G32" s="34">
        <v>23</v>
      </c>
      <c r="H32" s="35">
        <v>15718</v>
      </c>
      <c r="I32" s="34">
        <v>0</v>
      </c>
      <c r="J32" s="35">
        <v>0</v>
      </c>
      <c r="K32" s="34">
        <v>126</v>
      </c>
      <c r="L32" s="46">
        <v>1737864</v>
      </c>
      <c r="M32" s="38">
        <f t="shared" si="0"/>
        <v>2502</v>
      </c>
      <c r="N32" s="35">
        <f t="shared" si="0"/>
        <v>71157864</v>
      </c>
    </row>
    <row r="33" spans="1:14" x14ac:dyDescent="0.25">
      <c r="A33" s="3">
        <v>31</v>
      </c>
      <c r="B33" s="21" t="s">
        <v>64</v>
      </c>
      <c r="C33" s="34">
        <v>1858</v>
      </c>
      <c r="D33" s="35">
        <v>323259047</v>
      </c>
      <c r="E33" s="34">
        <v>4711</v>
      </c>
      <c r="F33" s="35">
        <v>403771073</v>
      </c>
      <c r="G33" s="34">
        <v>13</v>
      </c>
      <c r="H33" s="35">
        <v>16893</v>
      </c>
      <c r="I33" s="34">
        <v>0</v>
      </c>
      <c r="J33" s="35">
        <v>0</v>
      </c>
      <c r="K33" s="34">
        <v>164</v>
      </c>
      <c r="L33" s="46">
        <v>1492904</v>
      </c>
      <c r="M33" s="38">
        <f t="shared" si="0"/>
        <v>6746</v>
      </c>
      <c r="N33" s="35">
        <f t="shared" si="0"/>
        <v>728539917</v>
      </c>
    </row>
    <row r="34" spans="1:14" x14ac:dyDescent="0.25">
      <c r="A34" s="29">
        <v>32</v>
      </c>
      <c r="B34" s="28" t="s">
        <v>94</v>
      </c>
      <c r="C34" s="39">
        <v>307</v>
      </c>
      <c r="D34" s="40">
        <v>159488233</v>
      </c>
      <c r="E34" s="39">
        <v>0</v>
      </c>
      <c r="F34" s="40">
        <v>0</v>
      </c>
      <c r="G34" s="39">
        <v>0</v>
      </c>
      <c r="H34" s="40">
        <v>0</v>
      </c>
      <c r="I34" s="39">
        <v>0</v>
      </c>
      <c r="J34" s="40">
        <v>0</v>
      </c>
      <c r="K34" s="39">
        <v>0</v>
      </c>
      <c r="L34" s="48">
        <v>0</v>
      </c>
      <c r="M34" s="38">
        <f t="shared" si="0"/>
        <v>307</v>
      </c>
      <c r="N34" s="35">
        <f t="shared" si="0"/>
        <v>159488233</v>
      </c>
    </row>
    <row r="35" spans="1:14" ht="15.75" thickBot="1" x14ac:dyDescent="0.3">
      <c r="A35" s="19">
        <v>33</v>
      </c>
      <c r="B35" s="23" t="s">
        <v>117</v>
      </c>
      <c r="C35" s="41">
        <v>590</v>
      </c>
      <c r="D35" s="42">
        <v>28632336</v>
      </c>
      <c r="E35" s="41">
        <v>985</v>
      </c>
      <c r="F35" s="42">
        <v>56072271</v>
      </c>
      <c r="G35" s="41">
        <v>2</v>
      </c>
      <c r="H35" s="42">
        <v>2525</v>
      </c>
      <c r="I35" s="41">
        <v>0</v>
      </c>
      <c r="J35" s="42">
        <v>0</v>
      </c>
      <c r="K35" s="41">
        <v>10</v>
      </c>
      <c r="L35" s="49">
        <v>1536</v>
      </c>
      <c r="M35" s="50">
        <f t="shared" si="0"/>
        <v>1587</v>
      </c>
      <c r="N35" s="40">
        <f t="shared" si="0"/>
        <v>84708668</v>
      </c>
    </row>
    <row r="36" spans="1:14" ht="15.75" thickBot="1" x14ac:dyDescent="0.3">
      <c r="A36" s="63" t="s">
        <v>41</v>
      </c>
      <c r="B36" s="64"/>
      <c r="C36" s="43">
        <f>SUM(C3:C35)</f>
        <v>1359435</v>
      </c>
      <c r="D36" s="44">
        <f t="shared" ref="D36:L36" si="1">SUM(D3:D35)</f>
        <v>135471474590</v>
      </c>
      <c r="E36" s="43">
        <f t="shared" si="1"/>
        <v>3213151</v>
      </c>
      <c r="F36" s="44">
        <f t="shared" si="1"/>
        <v>81421959598</v>
      </c>
      <c r="G36" s="54">
        <f t="shared" si="1"/>
        <v>22036</v>
      </c>
      <c r="H36" s="51">
        <f t="shared" si="1"/>
        <v>97753972</v>
      </c>
      <c r="I36" s="43">
        <f t="shared" si="1"/>
        <v>25</v>
      </c>
      <c r="J36" s="44">
        <f t="shared" si="1"/>
        <v>11340475</v>
      </c>
      <c r="K36" s="54">
        <f t="shared" si="1"/>
        <v>296251</v>
      </c>
      <c r="L36" s="51">
        <f t="shared" si="1"/>
        <v>737552665</v>
      </c>
      <c r="M36" s="52">
        <f t="shared" ref="M36:N36" si="2">+C36+E36+G36+I36+K36</f>
        <v>4890898</v>
      </c>
      <c r="N36" s="53">
        <f t="shared" si="2"/>
        <v>217740081300</v>
      </c>
    </row>
  </sheetData>
  <mergeCells count="9">
    <mergeCell ref="M1:N1"/>
    <mergeCell ref="A36:B36"/>
    <mergeCell ref="A1:A2"/>
    <mergeCell ref="B1:B2"/>
    <mergeCell ref="C1:D1"/>
    <mergeCell ref="E1:F1"/>
    <mergeCell ref="G1:H1"/>
    <mergeCell ref="I1:J1"/>
    <mergeCell ref="K1:L1"/>
  </mergeCells>
  <phoneticPr fontId="4" type="noConversion"/>
  <pageMargins left="0.70866141732283472" right="0.70866141732283472" top="0.74803149606299213" bottom="0.74803149606299213" header="0.31496062992125984" footer="0.31496062992125984"/>
  <pageSetup paperSize="9" scale="5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6"/>
  <sheetViews>
    <sheetView zoomScale="85" zoomScaleNormal="85" workbookViewId="0">
      <selection activeCell="C3" sqref="C3:N36"/>
    </sheetView>
  </sheetViews>
  <sheetFormatPr defaultRowHeight="15" x14ac:dyDescent="0.25"/>
  <cols>
    <col min="1" max="1" width="4.7109375" style="1" bestFit="1" customWidth="1"/>
    <col min="2" max="2" width="38.5703125" style="1" customWidth="1"/>
    <col min="3" max="3" width="14.28515625" style="1" customWidth="1"/>
    <col min="4" max="4" width="19.85546875" style="1" bestFit="1" customWidth="1"/>
    <col min="5" max="5" width="14.28515625" style="1" customWidth="1"/>
    <col min="6" max="6" width="19" style="1" bestFit="1" customWidth="1"/>
    <col min="7" max="7" width="11.42578125" style="1" customWidth="1"/>
    <col min="8" max="8" width="16.42578125" style="1" customWidth="1"/>
    <col min="9" max="9" width="8.5703125" style="1" customWidth="1"/>
    <col min="10" max="10" width="14.28515625" style="1" customWidth="1"/>
    <col min="11" max="11" width="12.85546875" style="1" customWidth="1"/>
    <col min="12" max="12" width="16.42578125" style="1" customWidth="1"/>
    <col min="13" max="13" width="14.28515625" style="1" customWidth="1"/>
    <col min="14" max="14" width="19.85546875" style="1" bestFit="1" customWidth="1"/>
    <col min="15" max="16384" width="9.140625" style="1"/>
  </cols>
  <sheetData>
    <row r="1" spans="1:14" s="2" customFormat="1" ht="15.75" thickBot="1" x14ac:dyDescent="0.3">
      <c r="A1" s="57" t="s">
        <v>6</v>
      </c>
      <c r="B1" s="65" t="s">
        <v>22</v>
      </c>
      <c r="C1" s="59" t="s">
        <v>23</v>
      </c>
      <c r="D1" s="60"/>
      <c r="E1" s="59" t="s">
        <v>30</v>
      </c>
      <c r="F1" s="60"/>
      <c r="G1" s="59" t="s">
        <v>29</v>
      </c>
      <c r="H1" s="60"/>
      <c r="I1" s="59" t="s">
        <v>28</v>
      </c>
      <c r="J1" s="60"/>
      <c r="K1" s="59" t="s">
        <v>27</v>
      </c>
      <c r="L1" s="60"/>
      <c r="M1" s="59" t="s">
        <v>26</v>
      </c>
      <c r="N1" s="60"/>
    </row>
    <row r="2" spans="1:14" ht="15.75" thickBot="1" x14ac:dyDescent="0.3">
      <c r="A2" s="58"/>
      <c r="B2" s="66"/>
      <c r="C2" s="14" t="s">
        <v>24</v>
      </c>
      <c r="D2" s="15" t="s">
        <v>25</v>
      </c>
      <c r="E2" s="16" t="s">
        <v>24</v>
      </c>
      <c r="F2" s="17" t="s">
        <v>25</v>
      </c>
      <c r="G2" s="14" t="s">
        <v>24</v>
      </c>
      <c r="H2" s="15" t="s">
        <v>25</v>
      </c>
      <c r="I2" s="16" t="s">
        <v>24</v>
      </c>
      <c r="J2" s="17" t="s">
        <v>25</v>
      </c>
      <c r="K2" s="14" t="s">
        <v>24</v>
      </c>
      <c r="L2" s="15" t="s">
        <v>25</v>
      </c>
      <c r="M2" s="16" t="s">
        <v>24</v>
      </c>
      <c r="N2" s="17" t="s">
        <v>25</v>
      </c>
    </row>
    <row r="3" spans="1:14" x14ac:dyDescent="0.25">
      <c r="A3" s="6">
        <v>1</v>
      </c>
      <c r="B3" s="20" t="s">
        <v>21</v>
      </c>
      <c r="C3" s="32">
        <v>21912</v>
      </c>
      <c r="D3" s="33">
        <v>88437403181</v>
      </c>
      <c r="E3" s="32">
        <v>983648</v>
      </c>
      <c r="F3" s="33">
        <v>33595216387</v>
      </c>
      <c r="G3" s="32">
        <v>4</v>
      </c>
      <c r="H3" s="33">
        <v>161675</v>
      </c>
      <c r="I3" s="32">
        <v>0</v>
      </c>
      <c r="J3" s="33">
        <v>0</v>
      </c>
      <c r="K3" s="32">
        <v>0</v>
      </c>
      <c r="L3" s="45">
        <v>0</v>
      </c>
      <c r="M3" s="32">
        <f>+C3+E3+G3+I3+K3</f>
        <v>1005564</v>
      </c>
      <c r="N3" s="33">
        <f>+D3+F3+H3+J3+L3</f>
        <v>122032781243</v>
      </c>
    </row>
    <row r="4" spans="1:14" x14ac:dyDescent="0.25">
      <c r="A4" s="3">
        <v>2</v>
      </c>
      <c r="B4" s="21" t="s">
        <v>72</v>
      </c>
      <c r="C4" s="34">
        <v>103127</v>
      </c>
      <c r="D4" s="35">
        <v>2746305592</v>
      </c>
      <c r="E4" s="34">
        <v>142513</v>
      </c>
      <c r="F4" s="35">
        <v>7326641173</v>
      </c>
      <c r="G4" s="34">
        <v>3030</v>
      </c>
      <c r="H4" s="35">
        <v>13635268</v>
      </c>
      <c r="I4" s="34">
        <v>1</v>
      </c>
      <c r="J4" s="35">
        <v>289928</v>
      </c>
      <c r="K4" s="34">
        <v>27071</v>
      </c>
      <c r="L4" s="46">
        <v>100200968</v>
      </c>
      <c r="M4" s="38">
        <f t="shared" ref="M4:N35" si="0">+C4+E4+G4+I4+K4</f>
        <v>275742</v>
      </c>
      <c r="N4" s="35">
        <f t="shared" si="0"/>
        <v>10187072929</v>
      </c>
    </row>
    <row r="5" spans="1:14" x14ac:dyDescent="0.25">
      <c r="A5" s="3">
        <v>3</v>
      </c>
      <c r="B5" s="21" t="s">
        <v>107</v>
      </c>
      <c r="C5" s="34">
        <v>75123</v>
      </c>
      <c r="D5" s="35">
        <v>2114554084</v>
      </c>
      <c r="E5" s="34">
        <v>125928</v>
      </c>
      <c r="F5" s="35">
        <v>4482889973</v>
      </c>
      <c r="G5" s="34">
        <v>2229</v>
      </c>
      <c r="H5" s="35">
        <v>15503631</v>
      </c>
      <c r="I5" s="34">
        <v>0</v>
      </c>
      <c r="J5" s="35">
        <v>0</v>
      </c>
      <c r="K5" s="34">
        <v>12887</v>
      </c>
      <c r="L5" s="46">
        <v>194251928</v>
      </c>
      <c r="M5" s="38">
        <f t="shared" si="0"/>
        <v>216167</v>
      </c>
      <c r="N5" s="35">
        <f t="shared" si="0"/>
        <v>6807199616</v>
      </c>
    </row>
    <row r="6" spans="1:14" x14ac:dyDescent="0.25">
      <c r="A6" s="3">
        <v>4</v>
      </c>
      <c r="B6" s="21" t="s">
        <v>73</v>
      </c>
      <c r="C6" s="34">
        <v>178896</v>
      </c>
      <c r="D6" s="35">
        <v>5645820792</v>
      </c>
      <c r="E6" s="34">
        <v>258038</v>
      </c>
      <c r="F6" s="35">
        <v>2519746386</v>
      </c>
      <c r="G6" s="34">
        <v>699</v>
      </c>
      <c r="H6" s="35">
        <v>3534075</v>
      </c>
      <c r="I6" s="34">
        <v>0</v>
      </c>
      <c r="J6" s="35">
        <v>0</v>
      </c>
      <c r="K6" s="34">
        <v>53498</v>
      </c>
      <c r="L6" s="46">
        <v>59279403</v>
      </c>
      <c r="M6" s="38">
        <f t="shared" si="0"/>
        <v>491131</v>
      </c>
      <c r="N6" s="35">
        <f t="shared" si="0"/>
        <v>8228380656</v>
      </c>
    </row>
    <row r="7" spans="1:14" x14ac:dyDescent="0.25">
      <c r="A7" s="3">
        <v>5</v>
      </c>
      <c r="B7" s="21" t="s">
        <v>74</v>
      </c>
      <c r="C7" s="34">
        <v>63515</v>
      </c>
      <c r="D7" s="35">
        <v>753503557</v>
      </c>
      <c r="E7" s="34">
        <v>64998</v>
      </c>
      <c r="F7" s="35">
        <v>563303061</v>
      </c>
      <c r="G7" s="34">
        <v>853</v>
      </c>
      <c r="H7" s="35">
        <v>4386396</v>
      </c>
      <c r="I7" s="34">
        <v>0</v>
      </c>
      <c r="J7" s="35">
        <v>0</v>
      </c>
      <c r="K7" s="34">
        <v>22405</v>
      </c>
      <c r="L7" s="46">
        <v>15365343</v>
      </c>
      <c r="M7" s="38">
        <f t="shared" si="0"/>
        <v>151771</v>
      </c>
      <c r="N7" s="35">
        <f t="shared" si="0"/>
        <v>1336558357</v>
      </c>
    </row>
    <row r="8" spans="1:14" x14ac:dyDescent="0.25">
      <c r="A8" s="3">
        <v>6</v>
      </c>
      <c r="B8" s="21" t="s">
        <v>75</v>
      </c>
      <c r="C8" s="34">
        <v>162429</v>
      </c>
      <c r="D8" s="35">
        <v>4044394440</v>
      </c>
      <c r="E8" s="34">
        <v>147262</v>
      </c>
      <c r="F8" s="35">
        <v>933080730</v>
      </c>
      <c r="G8" s="34">
        <v>1647</v>
      </c>
      <c r="H8" s="35">
        <v>3988979</v>
      </c>
      <c r="I8" s="34">
        <v>0</v>
      </c>
      <c r="J8" s="35">
        <v>0</v>
      </c>
      <c r="K8" s="34">
        <v>47366</v>
      </c>
      <c r="L8" s="46">
        <v>24606955</v>
      </c>
      <c r="M8" s="38">
        <f t="shared" si="0"/>
        <v>358704</v>
      </c>
      <c r="N8" s="35">
        <f t="shared" si="0"/>
        <v>5006071104</v>
      </c>
    </row>
    <row r="9" spans="1:14" x14ac:dyDescent="0.25">
      <c r="A9" s="3">
        <v>7</v>
      </c>
      <c r="B9" s="21" t="s">
        <v>95</v>
      </c>
      <c r="C9" s="34">
        <v>25077</v>
      </c>
      <c r="D9" s="35">
        <v>409362428</v>
      </c>
      <c r="E9" s="34">
        <v>27960</v>
      </c>
      <c r="F9" s="35">
        <v>171241763</v>
      </c>
      <c r="G9" s="34">
        <v>483</v>
      </c>
      <c r="H9" s="35">
        <v>787430</v>
      </c>
      <c r="I9" s="34">
        <v>0</v>
      </c>
      <c r="J9" s="35">
        <v>0</v>
      </c>
      <c r="K9" s="34">
        <v>5526</v>
      </c>
      <c r="L9" s="46">
        <v>3951467</v>
      </c>
      <c r="M9" s="38">
        <f t="shared" si="0"/>
        <v>59046</v>
      </c>
      <c r="N9" s="35">
        <f t="shared" si="0"/>
        <v>585343088</v>
      </c>
    </row>
    <row r="10" spans="1:14" x14ac:dyDescent="0.25">
      <c r="A10" s="3">
        <v>8</v>
      </c>
      <c r="B10" s="21" t="s">
        <v>76</v>
      </c>
      <c r="C10" s="34">
        <v>51435</v>
      </c>
      <c r="D10" s="35">
        <v>1281121000</v>
      </c>
      <c r="E10" s="34">
        <v>223506</v>
      </c>
      <c r="F10" s="35">
        <v>993293410</v>
      </c>
      <c r="G10" s="34">
        <v>823</v>
      </c>
      <c r="H10" s="35">
        <v>3151477</v>
      </c>
      <c r="I10" s="34">
        <v>0</v>
      </c>
      <c r="J10" s="35">
        <v>0</v>
      </c>
      <c r="K10" s="34">
        <v>12583</v>
      </c>
      <c r="L10" s="46">
        <v>11452630</v>
      </c>
      <c r="M10" s="38">
        <f t="shared" si="0"/>
        <v>288347</v>
      </c>
      <c r="N10" s="35">
        <f t="shared" si="0"/>
        <v>2289018517</v>
      </c>
    </row>
    <row r="11" spans="1:14" x14ac:dyDescent="0.25">
      <c r="A11" s="3">
        <v>9</v>
      </c>
      <c r="B11" s="21" t="s">
        <v>77</v>
      </c>
      <c r="C11" s="34">
        <v>31454</v>
      </c>
      <c r="D11" s="35">
        <v>1676714391</v>
      </c>
      <c r="E11" s="34">
        <v>46064</v>
      </c>
      <c r="F11" s="35">
        <v>529363397</v>
      </c>
      <c r="G11" s="34">
        <v>677</v>
      </c>
      <c r="H11" s="35">
        <v>1599676</v>
      </c>
      <c r="I11" s="34">
        <v>0</v>
      </c>
      <c r="J11" s="35">
        <v>0</v>
      </c>
      <c r="K11" s="34">
        <v>9338</v>
      </c>
      <c r="L11" s="46">
        <v>17960845</v>
      </c>
      <c r="M11" s="38">
        <f t="shared" si="0"/>
        <v>87533</v>
      </c>
      <c r="N11" s="35">
        <f t="shared" si="0"/>
        <v>2225638309</v>
      </c>
    </row>
    <row r="12" spans="1:14" x14ac:dyDescent="0.25">
      <c r="A12" s="3">
        <v>10</v>
      </c>
      <c r="B12" s="21" t="s">
        <v>51</v>
      </c>
      <c r="C12" s="34">
        <v>50679</v>
      </c>
      <c r="D12" s="35">
        <v>2419291424</v>
      </c>
      <c r="E12" s="34">
        <v>106717</v>
      </c>
      <c r="F12" s="35">
        <v>1542418158</v>
      </c>
      <c r="G12" s="34">
        <v>1209</v>
      </c>
      <c r="H12" s="35">
        <v>7062925</v>
      </c>
      <c r="I12" s="34">
        <v>0</v>
      </c>
      <c r="J12" s="35">
        <v>0</v>
      </c>
      <c r="K12" s="34">
        <v>23487</v>
      </c>
      <c r="L12" s="46">
        <v>26219026</v>
      </c>
      <c r="M12" s="38">
        <f t="shared" si="0"/>
        <v>182092</v>
      </c>
      <c r="N12" s="35">
        <f t="shared" si="0"/>
        <v>3994991533</v>
      </c>
    </row>
    <row r="13" spans="1:14" x14ac:dyDescent="0.25">
      <c r="A13" s="3">
        <v>11</v>
      </c>
      <c r="B13" s="21" t="s">
        <v>96</v>
      </c>
      <c r="C13" s="34">
        <v>46093</v>
      </c>
      <c r="D13" s="35">
        <v>3733443943</v>
      </c>
      <c r="E13" s="34">
        <v>48467</v>
      </c>
      <c r="F13" s="35">
        <v>1317055909</v>
      </c>
      <c r="G13" s="34">
        <v>906</v>
      </c>
      <c r="H13" s="35">
        <v>14098170</v>
      </c>
      <c r="I13" s="34">
        <v>0</v>
      </c>
      <c r="J13" s="35">
        <v>0</v>
      </c>
      <c r="K13" s="34">
        <v>8358</v>
      </c>
      <c r="L13" s="46">
        <v>15429692</v>
      </c>
      <c r="M13" s="38">
        <f t="shared" si="0"/>
        <v>103824</v>
      </c>
      <c r="N13" s="35">
        <f t="shared" si="0"/>
        <v>5080027714</v>
      </c>
    </row>
    <row r="14" spans="1:14" x14ac:dyDescent="0.25">
      <c r="A14" s="3">
        <v>12</v>
      </c>
      <c r="B14" s="21" t="s">
        <v>108</v>
      </c>
      <c r="C14" s="34">
        <v>26975</v>
      </c>
      <c r="D14" s="35">
        <v>2554029775</v>
      </c>
      <c r="E14" s="34">
        <v>134381</v>
      </c>
      <c r="F14" s="35">
        <v>2583460219</v>
      </c>
      <c r="G14" s="34">
        <v>1633</v>
      </c>
      <c r="H14" s="35">
        <v>8648272</v>
      </c>
      <c r="I14" s="34">
        <v>0</v>
      </c>
      <c r="J14" s="35">
        <v>0</v>
      </c>
      <c r="K14" s="34">
        <v>11102</v>
      </c>
      <c r="L14" s="46">
        <v>17726522</v>
      </c>
      <c r="M14" s="38">
        <f t="shared" si="0"/>
        <v>174091</v>
      </c>
      <c r="N14" s="35">
        <f t="shared" si="0"/>
        <v>5163864788</v>
      </c>
    </row>
    <row r="15" spans="1:14" x14ac:dyDescent="0.25">
      <c r="A15" s="3">
        <v>13</v>
      </c>
      <c r="B15" s="21" t="s">
        <v>98</v>
      </c>
      <c r="C15" s="34">
        <v>852</v>
      </c>
      <c r="D15" s="35">
        <v>399071963</v>
      </c>
      <c r="E15" s="34">
        <v>12074</v>
      </c>
      <c r="F15" s="35">
        <v>502058557</v>
      </c>
      <c r="G15" s="34">
        <v>106</v>
      </c>
      <c r="H15" s="35">
        <v>277413</v>
      </c>
      <c r="I15" s="34">
        <v>0</v>
      </c>
      <c r="J15" s="35">
        <v>0</v>
      </c>
      <c r="K15" s="34">
        <v>248</v>
      </c>
      <c r="L15" s="46">
        <v>1193541</v>
      </c>
      <c r="M15" s="38">
        <f t="shared" si="0"/>
        <v>13280</v>
      </c>
      <c r="N15" s="35">
        <f t="shared" si="0"/>
        <v>902601474</v>
      </c>
    </row>
    <row r="16" spans="1:14" x14ac:dyDescent="0.25">
      <c r="A16" s="3">
        <v>14</v>
      </c>
      <c r="B16" s="21" t="s">
        <v>78</v>
      </c>
      <c r="C16" s="34">
        <v>52422</v>
      </c>
      <c r="D16" s="35">
        <v>993586473</v>
      </c>
      <c r="E16" s="34">
        <v>138809</v>
      </c>
      <c r="F16" s="35">
        <v>6416572467</v>
      </c>
      <c r="G16" s="34">
        <v>953</v>
      </c>
      <c r="H16" s="35">
        <v>1436984</v>
      </c>
      <c r="I16" s="34">
        <v>0</v>
      </c>
      <c r="J16" s="35">
        <v>0</v>
      </c>
      <c r="K16" s="34">
        <v>5341</v>
      </c>
      <c r="L16" s="46">
        <v>11907611</v>
      </c>
      <c r="M16" s="38">
        <f t="shared" si="0"/>
        <v>197525</v>
      </c>
      <c r="N16" s="35">
        <f t="shared" si="0"/>
        <v>7423503535</v>
      </c>
    </row>
    <row r="17" spans="1:14" x14ac:dyDescent="0.25">
      <c r="A17" s="3">
        <v>15</v>
      </c>
      <c r="B17" s="21" t="s">
        <v>79</v>
      </c>
      <c r="C17" s="36">
        <v>120809</v>
      </c>
      <c r="D17" s="37">
        <v>6187136052</v>
      </c>
      <c r="E17" s="36">
        <v>57124</v>
      </c>
      <c r="F17" s="37">
        <v>1330036821</v>
      </c>
      <c r="G17" s="36">
        <v>479</v>
      </c>
      <c r="H17" s="37">
        <v>2451350</v>
      </c>
      <c r="I17" s="36">
        <v>0</v>
      </c>
      <c r="J17" s="37">
        <v>0</v>
      </c>
      <c r="K17" s="36">
        <v>5659</v>
      </c>
      <c r="L17" s="47">
        <v>19349265</v>
      </c>
      <c r="M17" s="38">
        <f t="shared" si="0"/>
        <v>184071</v>
      </c>
      <c r="N17" s="35">
        <f t="shared" si="0"/>
        <v>7538973488</v>
      </c>
    </row>
    <row r="18" spans="1:14" s="5" customFormat="1" x14ac:dyDescent="0.25">
      <c r="A18" s="4">
        <v>16</v>
      </c>
      <c r="B18" s="22" t="s">
        <v>80</v>
      </c>
      <c r="C18" s="34">
        <v>88963</v>
      </c>
      <c r="D18" s="35">
        <v>2570167183</v>
      </c>
      <c r="E18" s="34">
        <v>253065</v>
      </c>
      <c r="F18" s="35">
        <v>5406685952</v>
      </c>
      <c r="G18" s="34">
        <v>1626</v>
      </c>
      <c r="H18" s="35">
        <v>4779242</v>
      </c>
      <c r="I18" s="34">
        <v>24</v>
      </c>
      <c r="J18" s="35">
        <v>11050547</v>
      </c>
      <c r="K18" s="34">
        <v>26078</v>
      </c>
      <c r="L18" s="46">
        <v>123192819</v>
      </c>
      <c r="M18" s="38">
        <f t="shared" si="0"/>
        <v>369756</v>
      </c>
      <c r="N18" s="35">
        <f t="shared" si="0"/>
        <v>8115875743</v>
      </c>
    </row>
    <row r="19" spans="1:14" x14ac:dyDescent="0.25">
      <c r="A19" s="3">
        <v>17</v>
      </c>
      <c r="B19" s="21" t="s">
        <v>81</v>
      </c>
      <c r="C19" s="34">
        <v>364</v>
      </c>
      <c r="D19" s="35">
        <v>1021506393</v>
      </c>
      <c r="E19" s="34">
        <v>16183</v>
      </c>
      <c r="F19" s="35">
        <v>841092194</v>
      </c>
      <c r="G19" s="34">
        <v>149</v>
      </c>
      <c r="H19" s="35">
        <v>139756</v>
      </c>
      <c r="I19" s="34">
        <v>0</v>
      </c>
      <c r="J19" s="35">
        <v>0</v>
      </c>
      <c r="K19" s="34">
        <v>102</v>
      </c>
      <c r="L19" s="46">
        <v>2790605</v>
      </c>
      <c r="M19" s="38">
        <f t="shared" si="0"/>
        <v>16798</v>
      </c>
      <c r="N19" s="35">
        <f t="shared" si="0"/>
        <v>1865528948</v>
      </c>
    </row>
    <row r="20" spans="1:14" x14ac:dyDescent="0.25">
      <c r="A20" s="3">
        <v>18</v>
      </c>
      <c r="B20" s="21" t="s">
        <v>100</v>
      </c>
      <c r="C20" s="34">
        <v>5017</v>
      </c>
      <c r="D20" s="35">
        <v>239866548</v>
      </c>
      <c r="E20" s="34">
        <v>7760</v>
      </c>
      <c r="F20" s="35">
        <v>47300977</v>
      </c>
      <c r="G20" s="34">
        <v>209</v>
      </c>
      <c r="H20" s="35">
        <v>416749</v>
      </c>
      <c r="I20" s="34">
        <v>0</v>
      </c>
      <c r="J20" s="35">
        <v>0</v>
      </c>
      <c r="K20" s="34">
        <v>622</v>
      </c>
      <c r="L20" s="46">
        <v>556846</v>
      </c>
      <c r="M20" s="38">
        <f t="shared" si="0"/>
        <v>13608</v>
      </c>
      <c r="N20" s="35">
        <f t="shared" si="0"/>
        <v>288141120</v>
      </c>
    </row>
    <row r="21" spans="1:14" x14ac:dyDescent="0.25">
      <c r="A21" s="3">
        <v>19</v>
      </c>
      <c r="B21" s="21" t="s">
        <v>82</v>
      </c>
      <c r="C21" s="34">
        <v>195</v>
      </c>
      <c r="D21" s="35">
        <v>15499493</v>
      </c>
      <c r="E21" s="34">
        <v>353</v>
      </c>
      <c r="F21" s="35">
        <v>11349206</v>
      </c>
      <c r="G21" s="34">
        <v>3</v>
      </c>
      <c r="H21" s="35">
        <v>176</v>
      </c>
      <c r="I21" s="34">
        <v>0</v>
      </c>
      <c r="J21" s="35">
        <v>0</v>
      </c>
      <c r="K21" s="34">
        <v>14</v>
      </c>
      <c r="L21" s="46">
        <v>26733</v>
      </c>
      <c r="M21" s="38">
        <f t="shared" si="0"/>
        <v>565</v>
      </c>
      <c r="N21" s="35">
        <f t="shared" si="0"/>
        <v>26875608</v>
      </c>
    </row>
    <row r="22" spans="1:14" x14ac:dyDescent="0.25">
      <c r="A22" s="3">
        <v>20</v>
      </c>
      <c r="B22" s="21" t="s">
        <v>83</v>
      </c>
      <c r="C22" s="34">
        <v>76994</v>
      </c>
      <c r="D22" s="35">
        <v>405426246</v>
      </c>
      <c r="E22" s="34">
        <v>18624</v>
      </c>
      <c r="F22" s="35">
        <v>190891382</v>
      </c>
      <c r="G22" s="34">
        <v>96</v>
      </c>
      <c r="H22" s="35">
        <v>693739</v>
      </c>
      <c r="I22" s="34">
        <v>0</v>
      </c>
      <c r="J22" s="35">
        <v>0</v>
      </c>
      <c r="K22" s="34">
        <v>1787</v>
      </c>
      <c r="L22" s="46">
        <v>3059606</v>
      </c>
      <c r="M22" s="38">
        <f t="shared" si="0"/>
        <v>97501</v>
      </c>
      <c r="N22" s="35">
        <f t="shared" si="0"/>
        <v>600070973</v>
      </c>
    </row>
    <row r="23" spans="1:14" x14ac:dyDescent="0.25">
      <c r="A23" s="3">
        <v>21</v>
      </c>
      <c r="B23" s="21" t="s">
        <v>84</v>
      </c>
      <c r="C23" s="34">
        <v>31767</v>
      </c>
      <c r="D23" s="35">
        <v>2307390178</v>
      </c>
      <c r="E23" s="34">
        <v>142131</v>
      </c>
      <c r="F23" s="35">
        <v>4200956798</v>
      </c>
      <c r="G23" s="34">
        <v>1130</v>
      </c>
      <c r="H23" s="35">
        <v>1614948</v>
      </c>
      <c r="I23" s="34">
        <v>0</v>
      </c>
      <c r="J23" s="35">
        <v>0</v>
      </c>
      <c r="K23" s="34">
        <v>6402</v>
      </c>
      <c r="L23" s="46">
        <v>21205234</v>
      </c>
      <c r="M23" s="38">
        <f t="shared" si="0"/>
        <v>181430</v>
      </c>
      <c r="N23" s="35">
        <f t="shared" si="0"/>
        <v>6531167158</v>
      </c>
    </row>
    <row r="24" spans="1:14" x14ac:dyDescent="0.25">
      <c r="A24" s="3">
        <v>22</v>
      </c>
      <c r="B24" s="21" t="s">
        <v>85</v>
      </c>
      <c r="C24" s="34">
        <v>924</v>
      </c>
      <c r="D24" s="35">
        <v>188138301</v>
      </c>
      <c r="E24" s="34">
        <v>7364</v>
      </c>
      <c r="F24" s="35">
        <v>171498441</v>
      </c>
      <c r="G24" s="34">
        <v>121</v>
      </c>
      <c r="H24" s="35">
        <v>202434</v>
      </c>
      <c r="I24" s="34">
        <v>0</v>
      </c>
      <c r="J24" s="35">
        <v>0</v>
      </c>
      <c r="K24" s="34">
        <v>306</v>
      </c>
      <c r="L24" s="46">
        <v>840700</v>
      </c>
      <c r="M24" s="38">
        <f t="shared" si="0"/>
        <v>8715</v>
      </c>
      <c r="N24" s="35">
        <f t="shared" si="0"/>
        <v>360679876</v>
      </c>
    </row>
    <row r="25" spans="1:14" x14ac:dyDescent="0.25">
      <c r="A25" s="3">
        <v>23</v>
      </c>
      <c r="B25" s="21" t="s">
        <v>101</v>
      </c>
      <c r="C25" s="34">
        <v>56843</v>
      </c>
      <c r="D25" s="35">
        <v>434170249</v>
      </c>
      <c r="E25" s="34">
        <v>80760</v>
      </c>
      <c r="F25" s="35">
        <v>949185197</v>
      </c>
      <c r="G25" s="34">
        <v>1029</v>
      </c>
      <c r="H25" s="35">
        <v>1694065</v>
      </c>
      <c r="I25" s="34">
        <v>0</v>
      </c>
      <c r="J25" s="35">
        <v>0</v>
      </c>
      <c r="K25" s="34">
        <v>3847</v>
      </c>
      <c r="L25" s="46">
        <v>7180762</v>
      </c>
      <c r="M25" s="38">
        <f t="shared" si="0"/>
        <v>142479</v>
      </c>
      <c r="N25" s="35">
        <f t="shared" si="0"/>
        <v>1392230273</v>
      </c>
    </row>
    <row r="26" spans="1:14" x14ac:dyDescent="0.25">
      <c r="A26" s="3">
        <v>24</v>
      </c>
      <c r="B26" s="21" t="s">
        <v>102</v>
      </c>
      <c r="C26" s="34">
        <v>21658</v>
      </c>
      <c r="D26" s="35">
        <v>2343836184</v>
      </c>
      <c r="E26" s="34">
        <v>100893</v>
      </c>
      <c r="F26" s="35">
        <v>2587932814</v>
      </c>
      <c r="G26" s="34">
        <v>366</v>
      </c>
      <c r="H26" s="35">
        <v>1769283</v>
      </c>
      <c r="I26" s="34">
        <v>0</v>
      </c>
      <c r="J26" s="35">
        <v>0</v>
      </c>
      <c r="K26" s="34">
        <v>6756</v>
      </c>
      <c r="L26" s="46">
        <v>17663965</v>
      </c>
      <c r="M26" s="38">
        <f t="shared" si="0"/>
        <v>129673</v>
      </c>
      <c r="N26" s="35">
        <f t="shared" si="0"/>
        <v>4951202246</v>
      </c>
    </row>
    <row r="27" spans="1:14" x14ac:dyDescent="0.25">
      <c r="A27" s="3">
        <v>25</v>
      </c>
      <c r="B27" s="21" t="s">
        <v>103</v>
      </c>
      <c r="C27" s="34">
        <v>24668</v>
      </c>
      <c r="D27" s="35">
        <v>1079027229</v>
      </c>
      <c r="E27" s="34">
        <v>25681</v>
      </c>
      <c r="F27" s="35">
        <v>544693917</v>
      </c>
      <c r="G27" s="34">
        <v>770</v>
      </c>
      <c r="H27" s="35">
        <v>1590713</v>
      </c>
      <c r="I27" s="34">
        <v>0</v>
      </c>
      <c r="J27" s="35">
        <v>0</v>
      </c>
      <c r="K27" s="34">
        <v>2010</v>
      </c>
      <c r="L27" s="46">
        <v>4207755</v>
      </c>
      <c r="M27" s="38">
        <f t="shared" si="0"/>
        <v>53129</v>
      </c>
      <c r="N27" s="35">
        <f t="shared" si="0"/>
        <v>1629519614</v>
      </c>
    </row>
    <row r="28" spans="1:14" x14ac:dyDescent="0.25">
      <c r="A28" s="3">
        <v>26</v>
      </c>
      <c r="B28" s="21" t="s">
        <v>104</v>
      </c>
      <c r="C28" s="34">
        <v>654</v>
      </c>
      <c r="D28" s="35">
        <v>7095073</v>
      </c>
      <c r="E28" s="34">
        <v>1776</v>
      </c>
      <c r="F28" s="35">
        <v>98240354</v>
      </c>
      <c r="G28" s="34">
        <v>10</v>
      </c>
      <c r="H28" s="35">
        <v>5541</v>
      </c>
      <c r="I28" s="34">
        <v>0</v>
      </c>
      <c r="J28" s="35">
        <v>0</v>
      </c>
      <c r="K28" s="34">
        <v>127</v>
      </c>
      <c r="L28" s="46">
        <v>103005</v>
      </c>
      <c r="M28" s="38">
        <f t="shared" si="0"/>
        <v>2567</v>
      </c>
      <c r="N28" s="35">
        <f t="shared" si="0"/>
        <v>105443973</v>
      </c>
    </row>
    <row r="29" spans="1:14" x14ac:dyDescent="0.25">
      <c r="A29" s="3">
        <v>27</v>
      </c>
      <c r="B29" s="21" t="s">
        <v>105</v>
      </c>
      <c r="C29" s="34">
        <v>35754</v>
      </c>
      <c r="D29" s="35">
        <v>902247391</v>
      </c>
      <c r="E29" s="34">
        <v>31692</v>
      </c>
      <c r="F29" s="35">
        <v>968903030</v>
      </c>
      <c r="G29" s="34">
        <v>757</v>
      </c>
      <c r="H29" s="35">
        <v>4088217</v>
      </c>
      <c r="I29" s="34">
        <v>0</v>
      </c>
      <c r="J29" s="35">
        <v>0</v>
      </c>
      <c r="K29" s="34">
        <v>2608</v>
      </c>
      <c r="L29" s="46">
        <v>33884452</v>
      </c>
      <c r="M29" s="38">
        <f t="shared" si="0"/>
        <v>70811</v>
      </c>
      <c r="N29" s="35">
        <f t="shared" si="0"/>
        <v>1909123090</v>
      </c>
    </row>
    <row r="30" spans="1:14" x14ac:dyDescent="0.25">
      <c r="A30" s="3">
        <v>28</v>
      </c>
      <c r="B30" s="21" t="s">
        <v>86</v>
      </c>
      <c r="C30" s="34">
        <v>745</v>
      </c>
      <c r="D30" s="35">
        <v>3093220</v>
      </c>
      <c r="E30" s="34">
        <v>2123</v>
      </c>
      <c r="F30" s="35">
        <v>105542197</v>
      </c>
      <c r="G30" s="34">
        <v>0</v>
      </c>
      <c r="H30" s="35">
        <v>0</v>
      </c>
      <c r="I30" s="34">
        <v>0</v>
      </c>
      <c r="J30" s="35">
        <v>0</v>
      </c>
      <c r="K30" s="34">
        <v>339</v>
      </c>
      <c r="L30" s="46">
        <v>584952</v>
      </c>
      <c r="M30" s="38">
        <f t="shared" si="0"/>
        <v>3207</v>
      </c>
      <c r="N30" s="35">
        <f t="shared" si="0"/>
        <v>109220369</v>
      </c>
    </row>
    <row r="31" spans="1:14" x14ac:dyDescent="0.25">
      <c r="A31" s="3">
        <v>29</v>
      </c>
      <c r="B31" s="21" t="s">
        <v>87</v>
      </c>
      <c r="C31" s="34">
        <v>376</v>
      </c>
      <c r="D31" s="35">
        <v>2042464</v>
      </c>
      <c r="E31" s="34">
        <v>168</v>
      </c>
      <c r="F31" s="35">
        <v>6910829</v>
      </c>
      <c r="G31" s="34">
        <v>1</v>
      </c>
      <c r="H31" s="35">
        <v>252</v>
      </c>
      <c r="I31" s="34">
        <v>0</v>
      </c>
      <c r="J31" s="35">
        <v>0</v>
      </c>
      <c r="K31" s="34">
        <v>84</v>
      </c>
      <c r="L31" s="46">
        <v>127731</v>
      </c>
      <c r="M31" s="38">
        <f t="shared" si="0"/>
        <v>629</v>
      </c>
      <c r="N31" s="35">
        <f t="shared" si="0"/>
        <v>9081276</v>
      </c>
    </row>
    <row r="32" spans="1:14" x14ac:dyDescent="0.25">
      <c r="A32" s="3">
        <v>30</v>
      </c>
      <c r="B32" s="21" t="s">
        <v>88</v>
      </c>
      <c r="C32" s="34">
        <v>960</v>
      </c>
      <c r="D32" s="35">
        <v>44849727</v>
      </c>
      <c r="E32" s="34">
        <v>1393</v>
      </c>
      <c r="F32" s="35">
        <v>24554555</v>
      </c>
      <c r="G32" s="34">
        <v>23</v>
      </c>
      <c r="H32" s="35">
        <v>15718</v>
      </c>
      <c r="I32" s="34">
        <v>0</v>
      </c>
      <c r="J32" s="35">
        <v>0</v>
      </c>
      <c r="K32" s="34">
        <v>126</v>
      </c>
      <c r="L32" s="46">
        <v>1737864</v>
      </c>
      <c r="M32" s="38">
        <f t="shared" si="0"/>
        <v>2502</v>
      </c>
      <c r="N32" s="35">
        <f t="shared" si="0"/>
        <v>71157864</v>
      </c>
    </row>
    <row r="33" spans="1:14" x14ac:dyDescent="0.25">
      <c r="A33" s="3">
        <v>31</v>
      </c>
      <c r="B33" s="21" t="s">
        <v>64</v>
      </c>
      <c r="C33" s="34">
        <v>1858</v>
      </c>
      <c r="D33" s="35">
        <v>323259047</v>
      </c>
      <c r="E33" s="34">
        <v>4711</v>
      </c>
      <c r="F33" s="35">
        <v>403771073</v>
      </c>
      <c r="G33" s="34">
        <v>13</v>
      </c>
      <c r="H33" s="35">
        <v>16893</v>
      </c>
      <c r="I33" s="34">
        <v>0</v>
      </c>
      <c r="J33" s="35">
        <v>0</v>
      </c>
      <c r="K33" s="34">
        <v>164</v>
      </c>
      <c r="L33" s="46">
        <v>1492904</v>
      </c>
      <c r="M33" s="38">
        <f t="shared" si="0"/>
        <v>6746</v>
      </c>
      <c r="N33" s="35">
        <f t="shared" si="0"/>
        <v>728539917</v>
      </c>
    </row>
    <row r="34" spans="1:14" x14ac:dyDescent="0.25">
      <c r="A34" s="29">
        <v>32</v>
      </c>
      <c r="B34" s="28" t="s">
        <v>94</v>
      </c>
      <c r="C34" s="39">
        <v>307</v>
      </c>
      <c r="D34" s="40">
        <v>159488233</v>
      </c>
      <c r="E34" s="39">
        <v>0</v>
      </c>
      <c r="F34" s="40">
        <v>0</v>
      </c>
      <c r="G34" s="39">
        <v>0</v>
      </c>
      <c r="H34" s="40">
        <v>0</v>
      </c>
      <c r="I34" s="39">
        <v>0</v>
      </c>
      <c r="J34" s="40">
        <v>0</v>
      </c>
      <c r="K34" s="39">
        <v>0</v>
      </c>
      <c r="L34" s="48">
        <v>0</v>
      </c>
      <c r="M34" s="38">
        <f t="shared" si="0"/>
        <v>307</v>
      </c>
      <c r="N34" s="35">
        <f t="shared" si="0"/>
        <v>159488233</v>
      </c>
    </row>
    <row r="35" spans="1:14" ht="15.75" thickBot="1" x14ac:dyDescent="0.3">
      <c r="A35" s="19">
        <v>33</v>
      </c>
      <c r="B35" s="23" t="s">
        <v>117</v>
      </c>
      <c r="C35" s="41">
        <v>590</v>
      </c>
      <c r="D35" s="42">
        <v>28632336</v>
      </c>
      <c r="E35" s="41">
        <v>985</v>
      </c>
      <c r="F35" s="42">
        <v>56072271</v>
      </c>
      <c r="G35" s="41">
        <v>2</v>
      </c>
      <c r="H35" s="42">
        <v>2525</v>
      </c>
      <c r="I35" s="41">
        <v>0</v>
      </c>
      <c r="J35" s="42">
        <v>0</v>
      </c>
      <c r="K35" s="41">
        <v>10</v>
      </c>
      <c r="L35" s="49">
        <v>1536</v>
      </c>
      <c r="M35" s="50">
        <f t="shared" si="0"/>
        <v>1587</v>
      </c>
      <c r="N35" s="40">
        <f t="shared" si="0"/>
        <v>84708668</v>
      </c>
    </row>
    <row r="36" spans="1:14" ht="15.75" thickBot="1" x14ac:dyDescent="0.3">
      <c r="A36" s="63" t="s">
        <v>20</v>
      </c>
      <c r="B36" s="64"/>
      <c r="C36" s="43">
        <f>SUM(C3:C35)</f>
        <v>1359435</v>
      </c>
      <c r="D36" s="44">
        <f t="shared" ref="D36:L36" si="1">SUM(D3:D35)</f>
        <v>135471474590</v>
      </c>
      <c r="E36" s="43">
        <f t="shared" si="1"/>
        <v>3213151</v>
      </c>
      <c r="F36" s="44">
        <f t="shared" si="1"/>
        <v>81421959598</v>
      </c>
      <c r="G36" s="54">
        <f t="shared" si="1"/>
        <v>22036</v>
      </c>
      <c r="H36" s="51">
        <f t="shared" si="1"/>
        <v>97753972</v>
      </c>
      <c r="I36" s="43">
        <f t="shared" si="1"/>
        <v>25</v>
      </c>
      <c r="J36" s="44">
        <f t="shared" si="1"/>
        <v>11340475</v>
      </c>
      <c r="K36" s="54">
        <f t="shared" si="1"/>
        <v>296251</v>
      </c>
      <c r="L36" s="51">
        <f t="shared" si="1"/>
        <v>737552665</v>
      </c>
      <c r="M36" s="52">
        <f t="shared" ref="M36:N36" si="2">+C36+E36+G36+I36+K36</f>
        <v>4890898</v>
      </c>
      <c r="N36" s="53">
        <f t="shared" si="2"/>
        <v>217740081300</v>
      </c>
    </row>
  </sheetData>
  <mergeCells count="9">
    <mergeCell ref="M1:N1"/>
    <mergeCell ref="A36:B36"/>
    <mergeCell ref="A1:A2"/>
    <mergeCell ref="B1:B2"/>
    <mergeCell ref="C1:D1"/>
    <mergeCell ref="E1:F1"/>
    <mergeCell ref="G1:H1"/>
    <mergeCell ref="I1:J1"/>
    <mergeCell ref="K1:L1"/>
  </mergeCells>
  <phoneticPr fontId="4" type="noConversion"/>
  <pageMargins left="0.7" right="0.7" top="0.75" bottom="0.75" header="0.3" footer="0.3"/>
  <pageSetup paperSize="9" scale="5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6"/>
  <sheetViews>
    <sheetView zoomScale="85" zoomScaleNormal="85" workbookViewId="0">
      <selection activeCell="C3" sqref="C3:N36"/>
    </sheetView>
  </sheetViews>
  <sheetFormatPr defaultRowHeight="15" x14ac:dyDescent="0.25"/>
  <cols>
    <col min="1" max="1" width="4.7109375" style="1" customWidth="1"/>
    <col min="2" max="2" width="38.5703125" style="1" customWidth="1"/>
    <col min="3" max="3" width="14.28515625" style="1" customWidth="1"/>
    <col min="4" max="4" width="19.85546875" style="1" bestFit="1" customWidth="1"/>
    <col min="5" max="5" width="14.28515625" style="1" customWidth="1"/>
    <col min="6" max="6" width="19" style="1" bestFit="1" customWidth="1"/>
    <col min="7" max="7" width="14.28515625" style="1" customWidth="1"/>
    <col min="8" max="8" width="17.140625" style="1" customWidth="1"/>
    <col min="9" max="11" width="14.28515625" style="1" customWidth="1"/>
    <col min="12" max="12" width="16.42578125" style="1" customWidth="1"/>
    <col min="13" max="13" width="14.28515625" style="1" customWidth="1"/>
    <col min="14" max="14" width="19.85546875" style="1" bestFit="1" customWidth="1"/>
    <col min="15" max="16384" width="9.140625" style="1"/>
  </cols>
  <sheetData>
    <row r="1" spans="1:14" s="2" customFormat="1" ht="15.75" thickBot="1" x14ac:dyDescent="0.3">
      <c r="A1" s="57" t="s">
        <v>6</v>
      </c>
      <c r="B1" s="70" t="s">
        <v>9</v>
      </c>
      <c r="C1" s="59" t="s">
        <v>10</v>
      </c>
      <c r="D1" s="60"/>
      <c r="E1" s="72" t="s">
        <v>11</v>
      </c>
      <c r="F1" s="73"/>
      <c r="G1" s="59" t="s">
        <v>12</v>
      </c>
      <c r="H1" s="60"/>
      <c r="I1" s="72" t="s">
        <v>13</v>
      </c>
      <c r="J1" s="73"/>
      <c r="K1" s="59" t="s">
        <v>14</v>
      </c>
      <c r="L1" s="60"/>
      <c r="M1" s="59" t="s">
        <v>15</v>
      </c>
      <c r="N1" s="60"/>
    </row>
    <row r="2" spans="1:14" ht="15.75" thickBot="1" x14ac:dyDescent="0.3">
      <c r="A2" s="69"/>
      <c r="B2" s="71"/>
      <c r="C2" s="14" t="s">
        <v>16</v>
      </c>
      <c r="D2" s="15" t="s">
        <v>17</v>
      </c>
      <c r="E2" s="12" t="s">
        <v>16</v>
      </c>
      <c r="F2" s="13" t="s">
        <v>17</v>
      </c>
      <c r="G2" s="14" t="s">
        <v>16</v>
      </c>
      <c r="H2" s="15" t="s">
        <v>17</v>
      </c>
      <c r="I2" s="12" t="s">
        <v>16</v>
      </c>
      <c r="J2" s="13" t="s">
        <v>17</v>
      </c>
      <c r="K2" s="14" t="s">
        <v>16</v>
      </c>
      <c r="L2" s="15" t="s">
        <v>17</v>
      </c>
      <c r="M2" s="16" t="s">
        <v>16</v>
      </c>
      <c r="N2" s="17" t="s">
        <v>17</v>
      </c>
    </row>
    <row r="3" spans="1:14" x14ac:dyDescent="0.25">
      <c r="A3" s="8">
        <v>1</v>
      </c>
      <c r="B3" s="20" t="s">
        <v>19</v>
      </c>
      <c r="C3" s="32">
        <v>21912</v>
      </c>
      <c r="D3" s="33">
        <v>88437403181</v>
      </c>
      <c r="E3" s="32">
        <v>983648</v>
      </c>
      <c r="F3" s="33">
        <v>33595216387</v>
      </c>
      <c r="G3" s="32">
        <v>4</v>
      </c>
      <c r="H3" s="33">
        <v>161675</v>
      </c>
      <c r="I3" s="32">
        <v>0</v>
      </c>
      <c r="J3" s="33">
        <v>0</v>
      </c>
      <c r="K3" s="32">
        <v>0</v>
      </c>
      <c r="L3" s="45">
        <v>0</v>
      </c>
      <c r="M3" s="32">
        <f>+C3+E3+G3+I3+K3</f>
        <v>1005564</v>
      </c>
      <c r="N3" s="33">
        <f>+D3+F3+H3+J3+L3</f>
        <v>122032781243</v>
      </c>
    </row>
    <row r="4" spans="1:14" x14ac:dyDescent="0.25">
      <c r="A4" s="9">
        <v>2</v>
      </c>
      <c r="B4" s="21" t="s">
        <v>65</v>
      </c>
      <c r="C4" s="34">
        <v>103127</v>
      </c>
      <c r="D4" s="35">
        <v>2746305592</v>
      </c>
      <c r="E4" s="34">
        <v>142513</v>
      </c>
      <c r="F4" s="35">
        <v>7326641173</v>
      </c>
      <c r="G4" s="34">
        <v>3030</v>
      </c>
      <c r="H4" s="35">
        <v>13635268</v>
      </c>
      <c r="I4" s="34">
        <v>1</v>
      </c>
      <c r="J4" s="35">
        <v>289928</v>
      </c>
      <c r="K4" s="34">
        <v>27071</v>
      </c>
      <c r="L4" s="46">
        <v>100200968</v>
      </c>
      <c r="M4" s="38">
        <f t="shared" ref="M4:N35" si="0">+C4+E4+G4+I4+K4</f>
        <v>275742</v>
      </c>
      <c r="N4" s="35">
        <f t="shared" si="0"/>
        <v>10187072929</v>
      </c>
    </row>
    <row r="5" spans="1:14" x14ac:dyDescent="0.25">
      <c r="A5" s="9">
        <v>3</v>
      </c>
      <c r="B5" s="21" t="s">
        <v>66</v>
      </c>
      <c r="C5" s="34">
        <v>75123</v>
      </c>
      <c r="D5" s="35">
        <v>2114554084</v>
      </c>
      <c r="E5" s="34">
        <v>125928</v>
      </c>
      <c r="F5" s="35">
        <v>4482889973</v>
      </c>
      <c r="G5" s="34">
        <v>2229</v>
      </c>
      <c r="H5" s="35">
        <v>15503631</v>
      </c>
      <c r="I5" s="34">
        <v>0</v>
      </c>
      <c r="J5" s="35">
        <v>0</v>
      </c>
      <c r="K5" s="34">
        <v>12887</v>
      </c>
      <c r="L5" s="46">
        <v>194251928</v>
      </c>
      <c r="M5" s="38">
        <f t="shared" si="0"/>
        <v>216167</v>
      </c>
      <c r="N5" s="35">
        <f t="shared" si="0"/>
        <v>6807199616</v>
      </c>
    </row>
    <row r="6" spans="1:14" x14ac:dyDescent="0.25">
      <c r="A6" s="9">
        <v>4</v>
      </c>
      <c r="B6" s="21" t="s">
        <v>46</v>
      </c>
      <c r="C6" s="34">
        <v>178896</v>
      </c>
      <c r="D6" s="35">
        <v>5645820792</v>
      </c>
      <c r="E6" s="34">
        <v>258038</v>
      </c>
      <c r="F6" s="35">
        <v>2519746386</v>
      </c>
      <c r="G6" s="34">
        <v>699</v>
      </c>
      <c r="H6" s="35">
        <v>3534075</v>
      </c>
      <c r="I6" s="34">
        <v>0</v>
      </c>
      <c r="J6" s="35">
        <v>0</v>
      </c>
      <c r="K6" s="34">
        <v>53498</v>
      </c>
      <c r="L6" s="46">
        <v>59279403</v>
      </c>
      <c r="M6" s="38">
        <f t="shared" si="0"/>
        <v>491131</v>
      </c>
      <c r="N6" s="35">
        <f t="shared" si="0"/>
        <v>8228380656</v>
      </c>
    </row>
    <row r="7" spans="1:14" x14ac:dyDescent="0.25">
      <c r="A7" s="9">
        <v>5</v>
      </c>
      <c r="B7" s="21" t="s">
        <v>47</v>
      </c>
      <c r="C7" s="34">
        <v>63515</v>
      </c>
      <c r="D7" s="35">
        <v>753503557</v>
      </c>
      <c r="E7" s="34">
        <v>64998</v>
      </c>
      <c r="F7" s="35">
        <v>563303061</v>
      </c>
      <c r="G7" s="34">
        <v>853</v>
      </c>
      <c r="H7" s="35">
        <v>4386396</v>
      </c>
      <c r="I7" s="34">
        <v>0</v>
      </c>
      <c r="J7" s="35">
        <v>0</v>
      </c>
      <c r="K7" s="34">
        <v>22405</v>
      </c>
      <c r="L7" s="46">
        <v>15365343</v>
      </c>
      <c r="M7" s="38">
        <f t="shared" si="0"/>
        <v>151771</v>
      </c>
      <c r="N7" s="35">
        <f t="shared" si="0"/>
        <v>1336558357</v>
      </c>
    </row>
    <row r="8" spans="1:14" x14ac:dyDescent="0.25">
      <c r="A8" s="9">
        <v>6</v>
      </c>
      <c r="B8" s="21" t="s">
        <v>67</v>
      </c>
      <c r="C8" s="34">
        <v>162429</v>
      </c>
      <c r="D8" s="35">
        <v>4044394440</v>
      </c>
      <c r="E8" s="34">
        <v>147262</v>
      </c>
      <c r="F8" s="35">
        <v>933080730</v>
      </c>
      <c r="G8" s="34">
        <v>1647</v>
      </c>
      <c r="H8" s="35">
        <v>3988979</v>
      </c>
      <c r="I8" s="34">
        <v>0</v>
      </c>
      <c r="J8" s="35">
        <v>0</v>
      </c>
      <c r="K8" s="34">
        <v>47366</v>
      </c>
      <c r="L8" s="46">
        <v>24606955</v>
      </c>
      <c r="M8" s="38">
        <f t="shared" si="0"/>
        <v>358704</v>
      </c>
      <c r="N8" s="35">
        <f t="shared" si="0"/>
        <v>5006071104</v>
      </c>
    </row>
    <row r="9" spans="1:14" x14ac:dyDescent="0.25">
      <c r="A9" s="9">
        <v>7</v>
      </c>
      <c r="B9" s="21" t="s">
        <v>109</v>
      </c>
      <c r="C9" s="34">
        <v>25077</v>
      </c>
      <c r="D9" s="35">
        <v>409362428</v>
      </c>
      <c r="E9" s="34">
        <v>27960</v>
      </c>
      <c r="F9" s="35">
        <v>171241763</v>
      </c>
      <c r="G9" s="34">
        <v>483</v>
      </c>
      <c r="H9" s="35">
        <v>787430</v>
      </c>
      <c r="I9" s="34">
        <v>0</v>
      </c>
      <c r="J9" s="35">
        <v>0</v>
      </c>
      <c r="K9" s="34">
        <v>5526</v>
      </c>
      <c r="L9" s="46">
        <v>3951467</v>
      </c>
      <c r="M9" s="38">
        <f t="shared" si="0"/>
        <v>59046</v>
      </c>
      <c r="N9" s="35">
        <f t="shared" si="0"/>
        <v>585343088</v>
      </c>
    </row>
    <row r="10" spans="1:14" x14ac:dyDescent="0.25">
      <c r="A10" s="9">
        <v>8</v>
      </c>
      <c r="B10" s="21" t="s">
        <v>110</v>
      </c>
      <c r="C10" s="34">
        <v>51435</v>
      </c>
      <c r="D10" s="35">
        <v>1281121000</v>
      </c>
      <c r="E10" s="34">
        <v>223506</v>
      </c>
      <c r="F10" s="35">
        <v>993293410</v>
      </c>
      <c r="G10" s="34">
        <v>823</v>
      </c>
      <c r="H10" s="35">
        <v>3151477</v>
      </c>
      <c r="I10" s="34">
        <v>0</v>
      </c>
      <c r="J10" s="35">
        <v>0</v>
      </c>
      <c r="K10" s="34">
        <v>12583</v>
      </c>
      <c r="L10" s="46">
        <v>11452630</v>
      </c>
      <c r="M10" s="38">
        <f t="shared" si="0"/>
        <v>288347</v>
      </c>
      <c r="N10" s="35">
        <f t="shared" si="0"/>
        <v>2289018517</v>
      </c>
    </row>
    <row r="11" spans="1:14" x14ac:dyDescent="0.25">
      <c r="A11" s="9">
        <v>9</v>
      </c>
      <c r="B11" s="21" t="s">
        <v>50</v>
      </c>
      <c r="C11" s="34">
        <v>31454</v>
      </c>
      <c r="D11" s="35">
        <v>1676714391</v>
      </c>
      <c r="E11" s="34">
        <v>46064</v>
      </c>
      <c r="F11" s="35">
        <v>529363397</v>
      </c>
      <c r="G11" s="34">
        <v>677</v>
      </c>
      <c r="H11" s="35">
        <v>1599676</v>
      </c>
      <c r="I11" s="34">
        <v>0</v>
      </c>
      <c r="J11" s="35">
        <v>0</v>
      </c>
      <c r="K11" s="34">
        <v>9338</v>
      </c>
      <c r="L11" s="46">
        <v>17960845</v>
      </c>
      <c r="M11" s="38">
        <f t="shared" si="0"/>
        <v>87533</v>
      </c>
      <c r="N11" s="35">
        <f t="shared" si="0"/>
        <v>2225638309</v>
      </c>
    </row>
    <row r="12" spans="1:14" x14ac:dyDescent="0.25">
      <c r="A12" s="9">
        <v>10</v>
      </c>
      <c r="B12" s="21" t="s">
        <v>51</v>
      </c>
      <c r="C12" s="34">
        <v>50679</v>
      </c>
      <c r="D12" s="35">
        <v>2419291424</v>
      </c>
      <c r="E12" s="34">
        <v>106717</v>
      </c>
      <c r="F12" s="35">
        <v>1542418158</v>
      </c>
      <c r="G12" s="34">
        <v>1209</v>
      </c>
      <c r="H12" s="35">
        <v>7062925</v>
      </c>
      <c r="I12" s="34">
        <v>0</v>
      </c>
      <c r="J12" s="35">
        <v>0</v>
      </c>
      <c r="K12" s="34">
        <v>23487</v>
      </c>
      <c r="L12" s="46">
        <v>26219026</v>
      </c>
      <c r="M12" s="38">
        <f t="shared" si="0"/>
        <v>182092</v>
      </c>
      <c r="N12" s="35">
        <f t="shared" si="0"/>
        <v>3994991533</v>
      </c>
    </row>
    <row r="13" spans="1:14" x14ac:dyDescent="0.25">
      <c r="A13" s="9">
        <v>11</v>
      </c>
      <c r="B13" s="21" t="s">
        <v>111</v>
      </c>
      <c r="C13" s="34">
        <v>46093</v>
      </c>
      <c r="D13" s="35">
        <v>3733443943</v>
      </c>
      <c r="E13" s="34">
        <v>48467</v>
      </c>
      <c r="F13" s="35">
        <v>1317055909</v>
      </c>
      <c r="G13" s="34">
        <v>906</v>
      </c>
      <c r="H13" s="35">
        <v>14098170</v>
      </c>
      <c r="I13" s="34">
        <v>0</v>
      </c>
      <c r="J13" s="35">
        <v>0</v>
      </c>
      <c r="K13" s="34">
        <v>8358</v>
      </c>
      <c r="L13" s="46">
        <v>15429692</v>
      </c>
      <c r="M13" s="38">
        <f t="shared" si="0"/>
        <v>103824</v>
      </c>
      <c r="N13" s="35">
        <f t="shared" si="0"/>
        <v>5080027714</v>
      </c>
    </row>
    <row r="14" spans="1:14" x14ac:dyDescent="0.25">
      <c r="A14" s="9">
        <v>12</v>
      </c>
      <c r="B14" s="21" t="s">
        <v>112</v>
      </c>
      <c r="C14" s="34">
        <v>26975</v>
      </c>
      <c r="D14" s="35">
        <v>2554029775</v>
      </c>
      <c r="E14" s="34">
        <v>134381</v>
      </c>
      <c r="F14" s="35">
        <v>2583460219</v>
      </c>
      <c r="G14" s="34">
        <v>1633</v>
      </c>
      <c r="H14" s="35">
        <v>8648272</v>
      </c>
      <c r="I14" s="34">
        <v>0</v>
      </c>
      <c r="J14" s="35">
        <v>0</v>
      </c>
      <c r="K14" s="34">
        <v>11102</v>
      </c>
      <c r="L14" s="46">
        <v>17726522</v>
      </c>
      <c r="M14" s="38">
        <f t="shared" si="0"/>
        <v>174091</v>
      </c>
      <c r="N14" s="35">
        <f t="shared" si="0"/>
        <v>5163864788</v>
      </c>
    </row>
    <row r="15" spans="1:14" x14ac:dyDescent="0.25">
      <c r="A15" s="9">
        <v>13</v>
      </c>
      <c r="B15" s="21" t="s">
        <v>98</v>
      </c>
      <c r="C15" s="34">
        <v>852</v>
      </c>
      <c r="D15" s="35">
        <v>399071963</v>
      </c>
      <c r="E15" s="34">
        <v>12074</v>
      </c>
      <c r="F15" s="35">
        <v>502058557</v>
      </c>
      <c r="G15" s="34">
        <v>106</v>
      </c>
      <c r="H15" s="35">
        <v>277413</v>
      </c>
      <c r="I15" s="34">
        <v>0</v>
      </c>
      <c r="J15" s="35">
        <v>0</v>
      </c>
      <c r="K15" s="34">
        <v>248</v>
      </c>
      <c r="L15" s="46">
        <v>1193541</v>
      </c>
      <c r="M15" s="38">
        <f t="shared" si="0"/>
        <v>13280</v>
      </c>
      <c r="N15" s="35">
        <f t="shared" si="0"/>
        <v>902601474</v>
      </c>
    </row>
    <row r="16" spans="1:14" x14ac:dyDescent="0.25">
      <c r="A16" s="9">
        <v>14</v>
      </c>
      <c r="B16" s="21" t="s">
        <v>52</v>
      </c>
      <c r="C16" s="34">
        <v>52422</v>
      </c>
      <c r="D16" s="35">
        <v>993586473</v>
      </c>
      <c r="E16" s="34">
        <v>138809</v>
      </c>
      <c r="F16" s="35">
        <v>6416572467</v>
      </c>
      <c r="G16" s="34">
        <v>953</v>
      </c>
      <c r="H16" s="35">
        <v>1436984</v>
      </c>
      <c r="I16" s="34">
        <v>0</v>
      </c>
      <c r="J16" s="35">
        <v>0</v>
      </c>
      <c r="K16" s="34">
        <v>5341</v>
      </c>
      <c r="L16" s="46">
        <v>11907611</v>
      </c>
      <c r="M16" s="38">
        <f t="shared" si="0"/>
        <v>197525</v>
      </c>
      <c r="N16" s="35">
        <f t="shared" si="0"/>
        <v>7423503535</v>
      </c>
    </row>
    <row r="17" spans="1:14" x14ac:dyDescent="0.25">
      <c r="A17" s="9">
        <v>15</v>
      </c>
      <c r="B17" s="21" t="s">
        <v>68</v>
      </c>
      <c r="C17" s="36">
        <v>120809</v>
      </c>
      <c r="D17" s="37">
        <v>6187136052</v>
      </c>
      <c r="E17" s="36">
        <v>57124</v>
      </c>
      <c r="F17" s="37">
        <v>1330036821</v>
      </c>
      <c r="G17" s="36">
        <v>479</v>
      </c>
      <c r="H17" s="37">
        <v>2451350</v>
      </c>
      <c r="I17" s="36">
        <v>0</v>
      </c>
      <c r="J17" s="37">
        <v>0</v>
      </c>
      <c r="K17" s="36">
        <v>5659</v>
      </c>
      <c r="L17" s="47">
        <v>19349265</v>
      </c>
      <c r="M17" s="38">
        <f t="shared" si="0"/>
        <v>184071</v>
      </c>
      <c r="N17" s="35">
        <f t="shared" si="0"/>
        <v>7538973488</v>
      </c>
    </row>
    <row r="18" spans="1:14" s="5" customFormat="1" x14ac:dyDescent="0.25">
      <c r="A18" s="10">
        <v>16</v>
      </c>
      <c r="B18" s="22" t="s">
        <v>54</v>
      </c>
      <c r="C18" s="34">
        <v>88963</v>
      </c>
      <c r="D18" s="35">
        <v>2570167183</v>
      </c>
      <c r="E18" s="34">
        <v>253065</v>
      </c>
      <c r="F18" s="35">
        <v>5406685952</v>
      </c>
      <c r="G18" s="34">
        <v>1626</v>
      </c>
      <c r="H18" s="35">
        <v>4779242</v>
      </c>
      <c r="I18" s="34">
        <v>24</v>
      </c>
      <c r="J18" s="35">
        <v>11050547</v>
      </c>
      <c r="K18" s="34">
        <v>26078</v>
      </c>
      <c r="L18" s="46">
        <v>123192819</v>
      </c>
      <c r="M18" s="38">
        <f t="shared" si="0"/>
        <v>369756</v>
      </c>
      <c r="N18" s="35">
        <f t="shared" si="0"/>
        <v>8115875743</v>
      </c>
    </row>
    <row r="19" spans="1:14" x14ac:dyDescent="0.25">
      <c r="A19" s="9">
        <v>17</v>
      </c>
      <c r="B19" s="21" t="s">
        <v>69</v>
      </c>
      <c r="C19" s="34">
        <v>364</v>
      </c>
      <c r="D19" s="35">
        <v>1021506393</v>
      </c>
      <c r="E19" s="34">
        <v>16183</v>
      </c>
      <c r="F19" s="35">
        <v>841092194</v>
      </c>
      <c r="G19" s="34">
        <v>149</v>
      </c>
      <c r="H19" s="35">
        <v>139756</v>
      </c>
      <c r="I19" s="34">
        <v>0</v>
      </c>
      <c r="J19" s="35">
        <v>0</v>
      </c>
      <c r="K19" s="34">
        <v>102</v>
      </c>
      <c r="L19" s="46">
        <v>2790605</v>
      </c>
      <c r="M19" s="38">
        <f t="shared" si="0"/>
        <v>16798</v>
      </c>
      <c r="N19" s="35">
        <f t="shared" si="0"/>
        <v>1865528948</v>
      </c>
    </row>
    <row r="20" spans="1:14" x14ac:dyDescent="0.25">
      <c r="A20" s="9">
        <v>18</v>
      </c>
      <c r="B20" s="21" t="s">
        <v>113</v>
      </c>
      <c r="C20" s="34">
        <v>5017</v>
      </c>
      <c r="D20" s="35">
        <v>239866548</v>
      </c>
      <c r="E20" s="34">
        <v>7760</v>
      </c>
      <c r="F20" s="35">
        <v>47300977</v>
      </c>
      <c r="G20" s="34">
        <v>209</v>
      </c>
      <c r="H20" s="35">
        <v>416749</v>
      </c>
      <c r="I20" s="34">
        <v>0</v>
      </c>
      <c r="J20" s="35">
        <v>0</v>
      </c>
      <c r="K20" s="34">
        <v>622</v>
      </c>
      <c r="L20" s="46">
        <v>556846</v>
      </c>
      <c r="M20" s="38">
        <f t="shared" si="0"/>
        <v>13608</v>
      </c>
      <c r="N20" s="35">
        <f t="shared" si="0"/>
        <v>288141120</v>
      </c>
    </row>
    <row r="21" spans="1:14" x14ac:dyDescent="0.25">
      <c r="A21" s="9">
        <v>19</v>
      </c>
      <c r="B21" s="21" t="s">
        <v>70</v>
      </c>
      <c r="C21" s="34">
        <v>195</v>
      </c>
      <c r="D21" s="35">
        <v>15499493</v>
      </c>
      <c r="E21" s="34">
        <v>353</v>
      </c>
      <c r="F21" s="35">
        <v>11349206</v>
      </c>
      <c r="G21" s="34">
        <v>3</v>
      </c>
      <c r="H21" s="35">
        <v>176</v>
      </c>
      <c r="I21" s="34">
        <v>0</v>
      </c>
      <c r="J21" s="35">
        <v>0</v>
      </c>
      <c r="K21" s="34">
        <v>14</v>
      </c>
      <c r="L21" s="46">
        <v>26733</v>
      </c>
      <c r="M21" s="38">
        <f t="shared" si="0"/>
        <v>565</v>
      </c>
      <c r="N21" s="35">
        <f t="shared" si="0"/>
        <v>26875608</v>
      </c>
    </row>
    <row r="22" spans="1:14" x14ac:dyDescent="0.25">
      <c r="A22" s="9">
        <v>20</v>
      </c>
      <c r="B22" s="21" t="s">
        <v>57</v>
      </c>
      <c r="C22" s="34">
        <v>76994</v>
      </c>
      <c r="D22" s="35">
        <v>405426246</v>
      </c>
      <c r="E22" s="34">
        <v>18624</v>
      </c>
      <c r="F22" s="35">
        <v>190891382</v>
      </c>
      <c r="G22" s="34">
        <v>96</v>
      </c>
      <c r="H22" s="35">
        <v>693739</v>
      </c>
      <c r="I22" s="34">
        <v>0</v>
      </c>
      <c r="J22" s="35">
        <v>0</v>
      </c>
      <c r="K22" s="34">
        <v>1787</v>
      </c>
      <c r="L22" s="46">
        <v>3059606</v>
      </c>
      <c r="M22" s="38">
        <f t="shared" si="0"/>
        <v>97501</v>
      </c>
      <c r="N22" s="35">
        <f t="shared" si="0"/>
        <v>600070973</v>
      </c>
    </row>
    <row r="23" spans="1:14" x14ac:dyDescent="0.25">
      <c r="A23" s="9">
        <v>21</v>
      </c>
      <c r="B23" s="21" t="s">
        <v>58</v>
      </c>
      <c r="C23" s="34">
        <v>31767</v>
      </c>
      <c r="D23" s="35">
        <v>2307390178</v>
      </c>
      <c r="E23" s="34">
        <v>142131</v>
      </c>
      <c r="F23" s="35">
        <v>4200956798</v>
      </c>
      <c r="G23" s="34">
        <v>1130</v>
      </c>
      <c r="H23" s="35">
        <v>1614948</v>
      </c>
      <c r="I23" s="34">
        <v>0</v>
      </c>
      <c r="J23" s="35">
        <v>0</v>
      </c>
      <c r="K23" s="34">
        <v>6402</v>
      </c>
      <c r="L23" s="46">
        <v>21205234</v>
      </c>
      <c r="M23" s="38">
        <f t="shared" si="0"/>
        <v>181430</v>
      </c>
      <c r="N23" s="35">
        <f t="shared" si="0"/>
        <v>6531167158</v>
      </c>
    </row>
    <row r="24" spans="1:14" x14ac:dyDescent="0.25">
      <c r="A24" s="9">
        <v>22</v>
      </c>
      <c r="B24" s="21" t="s">
        <v>59</v>
      </c>
      <c r="C24" s="34">
        <v>924</v>
      </c>
      <c r="D24" s="35">
        <v>188138301</v>
      </c>
      <c r="E24" s="34">
        <v>7364</v>
      </c>
      <c r="F24" s="35">
        <v>171498441</v>
      </c>
      <c r="G24" s="34">
        <v>121</v>
      </c>
      <c r="H24" s="35">
        <v>202434</v>
      </c>
      <c r="I24" s="34">
        <v>0</v>
      </c>
      <c r="J24" s="35">
        <v>0</v>
      </c>
      <c r="K24" s="34">
        <v>306</v>
      </c>
      <c r="L24" s="46">
        <v>840700</v>
      </c>
      <c r="M24" s="38">
        <f t="shared" si="0"/>
        <v>8715</v>
      </c>
      <c r="N24" s="35">
        <f t="shared" si="0"/>
        <v>360679876</v>
      </c>
    </row>
    <row r="25" spans="1:14" x14ac:dyDescent="0.25">
      <c r="A25" s="9">
        <v>23</v>
      </c>
      <c r="B25" s="21" t="s">
        <v>60</v>
      </c>
      <c r="C25" s="34">
        <v>56843</v>
      </c>
      <c r="D25" s="35">
        <v>434170249</v>
      </c>
      <c r="E25" s="34">
        <v>80760</v>
      </c>
      <c r="F25" s="35">
        <v>949185197</v>
      </c>
      <c r="G25" s="34">
        <v>1029</v>
      </c>
      <c r="H25" s="35">
        <v>1694065</v>
      </c>
      <c r="I25" s="34">
        <v>0</v>
      </c>
      <c r="J25" s="35">
        <v>0</v>
      </c>
      <c r="K25" s="34">
        <v>3847</v>
      </c>
      <c r="L25" s="46">
        <v>7180762</v>
      </c>
      <c r="M25" s="38">
        <f t="shared" si="0"/>
        <v>142479</v>
      </c>
      <c r="N25" s="35">
        <f t="shared" si="0"/>
        <v>1392230273</v>
      </c>
    </row>
    <row r="26" spans="1:14" x14ac:dyDescent="0.25">
      <c r="A26" s="9">
        <v>24</v>
      </c>
      <c r="B26" s="21" t="s">
        <v>102</v>
      </c>
      <c r="C26" s="34">
        <v>21658</v>
      </c>
      <c r="D26" s="35">
        <v>2343836184</v>
      </c>
      <c r="E26" s="34">
        <v>100893</v>
      </c>
      <c r="F26" s="35">
        <v>2587932814</v>
      </c>
      <c r="G26" s="34">
        <v>366</v>
      </c>
      <c r="H26" s="35">
        <v>1769283</v>
      </c>
      <c r="I26" s="34">
        <v>0</v>
      </c>
      <c r="J26" s="35">
        <v>0</v>
      </c>
      <c r="K26" s="34">
        <v>6756</v>
      </c>
      <c r="L26" s="46">
        <v>17663965</v>
      </c>
      <c r="M26" s="38">
        <f t="shared" si="0"/>
        <v>129673</v>
      </c>
      <c r="N26" s="35">
        <f t="shared" si="0"/>
        <v>4951202246</v>
      </c>
    </row>
    <row r="27" spans="1:14" x14ac:dyDescent="0.25">
      <c r="A27" s="9">
        <v>25</v>
      </c>
      <c r="B27" s="21" t="s">
        <v>103</v>
      </c>
      <c r="C27" s="34">
        <v>24668</v>
      </c>
      <c r="D27" s="35">
        <v>1079027229</v>
      </c>
      <c r="E27" s="34">
        <v>25681</v>
      </c>
      <c r="F27" s="35">
        <v>544693917</v>
      </c>
      <c r="G27" s="34">
        <v>770</v>
      </c>
      <c r="H27" s="35">
        <v>1590713</v>
      </c>
      <c r="I27" s="34">
        <v>0</v>
      </c>
      <c r="J27" s="35">
        <v>0</v>
      </c>
      <c r="K27" s="34">
        <v>2010</v>
      </c>
      <c r="L27" s="46">
        <v>4207755</v>
      </c>
      <c r="M27" s="38">
        <f t="shared" si="0"/>
        <v>53129</v>
      </c>
      <c r="N27" s="35">
        <f t="shared" si="0"/>
        <v>1629519614</v>
      </c>
    </row>
    <row r="28" spans="1:14" x14ac:dyDescent="0.25">
      <c r="A28" s="9">
        <v>26</v>
      </c>
      <c r="B28" s="21" t="s">
        <v>104</v>
      </c>
      <c r="C28" s="34">
        <v>654</v>
      </c>
      <c r="D28" s="35">
        <v>7095073</v>
      </c>
      <c r="E28" s="34">
        <v>1776</v>
      </c>
      <c r="F28" s="35">
        <v>98240354</v>
      </c>
      <c r="G28" s="34">
        <v>10</v>
      </c>
      <c r="H28" s="35">
        <v>5541</v>
      </c>
      <c r="I28" s="34">
        <v>0</v>
      </c>
      <c r="J28" s="35">
        <v>0</v>
      </c>
      <c r="K28" s="34">
        <v>127</v>
      </c>
      <c r="L28" s="46">
        <v>103005</v>
      </c>
      <c r="M28" s="38">
        <f t="shared" si="0"/>
        <v>2567</v>
      </c>
      <c r="N28" s="35">
        <f t="shared" si="0"/>
        <v>105443973</v>
      </c>
    </row>
    <row r="29" spans="1:14" x14ac:dyDescent="0.25">
      <c r="A29" s="9">
        <v>27</v>
      </c>
      <c r="B29" s="21" t="s">
        <v>61</v>
      </c>
      <c r="C29" s="34">
        <v>35754</v>
      </c>
      <c r="D29" s="35">
        <v>902247391</v>
      </c>
      <c r="E29" s="34">
        <v>31692</v>
      </c>
      <c r="F29" s="35">
        <v>968903030</v>
      </c>
      <c r="G29" s="34">
        <v>757</v>
      </c>
      <c r="H29" s="35">
        <v>4088217</v>
      </c>
      <c r="I29" s="34">
        <v>0</v>
      </c>
      <c r="J29" s="35">
        <v>0</v>
      </c>
      <c r="K29" s="34">
        <v>2608</v>
      </c>
      <c r="L29" s="46">
        <v>33884452</v>
      </c>
      <c r="M29" s="38">
        <f t="shared" si="0"/>
        <v>70811</v>
      </c>
      <c r="N29" s="35">
        <f t="shared" si="0"/>
        <v>1909123090</v>
      </c>
    </row>
    <row r="30" spans="1:14" x14ac:dyDescent="0.25">
      <c r="A30" s="9">
        <v>28</v>
      </c>
      <c r="B30" s="21" t="s">
        <v>114</v>
      </c>
      <c r="C30" s="34">
        <v>745</v>
      </c>
      <c r="D30" s="35">
        <v>3093220</v>
      </c>
      <c r="E30" s="34">
        <v>2123</v>
      </c>
      <c r="F30" s="35">
        <v>105542197</v>
      </c>
      <c r="G30" s="34">
        <v>0</v>
      </c>
      <c r="H30" s="35">
        <v>0</v>
      </c>
      <c r="I30" s="34">
        <v>0</v>
      </c>
      <c r="J30" s="35">
        <v>0</v>
      </c>
      <c r="K30" s="34">
        <v>339</v>
      </c>
      <c r="L30" s="46">
        <v>584952</v>
      </c>
      <c r="M30" s="38">
        <f t="shared" si="0"/>
        <v>3207</v>
      </c>
      <c r="N30" s="35">
        <f t="shared" si="0"/>
        <v>109220369</v>
      </c>
    </row>
    <row r="31" spans="1:14" x14ac:dyDescent="0.25">
      <c r="A31" s="9">
        <v>29</v>
      </c>
      <c r="B31" s="21" t="s">
        <v>71</v>
      </c>
      <c r="C31" s="34">
        <v>376</v>
      </c>
      <c r="D31" s="35">
        <v>2042464</v>
      </c>
      <c r="E31" s="34">
        <v>168</v>
      </c>
      <c r="F31" s="35">
        <v>6910829</v>
      </c>
      <c r="G31" s="34">
        <v>1</v>
      </c>
      <c r="H31" s="35">
        <v>252</v>
      </c>
      <c r="I31" s="34">
        <v>0</v>
      </c>
      <c r="J31" s="35">
        <v>0</v>
      </c>
      <c r="K31" s="34">
        <v>84</v>
      </c>
      <c r="L31" s="46">
        <v>127731</v>
      </c>
      <c r="M31" s="38">
        <f t="shared" si="0"/>
        <v>629</v>
      </c>
      <c r="N31" s="35">
        <f t="shared" si="0"/>
        <v>9081276</v>
      </c>
    </row>
    <row r="32" spans="1:14" x14ac:dyDescent="0.25">
      <c r="A32" s="9">
        <v>30</v>
      </c>
      <c r="B32" s="21" t="s">
        <v>63</v>
      </c>
      <c r="C32" s="34">
        <v>960</v>
      </c>
      <c r="D32" s="35">
        <v>44849727</v>
      </c>
      <c r="E32" s="34">
        <v>1393</v>
      </c>
      <c r="F32" s="35">
        <v>24554555</v>
      </c>
      <c r="G32" s="34">
        <v>23</v>
      </c>
      <c r="H32" s="35">
        <v>15718</v>
      </c>
      <c r="I32" s="34">
        <v>0</v>
      </c>
      <c r="J32" s="35">
        <v>0</v>
      </c>
      <c r="K32" s="34">
        <v>126</v>
      </c>
      <c r="L32" s="46">
        <v>1737864</v>
      </c>
      <c r="M32" s="38">
        <f t="shared" si="0"/>
        <v>2502</v>
      </c>
      <c r="N32" s="35">
        <f t="shared" si="0"/>
        <v>71157864</v>
      </c>
    </row>
    <row r="33" spans="1:14" x14ac:dyDescent="0.25">
      <c r="A33" s="18">
        <v>31</v>
      </c>
      <c r="B33" s="21" t="s">
        <v>64</v>
      </c>
      <c r="C33" s="34">
        <v>1858</v>
      </c>
      <c r="D33" s="35">
        <v>323259047</v>
      </c>
      <c r="E33" s="34">
        <v>4711</v>
      </c>
      <c r="F33" s="35">
        <v>403771073</v>
      </c>
      <c r="G33" s="34">
        <v>13</v>
      </c>
      <c r="H33" s="35">
        <v>16893</v>
      </c>
      <c r="I33" s="34">
        <v>0</v>
      </c>
      <c r="J33" s="35">
        <v>0</v>
      </c>
      <c r="K33" s="34">
        <v>164</v>
      </c>
      <c r="L33" s="46">
        <v>1492904</v>
      </c>
      <c r="M33" s="38">
        <f t="shared" si="0"/>
        <v>6746</v>
      </c>
      <c r="N33" s="35">
        <f t="shared" si="0"/>
        <v>728539917</v>
      </c>
    </row>
    <row r="34" spans="1:14" x14ac:dyDescent="0.25">
      <c r="A34" s="18">
        <v>32</v>
      </c>
      <c r="B34" s="28" t="s">
        <v>94</v>
      </c>
      <c r="C34" s="39">
        <v>307</v>
      </c>
      <c r="D34" s="40">
        <v>159488233</v>
      </c>
      <c r="E34" s="39">
        <v>0</v>
      </c>
      <c r="F34" s="40">
        <v>0</v>
      </c>
      <c r="G34" s="39">
        <v>0</v>
      </c>
      <c r="H34" s="40">
        <v>0</v>
      </c>
      <c r="I34" s="39">
        <v>0</v>
      </c>
      <c r="J34" s="40">
        <v>0</v>
      </c>
      <c r="K34" s="39">
        <v>0</v>
      </c>
      <c r="L34" s="48">
        <v>0</v>
      </c>
      <c r="M34" s="38">
        <f t="shared" si="0"/>
        <v>307</v>
      </c>
      <c r="N34" s="35">
        <f t="shared" si="0"/>
        <v>159488233</v>
      </c>
    </row>
    <row r="35" spans="1:14" ht="15.75" thickBot="1" x14ac:dyDescent="0.3">
      <c r="A35" s="11">
        <v>33</v>
      </c>
      <c r="B35" s="23" t="s">
        <v>117</v>
      </c>
      <c r="C35" s="41">
        <v>590</v>
      </c>
      <c r="D35" s="42">
        <v>28632336</v>
      </c>
      <c r="E35" s="41">
        <v>985</v>
      </c>
      <c r="F35" s="42">
        <v>56072271</v>
      </c>
      <c r="G35" s="41">
        <v>2</v>
      </c>
      <c r="H35" s="42">
        <v>2525</v>
      </c>
      <c r="I35" s="41">
        <v>0</v>
      </c>
      <c r="J35" s="42">
        <v>0</v>
      </c>
      <c r="K35" s="41">
        <v>10</v>
      </c>
      <c r="L35" s="49">
        <v>1536</v>
      </c>
      <c r="M35" s="50">
        <f t="shared" si="0"/>
        <v>1587</v>
      </c>
      <c r="N35" s="40">
        <f t="shared" si="0"/>
        <v>84708668</v>
      </c>
    </row>
    <row r="36" spans="1:14" s="5" customFormat="1" ht="15.75" thickBot="1" x14ac:dyDescent="0.3">
      <c r="A36" s="67" t="s">
        <v>18</v>
      </c>
      <c r="B36" s="68"/>
      <c r="C36" s="43">
        <f>SUM(C3:C35)</f>
        <v>1359435</v>
      </c>
      <c r="D36" s="44">
        <f t="shared" ref="D36:L36" si="1">SUM(D3:D35)</f>
        <v>135471474590</v>
      </c>
      <c r="E36" s="43">
        <f t="shared" si="1"/>
        <v>3213151</v>
      </c>
      <c r="F36" s="44">
        <f t="shared" si="1"/>
        <v>81421959598</v>
      </c>
      <c r="G36" s="54">
        <f t="shared" si="1"/>
        <v>22036</v>
      </c>
      <c r="H36" s="51">
        <f t="shared" si="1"/>
        <v>97753972</v>
      </c>
      <c r="I36" s="43">
        <f t="shared" si="1"/>
        <v>25</v>
      </c>
      <c r="J36" s="44">
        <f t="shared" si="1"/>
        <v>11340475</v>
      </c>
      <c r="K36" s="54">
        <f t="shared" si="1"/>
        <v>296251</v>
      </c>
      <c r="L36" s="51">
        <f t="shared" si="1"/>
        <v>737552665</v>
      </c>
      <c r="M36" s="52">
        <f t="shared" ref="M36:N36" si="2">+C36+E36+G36+I36+K36</f>
        <v>4890898</v>
      </c>
      <c r="N36" s="53">
        <f t="shared" si="2"/>
        <v>217740081300</v>
      </c>
    </row>
  </sheetData>
  <mergeCells count="9">
    <mergeCell ref="M1:N1"/>
    <mergeCell ref="A36:B36"/>
    <mergeCell ref="A1:A2"/>
    <mergeCell ref="B1:B2"/>
    <mergeCell ref="C1:D1"/>
    <mergeCell ref="E1:F1"/>
    <mergeCell ref="G1:H1"/>
    <mergeCell ref="I1:J1"/>
    <mergeCell ref="K1:L1"/>
  </mergeCells>
  <phoneticPr fontId="4" type="noConversion"/>
  <pageMargins left="0.7" right="0.7" top="0.75" bottom="0.75" header="0.3" footer="0.3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Тўлов ҳужжатлари сони-суммаси</vt:lpstr>
      <vt:lpstr>Number-amount of payment doc.</vt:lpstr>
      <vt:lpstr>To'lov hujjatlari soni-summasi</vt:lpstr>
      <vt:lpstr>Количество-сумма плат.докум.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Abdurauf Xujamov</cp:lastModifiedBy>
  <cp:lastPrinted>2020-11-11T13:14:30Z</cp:lastPrinted>
  <dcterms:created xsi:type="dcterms:W3CDTF">2017-12-16T12:53:03Z</dcterms:created>
  <dcterms:modified xsi:type="dcterms:W3CDTF">2021-07-19T12:33:27Z</dcterms:modified>
</cp:coreProperties>
</file>