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ujamov_A\Desktop\Новая папка (3)\"/>
    </mc:Choice>
  </mc:AlternateContent>
  <bookViews>
    <workbookView xWindow="240" yWindow="330" windowWidth="19320" windowHeight="14340"/>
  </bookViews>
  <sheets>
    <sheet name="Тўлов ҳужжатлари сони-суммаси" sheetId="1" r:id="rId1"/>
    <sheet name="Количество-сумма плат.докум." sheetId="2" r:id="rId2"/>
    <sheet name="To'lov hujjatlari soni-summasi" sheetId="3" r:id="rId3"/>
    <sheet name="Number-amount of payment doc." sheetId="4" r:id="rId4"/>
  </sheets>
  <calcPr calcId="162913"/>
</workbook>
</file>

<file path=xl/calcChain.xml><?xml version="1.0" encoding="utf-8"?>
<calcChain xmlns="http://schemas.openxmlformats.org/spreadsheetml/2006/main">
  <c r="N38" i="2" l="1"/>
  <c r="M38" i="2"/>
  <c r="N38" i="3"/>
  <c r="M38" i="3"/>
  <c r="N38" i="4"/>
  <c r="M38" i="4"/>
  <c r="N34" i="1" l="1"/>
  <c r="M34" i="1"/>
  <c r="N37" i="4"/>
  <c r="M37" i="4"/>
  <c r="N37" i="3"/>
  <c r="M37" i="3"/>
  <c r="N37" i="2"/>
  <c r="M37" i="2"/>
  <c r="N33" i="1"/>
  <c r="M33" i="1"/>
  <c r="L40" i="2" l="1"/>
  <c r="K40" i="2"/>
  <c r="J40" i="2"/>
  <c r="I40" i="2"/>
  <c r="H40" i="2"/>
  <c r="G40" i="2"/>
  <c r="F40" i="2"/>
  <c r="E40" i="2"/>
  <c r="D40" i="2"/>
  <c r="C40" i="2"/>
  <c r="N36" i="4"/>
  <c r="M36" i="4"/>
  <c r="N36" i="3"/>
  <c r="M36" i="3"/>
  <c r="N39" i="2"/>
  <c r="M39" i="2"/>
  <c r="N32" i="1"/>
  <c r="M32" i="1"/>
  <c r="N39" i="4"/>
  <c r="M39" i="4"/>
  <c r="D40" i="4"/>
  <c r="E40" i="4"/>
  <c r="F40" i="4"/>
  <c r="G40" i="4"/>
  <c r="H40" i="4"/>
  <c r="I40" i="4"/>
  <c r="J40" i="4"/>
  <c r="K40" i="4"/>
  <c r="L40" i="4"/>
  <c r="C40" i="4"/>
  <c r="N39" i="3"/>
  <c r="M39" i="3"/>
  <c r="D40" i="3"/>
  <c r="E40" i="3"/>
  <c r="F40" i="3"/>
  <c r="G40" i="3"/>
  <c r="H40" i="3"/>
  <c r="I40" i="3"/>
  <c r="J40" i="3"/>
  <c r="K40" i="3"/>
  <c r="L40" i="3"/>
  <c r="C40" i="3"/>
  <c r="N36" i="2"/>
  <c r="M36" i="2"/>
  <c r="N35" i="1"/>
  <c r="M35" i="1"/>
  <c r="D36" i="1"/>
  <c r="E36" i="1"/>
  <c r="F36" i="1"/>
  <c r="G36" i="1"/>
  <c r="H36" i="1"/>
  <c r="I36" i="1"/>
  <c r="J36" i="1"/>
  <c r="K36" i="1"/>
  <c r="L36" i="1"/>
  <c r="C36" i="1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N4" i="1"/>
  <c r="M4" i="1"/>
  <c r="N3" i="1"/>
  <c r="M3" i="1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7" i="4"/>
  <c r="M7" i="4"/>
  <c r="N40" i="4" l="1"/>
  <c r="M40" i="4"/>
  <c r="N40" i="2"/>
  <c r="M40" i="2"/>
  <c r="N40" i="3"/>
  <c r="M36" i="1"/>
  <c r="M40" i="3"/>
  <c r="N36" i="1"/>
</calcChain>
</file>

<file path=xl/sharedStrings.xml><?xml version="1.0" encoding="utf-8"?>
<sst xmlns="http://schemas.openxmlformats.org/spreadsheetml/2006/main" count="222" uniqueCount="124">
  <si>
    <t>сони</t>
  </si>
  <si>
    <t>суммаси</t>
  </si>
  <si>
    <t>Инкассо топшириқномаси</t>
  </si>
  <si>
    <t>Мемориал ордер</t>
  </si>
  <si>
    <t>Ҳужжат тури бўйича жами</t>
  </si>
  <si>
    <t>Банк бўйича жами</t>
  </si>
  <si>
    <t>№</t>
  </si>
  <si>
    <t>Банк номи</t>
  </si>
  <si>
    <t>Марказий банк</t>
  </si>
  <si>
    <t>Наименование банка</t>
  </si>
  <si>
    <t>Мемориальный ордер</t>
  </si>
  <si>
    <t>Платежное поручение</t>
  </si>
  <si>
    <t>Платежное требование</t>
  </si>
  <si>
    <t>Заявление на аккредитив</t>
  </si>
  <si>
    <t>Инкассовое поручение</t>
  </si>
  <si>
    <t>Всего по банку</t>
  </si>
  <si>
    <t>количество</t>
  </si>
  <si>
    <t>сумма</t>
  </si>
  <si>
    <t>Всего по видам документов</t>
  </si>
  <si>
    <t>Центральный банк</t>
  </si>
  <si>
    <t>Hujjat turi bo'yicha jami</t>
  </si>
  <si>
    <t>Markaziy bank</t>
  </si>
  <si>
    <t>Bank nomi</t>
  </si>
  <si>
    <t>Memorial order</t>
  </si>
  <si>
    <t>soni</t>
  </si>
  <si>
    <t>summasi</t>
  </si>
  <si>
    <t>Bank bo'yicha jami</t>
  </si>
  <si>
    <t>Inkasso topshiriqnomasi</t>
  </si>
  <si>
    <t>Akkreditivga ariza</t>
  </si>
  <si>
    <t>To'lov talabnomasi</t>
  </si>
  <si>
    <t>To'lov topshiriqnomasi</t>
  </si>
  <si>
    <t>ming so'mda</t>
  </si>
  <si>
    <t>Тўлов топшириқномаси</t>
  </si>
  <si>
    <t>Тўлов талабномаси</t>
  </si>
  <si>
    <t>Аккредитивга ариза</t>
  </si>
  <si>
    <t>в тысячах сумов</t>
  </si>
  <si>
    <t>Payment order</t>
  </si>
  <si>
    <t>Bank's name</t>
  </si>
  <si>
    <t>Payment request</t>
  </si>
  <si>
    <t>Collection order</t>
  </si>
  <si>
    <t>in thousand sum</t>
  </si>
  <si>
    <t>amount</t>
  </si>
  <si>
    <t>number</t>
  </si>
  <si>
    <t>Total by bank</t>
  </si>
  <si>
    <t>Total by types of document</t>
  </si>
  <si>
    <t>Central bank</t>
  </si>
  <si>
    <t>Letter of credit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</si>
  <si>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</si>
  <si>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</si>
  <si>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</si>
  <si>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</si>
  <si>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</si>
  <si>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Қишлоқ Қурилиш Банк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</si>
  <si>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</si>
  <si>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</si>
  <si>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</si>
  <si>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</si>
  <si>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</si>
  <si>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</si>
  <si>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</si>
  <si>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</si>
  <si>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</si>
  <si>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</si>
  <si>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</si>
  <si>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Ориент Финанс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</si>
  <si>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</si>
  <si>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</si>
  <si>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</si>
  <si>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</si>
  <si>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</si>
  <si>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</si>
  <si>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</si>
  <si>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</si>
  <si>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</si>
  <si>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</si>
  <si>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</si>
  <si>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</si>
  <si>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</si>
  <si>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 xml:space="preserve">Xalq banki 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</si>
  <si>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</si>
  <si>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</si>
  <si>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</si>
  <si>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</si>
  <si>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</si>
  <si>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</si>
  <si>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</si>
  <si>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</si>
  <si>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</si>
  <si>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</si>
  <si>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Madad Invest Bank</t>
  </si>
  <si>
    <t>O'zagroeksportbank</t>
  </si>
  <si>
    <t>Poytaxt bank</t>
  </si>
  <si>
    <t>National bank</t>
  </si>
  <si>
    <t>Uzbek Industrial and Construction Bank</t>
  </si>
  <si>
    <t>Xalq banki</t>
  </si>
  <si>
    <t>Saderat bank Tashkent</t>
  </si>
  <si>
    <t>Uzagroeksportbank</t>
  </si>
  <si>
    <t>TBC bank</t>
  </si>
  <si>
    <t>Savdogar bank</t>
  </si>
  <si>
    <t>Asaka bank</t>
  </si>
  <si>
    <t>Ipak Yuli banki</t>
  </si>
  <si>
    <t>Ziraat bank Uzbekistan</t>
  </si>
  <si>
    <t>KDB Bank Uzbekistan</t>
  </si>
  <si>
    <t>Turkistonbank</t>
  </si>
  <si>
    <t>Davr-bank</t>
  </si>
  <si>
    <t>Invest Finance bank</t>
  </si>
  <si>
    <t>Asia Alliance bank</t>
  </si>
  <si>
    <t>Hi-Tech bank</t>
  </si>
  <si>
    <t>Orient Finans bank</t>
  </si>
  <si>
    <t>Madad Invest bank</t>
  </si>
  <si>
    <t>O‘zsanoatqurilishbanki</t>
  </si>
  <si>
    <t>Ipak Yo‘li banki</t>
  </si>
  <si>
    <t>Савдогар банк</t>
  </si>
  <si>
    <t>Кишлок Курилиш банк</t>
  </si>
  <si>
    <t>Асака банк</t>
  </si>
  <si>
    <t>Ипак Йули банки</t>
  </si>
  <si>
    <t>Туркистонбанк</t>
  </si>
  <si>
    <t>Мадад Инвест банк</t>
  </si>
  <si>
    <t>Ипак Йўли банки</t>
  </si>
  <si>
    <t>Ориент Финанс банк</t>
  </si>
  <si>
    <t>ANOR bank</t>
  </si>
  <si>
    <t>Аналитические данные о расчетах через Межбанковскую платежную систему (в разрезе видов платежных документов) за сентября 2020 года</t>
  </si>
  <si>
    <t>Markaziy bankning banklararo to'lov tizimi orqali amalga oshirilgan hisob-kitoblarda qo'llanilgan to'lov hujjatlari bo'yicha 2020 yil sentabr oyi uchun tahliliy ma'lumot</t>
  </si>
  <si>
    <t>Report about payment documents applied within interbank transactions through Interbank payment system of Central bank in September of 2020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</si>
</sst>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23" applyNumberFormat="0" applyAlignment="0" applyProtection="0"/>
    <xf numFmtId="0" fontId="14" fillId="27" borderId="24" applyNumberFormat="0" applyAlignment="0" applyProtection="0"/>
    <xf numFmtId="0" fontId="15" fillId="27" borderId="23" applyNumberFormat="0" applyAlignment="0" applyProtection="0"/>
    <xf numFmtId="0" fontId="16" fillId="0" borderId="25" applyNumberFormat="0" applyFill="0" applyAlignment="0" applyProtection="0"/>
    <xf numFmtId="0" fontId="17" fillId="0" borderId="26" applyNumberFormat="0" applyFill="0" applyAlignment="0" applyProtection="0"/>
    <xf numFmtId="0" fontId="18" fillId="0" borderId="2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28" borderId="29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31" borderId="30" applyNumberFormat="0" applyFont="0" applyAlignment="0" applyProtection="0"/>
    <xf numFmtId="0" fontId="25" fillId="0" borderId="31" applyNumberFormat="0" applyFill="0" applyAlignment="0" applyProtection="0"/>
    <xf numFmtId="0" fontId="2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7" fillId="32" borderId="0" applyNumberFormat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Alignment="1"/>
    <xf numFmtId="165" fontId="2" fillId="0" borderId="1" xfId="4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7" fillId="0" borderId="7" xfId="41" applyNumberFormat="1" applyFont="1" applyBorder="1" applyAlignment="1">
      <alignment horizontal="center" vertical="center"/>
    </xf>
    <xf numFmtId="165" fontId="7" fillId="0" borderId="8" xfId="41" applyNumberFormat="1" applyFont="1" applyBorder="1" applyAlignment="1">
      <alignment horizontal="center" vertical="center"/>
    </xf>
    <xf numFmtId="165" fontId="7" fillId="0" borderId="9" xfId="41" applyNumberFormat="1" applyFont="1" applyBorder="1" applyAlignment="1">
      <alignment horizontal="center" vertical="center"/>
    </xf>
    <xf numFmtId="0" fontId="3" fillId="0" borderId="0" xfId="0" applyFont="1" applyAlignment="1"/>
    <xf numFmtId="0" fontId="3" fillId="0" borderId="11" xfId="0" applyFont="1" applyBorder="1" applyAlignment="1"/>
    <xf numFmtId="0" fontId="3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5" fontId="2" fillId="0" borderId="0" xfId="0" applyNumberFormat="1" applyFont="1"/>
    <xf numFmtId="0" fontId="2" fillId="0" borderId="0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1" xfId="41" applyNumberFormat="1" applyFont="1" applyFill="1" applyBorder="1" applyAlignment="1">
      <alignment horizontal="center" vertical="center"/>
    </xf>
    <xf numFmtId="165" fontId="7" fillId="0" borderId="9" xfId="41" applyNumberFormat="1" applyFont="1" applyFill="1" applyBorder="1" applyAlignment="1">
      <alignment horizontal="center" vertical="center"/>
    </xf>
    <xf numFmtId="165" fontId="7" fillId="0" borderId="7" xfId="41" applyNumberFormat="1" applyFont="1" applyFill="1" applyBorder="1" applyAlignment="1">
      <alignment horizontal="center" vertical="center"/>
    </xf>
    <xf numFmtId="0" fontId="2" fillId="0" borderId="0" xfId="0" applyFont="1" applyFill="1"/>
    <xf numFmtId="165" fontId="7" fillId="0" borderId="14" xfId="41" applyNumberFormat="1" applyFont="1" applyBorder="1" applyAlignment="1">
      <alignment horizontal="center" vertical="center"/>
    </xf>
    <xf numFmtId="165" fontId="7" fillId="0" borderId="18" xfId="41" applyNumberFormat="1" applyFont="1" applyBorder="1" applyAlignment="1">
      <alignment horizontal="center" vertical="center"/>
    </xf>
    <xf numFmtId="165" fontId="7" fillId="0" borderId="19" xfId="41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65" fontId="7" fillId="0" borderId="43" xfId="41" applyNumberFormat="1" applyFont="1" applyBorder="1" applyAlignment="1">
      <alignment horizontal="center" vertical="center"/>
    </xf>
    <xf numFmtId="165" fontId="7" fillId="0" borderId="45" xfId="41" applyNumberFormat="1" applyFont="1" applyBorder="1" applyAlignment="1">
      <alignment horizontal="center" vertical="center"/>
    </xf>
    <xf numFmtId="165" fontId="7" fillId="0" borderId="50" xfId="41" applyNumberFormat="1" applyFont="1" applyBorder="1" applyAlignment="1">
      <alignment horizontal="center" vertical="center"/>
    </xf>
    <xf numFmtId="165" fontId="4" fillId="0" borderId="37" xfId="41" applyNumberFormat="1" applyFont="1" applyFill="1" applyBorder="1" applyAlignment="1">
      <alignment horizontal="center" vertical="center"/>
    </xf>
    <xf numFmtId="165" fontId="2" fillId="0" borderId="12" xfId="41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165" fontId="4" fillId="0" borderId="37" xfId="41" applyNumberFormat="1" applyFont="1" applyFill="1" applyBorder="1" applyAlignment="1">
      <alignment vertical="center"/>
    </xf>
    <xf numFmtId="165" fontId="2" fillId="0" borderId="42" xfId="41" applyNumberFormat="1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65" fontId="4" fillId="0" borderId="46" xfId="41" applyNumberFormat="1" applyFont="1" applyFill="1" applyBorder="1" applyAlignment="1">
      <alignment horizontal="center" vertical="center"/>
    </xf>
    <xf numFmtId="165" fontId="4" fillId="0" borderId="48" xfId="41" applyNumberFormat="1" applyFont="1" applyFill="1" applyBorder="1" applyAlignment="1">
      <alignment horizontal="center" vertical="center"/>
    </xf>
    <xf numFmtId="165" fontId="4" fillId="0" borderId="11" xfId="41" applyNumberFormat="1" applyFont="1" applyFill="1" applyBorder="1" applyAlignment="1">
      <alignment horizontal="center" vertical="center"/>
    </xf>
    <xf numFmtId="165" fontId="4" fillId="0" borderId="38" xfId="41" applyNumberFormat="1" applyFont="1" applyFill="1" applyBorder="1" applyAlignment="1">
      <alignment horizontal="center" vertical="center"/>
    </xf>
    <xf numFmtId="165" fontId="7" fillId="0" borderId="57" xfId="41" applyNumberFormat="1" applyFont="1" applyBorder="1" applyAlignment="1">
      <alignment horizontal="center" vertical="center"/>
    </xf>
    <xf numFmtId="165" fontId="2" fillId="0" borderId="18" xfId="41" applyNumberFormat="1" applyFont="1" applyBorder="1" applyAlignment="1">
      <alignment horizontal="center" vertical="center"/>
    </xf>
    <xf numFmtId="165" fontId="2" fillId="0" borderId="4" xfId="41" applyNumberFormat="1" applyFont="1" applyBorder="1" applyAlignment="1">
      <alignment horizontal="center" vertical="center"/>
    </xf>
    <xf numFmtId="165" fontId="7" fillId="0" borderId="4" xfId="41" applyNumberFormat="1" applyFont="1" applyBorder="1" applyAlignment="1">
      <alignment horizontal="center" vertical="center"/>
    </xf>
    <xf numFmtId="165" fontId="7" fillId="0" borderId="1" xfId="4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7" fillId="0" borderId="58" xfId="41" applyNumberFormat="1" applyFont="1" applyBorder="1" applyAlignment="1">
      <alignment horizontal="center" vertical="center"/>
    </xf>
    <xf numFmtId="165" fontId="8" fillId="0" borderId="37" xfId="41" applyNumberFormat="1" applyFont="1" applyBorder="1" applyAlignment="1">
      <alignment horizontal="center" vertical="center"/>
    </xf>
    <xf numFmtId="165" fontId="8" fillId="0" borderId="38" xfId="41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165" fontId="7" fillId="0" borderId="12" xfId="41" applyNumberFormat="1" applyFont="1" applyBorder="1" applyAlignment="1">
      <alignment horizontal="center" vertical="center"/>
    </xf>
    <xf numFmtId="165" fontId="8" fillId="0" borderId="48" xfId="41" applyNumberFormat="1" applyFont="1" applyBorder="1" applyAlignment="1">
      <alignment horizontal="center" vertical="center"/>
    </xf>
    <xf numFmtId="3" fontId="7" fillId="0" borderId="18" xfId="41" applyNumberFormat="1" applyFont="1" applyBorder="1" applyAlignment="1">
      <alignment horizontal="center" vertical="center"/>
    </xf>
    <xf numFmtId="3" fontId="7" fillId="0" borderId="19" xfId="41" applyNumberFormat="1" applyFont="1" applyBorder="1" applyAlignment="1">
      <alignment horizontal="center" vertical="center"/>
    </xf>
    <xf numFmtId="3" fontId="7" fillId="0" borderId="47" xfId="41" applyNumberFormat="1" applyFont="1" applyBorder="1" applyAlignment="1">
      <alignment horizontal="center" vertical="center"/>
    </xf>
    <xf numFmtId="3" fontId="7" fillId="0" borderId="50" xfId="41" applyNumberFormat="1" applyFont="1" applyBorder="1" applyAlignment="1">
      <alignment horizontal="center" vertical="center"/>
    </xf>
    <xf numFmtId="3" fontId="2" fillId="0" borderId="44" xfId="41" applyNumberFormat="1" applyFont="1" applyBorder="1" applyAlignment="1">
      <alignment horizontal="center" vertical="center"/>
    </xf>
    <xf numFmtId="3" fontId="2" fillId="0" borderId="1" xfId="41" applyNumberFormat="1" applyFont="1" applyBorder="1" applyAlignment="1">
      <alignment horizontal="center" vertical="center"/>
    </xf>
    <xf numFmtId="3" fontId="7" fillId="0" borderId="9" xfId="41" applyNumberFormat="1" applyFont="1" applyBorder="1" applyAlignment="1">
      <alignment horizontal="center" vertical="center"/>
    </xf>
    <xf numFmtId="3" fontId="2" fillId="0" borderId="3" xfId="41" applyNumberFormat="1" applyFont="1" applyBorder="1" applyAlignment="1">
      <alignment horizontal="center" vertical="center"/>
    </xf>
    <xf numFmtId="3" fontId="7" fillId="0" borderId="7" xfId="41" applyNumberFormat="1" applyFont="1" applyBorder="1" applyAlignment="1">
      <alignment horizontal="center" vertical="center"/>
    </xf>
    <xf numFmtId="3" fontId="7" fillId="0" borderId="4" xfId="41" applyNumberFormat="1" applyFont="1" applyBorder="1" applyAlignment="1">
      <alignment horizontal="center" vertical="center"/>
    </xf>
    <xf numFmtId="3" fontId="7" fillId="0" borderId="8" xfId="41" applyNumberFormat="1" applyFont="1" applyBorder="1" applyAlignment="1">
      <alignment horizontal="center" vertical="center"/>
    </xf>
    <xf numFmtId="3" fontId="2" fillId="0" borderId="1" xfId="41" applyNumberFormat="1" applyFont="1" applyFill="1" applyBorder="1" applyAlignment="1">
      <alignment horizontal="center" vertical="center"/>
    </xf>
    <xf numFmtId="3" fontId="7" fillId="0" borderId="9" xfId="41" applyNumberFormat="1" applyFont="1" applyFill="1" applyBorder="1" applyAlignment="1">
      <alignment horizontal="center" vertical="center"/>
    </xf>
    <xf numFmtId="3" fontId="2" fillId="0" borderId="3" xfId="41" applyNumberFormat="1" applyFont="1" applyFill="1" applyBorder="1" applyAlignment="1">
      <alignment horizontal="center" vertical="center"/>
    </xf>
    <xf numFmtId="3" fontId="7" fillId="0" borderId="7" xfId="41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7" fillId="0" borderId="1" xfId="41" applyNumberFormat="1" applyFont="1" applyBorder="1" applyAlignment="1">
      <alignment horizontal="center" vertical="center"/>
    </xf>
    <xf numFmtId="3" fontId="7" fillId="0" borderId="42" xfId="41" applyNumberFormat="1" applyFont="1" applyBorder="1" applyAlignment="1">
      <alignment horizontal="center" vertical="center"/>
    </xf>
    <xf numFmtId="3" fontId="7" fillId="0" borderId="43" xfId="41" applyNumberFormat="1" applyFont="1" applyBorder="1" applyAlignment="1">
      <alignment horizontal="center" vertical="center"/>
    </xf>
    <xf numFmtId="3" fontId="2" fillId="0" borderId="37" xfId="41" applyNumberFormat="1" applyFont="1" applyBorder="1" applyAlignment="1">
      <alignment horizontal="center" vertical="center"/>
    </xf>
    <xf numFmtId="3" fontId="7" fillId="0" borderId="38" xfId="41" applyNumberFormat="1" applyFont="1" applyBorder="1" applyAlignment="1">
      <alignment horizontal="center" vertical="center"/>
    </xf>
    <xf numFmtId="3" fontId="2" fillId="0" borderId="34" xfId="41" applyNumberFormat="1" applyFont="1" applyBorder="1" applyAlignment="1">
      <alignment horizontal="center" vertical="center"/>
    </xf>
    <xf numFmtId="3" fontId="7" fillId="0" borderId="35" xfId="41" applyNumberFormat="1" applyFont="1" applyBorder="1" applyAlignment="1">
      <alignment horizontal="center" vertical="center"/>
    </xf>
    <xf numFmtId="3" fontId="7" fillId="0" borderId="37" xfId="41" applyNumberFormat="1" applyFont="1" applyBorder="1" applyAlignment="1">
      <alignment horizontal="center" vertical="center"/>
    </xf>
    <xf numFmtId="3" fontId="4" fillId="0" borderId="6" xfId="41" applyNumberFormat="1" applyFont="1" applyFill="1" applyBorder="1" applyAlignment="1">
      <alignment horizontal="center" vertical="center"/>
    </xf>
    <xf numFmtId="3" fontId="4" fillId="0" borderId="10" xfId="41" applyNumberFormat="1" applyFont="1" applyFill="1" applyBorder="1" applyAlignment="1">
      <alignment horizontal="center" vertical="center"/>
    </xf>
    <xf numFmtId="3" fontId="8" fillId="0" borderId="16" xfId="41" applyNumberFormat="1" applyFont="1" applyBorder="1" applyAlignment="1">
      <alignment horizontal="center" vertical="center"/>
    </xf>
    <xf numFmtId="3" fontId="8" fillId="0" borderId="10" xfId="41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59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52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4" fillId="0" borderId="37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Normal="100" workbookViewId="0">
      <selection sqref="A1:A2"/>
    </sheetView>
  </sheetViews>
  <sheetFormatPr defaultRowHeight="15" x14ac:dyDescent="0.25"/>
  <cols>
    <col min="1" max="1" width="4.7109375" style="1" bestFit="1" customWidth="1"/>
    <col min="2" max="2" width="38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9" width="10.28515625" style="1" customWidth="1"/>
    <col min="10" max="11" width="14.28515625" style="1" customWidth="1"/>
    <col min="12" max="12" width="17.140625" style="1" customWidth="1"/>
    <col min="13" max="13" width="14.28515625" style="1" customWidth="1"/>
    <col min="14" max="14" width="20.7109375" style="1" bestFit="1" customWidth="1"/>
    <col min="15" max="16384" width="9.140625" style="1"/>
  </cols>
  <sheetData>
    <row r="1" spans="1:14" s="2" customFormat="1" ht="15.75" thickBot="1" x14ac:dyDescent="0.3">
      <c r="A1" s="100" t="s">
        <v>6</v>
      </c>
      <c r="B1" s="100" t="s">
        <v>7</v>
      </c>
      <c r="C1" s="96" t="s">
        <v>3</v>
      </c>
      <c r="D1" s="97"/>
      <c r="E1" s="96" t="s">
        <v>32</v>
      </c>
      <c r="F1" s="97"/>
      <c r="G1" s="96" t="s">
        <v>33</v>
      </c>
      <c r="H1" s="97"/>
      <c r="I1" s="96" t="s">
        <v>34</v>
      </c>
      <c r="J1" s="97"/>
      <c r="K1" s="96" t="s">
        <v>2</v>
      </c>
      <c r="L1" s="97"/>
      <c r="M1" s="96" t="s">
        <v>5</v>
      </c>
      <c r="N1" s="97"/>
    </row>
    <row r="2" spans="1:14" ht="15.75" thickBot="1" x14ac:dyDescent="0.3">
      <c r="A2" s="101"/>
      <c r="B2" s="101"/>
      <c r="C2" s="37" t="s">
        <v>0</v>
      </c>
      <c r="D2" s="38" t="s">
        <v>1</v>
      </c>
      <c r="E2" s="39" t="s">
        <v>0</v>
      </c>
      <c r="F2" s="40" t="s">
        <v>1</v>
      </c>
      <c r="G2" s="37" t="s">
        <v>0</v>
      </c>
      <c r="H2" s="38" t="s">
        <v>1</v>
      </c>
      <c r="I2" s="39" t="s">
        <v>0</v>
      </c>
      <c r="J2" s="40" t="s">
        <v>1</v>
      </c>
      <c r="K2" s="37" t="s">
        <v>0</v>
      </c>
      <c r="L2" s="38" t="s">
        <v>1</v>
      </c>
      <c r="M2" s="39" t="s">
        <v>0</v>
      </c>
      <c r="N2" s="40" t="s">
        <v>1</v>
      </c>
    </row>
    <row r="3" spans="1:14" x14ac:dyDescent="0.25">
      <c r="A3" s="22">
        <v>1</v>
      </c>
      <c r="B3" s="89" t="s">
        <v>8</v>
      </c>
      <c r="C3" s="61">
        <v>20020</v>
      </c>
      <c r="D3" s="62">
        <v>66854481258</v>
      </c>
      <c r="E3" s="63">
        <v>721341</v>
      </c>
      <c r="F3" s="64">
        <v>27644552938</v>
      </c>
      <c r="G3" s="61">
        <v>23</v>
      </c>
      <c r="H3" s="62">
        <v>36926</v>
      </c>
      <c r="I3" s="65">
        <v>0</v>
      </c>
      <c r="J3" s="64">
        <v>0</v>
      </c>
      <c r="K3" s="61">
        <v>1</v>
      </c>
      <c r="L3" s="62">
        <v>20525</v>
      </c>
      <c r="M3" s="61">
        <f>+C3+E3+G3+I3+K3</f>
        <v>741385</v>
      </c>
      <c r="N3" s="62">
        <f>+D3+F3+H3+J3+L3</f>
        <v>94499091647</v>
      </c>
    </row>
    <row r="4" spans="1:14" x14ac:dyDescent="0.25">
      <c r="A4" s="4">
        <v>2</v>
      </c>
      <c r="B4" s="90" t="s">
        <v>47</v>
      </c>
      <c r="C4" s="66">
        <v>84015</v>
      </c>
      <c r="D4" s="67">
        <v>1497514072</v>
      </c>
      <c r="E4" s="68">
        <v>136783</v>
      </c>
      <c r="F4" s="69">
        <v>7096278877</v>
      </c>
      <c r="G4" s="66">
        <v>2927</v>
      </c>
      <c r="H4" s="67">
        <v>17074608</v>
      </c>
      <c r="I4" s="65">
        <v>0</v>
      </c>
      <c r="J4" s="69">
        <v>0</v>
      </c>
      <c r="K4" s="66">
        <v>22277</v>
      </c>
      <c r="L4" s="67">
        <v>32391727</v>
      </c>
      <c r="M4" s="70">
        <f t="shared" ref="M4:N36" si="0">+C4+E4+G4+I4+K4</f>
        <v>246002</v>
      </c>
      <c r="N4" s="71">
        <f t="shared" si="0"/>
        <v>8643259284</v>
      </c>
    </row>
    <row r="5" spans="1:14" x14ac:dyDescent="0.25">
      <c r="A5" s="4">
        <v>3</v>
      </c>
      <c r="B5" s="90" t="s">
        <v>48</v>
      </c>
      <c r="C5" s="66">
        <v>66708</v>
      </c>
      <c r="D5" s="67">
        <v>2497170557</v>
      </c>
      <c r="E5" s="68">
        <v>107345</v>
      </c>
      <c r="F5" s="69">
        <v>3098931057</v>
      </c>
      <c r="G5" s="66">
        <v>2541</v>
      </c>
      <c r="H5" s="67">
        <v>19204840</v>
      </c>
      <c r="I5" s="65">
        <v>0</v>
      </c>
      <c r="J5" s="69">
        <v>0</v>
      </c>
      <c r="K5" s="66">
        <v>8521</v>
      </c>
      <c r="L5" s="67">
        <v>138214394</v>
      </c>
      <c r="M5" s="70">
        <f t="shared" si="0"/>
        <v>185115</v>
      </c>
      <c r="N5" s="71">
        <f t="shared" si="0"/>
        <v>5753520848</v>
      </c>
    </row>
    <row r="6" spans="1:14" x14ac:dyDescent="0.25">
      <c r="A6" s="4">
        <v>4</v>
      </c>
      <c r="B6" s="90" t="s">
        <v>49</v>
      </c>
      <c r="C6" s="66">
        <v>160377</v>
      </c>
      <c r="D6" s="67">
        <v>5256456013</v>
      </c>
      <c r="E6" s="68">
        <v>242738</v>
      </c>
      <c r="F6" s="69">
        <v>1945574923</v>
      </c>
      <c r="G6" s="66">
        <v>1275</v>
      </c>
      <c r="H6" s="67">
        <v>5026088</v>
      </c>
      <c r="I6" s="65">
        <v>1</v>
      </c>
      <c r="J6" s="69">
        <v>61216800</v>
      </c>
      <c r="K6" s="66">
        <v>72619</v>
      </c>
      <c r="L6" s="67">
        <v>45175539</v>
      </c>
      <c r="M6" s="70">
        <f t="shared" si="0"/>
        <v>477010</v>
      </c>
      <c r="N6" s="71">
        <f t="shared" si="0"/>
        <v>7313449363</v>
      </c>
    </row>
    <row r="7" spans="1:14" x14ac:dyDescent="0.25">
      <c r="A7" s="4">
        <v>5</v>
      </c>
      <c r="B7" s="90" t="s">
        <v>50</v>
      </c>
      <c r="C7" s="66">
        <v>51172</v>
      </c>
      <c r="D7" s="67">
        <v>662864333</v>
      </c>
      <c r="E7" s="68">
        <v>68836</v>
      </c>
      <c r="F7" s="69">
        <v>384971547</v>
      </c>
      <c r="G7" s="66">
        <v>1242</v>
      </c>
      <c r="H7" s="67">
        <v>1915156</v>
      </c>
      <c r="I7" s="65">
        <v>0</v>
      </c>
      <c r="J7" s="69">
        <v>0</v>
      </c>
      <c r="K7" s="66">
        <v>16508</v>
      </c>
      <c r="L7" s="67">
        <v>11235798</v>
      </c>
      <c r="M7" s="70">
        <f t="shared" si="0"/>
        <v>137758</v>
      </c>
      <c r="N7" s="71">
        <f t="shared" si="0"/>
        <v>1060986834</v>
      </c>
    </row>
    <row r="8" spans="1:14" x14ac:dyDescent="0.25">
      <c r="A8" s="4">
        <v>6</v>
      </c>
      <c r="B8" s="90" t="s">
        <v>51</v>
      </c>
      <c r="C8" s="66">
        <v>149870</v>
      </c>
      <c r="D8" s="67">
        <v>5574574550</v>
      </c>
      <c r="E8" s="68">
        <v>149717</v>
      </c>
      <c r="F8" s="69">
        <v>1176767677</v>
      </c>
      <c r="G8" s="66">
        <v>2139</v>
      </c>
      <c r="H8" s="67">
        <v>4001391</v>
      </c>
      <c r="I8" s="65">
        <v>0</v>
      </c>
      <c r="J8" s="69">
        <v>0</v>
      </c>
      <c r="K8" s="66">
        <v>26505</v>
      </c>
      <c r="L8" s="67">
        <v>14690032</v>
      </c>
      <c r="M8" s="70">
        <f t="shared" si="0"/>
        <v>328231</v>
      </c>
      <c r="N8" s="71">
        <f t="shared" si="0"/>
        <v>6770033650</v>
      </c>
    </row>
    <row r="9" spans="1:14" x14ac:dyDescent="0.25">
      <c r="A9" s="4">
        <v>7</v>
      </c>
      <c r="B9" s="90" t="s">
        <v>112</v>
      </c>
      <c r="C9" s="66">
        <v>21189</v>
      </c>
      <c r="D9" s="67">
        <v>235536507</v>
      </c>
      <c r="E9" s="68">
        <v>32317</v>
      </c>
      <c r="F9" s="69">
        <v>187967707</v>
      </c>
      <c r="G9" s="66">
        <v>737</v>
      </c>
      <c r="H9" s="67">
        <v>1295807</v>
      </c>
      <c r="I9" s="65">
        <v>0</v>
      </c>
      <c r="J9" s="69">
        <v>0</v>
      </c>
      <c r="K9" s="66">
        <v>3583</v>
      </c>
      <c r="L9" s="67">
        <v>2485463</v>
      </c>
      <c r="M9" s="70">
        <f t="shared" si="0"/>
        <v>57826</v>
      </c>
      <c r="N9" s="71">
        <f t="shared" si="0"/>
        <v>427285484</v>
      </c>
    </row>
    <row r="10" spans="1:14" x14ac:dyDescent="0.25">
      <c r="A10" s="4">
        <v>8</v>
      </c>
      <c r="B10" s="90" t="s">
        <v>52</v>
      </c>
      <c r="C10" s="66">
        <v>40434</v>
      </c>
      <c r="D10" s="67">
        <v>1507080392</v>
      </c>
      <c r="E10" s="68">
        <v>63530</v>
      </c>
      <c r="F10" s="69">
        <v>683035983</v>
      </c>
      <c r="G10" s="66">
        <v>1216</v>
      </c>
      <c r="H10" s="67">
        <v>2428468</v>
      </c>
      <c r="I10" s="65">
        <v>0</v>
      </c>
      <c r="J10" s="69">
        <v>0</v>
      </c>
      <c r="K10" s="66">
        <v>7616</v>
      </c>
      <c r="L10" s="67">
        <v>8278915</v>
      </c>
      <c r="M10" s="70">
        <f t="shared" si="0"/>
        <v>112796</v>
      </c>
      <c r="N10" s="71">
        <f t="shared" si="0"/>
        <v>2200823758</v>
      </c>
    </row>
    <row r="11" spans="1:14" x14ac:dyDescent="0.25">
      <c r="A11" s="4">
        <v>9</v>
      </c>
      <c r="B11" s="90" t="s">
        <v>53</v>
      </c>
      <c r="C11" s="66">
        <v>24455</v>
      </c>
      <c r="D11" s="67">
        <v>636749137</v>
      </c>
      <c r="E11" s="68">
        <v>38963</v>
      </c>
      <c r="F11" s="69">
        <v>488858532</v>
      </c>
      <c r="G11" s="66">
        <v>845</v>
      </c>
      <c r="H11" s="67">
        <v>1732815</v>
      </c>
      <c r="I11" s="65">
        <v>0</v>
      </c>
      <c r="J11" s="69">
        <v>0</v>
      </c>
      <c r="K11" s="66">
        <v>3669</v>
      </c>
      <c r="L11" s="67">
        <v>7601209</v>
      </c>
      <c r="M11" s="70">
        <f t="shared" si="0"/>
        <v>67932</v>
      </c>
      <c r="N11" s="71">
        <f t="shared" si="0"/>
        <v>1134941693</v>
      </c>
    </row>
    <row r="12" spans="1:14" x14ac:dyDescent="0.25">
      <c r="A12" s="4">
        <v>10</v>
      </c>
      <c r="B12" s="90" t="s">
        <v>54</v>
      </c>
      <c r="C12" s="66">
        <v>30255</v>
      </c>
      <c r="D12" s="67">
        <v>1554730431</v>
      </c>
      <c r="E12" s="68">
        <v>79034</v>
      </c>
      <c r="F12" s="69">
        <v>979383840</v>
      </c>
      <c r="G12" s="66">
        <v>1478</v>
      </c>
      <c r="H12" s="67">
        <v>4712736</v>
      </c>
      <c r="I12" s="65">
        <v>0</v>
      </c>
      <c r="J12" s="69">
        <v>0</v>
      </c>
      <c r="K12" s="66">
        <v>9515</v>
      </c>
      <c r="L12" s="67">
        <v>31821462</v>
      </c>
      <c r="M12" s="70">
        <f t="shared" si="0"/>
        <v>120282</v>
      </c>
      <c r="N12" s="71">
        <f t="shared" si="0"/>
        <v>2570648469</v>
      </c>
    </row>
    <row r="13" spans="1:14" x14ac:dyDescent="0.25">
      <c r="A13" s="4">
        <v>11</v>
      </c>
      <c r="B13" s="90" t="s">
        <v>114</v>
      </c>
      <c r="C13" s="66">
        <v>38317</v>
      </c>
      <c r="D13" s="67">
        <v>3133547021</v>
      </c>
      <c r="E13" s="68">
        <v>56100</v>
      </c>
      <c r="F13" s="69">
        <v>1035375510</v>
      </c>
      <c r="G13" s="66">
        <v>1064</v>
      </c>
      <c r="H13" s="67">
        <v>7257116</v>
      </c>
      <c r="I13" s="65">
        <v>0</v>
      </c>
      <c r="J13" s="69">
        <v>0</v>
      </c>
      <c r="K13" s="66">
        <v>9385</v>
      </c>
      <c r="L13" s="67">
        <v>12483401</v>
      </c>
      <c r="M13" s="70">
        <f t="shared" si="0"/>
        <v>104866</v>
      </c>
      <c r="N13" s="71">
        <f t="shared" si="0"/>
        <v>4188663048</v>
      </c>
    </row>
    <row r="14" spans="1:14" x14ac:dyDescent="0.25">
      <c r="A14" s="4">
        <v>12</v>
      </c>
      <c r="B14" s="90" t="s">
        <v>118</v>
      </c>
      <c r="C14" s="66">
        <v>17234</v>
      </c>
      <c r="D14" s="67">
        <v>1845694279</v>
      </c>
      <c r="E14" s="68">
        <v>112001</v>
      </c>
      <c r="F14" s="69">
        <v>1954141047</v>
      </c>
      <c r="G14" s="66">
        <v>2052</v>
      </c>
      <c r="H14" s="67">
        <v>3901323</v>
      </c>
      <c r="I14" s="65">
        <v>0</v>
      </c>
      <c r="J14" s="69">
        <v>0</v>
      </c>
      <c r="K14" s="66">
        <v>3364</v>
      </c>
      <c r="L14" s="67">
        <v>7745837</v>
      </c>
      <c r="M14" s="70">
        <f t="shared" si="0"/>
        <v>134651</v>
      </c>
      <c r="N14" s="71">
        <f t="shared" si="0"/>
        <v>3811482486</v>
      </c>
    </row>
    <row r="15" spans="1:14" x14ac:dyDescent="0.25">
      <c r="A15" s="4">
        <v>13</v>
      </c>
      <c r="B15" s="90" t="s">
        <v>101</v>
      </c>
      <c r="C15" s="66">
        <v>788</v>
      </c>
      <c r="D15" s="67">
        <v>33834921</v>
      </c>
      <c r="E15" s="68">
        <v>8146</v>
      </c>
      <c r="F15" s="69">
        <v>303493526</v>
      </c>
      <c r="G15" s="66">
        <v>154</v>
      </c>
      <c r="H15" s="67">
        <v>247858</v>
      </c>
      <c r="I15" s="65">
        <v>0</v>
      </c>
      <c r="J15" s="69">
        <v>0</v>
      </c>
      <c r="K15" s="66">
        <v>113</v>
      </c>
      <c r="L15" s="67">
        <v>990497</v>
      </c>
      <c r="M15" s="70">
        <f t="shared" si="0"/>
        <v>9201</v>
      </c>
      <c r="N15" s="71">
        <f t="shared" si="0"/>
        <v>338566802</v>
      </c>
    </row>
    <row r="16" spans="1:14" x14ac:dyDescent="0.25">
      <c r="A16" s="4">
        <v>14</v>
      </c>
      <c r="B16" s="90" t="s">
        <v>55</v>
      </c>
      <c r="C16" s="66">
        <v>14084</v>
      </c>
      <c r="D16" s="67">
        <v>1295819047</v>
      </c>
      <c r="E16" s="68">
        <v>124974</v>
      </c>
      <c r="F16" s="69">
        <v>4342206081</v>
      </c>
      <c r="G16" s="66">
        <v>1162</v>
      </c>
      <c r="H16" s="67">
        <v>1483155</v>
      </c>
      <c r="I16" s="65">
        <v>0</v>
      </c>
      <c r="J16" s="69">
        <v>0</v>
      </c>
      <c r="K16" s="66">
        <v>2211</v>
      </c>
      <c r="L16" s="67">
        <v>4704109</v>
      </c>
      <c r="M16" s="70">
        <f t="shared" si="0"/>
        <v>142431</v>
      </c>
      <c r="N16" s="71">
        <f t="shared" si="0"/>
        <v>5644212392</v>
      </c>
    </row>
    <row r="17" spans="1:14" s="18" customFormat="1" x14ac:dyDescent="0.25">
      <c r="A17" s="14">
        <v>15</v>
      </c>
      <c r="B17" s="91" t="s">
        <v>56</v>
      </c>
      <c r="C17" s="72">
        <v>46333</v>
      </c>
      <c r="D17" s="73">
        <v>1937995527</v>
      </c>
      <c r="E17" s="74">
        <v>45493</v>
      </c>
      <c r="F17" s="75">
        <v>865175662</v>
      </c>
      <c r="G17" s="72">
        <v>519</v>
      </c>
      <c r="H17" s="73">
        <v>1093785</v>
      </c>
      <c r="I17" s="65">
        <v>0</v>
      </c>
      <c r="J17" s="75">
        <v>0</v>
      </c>
      <c r="K17" s="72">
        <v>3345</v>
      </c>
      <c r="L17" s="73">
        <v>6460545</v>
      </c>
      <c r="M17" s="70">
        <f t="shared" si="0"/>
        <v>95690</v>
      </c>
      <c r="N17" s="71">
        <f t="shared" si="0"/>
        <v>2810725519</v>
      </c>
    </row>
    <row r="18" spans="1:14" x14ac:dyDescent="0.25">
      <c r="A18" s="4">
        <v>16</v>
      </c>
      <c r="B18" s="90" t="s">
        <v>57</v>
      </c>
      <c r="C18" s="66">
        <v>82635</v>
      </c>
      <c r="D18" s="67">
        <v>3416630962</v>
      </c>
      <c r="E18" s="68">
        <v>306952</v>
      </c>
      <c r="F18" s="69">
        <v>5051036770</v>
      </c>
      <c r="G18" s="66">
        <v>2406</v>
      </c>
      <c r="H18" s="67">
        <v>19869535</v>
      </c>
      <c r="I18" s="76">
        <v>38</v>
      </c>
      <c r="J18" s="69">
        <v>17083258</v>
      </c>
      <c r="K18" s="66">
        <v>11565</v>
      </c>
      <c r="L18" s="67">
        <v>15857938</v>
      </c>
      <c r="M18" s="70">
        <f t="shared" si="0"/>
        <v>403596</v>
      </c>
      <c r="N18" s="71">
        <f t="shared" si="0"/>
        <v>8520478463</v>
      </c>
    </row>
    <row r="19" spans="1:14" x14ac:dyDescent="0.25">
      <c r="A19" s="4">
        <v>17</v>
      </c>
      <c r="B19" s="90" t="s">
        <v>58</v>
      </c>
      <c r="C19" s="66">
        <v>351</v>
      </c>
      <c r="D19" s="67">
        <v>1158725689</v>
      </c>
      <c r="E19" s="68">
        <v>12849</v>
      </c>
      <c r="F19" s="69">
        <v>531878866</v>
      </c>
      <c r="G19" s="66">
        <v>115</v>
      </c>
      <c r="H19" s="67">
        <v>77511</v>
      </c>
      <c r="I19" s="65">
        <v>0</v>
      </c>
      <c r="J19" s="69">
        <v>0</v>
      </c>
      <c r="K19" s="66">
        <v>39</v>
      </c>
      <c r="L19" s="67">
        <v>133849</v>
      </c>
      <c r="M19" s="70">
        <f t="shared" si="0"/>
        <v>13354</v>
      </c>
      <c r="N19" s="71">
        <f t="shared" si="0"/>
        <v>1690815915</v>
      </c>
    </row>
    <row r="20" spans="1:14" x14ac:dyDescent="0.25">
      <c r="A20" s="4">
        <v>18</v>
      </c>
      <c r="B20" s="90" t="s">
        <v>116</v>
      </c>
      <c r="C20" s="66">
        <v>4081</v>
      </c>
      <c r="D20" s="67">
        <v>39276935</v>
      </c>
      <c r="E20" s="68">
        <v>13372</v>
      </c>
      <c r="F20" s="69">
        <v>121998041</v>
      </c>
      <c r="G20" s="66">
        <v>304</v>
      </c>
      <c r="H20" s="67">
        <v>223896</v>
      </c>
      <c r="I20" s="65">
        <v>0</v>
      </c>
      <c r="J20" s="69">
        <v>0</v>
      </c>
      <c r="K20" s="66">
        <v>323</v>
      </c>
      <c r="L20" s="67">
        <v>498087</v>
      </c>
      <c r="M20" s="70">
        <f t="shared" si="0"/>
        <v>18080</v>
      </c>
      <c r="N20" s="71">
        <f t="shared" si="0"/>
        <v>161996959</v>
      </c>
    </row>
    <row r="21" spans="1:14" x14ac:dyDescent="0.25">
      <c r="A21" s="4">
        <v>19</v>
      </c>
      <c r="B21" s="90" t="s">
        <v>59</v>
      </c>
      <c r="C21" s="66">
        <v>154</v>
      </c>
      <c r="D21" s="67">
        <v>2109943</v>
      </c>
      <c r="E21" s="68">
        <v>372</v>
      </c>
      <c r="F21" s="69">
        <v>26808608</v>
      </c>
      <c r="G21" s="66">
        <v>10</v>
      </c>
      <c r="H21" s="67">
        <v>1216</v>
      </c>
      <c r="I21" s="65">
        <v>0</v>
      </c>
      <c r="J21" s="69">
        <v>0</v>
      </c>
      <c r="K21" s="66">
        <v>36</v>
      </c>
      <c r="L21" s="67">
        <v>11826</v>
      </c>
      <c r="M21" s="70">
        <f t="shared" si="0"/>
        <v>572</v>
      </c>
      <c r="N21" s="71">
        <f t="shared" si="0"/>
        <v>28931593</v>
      </c>
    </row>
    <row r="22" spans="1:14" x14ac:dyDescent="0.25">
      <c r="A22" s="4">
        <v>20</v>
      </c>
      <c r="B22" s="90" t="s">
        <v>60</v>
      </c>
      <c r="C22" s="66">
        <v>38075</v>
      </c>
      <c r="D22" s="67">
        <v>299039204</v>
      </c>
      <c r="E22" s="68">
        <v>16499</v>
      </c>
      <c r="F22" s="69">
        <v>189039040</v>
      </c>
      <c r="G22" s="66">
        <v>192</v>
      </c>
      <c r="H22" s="67">
        <v>274940</v>
      </c>
      <c r="I22" s="65">
        <v>0</v>
      </c>
      <c r="J22" s="69">
        <v>0</v>
      </c>
      <c r="K22" s="66">
        <v>888</v>
      </c>
      <c r="L22" s="67">
        <v>1701269</v>
      </c>
      <c r="M22" s="70">
        <f t="shared" si="0"/>
        <v>55654</v>
      </c>
      <c r="N22" s="71">
        <f t="shared" si="0"/>
        <v>490054453</v>
      </c>
    </row>
    <row r="23" spans="1:14" x14ac:dyDescent="0.25">
      <c r="A23" s="4">
        <v>21</v>
      </c>
      <c r="B23" s="90" t="s">
        <v>61</v>
      </c>
      <c r="C23" s="66">
        <v>20955</v>
      </c>
      <c r="D23" s="67">
        <v>2008576408</v>
      </c>
      <c r="E23" s="68">
        <v>121115</v>
      </c>
      <c r="F23" s="69">
        <v>3309928688</v>
      </c>
      <c r="G23" s="66">
        <v>1261</v>
      </c>
      <c r="H23" s="67">
        <v>2066428</v>
      </c>
      <c r="I23" s="65">
        <v>0</v>
      </c>
      <c r="J23" s="69">
        <v>0</v>
      </c>
      <c r="K23" s="66">
        <v>2262</v>
      </c>
      <c r="L23" s="67">
        <v>4854878</v>
      </c>
      <c r="M23" s="70">
        <f t="shared" si="0"/>
        <v>145593</v>
      </c>
      <c r="N23" s="71">
        <f t="shared" si="0"/>
        <v>5325426402</v>
      </c>
    </row>
    <row r="24" spans="1:14" x14ac:dyDescent="0.25">
      <c r="A24" s="4">
        <v>22</v>
      </c>
      <c r="B24" s="90" t="s">
        <v>62</v>
      </c>
      <c r="C24" s="66">
        <v>561</v>
      </c>
      <c r="D24" s="67">
        <v>131432618</v>
      </c>
      <c r="E24" s="68">
        <v>7199</v>
      </c>
      <c r="F24" s="69">
        <v>170817355</v>
      </c>
      <c r="G24" s="66">
        <v>130</v>
      </c>
      <c r="H24" s="67">
        <v>182755</v>
      </c>
      <c r="I24" s="65">
        <v>0</v>
      </c>
      <c r="J24" s="69">
        <v>0</v>
      </c>
      <c r="K24" s="66">
        <v>136</v>
      </c>
      <c r="L24" s="67">
        <v>137312</v>
      </c>
      <c r="M24" s="70">
        <f t="shared" si="0"/>
        <v>8026</v>
      </c>
      <c r="N24" s="71">
        <f t="shared" si="0"/>
        <v>302570040</v>
      </c>
    </row>
    <row r="25" spans="1:14" x14ac:dyDescent="0.25">
      <c r="A25" s="4">
        <v>23</v>
      </c>
      <c r="B25" s="90" t="s">
        <v>63</v>
      </c>
      <c r="C25" s="66">
        <v>47605</v>
      </c>
      <c r="D25" s="67">
        <v>406839925</v>
      </c>
      <c r="E25" s="68">
        <v>64041</v>
      </c>
      <c r="F25" s="69">
        <v>650789528</v>
      </c>
      <c r="G25" s="66">
        <v>1199</v>
      </c>
      <c r="H25" s="67">
        <v>1048654</v>
      </c>
      <c r="I25" s="65">
        <v>0</v>
      </c>
      <c r="J25" s="69">
        <v>0</v>
      </c>
      <c r="K25" s="66">
        <v>1811</v>
      </c>
      <c r="L25" s="67">
        <v>3714169</v>
      </c>
      <c r="M25" s="70">
        <f t="shared" si="0"/>
        <v>114656</v>
      </c>
      <c r="N25" s="71">
        <f t="shared" si="0"/>
        <v>1062392276</v>
      </c>
    </row>
    <row r="26" spans="1:14" x14ac:dyDescent="0.25">
      <c r="A26" s="4">
        <v>24</v>
      </c>
      <c r="B26" s="90" t="s">
        <v>105</v>
      </c>
      <c r="C26" s="66">
        <v>14670</v>
      </c>
      <c r="D26" s="67">
        <v>2131063186</v>
      </c>
      <c r="E26" s="68">
        <v>83938</v>
      </c>
      <c r="F26" s="69">
        <v>2255887726</v>
      </c>
      <c r="G26" s="66">
        <v>505</v>
      </c>
      <c r="H26" s="67">
        <v>475835</v>
      </c>
      <c r="I26" s="65">
        <v>0</v>
      </c>
      <c r="J26" s="69">
        <v>0</v>
      </c>
      <c r="K26" s="66">
        <v>2468</v>
      </c>
      <c r="L26" s="67">
        <v>4404329</v>
      </c>
      <c r="M26" s="70">
        <f t="shared" si="0"/>
        <v>101581</v>
      </c>
      <c r="N26" s="71">
        <f t="shared" si="0"/>
        <v>4391831076</v>
      </c>
    </row>
    <row r="27" spans="1:14" x14ac:dyDescent="0.25">
      <c r="A27" s="4">
        <v>25</v>
      </c>
      <c r="B27" s="90" t="s">
        <v>106</v>
      </c>
      <c r="C27" s="66">
        <v>15080</v>
      </c>
      <c r="D27" s="67">
        <v>672705034</v>
      </c>
      <c r="E27" s="68">
        <v>23955</v>
      </c>
      <c r="F27" s="69">
        <v>466078765</v>
      </c>
      <c r="G27" s="66">
        <v>821</v>
      </c>
      <c r="H27" s="67">
        <v>679596</v>
      </c>
      <c r="I27" s="65">
        <v>0</v>
      </c>
      <c r="J27" s="69">
        <v>0</v>
      </c>
      <c r="K27" s="66">
        <v>1406</v>
      </c>
      <c r="L27" s="67">
        <v>2279258</v>
      </c>
      <c r="M27" s="70">
        <f t="shared" si="0"/>
        <v>41262</v>
      </c>
      <c r="N27" s="71">
        <f t="shared" si="0"/>
        <v>1141742653</v>
      </c>
    </row>
    <row r="28" spans="1:14" x14ac:dyDescent="0.25">
      <c r="A28" s="4">
        <v>26</v>
      </c>
      <c r="B28" s="90" t="s">
        <v>107</v>
      </c>
      <c r="C28" s="66">
        <v>686</v>
      </c>
      <c r="D28" s="67">
        <v>27126343</v>
      </c>
      <c r="E28" s="68">
        <v>3262</v>
      </c>
      <c r="F28" s="69">
        <v>28312200</v>
      </c>
      <c r="G28" s="66">
        <v>55</v>
      </c>
      <c r="H28" s="67">
        <v>21644</v>
      </c>
      <c r="I28" s="65">
        <v>0</v>
      </c>
      <c r="J28" s="69">
        <v>0</v>
      </c>
      <c r="K28" s="66">
        <v>94</v>
      </c>
      <c r="L28" s="67">
        <v>145146</v>
      </c>
      <c r="M28" s="70">
        <f t="shared" si="0"/>
        <v>4097</v>
      </c>
      <c r="N28" s="71">
        <f t="shared" si="0"/>
        <v>55605333</v>
      </c>
    </row>
    <row r="29" spans="1:14" x14ac:dyDescent="0.25">
      <c r="A29" s="4">
        <v>27</v>
      </c>
      <c r="B29" s="90" t="s">
        <v>119</v>
      </c>
      <c r="C29" s="66">
        <v>37905</v>
      </c>
      <c r="D29" s="67">
        <v>938759238</v>
      </c>
      <c r="E29" s="68">
        <v>28626</v>
      </c>
      <c r="F29" s="69">
        <v>794704812</v>
      </c>
      <c r="G29" s="66">
        <v>763</v>
      </c>
      <c r="H29" s="67">
        <v>3028418</v>
      </c>
      <c r="I29" s="65">
        <v>0</v>
      </c>
      <c r="J29" s="69">
        <v>0</v>
      </c>
      <c r="K29" s="66">
        <v>1265</v>
      </c>
      <c r="L29" s="67">
        <v>11597518</v>
      </c>
      <c r="M29" s="70">
        <f t="shared" si="0"/>
        <v>68559</v>
      </c>
      <c r="N29" s="71">
        <f t="shared" si="0"/>
        <v>1748089986</v>
      </c>
    </row>
    <row r="30" spans="1:14" x14ac:dyDescent="0.25">
      <c r="A30" s="4">
        <v>28</v>
      </c>
      <c r="B30" s="90" t="s">
        <v>117</v>
      </c>
      <c r="C30" s="66">
        <v>533</v>
      </c>
      <c r="D30" s="67">
        <v>35252898</v>
      </c>
      <c r="E30" s="68">
        <v>2702</v>
      </c>
      <c r="F30" s="69">
        <v>106852358</v>
      </c>
      <c r="G30" s="66">
        <v>4</v>
      </c>
      <c r="H30" s="67">
        <v>2984</v>
      </c>
      <c r="I30" s="65">
        <v>0</v>
      </c>
      <c r="J30" s="69">
        <v>0</v>
      </c>
      <c r="K30" s="66">
        <v>274</v>
      </c>
      <c r="L30" s="67">
        <v>310001</v>
      </c>
      <c r="M30" s="70">
        <f t="shared" si="0"/>
        <v>3513</v>
      </c>
      <c r="N30" s="71">
        <f t="shared" si="0"/>
        <v>142418241</v>
      </c>
    </row>
    <row r="31" spans="1:14" x14ac:dyDescent="0.25">
      <c r="A31" s="4">
        <v>29</v>
      </c>
      <c r="B31" s="90" t="s">
        <v>65</v>
      </c>
      <c r="C31" s="66">
        <v>314</v>
      </c>
      <c r="D31" s="67">
        <v>14278496</v>
      </c>
      <c r="E31" s="68">
        <v>235</v>
      </c>
      <c r="F31" s="69">
        <v>992025</v>
      </c>
      <c r="G31" s="66">
        <v>0</v>
      </c>
      <c r="H31" s="67">
        <v>0</v>
      </c>
      <c r="I31" s="65">
        <v>0</v>
      </c>
      <c r="J31" s="69">
        <v>0</v>
      </c>
      <c r="K31" s="66">
        <v>33</v>
      </c>
      <c r="L31" s="67">
        <v>37087</v>
      </c>
      <c r="M31" s="77">
        <f t="shared" si="0"/>
        <v>582</v>
      </c>
      <c r="N31" s="67">
        <f t="shared" si="0"/>
        <v>15307608</v>
      </c>
    </row>
    <row r="32" spans="1:14" x14ac:dyDescent="0.25">
      <c r="A32" s="4">
        <v>30</v>
      </c>
      <c r="B32" s="90" t="s">
        <v>66</v>
      </c>
      <c r="C32" s="66">
        <v>645</v>
      </c>
      <c r="D32" s="67">
        <v>17887885</v>
      </c>
      <c r="E32" s="68">
        <v>1076</v>
      </c>
      <c r="F32" s="69">
        <v>12304061</v>
      </c>
      <c r="G32" s="66">
        <v>8</v>
      </c>
      <c r="H32" s="67">
        <v>2266</v>
      </c>
      <c r="I32" s="65">
        <v>0</v>
      </c>
      <c r="J32" s="69">
        <v>0</v>
      </c>
      <c r="K32" s="66">
        <v>60</v>
      </c>
      <c r="L32" s="67">
        <v>139519</v>
      </c>
      <c r="M32" s="78">
        <f t="shared" si="0"/>
        <v>1789</v>
      </c>
      <c r="N32" s="79">
        <f t="shared" si="0"/>
        <v>30333731</v>
      </c>
    </row>
    <row r="33" spans="1:14" x14ac:dyDescent="0.25">
      <c r="A33" s="4">
        <v>31</v>
      </c>
      <c r="B33" s="90" t="s">
        <v>67</v>
      </c>
      <c r="C33" s="66">
        <v>471</v>
      </c>
      <c r="D33" s="67">
        <v>235566147</v>
      </c>
      <c r="E33" s="68">
        <v>1324</v>
      </c>
      <c r="F33" s="69">
        <v>95213856</v>
      </c>
      <c r="G33" s="66">
        <v>7</v>
      </c>
      <c r="H33" s="67">
        <v>13737</v>
      </c>
      <c r="I33" s="68">
        <v>0</v>
      </c>
      <c r="J33" s="69">
        <v>0</v>
      </c>
      <c r="K33" s="66">
        <v>24</v>
      </c>
      <c r="L33" s="67">
        <v>2697138</v>
      </c>
      <c r="M33" s="77">
        <f>+C33+E33+G33+I33+K33</f>
        <v>1826</v>
      </c>
      <c r="N33" s="67">
        <f>+D33+F33+H33+J33+L33</f>
        <v>333490878</v>
      </c>
    </row>
    <row r="34" spans="1:14" x14ac:dyDescent="0.25">
      <c r="A34" s="4">
        <v>32</v>
      </c>
      <c r="B34" s="90" t="s">
        <v>97</v>
      </c>
      <c r="C34" s="66">
        <v>345</v>
      </c>
      <c r="D34" s="67">
        <v>136126992</v>
      </c>
      <c r="E34" s="68">
        <v>0</v>
      </c>
      <c r="F34" s="69">
        <v>0</v>
      </c>
      <c r="G34" s="66">
        <v>0</v>
      </c>
      <c r="H34" s="67">
        <v>0</v>
      </c>
      <c r="I34" s="68">
        <v>0</v>
      </c>
      <c r="J34" s="69">
        <v>0</v>
      </c>
      <c r="K34" s="66">
        <v>0</v>
      </c>
      <c r="L34" s="67">
        <v>0</v>
      </c>
      <c r="M34" s="77">
        <f>+C34+E34+G34+I34+K34</f>
        <v>345</v>
      </c>
      <c r="N34" s="67">
        <f>+D34+F34+H34+J34+L34</f>
        <v>136126992</v>
      </c>
    </row>
    <row r="35" spans="1:14" ht="15.75" thickBot="1" x14ac:dyDescent="0.3">
      <c r="A35" s="23">
        <v>33</v>
      </c>
      <c r="B35" s="92" t="s">
        <v>120</v>
      </c>
      <c r="C35" s="80">
        <v>90</v>
      </c>
      <c r="D35" s="81">
        <v>89789467</v>
      </c>
      <c r="E35" s="82">
        <v>0</v>
      </c>
      <c r="F35" s="83">
        <v>0</v>
      </c>
      <c r="G35" s="80">
        <v>0</v>
      </c>
      <c r="H35" s="81">
        <v>0</v>
      </c>
      <c r="I35" s="82">
        <v>0</v>
      </c>
      <c r="J35" s="83">
        <v>0</v>
      </c>
      <c r="K35" s="80">
        <v>0</v>
      </c>
      <c r="L35" s="81">
        <v>0</v>
      </c>
      <c r="M35" s="84">
        <f t="shared" si="0"/>
        <v>90</v>
      </c>
      <c r="N35" s="81">
        <f t="shared" si="0"/>
        <v>89789467</v>
      </c>
    </row>
    <row r="36" spans="1:14" s="18" customFormat="1" ht="15.75" thickBot="1" x14ac:dyDescent="0.3">
      <c r="A36" s="98" t="s">
        <v>4</v>
      </c>
      <c r="B36" s="99"/>
      <c r="C36" s="85">
        <f t="shared" ref="C36:L36" si="1">SUM(C3:C35)</f>
        <v>1030407</v>
      </c>
      <c r="D36" s="86">
        <f t="shared" si="1"/>
        <v>106285235415</v>
      </c>
      <c r="E36" s="85">
        <f t="shared" si="1"/>
        <v>2674835</v>
      </c>
      <c r="F36" s="86">
        <f t="shared" si="1"/>
        <v>65999357606</v>
      </c>
      <c r="G36" s="85">
        <f t="shared" si="1"/>
        <v>27154</v>
      </c>
      <c r="H36" s="86">
        <f t="shared" si="1"/>
        <v>99381487</v>
      </c>
      <c r="I36" s="85">
        <f t="shared" si="1"/>
        <v>39</v>
      </c>
      <c r="J36" s="86">
        <f t="shared" si="1"/>
        <v>78300058</v>
      </c>
      <c r="K36" s="85">
        <f t="shared" si="1"/>
        <v>211916</v>
      </c>
      <c r="L36" s="86">
        <f t="shared" si="1"/>
        <v>372818777</v>
      </c>
      <c r="M36" s="87">
        <f t="shared" si="0"/>
        <v>3944351</v>
      </c>
      <c r="N36" s="88">
        <f t="shared" si="0"/>
        <v>172835093343</v>
      </c>
    </row>
  </sheetData>
  <mergeCells count="9">
    <mergeCell ref="A36:B36"/>
    <mergeCell ref="B1:B2"/>
    <mergeCell ref="A1:A2"/>
    <mergeCell ref="C1:D1"/>
    <mergeCell ref="M1:N1"/>
    <mergeCell ref="E1:F1"/>
    <mergeCell ref="G1:H1"/>
    <mergeCell ref="I1:J1"/>
    <mergeCell ref="K1:L1"/>
  </mergeCells>
  <phoneticPr fontId="6" type="noConversion"/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zoomScaleNormal="100" workbookViewId="0">
      <selection activeCell="P40" sqref="P40"/>
    </sheetView>
  </sheetViews>
  <sheetFormatPr defaultRowHeight="15" x14ac:dyDescent="0.25"/>
  <cols>
    <col min="1" max="1" width="4.7109375" style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11" width="14.2851562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ht="15" customHeight="1" x14ac:dyDescent="0.25">
      <c r="C1" s="102" t="s">
        <v>121</v>
      </c>
      <c r="D1" s="102"/>
      <c r="E1" s="102"/>
      <c r="F1" s="102"/>
      <c r="G1" s="102"/>
      <c r="H1" s="102"/>
      <c r="I1" s="102"/>
      <c r="J1" s="102"/>
      <c r="K1" s="102"/>
      <c r="L1" s="102"/>
      <c r="M1" s="8"/>
      <c r="N1" s="8"/>
    </row>
    <row r="2" spans="1:14" ht="15" customHeight="1" x14ac:dyDescent="0.25"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8"/>
      <c r="N2" s="8"/>
    </row>
    <row r="3" spans="1:14" ht="15" customHeight="1" x14ac:dyDescent="0.25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8"/>
      <c r="N3" s="8"/>
    </row>
    <row r="4" spans="1:14" ht="15.75" thickBot="1" x14ac:dyDescent="0.3">
      <c r="M4" s="9"/>
      <c r="N4" s="10" t="s">
        <v>35</v>
      </c>
    </row>
    <row r="5" spans="1:14" s="2" customFormat="1" ht="15.75" thickBot="1" x14ac:dyDescent="0.3">
      <c r="A5" s="100" t="s">
        <v>6</v>
      </c>
      <c r="B5" s="106" t="s">
        <v>9</v>
      </c>
      <c r="C5" s="96" t="s">
        <v>10</v>
      </c>
      <c r="D5" s="97"/>
      <c r="E5" s="108" t="s">
        <v>11</v>
      </c>
      <c r="F5" s="109"/>
      <c r="G5" s="96" t="s">
        <v>12</v>
      </c>
      <c r="H5" s="97"/>
      <c r="I5" s="108" t="s">
        <v>13</v>
      </c>
      <c r="J5" s="109"/>
      <c r="K5" s="96" t="s">
        <v>14</v>
      </c>
      <c r="L5" s="97"/>
      <c r="M5" s="96" t="s">
        <v>15</v>
      </c>
      <c r="N5" s="97"/>
    </row>
    <row r="6" spans="1:14" ht="15.75" thickBot="1" x14ac:dyDescent="0.3">
      <c r="A6" s="105"/>
      <c r="B6" s="107"/>
      <c r="C6" s="37" t="s">
        <v>16</v>
      </c>
      <c r="D6" s="38" t="s">
        <v>17</v>
      </c>
      <c r="E6" s="33" t="s">
        <v>16</v>
      </c>
      <c r="F6" s="34" t="s">
        <v>17</v>
      </c>
      <c r="G6" s="37" t="s">
        <v>16</v>
      </c>
      <c r="H6" s="38" t="s">
        <v>17</v>
      </c>
      <c r="I6" s="33" t="s">
        <v>16</v>
      </c>
      <c r="J6" s="34" t="s">
        <v>17</v>
      </c>
      <c r="K6" s="37" t="s">
        <v>16</v>
      </c>
      <c r="L6" s="38" t="s">
        <v>17</v>
      </c>
      <c r="M6" s="39" t="s">
        <v>16</v>
      </c>
      <c r="N6" s="40" t="s">
        <v>17</v>
      </c>
    </row>
    <row r="7" spans="1:14" x14ac:dyDescent="0.25">
      <c r="A7" s="29">
        <v>1</v>
      </c>
      <c r="B7" s="55" t="s">
        <v>19</v>
      </c>
      <c r="C7" s="20">
        <v>20020</v>
      </c>
      <c r="D7" s="21">
        <v>66854481258</v>
      </c>
      <c r="E7" s="20">
        <v>721341</v>
      </c>
      <c r="F7" s="21">
        <v>27644552938</v>
      </c>
      <c r="G7" s="20">
        <v>23</v>
      </c>
      <c r="H7" s="21">
        <v>36926</v>
      </c>
      <c r="I7" s="20">
        <v>0</v>
      </c>
      <c r="J7" s="21">
        <v>0</v>
      </c>
      <c r="K7" s="20">
        <v>1</v>
      </c>
      <c r="L7" s="26">
        <v>20525</v>
      </c>
      <c r="M7" s="20">
        <f>+C7+E7+G7+I7+K7</f>
        <v>741385</v>
      </c>
      <c r="N7" s="21">
        <f>+D7+F7+H7+J7+L7</f>
        <v>94499091647</v>
      </c>
    </row>
    <row r="8" spans="1:14" x14ac:dyDescent="0.25">
      <c r="A8" s="30">
        <v>2</v>
      </c>
      <c r="B8" s="56" t="s">
        <v>68</v>
      </c>
      <c r="C8" s="3">
        <v>84015</v>
      </c>
      <c r="D8" s="7">
        <v>1497514072</v>
      </c>
      <c r="E8" s="3">
        <v>136783</v>
      </c>
      <c r="F8" s="7">
        <v>7096278877</v>
      </c>
      <c r="G8" s="3">
        <v>2927</v>
      </c>
      <c r="H8" s="7">
        <v>17074608</v>
      </c>
      <c r="I8" s="3">
        <v>0</v>
      </c>
      <c r="J8" s="7">
        <v>0</v>
      </c>
      <c r="K8" s="3">
        <v>22277</v>
      </c>
      <c r="L8" s="5">
        <v>32391727</v>
      </c>
      <c r="M8" s="48">
        <f t="shared" ref="M8:N40" si="0">+C8+E8+G8+I8+K8</f>
        <v>246002</v>
      </c>
      <c r="N8" s="6">
        <f t="shared" si="0"/>
        <v>8643259284</v>
      </c>
    </row>
    <row r="9" spans="1:14" x14ac:dyDescent="0.25">
      <c r="A9" s="30">
        <v>3</v>
      </c>
      <c r="B9" s="56" t="s">
        <v>69</v>
      </c>
      <c r="C9" s="3">
        <v>66708</v>
      </c>
      <c r="D9" s="7">
        <v>2497170557</v>
      </c>
      <c r="E9" s="3">
        <v>107345</v>
      </c>
      <c r="F9" s="7">
        <v>3098931057</v>
      </c>
      <c r="G9" s="3">
        <v>2541</v>
      </c>
      <c r="H9" s="7">
        <v>19204840</v>
      </c>
      <c r="I9" s="3">
        <v>0</v>
      </c>
      <c r="J9" s="7">
        <v>0</v>
      </c>
      <c r="K9" s="3">
        <v>8521</v>
      </c>
      <c r="L9" s="5">
        <v>138214394</v>
      </c>
      <c r="M9" s="48">
        <f t="shared" si="0"/>
        <v>185115</v>
      </c>
      <c r="N9" s="6">
        <f t="shared" si="0"/>
        <v>5753520848</v>
      </c>
    </row>
    <row r="10" spans="1:14" x14ac:dyDescent="0.25">
      <c r="A10" s="30">
        <v>4</v>
      </c>
      <c r="B10" s="56" t="s">
        <v>49</v>
      </c>
      <c r="C10" s="3">
        <v>160377</v>
      </c>
      <c r="D10" s="7">
        <v>5256456013</v>
      </c>
      <c r="E10" s="3">
        <v>242738</v>
      </c>
      <c r="F10" s="7">
        <v>1945574923</v>
      </c>
      <c r="G10" s="3">
        <v>1275</v>
      </c>
      <c r="H10" s="7">
        <v>5026088</v>
      </c>
      <c r="I10" s="3">
        <v>1</v>
      </c>
      <c r="J10" s="7">
        <v>61216800</v>
      </c>
      <c r="K10" s="3">
        <v>72619</v>
      </c>
      <c r="L10" s="5">
        <v>45175539</v>
      </c>
      <c r="M10" s="48">
        <f t="shared" si="0"/>
        <v>477010</v>
      </c>
      <c r="N10" s="6">
        <f t="shared" si="0"/>
        <v>7313449363</v>
      </c>
    </row>
    <row r="11" spans="1:14" x14ac:dyDescent="0.25">
      <c r="A11" s="30">
        <v>5</v>
      </c>
      <c r="B11" s="56" t="s">
        <v>50</v>
      </c>
      <c r="C11" s="3">
        <v>51172</v>
      </c>
      <c r="D11" s="7">
        <v>662864333</v>
      </c>
      <c r="E11" s="3">
        <v>68836</v>
      </c>
      <c r="F11" s="7">
        <v>384971547</v>
      </c>
      <c r="G11" s="3">
        <v>1242</v>
      </c>
      <c r="H11" s="7">
        <v>1915156</v>
      </c>
      <c r="I11" s="3">
        <v>0</v>
      </c>
      <c r="J11" s="7">
        <v>0</v>
      </c>
      <c r="K11" s="3">
        <v>16508</v>
      </c>
      <c r="L11" s="5">
        <v>11235798</v>
      </c>
      <c r="M11" s="48">
        <f t="shared" si="0"/>
        <v>137758</v>
      </c>
      <c r="N11" s="6">
        <f t="shared" si="0"/>
        <v>1060986834</v>
      </c>
    </row>
    <row r="12" spans="1:14" x14ac:dyDescent="0.25">
      <c r="A12" s="30">
        <v>6</v>
      </c>
      <c r="B12" s="56" t="s">
        <v>70</v>
      </c>
      <c r="C12" s="3">
        <v>149870</v>
      </c>
      <c r="D12" s="7">
        <v>5574574550</v>
      </c>
      <c r="E12" s="3">
        <v>149717</v>
      </c>
      <c r="F12" s="7">
        <v>1176767677</v>
      </c>
      <c r="G12" s="3">
        <v>2139</v>
      </c>
      <c r="H12" s="7">
        <v>4001391</v>
      </c>
      <c r="I12" s="3">
        <v>0</v>
      </c>
      <c r="J12" s="7">
        <v>0</v>
      </c>
      <c r="K12" s="3">
        <v>26505</v>
      </c>
      <c r="L12" s="5">
        <v>14690032</v>
      </c>
      <c r="M12" s="48">
        <f t="shared" si="0"/>
        <v>328231</v>
      </c>
      <c r="N12" s="6">
        <f t="shared" si="0"/>
        <v>6770033650</v>
      </c>
    </row>
    <row r="13" spans="1:14" x14ac:dyDescent="0.25">
      <c r="A13" s="30">
        <v>7</v>
      </c>
      <c r="B13" s="56" t="s">
        <v>112</v>
      </c>
      <c r="C13" s="3">
        <v>21189</v>
      </c>
      <c r="D13" s="7">
        <v>235536507</v>
      </c>
      <c r="E13" s="3">
        <v>32317</v>
      </c>
      <c r="F13" s="7">
        <v>187967707</v>
      </c>
      <c r="G13" s="3">
        <v>737</v>
      </c>
      <c r="H13" s="7">
        <v>1295807</v>
      </c>
      <c r="I13" s="3">
        <v>0</v>
      </c>
      <c r="J13" s="7">
        <v>0</v>
      </c>
      <c r="K13" s="3">
        <v>3583</v>
      </c>
      <c r="L13" s="5">
        <v>2485463</v>
      </c>
      <c r="M13" s="48">
        <f t="shared" si="0"/>
        <v>57826</v>
      </c>
      <c r="N13" s="6">
        <f t="shared" si="0"/>
        <v>427285484</v>
      </c>
    </row>
    <row r="14" spans="1:14" x14ac:dyDescent="0.25">
      <c r="A14" s="30">
        <v>8</v>
      </c>
      <c r="B14" s="56" t="s">
        <v>113</v>
      </c>
      <c r="C14" s="3">
        <v>40434</v>
      </c>
      <c r="D14" s="7">
        <v>1507080392</v>
      </c>
      <c r="E14" s="3">
        <v>63530</v>
      </c>
      <c r="F14" s="7">
        <v>683035983</v>
      </c>
      <c r="G14" s="3">
        <v>1216</v>
      </c>
      <c r="H14" s="7">
        <v>2428468</v>
      </c>
      <c r="I14" s="3">
        <v>0</v>
      </c>
      <c r="J14" s="7">
        <v>0</v>
      </c>
      <c r="K14" s="3">
        <v>7616</v>
      </c>
      <c r="L14" s="5">
        <v>8278915</v>
      </c>
      <c r="M14" s="48">
        <f t="shared" si="0"/>
        <v>112796</v>
      </c>
      <c r="N14" s="6">
        <f t="shared" si="0"/>
        <v>2200823758</v>
      </c>
    </row>
    <row r="15" spans="1:14" x14ac:dyDescent="0.25">
      <c r="A15" s="30">
        <v>9</v>
      </c>
      <c r="B15" s="56" t="s">
        <v>53</v>
      </c>
      <c r="C15" s="3">
        <v>24455</v>
      </c>
      <c r="D15" s="7">
        <v>636749137</v>
      </c>
      <c r="E15" s="3">
        <v>38963</v>
      </c>
      <c r="F15" s="7">
        <v>488858532</v>
      </c>
      <c r="G15" s="3">
        <v>845</v>
      </c>
      <c r="H15" s="7">
        <v>1732815</v>
      </c>
      <c r="I15" s="3">
        <v>0</v>
      </c>
      <c r="J15" s="7">
        <v>0</v>
      </c>
      <c r="K15" s="3">
        <v>3669</v>
      </c>
      <c r="L15" s="5">
        <v>7601209</v>
      </c>
      <c r="M15" s="48">
        <f t="shared" si="0"/>
        <v>67932</v>
      </c>
      <c r="N15" s="6">
        <f t="shared" si="0"/>
        <v>1134941693</v>
      </c>
    </row>
    <row r="16" spans="1:14" x14ac:dyDescent="0.25">
      <c r="A16" s="30">
        <v>10</v>
      </c>
      <c r="B16" s="56" t="s">
        <v>54</v>
      </c>
      <c r="C16" s="3">
        <v>30255</v>
      </c>
      <c r="D16" s="7">
        <v>1554730431</v>
      </c>
      <c r="E16" s="3">
        <v>79034</v>
      </c>
      <c r="F16" s="7">
        <v>979383840</v>
      </c>
      <c r="G16" s="3">
        <v>1478</v>
      </c>
      <c r="H16" s="7">
        <v>4712736</v>
      </c>
      <c r="I16" s="3">
        <v>0</v>
      </c>
      <c r="J16" s="7">
        <v>0</v>
      </c>
      <c r="K16" s="3">
        <v>9515</v>
      </c>
      <c r="L16" s="5">
        <v>31821462</v>
      </c>
      <c r="M16" s="48">
        <f t="shared" si="0"/>
        <v>120282</v>
      </c>
      <c r="N16" s="6">
        <f t="shared" si="0"/>
        <v>2570648469</v>
      </c>
    </row>
    <row r="17" spans="1:14" x14ac:dyDescent="0.25">
      <c r="A17" s="30">
        <v>11</v>
      </c>
      <c r="B17" s="56" t="s">
        <v>114</v>
      </c>
      <c r="C17" s="3">
        <v>38317</v>
      </c>
      <c r="D17" s="7">
        <v>3133547021</v>
      </c>
      <c r="E17" s="3">
        <v>56100</v>
      </c>
      <c r="F17" s="7">
        <v>1035375510</v>
      </c>
      <c r="G17" s="3">
        <v>1064</v>
      </c>
      <c r="H17" s="7">
        <v>7257116</v>
      </c>
      <c r="I17" s="3">
        <v>0</v>
      </c>
      <c r="J17" s="7">
        <v>0</v>
      </c>
      <c r="K17" s="3">
        <v>9385</v>
      </c>
      <c r="L17" s="5">
        <v>12483401</v>
      </c>
      <c r="M17" s="48">
        <f t="shared" si="0"/>
        <v>104866</v>
      </c>
      <c r="N17" s="6">
        <f t="shared" si="0"/>
        <v>4188663048</v>
      </c>
    </row>
    <row r="18" spans="1:14" x14ac:dyDescent="0.25">
      <c r="A18" s="30">
        <v>12</v>
      </c>
      <c r="B18" s="56" t="s">
        <v>115</v>
      </c>
      <c r="C18" s="3">
        <v>17234</v>
      </c>
      <c r="D18" s="7">
        <v>1845694279</v>
      </c>
      <c r="E18" s="3">
        <v>112001</v>
      </c>
      <c r="F18" s="7">
        <v>1954141047</v>
      </c>
      <c r="G18" s="3">
        <v>2052</v>
      </c>
      <c r="H18" s="7">
        <v>3901323</v>
      </c>
      <c r="I18" s="3">
        <v>0</v>
      </c>
      <c r="J18" s="7">
        <v>0</v>
      </c>
      <c r="K18" s="3">
        <v>3364</v>
      </c>
      <c r="L18" s="5">
        <v>7745837</v>
      </c>
      <c r="M18" s="48">
        <f t="shared" si="0"/>
        <v>134651</v>
      </c>
      <c r="N18" s="6">
        <f t="shared" si="0"/>
        <v>3811482486</v>
      </c>
    </row>
    <row r="19" spans="1:14" x14ac:dyDescent="0.25">
      <c r="A19" s="30">
        <v>13</v>
      </c>
      <c r="B19" s="56" t="s">
        <v>101</v>
      </c>
      <c r="C19" s="3">
        <v>788</v>
      </c>
      <c r="D19" s="7">
        <v>33834921</v>
      </c>
      <c r="E19" s="3">
        <v>8146</v>
      </c>
      <c r="F19" s="7">
        <v>303493526</v>
      </c>
      <c r="G19" s="3">
        <v>154</v>
      </c>
      <c r="H19" s="7">
        <v>247858</v>
      </c>
      <c r="I19" s="3">
        <v>0</v>
      </c>
      <c r="J19" s="7">
        <v>0</v>
      </c>
      <c r="K19" s="3">
        <v>113</v>
      </c>
      <c r="L19" s="5">
        <v>990497</v>
      </c>
      <c r="M19" s="48">
        <f t="shared" si="0"/>
        <v>9201</v>
      </c>
      <c r="N19" s="6">
        <f t="shared" si="0"/>
        <v>338566802</v>
      </c>
    </row>
    <row r="20" spans="1:14" x14ac:dyDescent="0.25">
      <c r="A20" s="30">
        <v>14</v>
      </c>
      <c r="B20" s="56" t="s">
        <v>55</v>
      </c>
      <c r="C20" s="3">
        <v>14084</v>
      </c>
      <c r="D20" s="7">
        <v>1295819047</v>
      </c>
      <c r="E20" s="3">
        <v>124974</v>
      </c>
      <c r="F20" s="7">
        <v>4342206081</v>
      </c>
      <c r="G20" s="3">
        <v>1162</v>
      </c>
      <c r="H20" s="7">
        <v>1483155</v>
      </c>
      <c r="I20" s="3">
        <v>0</v>
      </c>
      <c r="J20" s="7">
        <v>0</v>
      </c>
      <c r="K20" s="3">
        <v>2211</v>
      </c>
      <c r="L20" s="5">
        <v>4704109</v>
      </c>
      <c r="M20" s="48">
        <f t="shared" si="0"/>
        <v>142431</v>
      </c>
      <c r="N20" s="6">
        <f t="shared" si="0"/>
        <v>5644212392</v>
      </c>
    </row>
    <row r="21" spans="1:14" x14ac:dyDescent="0.25">
      <c r="A21" s="30">
        <v>15</v>
      </c>
      <c r="B21" s="56" t="s">
        <v>71</v>
      </c>
      <c r="C21" s="15">
        <v>46333</v>
      </c>
      <c r="D21" s="16">
        <v>1937995527</v>
      </c>
      <c r="E21" s="15">
        <v>45493</v>
      </c>
      <c r="F21" s="16">
        <v>865175662</v>
      </c>
      <c r="G21" s="15">
        <v>519</v>
      </c>
      <c r="H21" s="16">
        <v>1093785</v>
      </c>
      <c r="I21" s="15">
        <v>0</v>
      </c>
      <c r="J21" s="16">
        <v>0</v>
      </c>
      <c r="K21" s="15">
        <v>3345</v>
      </c>
      <c r="L21" s="17">
        <v>6460545</v>
      </c>
      <c r="M21" s="48">
        <f t="shared" si="0"/>
        <v>95690</v>
      </c>
      <c r="N21" s="6">
        <f t="shared" si="0"/>
        <v>2810725519</v>
      </c>
    </row>
    <row r="22" spans="1:14" s="18" customFormat="1" x14ac:dyDescent="0.25">
      <c r="A22" s="31">
        <v>16</v>
      </c>
      <c r="B22" s="57" t="s">
        <v>57</v>
      </c>
      <c r="C22" s="3">
        <v>82635</v>
      </c>
      <c r="D22" s="7">
        <v>3416630962</v>
      </c>
      <c r="E22" s="3">
        <v>306952</v>
      </c>
      <c r="F22" s="7">
        <v>5051036770</v>
      </c>
      <c r="G22" s="3">
        <v>2406</v>
      </c>
      <c r="H22" s="7">
        <v>19869535</v>
      </c>
      <c r="I22" s="3">
        <v>38</v>
      </c>
      <c r="J22" s="7">
        <v>17083258</v>
      </c>
      <c r="K22" s="3">
        <v>11565</v>
      </c>
      <c r="L22" s="5">
        <v>15857938</v>
      </c>
      <c r="M22" s="48">
        <f t="shared" si="0"/>
        <v>403596</v>
      </c>
      <c r="N22" s="6">
        <f t="shared" si="0"/>
        <v>8520478463</v>
      </c>
    </row>
    <row r="23" spans="1:14" x14ac:dyDescent="0.25">
      <c r="A23" s="30">
        <v>17</v>
      </c>
      <c r="B23" s="56" t="s">
        <v>72</v>
      </c>
      <c r="C23" s="3">
        <v>351</v>
      </c>
      <c r="D23" s="7">
        <v>1158725689</v>
      </c>
      <c r="E23" s="3">
        <v>12849</v>
      </c>
      <c r="F23" s="7">
        <v>531878866</v>
      </c>
      <c r="G23" s="3">
        <v>115</v>
      </c>
      <c r="H23" s="7">
        <v>77511</v>
      </c>
      <c r="I23" s="3">
        <v>0</v>
      </c>
      <c r="J23" s="7">
        <v>0</v>
      </c>
      <c r="K23" s="3">
        <v>39</v>
      </c>
      <c r="L23" s="5">
        <v>133849</v>
      </c>
      <c r="M23" s="48">
        <f t="shared" si="0"/>
        <v>13354</v>
      </c>
      <c r="N23" s="6">
        <f t="shared" si="0"/>
        <v>1690815915</v>
      </c>
    </row>
    <row r="24" spans="1:14" x14ac:dyDescent="0.25">
      <c r="A24" s="30">
        <v>18</v>
      </c>
      <c r="B24" s="56" t="s">
        <v>116</v>
      </c>
      <c r="C24" s="3">
        <v>4081</v>
      </c>
      <c r="D24" s="7">
        <v>39276935</v>
      </c>
      <c r="E24" s="3">
        <v>13372</v>
      </c>
      <c r="F24" s="7">
        <v>121998041</v>
      </c>
      <c r="G24" s="3">
        <v>304</v>
      </c>
      <c r="H24" s="7">
        <v>223896</v>
      </c>
      <c r="I24" s="3">
        <v>0</v>
      </c>
      <c r="J24" s="7">
        <v>0</v>
      </c>
      <c r="K24" s="3">
        <v>323</v>
      </c>
      <c r="L24" s="5">
        <v>498087</v>
      </c>
      <c r="M24" s="48">
        <f t="shared" si="0"/>
        <v>18080</v>
      </c>
      <c r="N24" s="6">
        <f t="shared" si="0"/>
        <v>161996959</v>
      </c>
    </row>
    <row r="25" spans="1:14" x14ac:dyDescent="0.25">
      <c r="A25" s="30">
        <v>19</v>
      </c>
      <c r="B25" s="56" t="s">
        <v>73</v>
      </c>
      <c r="C25" s="3">
        <v>154</v>
      </c>
      <c r="D25" s="7">
        <v>2109943</v>
      </c>
      <c r="E25" s="3">
        <v>372</v>
      </c>
      <c r="F25" s="7">
        <v>26808608</v>
      </c>
      <c r="G25" s="3">
        <v>10</v>
      </c>
      <c r="H25" s="7">
        <v>1216</v>
      </c>
      <c r="I25" s="3">
        <v>0</v>
      </c>
      <c r="J25" s="7">
        <v>0</v>
      </c>
      <c r="K25" s="3">
        <v>36</v>
      </c>
      <c r="L25" s="5">
        <v>11826</v>
      </c>
      <c r="M25" s="48">
        <f t="shared" si="0"/>
        <v>572</v>
      </c>
      <c r="N25" s="6">
        <f t="shared" si="0"/>
        <v>28931593</v>
      </c>
    </row>
    <row r="26" spans="1:14" x14ac:dyDescent="0.25">
      <c r="A26" s="30">
        <v>20</v>
      </c>
      <c r="B26" s="56" t="s">
        <v>60</v>
      </c>
      <c r="C26" s="3">
        <v>38075</v>
      </c>
      <c r="D26" s="7">
        <v>299039204</v>
      </c>
      <c r="E26" s="3">
        <v>16499</v>
      </c>
      <c r="F26" s="7">
        <v>189039040</v>
      </c>
      <c r="G26" s="3">
        <v>192</v>
      </c>
      <c r="H26" s="7">
        <v>274940</v>
      </c>
      <c r="I26" s="3">
        <v>0</v>
      </c>
      <c r="J26" s="7">
        <v>0</v>
      </c>
      <c r="K26" s="3">
        <v>888</v>
      </c>
      <c r="L26" s="5">
        <v>1701269</v>
      </c>
      <c r="M26" s="48">
        <f t="shared" si="0"/>
        <v>55654</v>
      </c>
      <c r="N26" s="6">
        <f t="shared" si="0"/>
        <v>490054453</v>
      </c>
    </row>
    <row r="27" spans="1:14" x14ac:dyDescent="0.25">
      <c r="A27" s="30">
        <v>21</v>
      </c>
      <c r="B27" s="56" t="s">
        <v>61</v>
      </c>
      <c r="C27" s="3">
        <v>20955</v>
      </c>
      <c r="D27" s="7">
        <v>2008576408</v>
      </c>
      <c r="E27" s="3">
        <v>121115</v>
      </c>
      <c r="F27" s="7">
        <v>3309928688</v>
      </c>
      <c r="G27" s="3">
        <v>1261</v>
      </c>
      <c r="H27" s="7">
        <v>2066428</v>
      </c>
      <c r="I27" s="3">
        <v>0</v>
      </c>
      <c r="J27" s="7">
        <v>0</v>
      </c>
      <c r="K27" s="3">
        <v>2262</v>
      </c>
      <c r="L27" s="5">
        <v>4854878</v>
      </c>
      <c r="M27" s="48">
        <f t="shared" si="0"/>
        <v>145593</v>
      </c>
      <c r="N27" s="6">
        <f t="shared" si="0"/>
        <v>5325426402</v>
      </c>
    </row>
    <row r="28" spans="1:14" x14ac:dyDescent="0.25">
      <c r="A28" s="30">
        <v>22</v>
      </c>
      <c r="B28" s="56" t="s">
        <v>62</v>
      </c>
      <c r="C28" s="3">
        <v>561</v>
      </c>
      <c r="D28" s="7">
        <v>131432618</v>
      </c>
      <c r="E28" s="3">
        <v>7199</v>
      </c>
      <c r="F28" s="7">
        <v>170817355</v>
      </c>
      <c r="G28" s="3">
        <v>130</v>
      </c>
      <c r="H28" s="7">
        <v>182755</v>
      </c>
      <c r="I28" s="3">
        <v>0</v>
      </c>
      <c r="J28" s="7">
        <v>0</v>
      </c>
      <c r="K28" s="3">
        <v>136</v>
      </c>
      <c r="L28" s="5">
        <v>137312</v>
      </c>
      <c r="M28" s="48">
        <f t="shared" si="0"/>
        <v>8026</v>
      </c>
      <c r="N28" s="6">
        <f t="shared" si="0"/>
        <v>302570040</v>
      </c>
    </row>
    <row r="29" spans="1:14" x14ac:dyDescent="0.25">
      <c r="A29" s="30">
        <v>23</v>
      </c>
      <c r="B29" s="56" t="s">
        <v>63</v>
      </c>
      <c r="C29" s="3">
        <v>47605</v>
      </c>
      <c r="D29" s="7">
        <v>406839925</v>
      </c>
      <c r="E29" s="3">
        <v>64041</v>
      </c>
      <c r="F29" s="7">
        <v>650789528</v>
      </c>
      <c r="G29" s="3">
        <v>1199</v>
      </c>
      <c r="H29" s="7">
        <v>1048654</v>
      </c>
      <c r="I29" s="3">
        <v>0</v>
      </c>
      <c r="J29" s="7">
        <v>0</v>
      </c>
      <c r="K29" s="3">
        <v>1811</v>
      </c>
      <c r="L29" s="5">
        <v>3714169</v>
      </c>
      <c r="M29" s="48">
        <f t="shared" si="0"/>
        <v>114656</v>
      </c>
      <c r="N29" s="6">
        <f t="shared" si="0"/>
        <v>1062392276</v>
      </c>
    </row>
    <row r="30" spans="1:14" x14ac:dyDescent="0.25">
      <c r="A30" s="30">
        <v>24</v>
      </c>
      <c r="B30" s="56" t="s">
        <v>105</v>
      </c>
      <c r="C30" s="3">
        <v>14670</v>
      </c>
      <c r="D30" s="7">
        <v>2131063186</v>
      </c>
      <c r="E30" s="3">
        <v>83938</v>
      </c>
      <c r="F30" s="7">
        <v>2255887726</v>
      </c>
      <c r="G30" s="3">
        <v>505</v>
      </c>
      <c r="H30" s="7">
        <v>475835</v>
      </c>
      <c r="I30" s="3">
        <v>0</v>
      </c>
      <c r="J30" s="7">
        <v>0</v>
      </c>
      <c r="K30" s="3">
        <v>2468</v>
      </c>
      <c r="L30" s="5">
        <v>4404329</v>
      </c>
      <c r="M30" s="48">
        <f t="shared" si="0"/>
        <v>101581</v>
      </c>
      <c r="N30" s="6">
        <f t="shared" si="0"/>
        <v>4391831076</v>
      </c>
    </row>
    <row r="31" spans="1:14" x14ac:dyDescent="0.25">
      <c r="A31" s="30">
        <v>25</v>
      </c>
      <c r="B31" s="56" t="s">
        <v>106</v>
      </c>
      <c r="C31" s="3">
        <v>15080</v>
      </c>
      <c r="D31" s="7">
        <v>672705034</v>
      </c>
      <c r="E31" s="3">
        <v>23955</v>
      </c>
      <c r="F31" s="7">
        <v>466078765</v>
      </c>
      <c r="G31" s="3">
        <v>821</v>
      </c>
      <c r="H31" s="7">
        <v>679596</v>
      </c>
      <c r="I31" s="3">
        <v>0</v>
      </c>
      <c r="J31" s="7">
        <v>0</v>
      </c>
      <c r="K31" s="3">
        <v>1406</v>
      </c>
      <c r="L31" s="5">
        <v>2279258</v>
      </c>
      <c r="M31" s="48">
        <f t="shared" si="0"/>
        <v>41262</v>
      </c>
      <c r="N31" s="6">
        <f t="shared" si="0"/>
        <v>1141742653</v>
      </c>
    </row>
    <row r="32" spans="1:14" x14ac:dyDescent="0.25">
      <c r="A32" s="30">
        <v>26</v>
      </c>
      <c r="B32" s="56" t="s">
        <v>107</v>
      </c>
      <c r="C32" s="3">
        <v>686</v>
      </c>
      <c r="D32" s="7">
        <v>27126343</v>
      </c>
      <c r="E32" s="3">
        <v>3262</v>
      </c>
      <c r="F32" s="7">
        <v>28312200</v>
      </c>
      <c r="G32" s="3">
        <v>55</v>
      </c>
      <c r="H32" s="7">
        <v>21644</v>
      </c>
      <c r="I32" s="3">
        <v>0</v>
      </c>
      <c r="J32" s="7">
        <v>0</v>
      </c>
      <c r="K32" s="3">
        <v>94</v>
      </c>
      <c r="L32" s="5">
        <v>145146</v>
      </c>
      <c r="M32" s="48">
        <f t="shared" si="0"/>
        <v>4097</v>
      </c>
      <c r="N32" s="6">
        <f t="shared" si="0"/>
        <v>55605333</v>
      </c>
    </row>
    <row r="33" spans="1:14" x14ac:dyDescent="0.25">
      <c r="A33" s="30">
        <v>27</v>
      </c>
      <c r="B33" s="56" t="s">
        <v>64</v>
      </c>
      <c r="C33" s="3">
        <v>37905</v>
      </c>
      <c r="D33" s="7">
        <v>938759238</v>
      </c>
      <c r="E33" s="3">
        <v>28626</v>
      </c>
      <c r="F33" s="7">
        <v>794704812</v>
      </c>
      <c r="G33" s="3">
        <v>763</v>
      </c>
      <c r="H33" s="7">
        <v>3028418</v>
      </c>
      <c r="I33" s="3">
        <v>0</v>
      </c>
      <c r="J33" s="7">
        <v>0</v>
      </c>
      <c r="K33" s="3">
        <v>1265</v>
      </c>
      <c r="L33" s="5">
        <v>11597518</v>
      </c>
      <c r="M33" s="48">
        <f t="shared" si="0"/>
        <v>68559</v>
      </c>
      <c r="N33" s="6">
        <f t="shared" si="0"/>
        <v>1748089986</v>
      </c>
    </row>
    <row r="34" spans="1:14" x14ac:dyDescent="0.25">
      <c r="A34" s="30">
        <v>28</v>
      </c>
      <c r="B34" s="56" t="s">
        <v>117</v>
      </c>
      <c r="C34" s="3">
        <v>533</v>
      </c>
      <c r="D34" s="7">
        <v>35252898</v>
      </c>
      <c r="E34" s="3">
        <v>2702</v>
      </c>
      <c r="F34" s="7">
        <v>106852358</v>
      </c>
      <c r="G34" s="3">
        <v>4</v>
      </c>
      <c r="H34" s="7">
        <v>2984</v>
      </c>
      <c r="I34" s="3">
        <v>0</v>
      </c>
      <c r="J34" s="7">
        <v>0</v>
      </c>
      <c r="K34" s="3">
        <v>274</v>
      </c>
      <c r="L34" s="5">
        <v>310001</v>
      </c>
      <c r="M34" s="48">
        <f t="shared" si="0"/>
        <v>3513</v>
      </c>
      <c r="N34" s="6">
        <f t="shared" si="0"/>
        <v>142418241</v>
      </c>
    </row>
    <row r="35" spans="1:14" x14ac:dyDescent="0.25">
      <c r="A35" s="30">
        <v>29</v>
      </c>
      <c r="B35" s="56" t="s">
        <v>74</v>
      </c>
      <c r="C35" s="3">
        <v>314</v>
      </c>
      <c r="D35" s="7">
        <v>14278496</v>
      </c>
      <c r="E35" s="3">
        <v>235</v>
      </c>
      <c r="F35" s="7">
        <v>992025</v>
      </c>
      <c r="G35" s="3">
        <v>0</v>
      </c>
      <c r="H35" s="7">
        <v>0</v>
      </c>
      <c r="I35" s="3">
        <v>0</v>
      </c>
      <c r="J35" s="7">
        <v>0</v>
      </c>
      <c r="K35" s="3">
        <v>33</v>
      </c>
      <c r="L35" s="5">
        <v>37087</v>
      </c>
      <c r="M35" s="49">
        <f t="shared" si="0"/>
        <v>582</v>
      </c>
      <c r="N35" s="7">
        <f t="shared" si="0"/>
        <v>15307608</v>
      </c>
    </row>
    <row r="36" spans="1:14" x14ac:dyDescent="0.25">
      <c r="A36" s="30">
        <v>30</v>
      </c>
      <c r="B36" s="56" t="s">
        <v>66</v>
      </c>
      <c r="C36" s="3">
        <v>645</v>
      </c>
      <c r="D36" s="7">
        <v>17887885</v>
      </c>
      <c r="E36" s="3">
        <v>1076</v>
      </c>
      <c r="F36" s="7">
        <v>12304061</v>
      </c>
      <c r="G36" s="3">
        <v>8</v>
      </c>
      <c r="H36" s="7">
        <v>2266</v>
      </c>
      <c r="I36" s="3">
        <v>0</v>
      </c>
      <c r="J36" s="7">
        <v>0</v>
      </c>
      <c r="K36" s="3">
        <v>60</v>
      </c>
      <c r="L36" s="5">
        <v>139519</v>
      </c>
      <c r="M36" s="49">
        <f t="shared" si="0"/>
        <v>1789</v>
      </c>
      <c r="N36" s="7">
        <f t="shared" si="0"/>
        <v>30333731</v>
      </c>
    </row>
    <row r="37" spans="1:14" x14ac:dyDescent="0.25">
      <c r="A37" s="50">
        <v>31</v>
      </c>
      <c r="B37" s="56" t="s">
        <v>67</v>
      </c>
      <c r="C37" s="36">
        <v>471</v>
      </c>
      <c r="D37" s="24">
        <v>235566147</v>
      </c>
      <c r="E37" s="36">
        <v>1324</v>
      </c>
      <c r="F37" s="24">
        <v>95213856</v>
      </c>
      <c r="G37" s="36">
        <v>7</v>
      </c>
      <c r="H37" s="24">
        <v>13737</v>
      </c>
      <c r="I37" s="36">
        <v>0</v>
      </c>
      <c r="J37" s="24">
        <v>0</v>
      </c>
      <c r="K37" s="36">
        <v>24</v>
      </c>
      <c r="L37" s="51">
        <v>2697138</v>
      </c>
      <c r="M37" s="49">
        <f>+C37+E37+G37+I37+K37</f>
        <v>1826</v>
      </c>
      <c r="N37" s="7">
        <f>+D37+F37+H37+J37+L37</f>
        <v>333490878</v>
      </c>
    </row>
    <row r="38" spans="1:14" x14ac:dyDescent="0.25">
      <c r="A38" s="50">
        <v>32</v>
      </c>
      <c r="B38" s="93" t="s">
        <v>97</v>
      </c>
      <c r="C38" s="36">
        <v>345</v>
      </c>
      <c r="D38" s="24">
        <v>136126992</v>
      </c>
      <c r="E38" s="36">
        <v>0</v>
      </c>
      <c r="F38" s="24">
        <v>0</v>
      </c>
      <c r="G38" s="36">
        <v>0</v>
      </c>
      <c r="H38" s="24">
        <v>0</v>
      </c>
      <c r="I38" s="36">
        <v>0</v>
      </c>
      <c r="J38" s="24">
        <v>0</v>
      </c>
      <c r="K38" s="36">
        <v>0</v>
      </c>
      <c r="L38" s="51">
        <v>0</v>
      </c>
      <c r="M38" s="49">
        <f>+C38+E38+G38+I38+K38</f>
        <v>345</v>
      </c>
      <c r="N38" s="7">
        <f>+D38+F38+H38+J38+L38</f>
        <v>136126992</v>
      </c>
    </row>
    <row r="39" spans="1:14" ht="15.75" thickBot="1" x14ac:dyDescent="0.3">
      <c r="A39" s="32">
        <v>33</v>
      </c>
      <c r="B39" s="58" t="s">
        <v>120</v>
      </c>
      <c r="C39" s="28">
        <v>90</v>
      </c>
      <c r="D39" s="19">
        <v>89789467</v>
      </c>
      <c r="E39" s="28">
        <v>0</v>
      </c>
      <c r="F39" s="19">
        <v>0</v>
      </c>
      <c r="G39" s="28">
        <v>0</v>
      </c>
      <c r="H39" s="19">
        <v>0</v>
      </c>
      <c r="I39" s="28">
        <v>0</v>
      </c>
      <c r="J39" s="19">
        <v>0</v>
      </c>
      <c r="K39" s="28">
        <v>0</v>
      </c>
      <c r="L39" s="45">
        <v>0</v>
      </c>
      <c r="M39" s="59">
        <f t="shared" si="0"/>
        <v>90</v>
      </c>
      <c r="N39" s="19">
        <f t="shared" si="0"/>
        <v>89789467</v>
      </c>
    </row>
    <row r="40" spans="1:14" s="18" customFormat="1" ht="15.75" thickBot="1" x14ac:dyDescent="0.3">
      <c r="A40" s="103" t="s">
        <v>18</v>
      </c>
      <c r="B40" s="104"/>
      <c r="C40" s="27">
        <f t="shared" ref="C40:L40" si="1">SUM(C7:C39)</f>
        <v>1030407</v>
      </c>
      <c r="D40" s="44">
        <f t="shared" si="1"/>
        <v>106285235415</v>
      </c>
      <c r="E40" s="27">
        <f t="shared" si="1"/>
        <v>2674835</v>
      </c>
      <c r="F40" s="44">
        <f t="shared" si="1"/>
        <v>65999357606</v>
      </c>
      <c r="G40" s="27">
        <f t="shared" si="1"/>
        <v>27154</v>
      </c>
      <c r="H40" s="44">
        <f t="shared" si="1"/>
        <v>99381487</v>
      </c>
      <c r="I40" s="35">
        <f t="shared" si="1"/>
        <v>39</v>
      </c>
      <c r="J40" s="44">
        <f t="shared" si="1"/>
        <v>78300058</v>
      </c>
      <c r="K40" s="27">
        <f t="shared" si="1"/>
        <v>211916</v>
      </c>
      <c r="L40" s="44">
        <f t="shared" si="1"/>
        <v>372818777</v>
      </c>
      <c r="M40" s="60">
        <f t="shared" si="0"/>
        <v>3944351</v>
      </c>
      <c r="N40" s="53">
        <f t="shared" si="0"/>
        <v>172835093343</v>
      </c>
    </row>
    <row r="44" spans="1:14" x14ac:dyDescent="0.25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6" spans="1:14" x14ac:dyDescent="0.25"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</sheetData>
  <mergeCells count="10">
    <mergeCell ref="C1:L3"/>
    <mergeCell ref="M5:N5"/>
    <mergeCell ref="A40:B40"/>
    <mergeCell ref="A5:A6"/>
    <mergeCell ref="B5:B6"/>
    <mergeCell ref="C5:D5"/>
    <mergeCell ref="E5:F5"/>
    <mergeCell ref="G5:H5"/>
    <mergeCell ref="I5:J5"/>
    <mergeCell ref="K5:L5"/>
  </mergeCells>
  <phoneticPr fontId="6" type="noConversion"/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zoomScaleNormal="100" workbookViewId="0">
      <selection activeCell="P5" sqref="P5"/>
    </sheetView>
  </sheetViews>
  <sheetFormatPr defaultRowHeight="15" x14ac:dyDescent="0.25"/>
  <cols>
    <col min="1" max="1" width="4.7109375" style="1" bestFit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x14ac:dyDescent="0.25">
      <c r="C1" s="95" t="s">
        <v>122</v>
      </c>
      <c r="D1" s="95"/>
      <c r="E1" s="95"/>
      <c r="F1" s="95"/>
      <c r="G1" s="95"/>
      <c r="H1" s="95"/>
      <c r="I1" s="95"/>
      <c r="J1" s="95"/>
      <c r="K1" s="95"/>
      <c r="L1" s="95"/>
      <c r="M1" s="2"/>
      <c r="N1" s="2"/>
    </row>
    <row r="2" spans="1:14" x14ac:dyDescent="0.25">
      <c r="C2" s="95"/>
      <c r="D2" s="95"/>
      <c r="E2" s="95"/>
      <c r="F2" s="95"/>
      <c r="G2" s="95"/>
      <c r="H2" s="95"/>
      <c r="I2" s="95"/>
      <c r="J2" s="95"/>
      <c r="K2" s="95"/>
      <c r="L2" s="95"/>
      <c r="M2" s="2"/>
      <c r="N2" s="2"/>
    </row>
    <row r="3" spans="1:14" x14ac:dyDescent="0.25">
      <c r="C3" s="95"/>
      <c r="D3" s="95"/>
      <c r="E3" s="95"/>
      <c r="F3" s="95"/>
      <c r="G3" s="95"/>
      <c r="H3" s="95"/>
      <c r="I3" s="95"/>
      <c r="J3" s="95"/>
      <c r="K3" s="95"/>
      <c r="L3" s="95"/>
      <c r="M3" s="2"/>
      <c r="N3" s="2"/>
    </row>
    <row r="4" spans="1:14" ht="15.75" thickBot="1" x14ac:dyDescent="0.3">
      <c r="M4" s="9"/>
      <c r="N4" s="11" t="s">
        <v>31</v>
      </c>
    </row>
    <row r="5" spans="1:14" s="2" customFormat="1" ht="15.75" thickBot="1" x14ac:dyDescent="0.3">
      <c r="A5" s="100" t="s">
        <v>6</v>
      </c>
      <c r="B5" s="112" t="s">
        <v>22</v>
      </c>
      <c r="C5" s="96" t="s">
        <v>23</v>
      </c>
      <c r="D5" s="97"/>
      <c r="E5" s="96" t="s">
        <v>30</v>
      </c>
      <c r="F5" s="97"/>
      <c r="G5" s="96" t="s">
        <v>29</v>
      </c>
      <c r="H5" s="97"/>
      <c r="I5" s="96" t="s">
        <v>28</v>
      </c>
      <c r="J5" s="97"/>
      <c r="K5" s="96" t="s">
        <v>27</v>
      </c>
      <c r="L5" s="97"/>
      <c r="M5" s="96" t="s">
        <v>26</v>
      </c>
      <c r="N5" s="97"/>
    </row>
    <row r="6" spans="1:14" ht="15.75" thickBot="1" x14ac:dyDescent="0.3">
      <c r="A6" s="101"/>
      <c r="B6" s="113"/>
      <c r="C6" s="37" t="s">
        <v>24</v>
      </c>
      <c r="D6" s="38" t="s">
        <v>25</v>
      </c>
      <c r="E6" s="39" t="s">
        <v>24</v>
      </c>
      <c r="F6" s="40" t="s">
        <v>25</v>
      </c>
      <c r="G6" s="37" t="s">
        <v>24</v>
      </c>
      <c r="H6" s="38" t="s">
        <v>25</v>
      </c>
      <c r="I6" s="39" t="s">
        <v>24</v>
      </c>
      <c r="J6" s="40" t="s">
        <v>25</v>
      </c>
      <c r="K6" s="37" t="s">
        <v>24</v>
      </c>
      <c r="L6" s="38" t="s">
        <v>25</v>
      </c>
      <c r="M6" s="39" t="s">
        <v>24</v>
      </c>
      <c r="N6" s="40" t="s">
        <v>25</v>
      </c>
    </row>
    <row r="7" spans="1:14" x14ac:dyDescent="0.25">
      <c r="A7" s="22">
        <v>1</v>
      </c>
      <c r="B7" s="55" t="s">
        <v>21</v>
      </c>
      <c r="C7" s="20">
        <v>20020</v>
      </c>
      <c r="D7" s="21">
        <v>66854481258</v>
      </c>
      <c r="E7" s="20">
        <v>721341</v>
      </c>
      <c r="F7" s="21">
        <v>27644552938</v>
      </c>
      <c r="G7" s="20">
        <v>23</v>
      </c>
      <c r="H7" s="21">
        <v>36926</v>
      </c>
      <c r="I7" s="20">
        <v>0</v>
      </c>
      <c r="J7" s="21">
        <v>0</v>
      </c>
      <c r="K7" s="20">
        <v>1</v>
      </c>
      <c r="L7" s="21">
        <v>20525</v>
      </c>
      <c r="M7" s="20">
        <f>+C7+E7+G7+I7+K7</f>
        <v>741385</v>
      </c>
      <c r="N7" s="21">
        <f>+D7+F7+H7+J7+L7</f>
        <v>94499091647</v>
      </c>
    </row>
    <row r="8" spans="1:14" x14ac:dyDescent="0.25">
      <c r="A8" s="4">
        <v>2</v>
      </c>
      <c r="B8" s="56" t="s">
        <v>75</v>
      </c>
      <c r="C8" s="3">
        <v>84015</v>
      </c>
      <c r="D8" s="7">
        <v>1497514072</v>
      </c>
      <c r="E8" s="3">
        <v>136783</v>
      </c>
      <c r="F8" s="7">
        <v>7096278877</v>
      </c>
      <c r="G8" s="3">
        <v>2927</v>
      </c>
      <c r="H8" s="7">
        <v>17074608</v>
      </c>
      <c r="I8" s="3">
        <v>0</v>
      </c>
      <c r="J8" s="7">
        <v>0</v>
      </c>
      <c r="K8" s="3">
        <v>22277</v>
      </c>
      <c r="L8" s="7">
        <v>32391727</v>
      </c>
      <c r="M8" s="48">
        <f t="shared" ref="M8:N40" si="0">+C8+E8+G8+I8+K8</f>
        <v>246002</v>
      </c>
      <c r="N8" s="6">
        <f t="shared" si="0"/>
        <v>8643259284</v>
      </c>
    </row>
    <row r="9" spans="1:14" x14ac:dyDescent="0.25">
      <c r="A9" s="4">
        <v>3</v>
      </c>
      <c r="B9" s="56" t="s">
        <v>110</v>
      </c>
      <c r="C9" s="3">
        <v>66708</v>
      </c>
      <c r="D9" s="7">
        <v>2497170557</v>
      </c>
      <c r="E9" s="3">
        <v>107345</v>
      </c>
      <c r="F9" s="7">
        <v>3098931057</v>
      </c>
      <c r="G9" s="3">
        <v>2541</v>
      </c>
      <c r="H9" s="7">
        <v>19204840</v>
      </c>
      <c r="I9" s="3">
        <v>0</v>
      </c>
      <c r="J9" s="7">
        <v>0</v>
      </c>
      <c r="K9" s="3">
        <v>8521</v>
      </c>
      <c r="L9" s="7">
        <v>138214394</v>
      </c>
      <c r="M9" s="48">
        <f t="shared" si="0"/>
        <v>185115</v>
      </c>
      <c r="N9" s="6">
        <f t="shared" si="0"/>
        <v>5753520848</v>
      </c>
    </row>
    <row r="10" spans="1:14" x14ac:dyDescent="0.25">
      <c r="A10" s="4">
        <v>4</v>
      </c>
      <c r="B10" s="56" t="s">
        <v>76</v>
      </c>
      <c r="C10" s="3">
        <v>160377</v>
      </c>
      <c r="D10" s="7">
        <v>5256456013</v>
      </c>
      <c r="E10" s="3">
        <v>242738</v>
      </c>
      <c r="F10" s="7">
        <v>1945574923</v>
      </c>
      <c r="G10" s="3">
        <v>1275</v>
      </c>
      <c r="H10" s="7">
        <v>5026088</v>
      </c>
      <c r="I10" s="3">
        <v>1</v>
      </c>
      <c r="J10" s="7">
        <v>61216800</v>
      </c>
      <c r="K10" s="3">
        <v>72619</v>
      </c>
      <c r="L10" s="7">
        <v>45175539</v>
      </c>
      <c r="M10" s="48">
        <f t="shared" si="0"/>
        <v>477010</v>
      </c>
      <c r="N10" s="6">
        <f t="shared" si="0"/>
        <v>7313449363</v>
      </c>
    </row>
    <row r="11" spans="1:14" x14ac:dyDescent="0.25">
      <c r="A11" s="4">
        <v>5</v>
      </c>
      <c r="B11" s="56" t="s">
        <v>77</v>
      </c>
      <c r="C11" s="3">
        <v>51172</v>
      </c>
      <c r="D11" s="7">
        <v>662864333</v>
      </c>
      <c r="E11" s="3">
        <v>68836</v>
      </c>
      <c r="F11" s="7">
        <v>384971547</v>
      </c>
      <c r="G11" s="3">
        <v>1242</v>
      </c>
      <c r="H11" s="7">
        <v>1915156</v>
      </c>
      <c r="I11" s="3">
        <v>0</v>
      </c>
      <c r="J11" s="7">
        <v>0</v>
      </c>
      <c r="K11" s="3">
        <v>16508</v>
      </c>
      <c r="L11" s="7">
        <v>11235798</v>
      </c>
      <c r="M11" s="48">
        <f t="shared" si="0"/>
        <v>137758</v>
      </c>
      <c r="N11" s="6">
        <f t="shared" si="0"/>
        <v>1060986834</v>
      </c>
    </row>
    <row r="12" spans="1:14" x14ac:dyDescent="0.25">
      <c r="A12" s="4">
        <v>6</v>
      </c>
      <c r="B12" s="56" t="s">
        <v>78</v>
      </c>
      <c r="C12" s="3">
        <v>149870</v>
      </c>
      <c r="D12" s="7">
        <v>5574574550</v>
      </c>
      <c r="E12" s="3">
        <v>149717</v>
      </c>
      <c r="F12" s="7">
        <v>1176767677</v>
      </c>
      <c r="G12" s="3">
        <v>2139</v>
      </c>
      <c r="H12" s="7">
        <v>4001391</v>
      </c>
      <c r="I12" s="3">
        <v>0</v>
      </c>
      <c r="J12" s="7">
        <v>0</v>
      </c>
      <c r="K12" s="3">
        <v>26505</v>
      </c>
      <c r="L12" s="7">
        <v>14690032</v>
      </c>
      <c r="M12" s="48">
        <f t="shared" si="0"/>
        <v>328231</v>
      </c>
      <c r="N12" s="6">
        <f t="shared" si="0"/>
        <v>6770033650</v>
      </c>
    </row>
    <row r="13" spans="1:14" x14ac:dyDescent="0.25">
      <c r="A13" s="4">
        <v>7</v>
      </c>
      <c r="B13" s="56" t="s">
        <v>98</v>
      </c>
      <c r="C13" s="3">
        <v>21189</v>
      </c>
      <c r="D13" s="7">
        <v>235536507</v>
      </c>
      <c r="E13" s="3">
        <v>32317</v>
      </c>
      <c r="F13" s="7">
        <v>187967707</v>
      </c>
      <c r="G13" s="3">
        <v>737</v>
      </c>
      <c r="H13" s="7">
        <v>1295807</v>
      </c>
      <c r="I13" s="3">
        <v>0</v>
      </c>
      <c r="J13" s="7">
        <v>0</v>
      </c>
      <c r="K13" s="3">
        <v>3583</v>
      </c>
      <c r="L13" s="7">
        <v>2485463</v>
      </c>
      <c r="M13" s="48">
        <f t="shared" si="0"/>
        <v>57826</v>
      </c>
      <c r="N13" s="6">
        <f t="shared" si="0"/>
        <v>427285484</v>
      </c>
    </row>
    <row r="14" spans="1:14" x14ac:dyDescent="0.25">
      <c r="A14" s="4">
        <v>8</v>
      </c>
      <c r="B14" s="56" t="s">
        <v>79</v>
      </c>
      <c r="C14" s="3">
        <v>40434</v>
      </c>
      <c r="D14" s="7">
        <v>1507080392</v>
      </c>
      <c r="E14" s="3">
        <v>63530</v>
      </c>
      <c r="F14" s="7">
        <v>683035983</v>
      </c>
      <c r="G14" s="3">
        <v>1216</v>
      </c>
      <c r="H14" s="7">
        <v>2428468</v>
      </c>
      <c r="I14" s="3">
        <v>0</v>
      </c>
      <c r="J14" s="7">
        <v>0</v>
      </c>
      <c r="K14" s="3">
        <v>7616</v>
      </c>
      <c r="L14" s="7">
        <v>8278915</v>
      </c>
      <c r="M14" s="48">
        <f t="shared" si="0"/>
        <v>112796</v>
      </c>
      <c r="N14" s="6">
        <f t="shared" si="0"/>
        <v>2200823758</v>
      </c>
    </row>
    <row r="15" spans="1:14" x14ac:dyDescent="0.25">
      <c r="A15" s="4">
        <v>9</v>
      </c>
      <c r="B15" s="56" t="s">
        <v>80</v>
      </c>
      <c r="C15" s="3">
        <v>24455</v>
      </c>
      <c r="D15" s="7">
        <v>636749137</v>
      </c>
      <c r="E15" s="3">
        <v>38963</v>
      </c>
      <c r="F15" s="7">
        <v>488858532</v>
      </c>
      <c r="G15" s="3">
        <v>845</v>
      </c>
      <c r="H15" s="7">
        <v>1732815</v>
      </c>
      <c r="I15" s="3">
        <v>0</v>
      </c>
      <c r="J15" s="7">
        <v>0</v>
      </c>
      <c r="K15" s="3">
        <v>3669</v>
      </c>
      <c r="L15" s="7">
        <v>7601209</v>
      </c>
      <c r="M15" s="48">
        <f t="shared" si="0"/>
        <v>67932</v>
      </c>
      <c r="N15" s="6">
        <f t="shared" si="0"/>
        <v>1134941693</v>
      </c>
    </row>
    <row r="16" spans="1:14" x14ac:dyDescent="0.25">
      <c r="A16" s="4">
        <v>10</v>
      </c>
      <c r="B16" s="56" t="s">
        <v>54</v>
      </c>
      <c r="C16" s="3">
        <v>30255</v>
      </c>
      <c r="D16" s="7">
        <v>1554730431</v>
      </c>
      <c r="E16" s="3">
        <v>79034</v>
      </c>
      <c r="F16" s="7">
        <v>979383840</v>
      </c>
      <c r="G16" s="3">
        <v>1478</v>
      </c>
      <c r="H16" s="7">
        <v>4712736</v>
      </c>
      <c r="I16" s="3">
        <v>0</v>
      </c>
      <c r="J16" s="7">
        <v>0</v>
      </c>
      <c r="K16" s="3">
        <v>9515</v>
      </c>
      <c r="L16" s="7">
        <v>31821462</v>
      </c>
      <c r="M16" s="48">
        <f t="shared" si="0"/>
        <v>120282</v>
      </c>
      <c r="N16" s="6">
        <f t="shared" si="0"/>
        <v>2570648469</v>
      </c>
    </row>
    <row r="17" spans="1:14" x14ac:dyDescent="0.25">
      <c r="A17" s="4">
        <v>11</v>
      </c>
      <c r="B17" s="56" t="s">
        <v>99</v>
      </c>
      <c r="C17" s="3">
        <v>38317</v>
      </c>
      <c r="D17" s="7">
        <v>3133547021</v>
      </c>
      <c r="E17" s="3">
        <v>56100</v>
      </c>
      <c r="F17" s="7">
        <v>1035375510</v>
      </c>
      <c r="G17" s="3">
        <v>1064</v>
      </c>
      <c r="H17" s="7">
        <v>7257116</v>
      </c>
      <c r="I17" s="3">
        <v>0</v>
      </c>
      <c r="J17" s="7">
        <v>0</v>
      </c>
      <c r="K17" s="3">
        <v>9385</v>
      </c>
      <c r="L17" s="7">
        <v>12483401</v>
      </c>
      <c r="M17" s="48">
        <f t="shared" si="0"/>
        <v>104866</v>
      </c>
      <c r="N17" s="6">
        <f t="shared" si="0"/>
        <v>4188663048</v>
      </c>
    </row>
    <row r="18" spans="1:14" x14ac:dyDescent="0.25">
      <c r="A18" s="4">
        <v>12</v>
      </c>
      <c r="B18" s="56" t="s">
        <v>111</v>
      </c>
      <c r="C18" s="3">
        <v>17234</v>
      </c>
      <c r="D18" s="7">
        <v>1845694279</v>
      </c>
      <c r="E18" s="3">
        <v>112001</v>
      </c>
      <c r="F18" s="7">
        <v>1954141047</v>
      </c>
      <c r="G18" s="3">
        <v>2052</v>
      </c>
      <c r="H18" s="7">
        <v>3901323</v>
      </c>
      <c r="I18" s="3">
        <v>0</v>
      </c>
      <c r="J18" s="7">
        <v>0</v>
      </c>
      <c r="K18" s="3">
        <v>3364</v>
      </c>
      <c r="L18" s="7">
        <v>7745837</v>
      </c>
      <c r="M18" s="48">
        <f t="shared" si="0"/>
        <v>134651</v>
      </c>
      <c r="N18" s="6">
        <f t="shared" si="0"/>
        <v>3811482486</v>
      </c>
    </row>
    <row r="19" spans="1:14" x14ac:dyDescent="0.25">
      <c r="A19" s="4">
        <v>13</v>
      </c>
      <c r="B19" s="56" t="s">
        <v>101</v>
      </c>
      <c r="C19" s="3">
        <v>788</v>
      </c>
      <c r="D19" s="7">
        <v>33834921</v>
      </c>
      <c r="E19" s="3">
        <v>8146</v>
      </c>
      <c r="F19" s="7">
        <v>303493526</v>
      </c>
      <c r="G19" s="3">
        <v>154</v>
      </c>
      <c r="H19" s="7">
        <v>247858</v>
      </c>
      <c r="I19" s="3">
        <v>0</v>
      </c>
      <c r="J19" s="7">
        <v>0</v>
      </c>
      <c r="K19" s="3">
        <v>113</v>
      </c>
      <c r="L19" s="7">
        <v>990497</v>
      </c>
      <c r="M19" s="48">
        <f t="shared" si="0"/>
        <v>9201</v>
      </c>
      <c r="N19" s="6">
        <f t="shared" si="0"/>
        <v>338566802</v>
      </c>
    </row>
    <row r="20" spans="1:14" x14ac:dyDescent="0.25">
      <c r="A20" s="4">
        <v>14</v>
      </c>
      <c r="B20" s="56" t="s">
        <v>81</v>
      </c>
      <c r="C20" s="3">
        <v>14084</v>
      </c>
      <c r="D20" s="7">
        <v>1295819047</v>
      </c>
      <c r="E20" s="3">
        <v>124974</v>
      </c>
      <c r="F20" s="7">
        <v>4342206081</v>
      </c>
      <c r="G20" s="3">
        <v>1162</v>
      </c>
      <c r="H20" s="7">
        <v>1483155</v>
      </c>
      <c r="I20" s="3">
        <v>0</v>
      </c>
      <c r="J20" s="7">
        <v>0</v>
      </c>
      <c r="K20" s="3">
        <v>2211</v>
      </c>
      <c r="L20" s="7">
        <v>4704109</v>
      </c>
      <c r="M20" s="48">
        <f t="shared" si="0"/>
        <v>142431</v>
      </c>
      <c r="N20" s="6">
        <f t="shared" si="0"/>
        <v>5644212392</v>
      </c>
    </row>
    <row r="21" spans="1:14" x14ac:dyDescent="0.25">
      <c r="A21" s="4">
        <v>15</v>
      </c>
      <c r="B21" s="56" t="s">
        <v>82</v>
      </c>
      <c r="C21" s="15">
        <v>46333</v>
      </c>
      <c r="D21" s="16">
        <v>1937995527</v>
      </c>
      <c r="E21" s="15">
        <v>45493</v>
      </c>
      <c r="F21" s="16">
        <v>865175662</v>
      </c>
      <c r="G21" s="15">
        <v>519</v>
      </c>
      <c r="H21" s="16">
        <v>1093785</v>
      </c>
      <c r="I21" s="15">
        <v>0</v>
      </c>
      <c r="J21" s="16">
        <v>0</v>
      </c>
      <c r="K21" s="15">
        <v>3345</v>
      </c>
      <c r="L21" s="16">
        <v>6460545</v>
      </c>
      <c r="M21" s="48">
        <f t="shared" si="0"/>
        <v>95690</v>
      </c>
      <c r="N21" s="6">
        <f t="shared" si="0"/>
        <v>2810725519</v>
      </c>
    </row>
    <row r="22" spans="1:14" s="18" customFormat="1" x14ac:dyDescent="0.25">
      <c r="A22" s="14">
        <v>16</v>
      </c>
      <c r="B22" s="57" t="s">
        <v>83</v>
      </c>
      <c r="C22" s="3">
        <v>82635</v>
      </c>
      <c r="D22" s="7">
        <v>3416630962</v>
      </c>
      <c r="E22" s="3">
        <v>306952</v>
      </c>
      <c r="F22" s="7">
        <v>5051036770</v>
      </c>
      <c r="G22" s="3">
        <v>2406</v>
      </c>
      <c r="H22" s="7">
        <v>19869535</v>
      </c>
      <c r="I22" s="3">
        <v>38</v>
      </c>
      <c r="J22" s="7">
        <v>17083258</v>
      </c>
      <c r="K22" s="3">
        <v>11565</v>
      </c>
      <c r="L22" s="7">
        <v>15857938</v>
      </c>
      <c r="M22" s="48">
        <f t="shared" si="0"/>
        <v>403596</v>
      </c>
      <c r="N22" s="6">
        <f t="shared" si="0"/>
        <v>8520478463</v>
      </c>
    </row>
    <row r="23" spans="1:14" x14ac:dyDescent="0.25">
      <c r="A23" s="4">
        <v>17</v>
      </c>
      <c r="B23" s="56" t="s">
        <v>84</v>
      </c>
      <c r="C23" s="3">
        <v>351</v>
      </c>
      <c r="D23" s="7">
        <v>1158725689</v>
      </c>
      <c r="E23" s="3">
        <v>12849</v>
      </c>
      <c r="F23" s="7">
        <v>531878866</v>
      </c>
      <c r="G23" s="3">
        <v>115</v>
      </c>
      <c r="H23" s="7">
        <v>77511</v>
      </c>
      <c r="I23" s="3">
        <v>0</v>
      </c>
      <c r="J23" s="7">
        <v>0</v>
      </c>
      <c r="K23" s="3">
        <v>39</v>
      </c>
      <c r="L23" s="7">
        <v>133849</v>
      </c>
      <c r="M23" s="48">
        <f t="shared" si="0"/>
        <v>13354</v>
      </c>
      <c r="N23" s="6">
        <f t="shared" si="0"/>
        <v>1690815915</v>
      </c>
    </row>
    <row r="24" spans="1:14" x14ac:dyDescent="0.25">
      <c r="A24" s="4">
        <v>18</v>
      </c>
      <c r="B24" s="56" t="s">
        <v>103</v>
      </c>
      <c r="C24" s="3">
        <v>4081</v>
      </c>
      <c r="D24" s="7">
        <v>39276935</v>
      </c>
      <c r="E24" s="3">
        <v>13372</v>
      </c>
      <c r="F24" s="7">
        <v>121998041</v>
      </c>
      <c r="G24" s="3">
        <v>304</v>
      </c>
      <c r="H24" s="7">
        <v>223896</v>
      </c>
      <c r="I24" s="3">
        <v>0</v>
      </c>
      <c r="J24" s="7">
        <v>0</v>
      </c>
      <c r="K24" s="3">
        <v>323</v>
      </c>
      <c r="L24" s="7">
        <v>498087</v>
      </c>
      <c r="M24" s="48">
        <f t="shared" si="0"/>
        <v>18080</v>
      </c>
      <c r="N24" s="6">
        <f t="shared" si="0"/>
        <v>161996959</v>
      </c>
    </row>
    <row r="25" spans="1:14" x14ac:dyDescent="0.25">
      <c r="A25" s="4">
        <v>19</v>
      </c>
      <c r="B25" s="56" t="s">
        <v>85</v>
      </c>
      <c r="C25" s="3">
        <v>154</v>
      </c>
      <c r="D25" s="7">
        <v>2109943</v>
      </c>
      <c r="E25" s="3">
        <v>372</v>
      </c>
      <c r="F25" s="7">
        <v>26808608</v>
      </c>
      <c r="G25" s="3">
        <v>10</v>
      </c>
      <c r="H25" s="7">
        <v>1216</v>
      </c>
      <c r="I25" s="3">
        <v>0</v>
      </c>
      <c r="J25" s="7">
        <v>0</v>
      </c>
      <c r="K25" s="3">
        <v>36</v>
      </c>
      <c r="L25" s="7">
        <v>11826</v>
      </c>
      <c r="M25" s="48">
        <f t="shared" si="0"/>
        <v>572</v>
      </c>
      <c r="N25" s="6">
        <f t="shared" si="0"/>
        <v>28931593</v>
      </c>
    </row>
    <row r="26" spans="1:14" x14ac:dyDescent="0.25">
      <c r="A26" s="4">
        <v>20</v>
      </c>
      <c r="B26" s="56" t="s">
        <v>86</v>
      </c>
      <c r="C26" s="3">
        <v>38075</v>
      </c>
      <c r="D26" s="7">
        <v>299039204</v>
      </c>
      <c r="E26" s="3">
        <v>16499</v>
      </c>
      <c r="F26" s="7">
        <v>189039040</v>
      </c>
      <c r="G26" s="3">
        <v>192</v>
      </c>
      <c r="H26" s="7">
        <v>274940</v>
      </c>
      <c r="I26" s="3">
        <v>0</v>
      </c>
      <c r="J26" s="7">
        <v>0</v>
      </c>
      <c r="K26" s="3">
        <v>888</v>
      </c>
      <c r="L26" s="7">
        <v>1701269</v>
      </c>
      <c r="M26" s="48">
        <f t="shared" si="0"/>
        <v>55654</v>
      </c>
      <c r="N26" s="6">
        <f t="shared" si="0"/>
        <v>490054453</v>
      </c>
    </row>
    <row r="27" spans="1:14" x14ac:dyDescent="0.25">
      <c r="A27" s="4">
        <v>21</v>
      </c>
      <c r="B27" s="56" t="s">
        <v>87</v>
      </c>
      <c r="C27" s="3">
        <v>20955</v>
      </c>
      <c r="D27" s="7">
        <v>2008576408</v>
      </c>
      <c r="E27" s="3">
        <v>121115</v>
      </c>
      <c r="F27" s="7">
        <v>3309928688</v>
      </c>
      <c r="G27" s="3">
        <v>1261</v>
      </c>
      <c r="H27" s="7">
        <v>2066428</v>
      </c>
      <c r="I27" s="3">
        <v>0</v>
      </c>
      <c r="J27" s="7">
        <v>0</v>
      </c>
      <c r="K27" s="3">
        <v>2262</v>
      </c>
      <c r="L27" s="7">
        <v>4854878</v>
      </c>
      <c r="M27" s="48">
        <f t="shared" si="0"/>
        <v>145593</v>
      </c>
      <c r="N27" s="6">
        <f t="shared" si="0"/>
        <v>5325426402</v>
      </c>
    </row>
    <row r="28" spans="1:14" x14ac:dyDescent="0.25">
      <c r="A28" s="4">
        <v>22</v>
      </c>
      <c r="B28" s="56" t="s">
        <v>88</v>
      </c>
      <c r="C28" s="3">
        <v>561</v>
      </c>
      <c r="D28" s="7">
        <v>131432618</v>
      </c>
      <c r="E28" s="3">
        <v>7199</v>
      </c>
      <c r="F28" s="7">
        <v>170817355</v>
      </c>
      <c r="G28" s="3">
        <v>130</v>
      </c>
      <c r="H28" s="7">
        <v>182755</v>
      </c>
      <c r="I28" s="3">
        <v>0</v>
      </c>
      <c r="J28" s="7">
        <v>0</v>
      </c>
      <c r="K28" s="3">
        <v>136</v>
      </c>
      <c r="L28" s="7">
        <v>137312</v>
      </c>
      <c r="M28" s="48">
        <f t="shared" si="0"/>
        <v>8026</v>
      </c>
      <c r="N28" s="6">
        <f t="shared" si="0"/>
        <v>302570040</v>
      </c>
    </row>
    <row r="29" spans="1:14" x14ac:dyDescent="0.25">
      <c r="A29" s="4">
        <v>23</v>
      </c>
      <c r="B29" s="56" t="s">
        <v>104</v>
      </c>
      <c r="C29" s="3">
        <v>47605</v>
      </c>
      <c r="D29" s="7">
        <v>406839925</v>
      </c>
      <c r="E29" s="3">
        <v>64041</v>
      </c>
      <c r="F29" s="7">
        <v>650789528</v>
      </c>
      <c r="G29" s="3">
        <v>1199</v>
      </c>
      <c r="H29" s="7">
        <v>1048654</v>
      </c>
      <c r="I29" s="3">
        <v>0</v>
      </c>
      <c r="J29" s="7">
        <v>0</v>
      </c>
      <c r="K29" s="3">
        <v>1811</v>
      </c>
      <c r="L29" s="7">
        <v>3714169</v>
      </c>
      <c r="M29" s="48">
        <f t="shared" si="0"/>
        <v>114656</v>
      </c>
      <c r="N29" s="6">
        <f t="shared" si="0"/>
        <v>1062392276</v>
      </c>
    </row>
    <row r="30" spans="1:14" x14ac:dyDescent="0.25">
      <c r="A30" s="4">
        <v>24</v>
      </c>
      <c r="B30" s="56" t="s">
        <v>105</v>
      </c>
      <c r="C30" s="3">
        <v>14670</v>
      </c>
      <c r="D30" s="7">
        <v>2131063186</v>
      </c>
      <c r="E30" s="3">
        <v>83938</v>
      </c>
      <c r="F30" s="7">
        <v>2255887726</v>
      </c>
      <c r="G30" s="3">
        <v>505</v>
      </c>
      <c r="H30" s="7">
        <v>475835</v>
      </c>
      <c r="I30" s="3">
        <v>0</v>
      </c>
      <c r="J30" s="7">
        <v>0</v>
      </c>
      <c r="K30" s="3">
        <v>2468</v>
      </c>
      <c r="L30" s="7">
        <v>4404329</v>
      </c>
      <c r="M30" s="48">
        <f t="shared" si="0"/>
        <v>101581</v>
      </c>
      <c r="N30" s="6">
        <f t="shared" si="0"/>
        <v>4391831076</v>
      </c>
    </row>
    <row r="31" spans="1:14" x14ac:dyDescent="0.25">
      <c r="A31" s="4">
        <v>25</v>
      </c>
      <c r="B31" s="56" t="s">
        <v>106</v>
      </c>
      <c r="C31" s="3">
        <v>15080</v>
      </c>
      <c r="D31" s="7">
        <v>672705034</v>
      </c>
      <c r="E31" s="3">
        <v>23955</v>
      </c>
      <c r="F31" s="7">
        <v>466078765</v>
      </c>
      <c r="G31" s="3">
        <v>821</v>
      </c>
      <c r="H31" s="7">
        <v>679596</v>
      </c>
      <c r="I31" s="3">
        <v>0</v>
      </c>
      <c r="J31" s="7">
        <v>0</v>
      </c>
      <c r="K31" s="3">
        <v>1406</v>
      </c>
      <c r="L31" s="7">
        <v>2279258</v>
      </c>
      <c r="M31" s="48">
        <f t="shared" si="0"/>
        <v>41262</v>
      </c>
      <c r="N31" s="6">
        <f t="shared" si="0"/>
        <v>1141742653</v>
      </c>
    </row>
    <row r="32" spans="1:14" x14ac:dyDescent="0.25">
      <c r="A32" s="4">
        <v>26</v>
      </c>
      <c r="B32" s="56" t="s">
        <v>107</v>
      </c>
      <c r="C32" s="3">
        <v>686</v>
      </c>
      <c r="D32" s="7">
        <v>27126343</v>
      </c>
      <c r="E32" s="3">
        <v>3262</v>
      </c>
      <c r="F32" s="7">
        <v>28312200</v>
      </c>
      <c r="G32" s="3">
        <v>55</v>
      </c>
      <c r="H32" s="7">
        <v>21644</v>
      </c>
      <c r="I32" s="3">
        <v>0</v>
      </c>
      <c r="J32" s="7">
        <v>0</v>
      </c>
      <c r="K32" s="3">
        <v>94</v>
      </c>
      <c r="L32" s="7">
        <v>145146</v>
      </c>
      <c r="M32" s="48">
        <f t="shared" si="0"/>
        <v>4097</v>
      </c>
      <c r="N32" s="6">
        <f t="shared" si="0"/>
        <v>55605333</v>
      </c>
    </row>
    <row r="33" spans="1:14" x14ac:dyDescent="0.25">
      <c r="A33" s="4">
        <v>27</v>
      </c>
      <c r="B33" s="56" t="s">
        <v>108</v>
      </c>
      <c r="C33" s="3">
        <v>37905</v>
      </c>
      <c r="D33" s="7">
        <v>938759238</v>
      </c>
      <c r="E33" s="3">
        <v>28626</v>
      </c>
      <c r="F33" s="7">
        <v>794704812</v>
      </c>
      <c r="G33" s="3">
        <v>763</v>
      </c>
      <c r="H33" s="7">
        <v>3028418</v>
      </c>
      <c r="I33" s="3">
        <v>0</v>
      </c>
      <c r="J33" s="7">
        <v>0</v>
      </c>
      <c r="K33" s="3">
        <v>1265</v>
      </c>
      <c r="L33" s="7">
        <v>11597518</v>
      </c>
      <c r="M33" s="48">
        <f t="shared" si="0"/>
        <v>68559</v>
      </c>
      <c r="N33" s="6">
        <f t="shared" si="0"/>
        <v>1748089986</v>
      </c>
    </row>
    <row r="34" spans="1:14" x14ac:dyDescent="0.25">
      <c r="A34" s="4">
        <v>28</v>
      </c>
      <c r="B34" s="56" t="s">
        <v>89</v>
      </c>
      <c r="C34" s="3">
        <v>533</v>
      </c>
      <c r="D34" s="7">
        <v>35252898</v>
      </c>
      <c r="E34" s="3">
        <v>2702</v>
      </c>
      <c r="F34" s="7">
        <v>106852358</v>
      </c>
      <c r="G34" s="3">
        <v>4</v>
      </c>
      <c r="H34" s="7">
        <v>2984</v>
      </c>
      <c r="I34" s="3">
        <v>0</v>
      </c>
      <c r="J34" s="7">
        <v>0</v>
      </c>
      <c r="K34" s="3">
        <v>274</v>
      </c>
      <c r="L34" s="7">
        <v>310001</v>
      </c>
      <c r="M34" s="48">
        <f t="shared" si="0"/>
        <v>3513</v>
      </c>
      <c r="N34" s="6">
        <f t="shared" si="0"/>
        <v>142418241</v>
      </c>
    </row>
    <row r="35" spans="1:14" x14ac:dyDescent="0.25">
      <c r="A35" s="4">
        <v>29</v>
      </c>
      <c r="B35" s="56" t="s">
        <v>90</v>
      </c>
      <c r="C35" s="3">
        <v>314</v>
      </c>
      <c r="D35" s="7">
        <v>14278496</v>
      </c>
      <c r="E35" s="3">
        <v>235</v>
      </c>
      <c r="F35" s="7">
        <v>992025</v>
      </c>
      <c r="G35" s="3">
        <v>0</v>
      </c>
      <c r="H35" s="7">
        <v>0</v>
      </c>
      <c r="I35" s="3">
        <v>0</v>
      </c>
      <c r="J35" s="7">
        <v>0</v>
      </c>
      <c r="K35" s="3">
        <v>33</v>
      </c>
      <c r="L35" s="7">
        <v>37087</v>
      </c>
      <c r="M35" s="49">
        <f t="shared" si="0"/>
        <v>582</v>
      </c>
      <c r="N35" s="7">
        <f t="shared" si="0"/>
        <v>15307608</v>
      </c>
    </row>
    <row r="36" spans="1:14" x14ac:dyDescent="0.25">
      <c r="A36" s="4">
        <v>30</v>
      </c>
      <c r="B36" s="56" t="s">
        <v>91</v>
      </c>
      <c r="C36" s="3">
        <v>645</v>
      </c>
      <c r="D36" s="7">
        <v>17887885</v>
      </c>
      <c r="E36" s="3">
        <v>1076</v>
      </c>
      <c r="F36" s="7">
        <v>12304061</v>
      </c>
      <c r="G36" s="3">
        <v>8</v>
      </c>
      <c r="H36" s="7">
        <v>2266</v>
      </c>
      <c r="I36" s="3">
        <v>0</v>
      </c>
      <c r="J36" s="7">
        <v>0</v>
      </c>
      <c r="K36" s="3">
        <v>60</v>
      </c>
      <c r="L36" s="7">
        <v>139519</v>
      </c>
      <c r="M36" s="49">
        <f t="shared" si="0"/>
        <v>1789</v>
      </c>
      <c r="N36" s="7">
        <f t="shared" si="0"/>
        <v>30333731</v>
      </c>
    </row>
    <row r="37" spans="1:14" x14ac:dyDescent="0.25">
      <c r="A37" s="4">
        <v>31</v>
      </c>
      <c r="B37" s="56" t="s">
        <v>67</v>
      </c>
      <c r="C37" s="3">
        <v>471</v>
      </c>
      <c r="D37" s="7">
        <v>235566147</v>
      </c>
      <c r="E37" s="3">
        <v>1324</v>
      </c>
      <c r="F37" s="7">
        <v>95213856</v>
      </c>
      <c r="G37" s="3">
        <v>7</v>
      </c>
      <c r="H37" s="7">
        <v>13737</v>
      </c>
      <c r="I37" s="3">
        <v>0</v>
      </c>
      <c r="J37" s="7">
        <v>0</v>
      </c>
      <c r="K37" s="3">
        <v>24</v>
      </c>
      <c r="L37" s="7">
        <v>2697138</v>
      </c>
      <c r="M37" s="49">
        <f>+C37+E37+G37+I37+K37</f>
        <v>1826</v>
      </c>
      <c r="N37" s="7">
        <f>+D37+F37+H37+J37+L37</f>
        <v>333490878</v>
      </c>
    </row>
    <row r="38" spans="1:14" x14ac:dyDescent="0.25">
      <c r="A38" s="94">
        <v>32</v>
      </c>
      <c r="B38" s="93" t="s">
        <v>97</v>
      </c>
      <c r="C38" s="36">
        <v>345</v>
      </c>
      <c r="D38" s="24">
        <v>136126992</v>
      </c>
      <c r="E38" s="36">
        <v>0</v>
      </c>
      <c r="F38" s="24">
        <v>0</v>
      </c>
      <c r="G38" s="36">
        <v>0</v>
      </c>
      <c r="H38" s="24">
        <v>0</v>
      </c>
      <c r="I38" s="36">
        <v>0</v>
      </c>
      <c r="J38" s="24">
        <v>0</v>
      </c>
      <c r="K38" s="36">
        <v>0</v>
      </c>
      <c r="L38" s="24">
        <v>0</v>
      </c>
      <c r="M38" s="49">
        <f>+C38+E38+G38+I38+K38</f>
        <v>345</v>
      </c>
      <c r="N38" s="7">
        <f>+D38+F38+H38+J38+L38</f>
        <v>136126992</v>
      </c>
    </row>
    <row r="39" spans="1:14" ht="15.75" thickBot="1" x14ac:dyDescent="0.3">
      <c r="A39" s="54">
        <v>33</v>
      </c>
      <c r="B39" s="58" t="s">
        <v>120</v>
      </c>
      <c r="C39" s="28">
        <v>90</v>
      </c>
      <c r="D39" s="19">
        <v>89789467</v>
      </c>
      <c r="E39" s="28">
        <v>0</v>
      </c>
      <c r="F39" s="19">
        <v>0</v>
      </c>
      <c r="G39" s="28">
        <v>0</v>
      </c>
      <c r="H39" s="19">
        <v>0</v>
      </c>
      <c r="I39" s="28">
        <v>0</v>
      </c>
      <c r="J39" s="19">
        <v>0</v>
      </c>
      <c r="K39" s="28">
        <v>0</v>
      </c>
      <c r="L39" s="19">
        <v>0</v>
      </c>
      <c r="M39" s="59">
        <f t="shared" si="0"/>
        <v>90</v>
      </c>
      <c r="N39" s="19">
        <f t="shared" si="0"/>
        <v>89789467</v>
      </c>
    </row>
    <row r="40" spans="1:14" ht="15.75" thickBot="1" x14ac:dyDescent="0.3">
      <c r="A40" s="110" t="s">
        <v>20</v>
      </c>
      <c r="B40" s="111"/>
      <c r="C40" s="27">
        <f>SUM(C7:C39)</f>
        <v>1030407</v>
      </c>
      <c r="D40" s="41">
        <f t="shared" ref="D40:L40" si="1">SUM(D7:D39)</f>
        <v>106285235415</v>
      </c>
      <c r="E40" s="27">
        <f t="shared" si="1"/>
        <v>2674835</v>
      </c>
      <c r="F40" s="41">
        <f t="shared" si="1"/>
        <v>65999357606</v>
      </c>
      <c r="G40" s="42">
        <f t="shared" si="1"/>
        <v>27154</v>
      </c>
      <c r="H40" s="43">
        <f t="shared" si="1"/>
        <v>99381487</v>
      </c>
      <c r="I40" s="27">
        <f t="shared" si="1"/>
        <v>39</v>
      </c>
      <c r="J40" s="41">
        <f t="shared" si="1"/>
        <v>78300058</v>
      </c>
      <c r="K40" s="42">
        <f t="shared" si="1"/>
        <v>211916</v>
      </c>
      <c r="L40" s="42">
        <f t="shared" si="1"/>
        <v>372818777</v>
      </c>
      <c r="M40" s="52">
        <f t="shared" si="0"/>
        <v>3944351</v>
      </c>
      <c r="N40" s="53">
        <f t="shared" si="0"/>
        <v>172835093343</v>
      </c>
    </row>
    <row r="42" spans="1:14" x14ac:dyDescent="0.25">
      <c r="N42" s="12"/>
    </row>
    <row r="44" spans="1:14" x14ac:dyDescent="0.25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x14ac:dyDescent="0.25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 x14ac:dyDescent="0.25">
      <c r="B46" s="13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</sheetData>
  <mergeCells count="10">
    <mergeCell ref="M5:N5"/>
    <mergeCell ref="A40:B40"/>
    <mergeCell ref="C1:L3"/>
    <mergeCell ref="A5:A6"/>
    <mergeCell ref="B5:B6"/>
    <mergeCell ref="C5:D5"/>
    <mergeCell ref="E5:F5"/>
    <mergeCell ref="G5:H5"/>
    <mergeCell ref="I5:J5"/>
    <mergeCell ref="K5:L5"/>
  </mergeCells>
  <phoneticPr fontId="6" type="noConversion"/>
  <pageMargins left="0.7" right="0.7" top="0.75" bottom="0.75" header="0.3" footer="0.3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Normal="100" workbookViewId="0">
      <selection activeCell="Q14" sqref="Q14"/>
    </sheetView>
  </sheetViews>
  <sheetFormatPr defaultRowHeight="15" x14ac:dyDescent="0.25"/>
  <cols>
    <col min="1" max="1" width="4.7109375" style="1" bestFit="1" customWidth="1"/>
    <col min="2" max="2" width="42.8554687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x14ac:dyDescent="0.25">
      <c r="C1" s="95" t="s">
        <v>123</v>
      </c>
      <c r="D1" s="95"/>
      <c r="E1" s="95"/>
      <c r="F1" s="95"/>
      <c r="G1" s="95"/>
      <c r="H1" s="95"/>
      <c r="I1" s="95"/>
      <c r="J1" s="95"/>
      <c r="K1" s="95"/>
      <c r="L1" s="95"/>
      <c r="M1" s="2"/>
      <c r="N1" s="2"/>
    </row>
    <row r="2" spans="1:14" x14ac:dyDescent="0.25">
      <c r="C2" s="95"/>
      <c r="D2" s="95"/>
      <c r="E2" s="95"/>
      <c r="F2" s="95"/>
      <c r="G2" s="95"/>
      <c r="H2" s="95"/>
      <c r="I2" s="95"/>
      <c r="J2" s="95"/>
      <c r="K2" s="95"/>
      <c r="L2" s="95"/>
      <c r="M2" s="2"/>
      <c r="N2" s="2"/>
    </row>
    <row r="3" spans="1:14" x14ac:dyDescent="0.25">
      <c r="C3" s="95"/>
      <c r="D3" s="95"/>
      <c r="E3" s="95"/>
      <c r="F3" s="95"/>
      <c r="G3" s="95"/>
      <c r="H3" s="95"/>
      <c r="I3" s="95"/>
      <c r="J3" s="95"/>
      <c r="K3" s="95"/>
      <c r="L3" s="95"/>
      <c r="M3" s="2"/>
      <c r="N3" s="2"/>
    </row>
    <row r="4" spans="1:14" ht="15.75" thickBot="1" x14ac:dyDescent="0.3">
      <c r="M4" s="9"/>
      <c r="N4" s="11" t="s">
        <v>40</v>
      </c>
    </row>
    <row r="5" spans="1:14" s="2" customFormat="1" ht="15.75" thickBot="1" x14ac:dyDescent="0.3">
      <c r="A5" s="100" t="s">
        <v>6</v>
      </c>
      <c r="B5" s="112" t="s">
        <v>37</v>
      </c>
      <c r="C5" s="114" t="s">
        <v>23</v>
      </c>
      <c r="D5" s="115"/>
      <c r="E5" s="114" t="s">
        <v>36</v>
      </c>
      <c r="F5" s="115"/>
      <c r="G5" s="114" t="s">
        <v>38</v>
      </c>
      <c r="H5" s="115"/>
      <c r="I5" s="114" t="s">
        <v>46</v>
      </c>
      <c r="J5" s="115"/>
      <c r="K5" s="114" t="s">
        <v>39</v>
      </c>
      <c r="L5" s="115"/>
      <c r="M5" s="114" t="s">
        <v>43</v>
      </c>
      <c r="N5" s="115"/>
    </row>
    <row r="6" spans="1:14" ht="15.75" thickBot="1" x14ac:dyDescent="0.3">
      <c r="A6" s="101"/>
      <c r="B6" s="113"/>
      <c r="C6" s="37" t="s">
        <v>42</v>
      </c>
      <c r="D6" s="38" t="s">
        <v>41</v>
      </c>
      <c r="E6" s="39" t="s">
        <v>42</v>
      </c>
      <c r="F6" s="40" t="s">
        <v>41</v>
      </c>
      <c r="G6" s="37" t="s">
        <v>42</v>
      </c>
      <c r="H6" s="38" t="s">
        <v>41</v>
      </c>
      <c r="I6" s="37" t="s">
        <v>42</v>
      </c>
      <c r="J6" s="38" t="s">
        <v>41</v>
      </c>
      <c r="K6" s="37" t="s">
        <v>42</v>
      </c>
      <c r="L6" s="38" t="s">
        <v>41</v>
      </c>
      <c r="M6" s="39" t="s">
        <v>42</v>
      </c>
      <c r="N6" s="40" t="s">
        <v>41</v>
      </c>
    </row>
    <row r="7" spans="1:14" x14ac:dyDescent="0.25">
      <c r="A7" s="22">
        <v>1</v>
      </c>
      <c r="B7" s="55" t="s">
        <v>45</v>
      </c>
      <c r="C7" s="20">
        <v>20020</v>
      </c>
      <c r="D7" s="21">
        <v>66854481258</v>
      </c>
      <c r="E7" s="20">
        <v>721341</v>
      </c>
      <c r="F7" s="21">
        <v>27644552938</v>
      </c>
      <c r="G7" s="20">
        <v>23</v>
      </c>
      <c r="H7" s="21">
        <v>36926</v>
      </c>
      <c r="I7" s="46">
        <v>0</v>
      </c>
      <c r="J7" s="25">
        <v>0</v>
      </c>
      <c r="K7" s="20">
        <v>1</v>
      </c>
      <c r="L7" s="21">
        <v>20525</v>
      </c>
      <c r="M7" s="20">
        <f>+C7+E7+G7+I7+K7</f>
        <v>741385</v>
      </c>
      <c r="N7" s="21">
        <f>+D7+F7+H7+J7+L7</f>
        <v>94499091647</v>
      </c>
    </row>
    <row r="8" spans="1:14" x14ac:dyDescent="0.25">
      <c r="A8" s="4">
        <v>2</v>
      </c>
      <c r="B8" s="56" t="s">
        <v>92</v>
      </c>
      <c r="C8" s="3">
        <v>84015</v>
      </c>
      <c r="D8" s="7">
        <v>1497514072</v>
      </c>
      <c r="E8" s="3">
        <v>136783</v>
      </c>
      <c r="F8" s="7">
        <v>7096278877</v>
      </c>
      <c r="G8" s="3">
        <v>2927</v>
      </c>
      <c r="H8" s="7">
        <v>17074608</v>
      </c>
      <c r="I8" s="47">
        <v>0</v>
      </c>
      <c r="J8" s="7">
        <v>0</v>
      </c>
      <c r="K8" s="3">
        <v>22277</v>
      </c>
      <c r="L8" s="7">
        <v>32391727</v>
      </c>
      <c r="M8" s="48">
        <f t="shared" ref="M8:M40" si="0">+C8+E8+G8+I8+K8</f>
        <v>246002</v>
      </c>
      <c r="N8" s="6">
        <f t="shared" ref="N8:N40" si="1">+D8+F8+H8+J8+L8</f>
        <v>8643259284</v>
      </c>
    </row>
    <row r="9" spans="1:14" x14ac:dyDescent="0.25">
      <c r="A9" s="4">
        <v>3</v>
      </c>
      <c r="B9" s="56" t="s">
        <v>93</v>
      </c>
      <c r="C9" s="3">
        <v>66708</v>
      </c>
      <c r="D9" s="7">
        <v>2497170557</v>
      </c>
      <c r="E9" s="3">
        <v>107345</v>
      </c>
      <c r="F9" s="7">
        <v>3098931057</v>
      </c>
      <c r="G9" s="3">
        <v>2541</v>
      </c>
      <c r="H9" s="7">
        <v>19204840</v>
      </c>
      <c r="I9" s="3">
        <v>0</v>
      </c>
      <c r="J9" s="7">
        <v>0</v>
      </c>
      <c r="K9" s="3">
        <v>8521</v>
      </c>
      <c r="L9" s="7">
        <v>138214394</v>
      </c>
      <c r="M9" s="48">
        <f t="shared" si="0"/>
        <v>185115</v>
      </c>
      <c r="N9" s="6">
        <f t="shared" si="1"/>
        <v>5753520848</v>
      </c>
    </row>
    <row r="10" spans="1:14" x14ac:dyDescent="0.25">
      <c r="A10" s="4">
        <v>4</v>
      </c>
      <c r="B10" s="56" t="s">
        <v>76</v>
      </c>
      <c r="C10" s="3">
        <v>160377</v>
      </c>
      <c r="D10" s="7">
        <v>5256456013</v>
      </c>
      <c r="E10" s="3">
        <v>242738</v>
      </c>
      <c r="F10" s="7">
        <v>1945574923</v>
      </c>
      <c r="G10" s="3">
        <v>1275</v>
      </c>
      <c r="H10" s="7">
        <v>5026088</v>
      </c>
      <c r="I10" s="3">
        <v>1</v>
      </c>
      <c r="J10" s="7">
        <v>61216800</v>
      </c>
      <c r="K10" s="3">
        <v>72619</v>
      </c>
      <c r="L10" s="7">
        <v>45175539</v>
      </c>
      <c r="M10" s="48">
        <f t="shared" si="0"/>
        <v>477010</v>
      </c>
      <c r="N10" s="6">
        <f t="shared" si="1"/>
        <v>7313449363</v>
      </c>
    </row>
    <row r="11" spans="1:14" x14ac:dyDescent="0.25">
      <c r="A11" s="4">
        <v>5</v>
      </c>
      <c r="B11" s="56" t="s">
        <v>77</v>
      </c>
      <c r="C11" s="3">
        <v>51172</v>
      </c>
      <c r="D11" s="7">
        <v>662864333</v>
      </c>
      <c r="E11" s="3">
        <v>68836</v>
      </c>
      <c r="F11" s="7">
        <v>384971547</v>
      </c>
      <c r="G11" s="3">
        <v>1242</v>
      </c>
      <c r="H11" s="7">
        <v>1915156</v>
      </c>
      <c r="I11" s="3">
        <v>0</v>
      </c>
      <c r="J11" s="7">
        <v>0</v>
      </c>
      <c r="K11" s="3">
        <v>16508</v>
      </c>
      <c r="L11" s="7">
        <v>11235798</v>
      </c>
      <c r="M11" s="48">
        <f t="shared" si="0"/>
        <v>137758</v>
      </c>
      <c r="N11" s="6">
        <f t="shared" si="1"/>
        <v>1060986834</v>
      </c>
    </row>
    <row r="12" spans="1:14" x14ac:dyDescent="0.25">
      <c r="A12" s="4">
        <v>6</v>
      </c>
      <c r="B12" s="56" t="s">
        <v>94</v>
      </c>
      <c r="C12" s="3">
        <v>149870</v>
      </c>
      <c r="D12" s="7">
        <v>5574574550</v>
      </c>
      <c r="E12" s="3">
        <v>149717</v>
      </c>
      <c r="F12" s="7">
        <v>1176767677</v>
      </c>
      <c r="G12" s="3">
        <v>2139</v>
      </c>
      <c r="H12" s="7">
        <v>4001391</v>
      </c>
      <c r="I12" s="3">
        <v>0</v>
      </c>
      <c r="J12" s="7">
        <v>0</v>
      </c>
      <c r="K12" s="3">
        <v>26505</v>
      </c>
      <c r="L12" s="7">
        <v>14690032</v>
      </c>
      <c r="M12" s="48">
        <f t="shared" si="0"/>
        <v>328231</v>
      </c>
      <c r="N12" s="6">
        <f t="shared" si="1"/>
        <v>6770033650</v>
      </c>
    </row>
    <row r="13" spans="1:14" x14ac:dyDescent="0.25">
      <c r="A13" s="4">
        <v>7</v>
      </c>
      <c r="B13" s="56" t="s">
        <v>98</v>
      </c>
      <c r="C13" s="3">
        <v>21189</v>
      </c>
      <c r="D13" s="7">
        <v>235536507</v>
      </c>
      <c r="E13" s="3">
        <v>32317</v>
      </c>
      <c r="F13" s="7">
        <v>187967707</v>
      </c>
      <c r="G13" s="3">
        <v>737</v>
      </c>
      <c r="H13" s="7">
        <v>1295807</v>
      </c>
      <c r="I13" s="3">
        <v>0</v>
      </c>
      <c r="J13" s="7">
        <v>0</v>
      </c>
      <c r="K13" s="3">
        <v>3583</v>
      </c>
      <c r="L13" s="7">
        <v>2485463</v>
      </c>
      <c r="M13" s="48">
        <f t="shared" si="0"/>
        <v>57826</v>
      </c>
      <c r="N13" s="6">
        <f t="shared" si="1"/>
        <v>427285484</v>
      </c>
    </row>
    <row r="14" spans="1:14" x14ac:dyDescent="0.25">
      <c r="A14" s="4">
        <v>8</v>
      </c>
      <c r="B14" s="56" t="s">
        <v>79</v>
      </c>
      <c r="C14" s="3">
        <v>40434</v>
      </c>
      <c r="D14" s="7">
        <v>1507080392</v>
      </c>
      <c r="E14" s="3">
        <v>63530</v>
      </c>
      <c r="F14" s="7">
        <v>683035983</v>
      </c>
      <c r="G14" s="3">
        <v>1216</v>
      </c>
      <c r="H14" s="7">
        <v>2428468</v>
      </c>
      <c r="I14" s="3">
        <v>0</v>
      </c>
      <c r="J14" s="7">
        <v>0</v>
      </c>
      <c r="K14" s="3">
        <v>7616</v>
      </c>
      <c r="L14" s="7">
        <v>8278915</v>
      </c>
      <c r="M14" s="48">
        <f t="shared" si="0"/>
        <v>112796</v>
      </c>
      <c r="N14" s="6">
        <f t="shared" si="1"/>
        <v>2200823758</v>
      </c>
    </row>
    <row r="15" spans="1:14" x14ac:dyDescent="0.25">
      <c r="A15" s="4">
        <v>9</v>
      </c>
      <c r="B15" s="56" t="s">
        <v>80</v>
      </c>
      <c r="C15" s="3">
        <v>24455</v>
      </c>
      <c r="D15" s="7">
        <v>636749137</v>
      </c>
      <c r="E15" s="3">
        <v>38963</v>
      </c>
      <c r="F15" s="7">
        <v>488858532</v>
      </c>
      <c r="G15" s="3">
        <v>845</v>
      </c>
      <c r="H15" s="7">
        <v>1732815</v>
      </c>
      <c r="I15" s="3">
        <v>0</v>
      </c>
      <c r="J15" s="7">
        <v>0</v>
      </c>
      <c r="K15" s="3">
        <v>3669</v>
      </c>
      <c r="L15" s="7">
        <v>7601209</v>
      </c>
      <c r="M15" s="48">
        <f t="shared" si="0"/>
        <v>67932</v>
      </c>
      <c r="N15" s="6">
        <f t="shared" si="1"/>
        <v>1134941693</v>
      </c>
    </row>
    <row r="16" spans="1:14" x14ac:dyDescent="0.25">
      <c r="A16" s="4">
        <v>10</v>
      </c>
      <c r="B16" s="56" t="s">
        <v>54</v>
      </c>
      <c r="C16" s="3">
        <v>30255</v>
      </c>
      <c r="D16" s="7">
        <v>1554730431</v>
      </c>
      <c r="E16" s="3">
        <v>79034</v>
      </c>
      <c r="F16" s="7">
        <v>979383840</v>
      </c>
      <c r="G16" s="3">
        <v>1478</v>
      </c>
      <c r="H16" s="7">
        <v>4712736</v>
      </c>
      <c r="I16" s="3">
        <v>0</v>
      </c>
      <c r="J16" s="7">
        <v>0</v>
      </c>
      <c r="K16" s="3">
        <v>9515</v>
      </c>
      <c r="L16" s="7">
        <v>31821462</v>
      </c>
      <c r="M16" s="48">
        <f t="shared" si="0"/>
        <v>120282</v>
      </c>
      <c r="N16" s="6">
        <f t="shared" si="1"/>
        <v>2570648469</v>
      </c>
    </row>
    <row r="17" spans="1:14" x14ac:dyDescent="0.25">
      <c r="A17" s="4">
        <v>11</v>
      </c>
      <c r="B17" s="56" t="s">
        <v>99</v>
      </c>
      <c r="C17" s="3">
        <v>38317</v>
      </c>
      <c r="D17" s="7">
        <v>3133547021</v>
      </c>
      <c r="E17" s="3">
        <v>56100</v>
      </c>
      <c r="F17" s="7">
        <v>1035375510</v>
      </c>
      <c r="G17" s="3">
        <v>1064</v>
      </c>
      <c r="H17" s="7">
        <v>7257116</v>
      </c>
      <c r="I17" s="3">
        <v>0</v>
      </c>
      <c r="J17" s="7">
        <v>0</v>
      </c>
      <c r="K17" s="3">
        <v>9385</v>
      </c>
      <c r="L17" s="7">
        <v>12483401</v>
      </c>
      <c r="M17" s="48">
        <f t="shared" si="0"/>
        <v>104866</v>
      </c>
      <c r="N17" s="6">
        <f t="shared" si="1"/>
        <v>4188663048</v>
      </c>
    </row>
    <row r="18" spans="1:14" x14ac:dyDescent="0.25">
      <c r="A18" s="4">
        <v>12</v>
      </c>
      <c r="B18" s="56" t="s">
        <v>100</v>
      </c>
      <c r="C18" s="3">
        <v>17234</v>
      </c>
      <c r="D18" s="7">
        <v>1845694279</v>
      </c>
      <c r="E18" s="3">
        <v>112001</v>
      </c>
      <c r="F18" s="7">
        <v>1954141047</v>
      </c>
      <c r="G18" s="3">
        <v>2052</v>
      </c>
      <c r="H18" s="7">
        <v>3901323</v>
      </c>
      <c r="I18" s="3">
        <v>0</v>
      </c>
      <c r="J18" s="7">
        <v>0</v>
      </c>
      <c r="K18" s="3">
        <v>3364</v>
      </c>
      <c r="L18" s="7">
        <v>7745837</v>
      </c>
      <c r="M18" s="48">
        <f t="shared" si="0"/>
        <v>134651</v>
      </c>
      <c r="N18" s="6">
        <f t="shared" si="1"/>
        <v>3811482486</v>
      </c>
    </row>
    <row r="19" spans="1:14" x14ac:dyDescent="0.25">
      <c r="A19" s="4">
        <v>13</v>
      </c>
      <c r="B19" s="56" t="s">
        <v>101</v>
      </c>
      <c r="C19" s="3">
        <v>788</v>
      </c>
      <c r="D19" s="7">
        <v>33834921</v>
      </c>
      <c r="E19" s="3">
        <v>8146</v>
      </c>
      <c r="F19" s="7">
        <v>303493526</v>
      </c>
      <c r="G19" s="3">
        <v>154</v>
      </c>
      <c r="H19" s="7">
        <v>247858</v>
      </c>
      <c r="I19" s="3">
        <v>0</v>
      </c>
      <c r="J19" s="7">
        <v>0</v>
      </c>
      <c r="K19" s="3">
        <v>113</v>
      </c>
      <c r="L19" s="7">
        <v>990497</v>
      </c>
      <c r="M19" s="48">
        <f t="shared" si="0"/>
        <v>9201</v>
      </c>
      <c r="N19" s="6">
        <f t="shared" si="1"/>
        <v>338566802</v>
      </c>
    </row>
    <row r="20" spans="1:14" x14ac:dyDescent="0.25">
      <c r="A20" s="4">
        <v>14</v>
      </c>
      <c r="B20" s="56" t="s">
        <v>81</v>
      </c>
      <c r="C20" s="3">
        <v>14084</v>
      </c>
      <c r="D20" s="7">
        <v>1295819047</v>
      </c>
      <c r="E20" s="3">
        <v>124974</v>
      </c>
      <c r="F20" s="7">
        <v>4342206081</v>
      </c>
      <c r="G20" s="3">
        <v>1162</v>
      </c>
      <c r="H20" s="7">
        <v>1483155</v>
      </c>
      <c r="I20" s="3">
        <v>0</v>
      </c>
      <c r="J20" s="7">
        <v>0</v>
      </c>
      <c r="K20" s="3">
        <v>2211</v>
      </c>
      <c r="L20" s="7">
        <v>4704109</v>
      </c>
      <c r="M20" s="48">
        <f t="shared" si="0"/>
        <v>142431</v>
      </c>
      <c r="N20" s="6">
        <f t="shared" si="1"/>
        <v>5644212392</v>
      </c>
    </row>
    <row r="21" spans="1:14" x14ac:dyDescent="0.25">
      <c r="A21" s="4">
        <v>15</v>
      </c>
      <c r="B21" s="56" t="s">
        <v>82</v>
      </c>
      <c r="C21" s="15">
        <v>46333</v>
      </c>
      <c r="D21" s="16">
        <v>1937995527</v>
      </c>
      <c r="E21" s="15">
        <v>45493</v>
      </c>
      <c r="F21" s="16">
        <v>865175662</v>
      </c>
      <c r="G21" s="15">
        <v>519</v>
      </c>
      <c r="H21" s="16">
        <v>1093785</v>
      </c>
      <c r="I21" s="15">
        <v>0</v>
      </c>
      <c r="J21" s="16">
        <v>0</v>
      </c>
      <c r="K21" s="15">
        <v>3345</v>
      </c>
      <c r="L21" s="16">
        <v>6460545</v>
      </c>
      <c r="M21" s="48">
        <f t="shared" si="0"/>
        <v>95690</v>
      </c>
      <c r="N21" s="6">
        <f t="shared" si="1"/>
        <v>2810725519</v>
      </c>
    </row>
    <row r="22" spans="1:14" s="18" customFormat="1" x14ac:dyDescent="0.25">
      <c r="A22" s="14">
        <v>16</v>
      </c>
      <c r="B22" s="57" t="s">
        <v>83</v>
      </c>
      <c r="C22" s="3">
        <v>82635</v>
      </c>
      <c r="D22" s="7">
        <v>3416630962</v>
      </c>
      <c r="E22" s="3">
        <v>306952</v>
      </c>
      <c r="F22" s="7">
        <v>5051036770</v>
      </c>
      <c r="G22" s="3">
        <v>2406</v>
      </c>
      <c r="H22" s="7">
        <v>19869535</v>
      </c>
      <c r="I22" s="3">
        <v>38</v>
      </c>
      <c r="J22" s="7">
        <v>17083258</v>
      </c>
      <c r="K22" s="3">
        <v>11565</v>
      </c>
      <c r="L22" s="7">
        <v>15857938</v>
      </c>
      <c r="M22" s="48">
        <f t="shared" si="0"/>
        <v>403596</v>
      </c>
      <c r="N22" s="6">
        <f t="shared" si="1"/>
        <v>8520478463</v>
      </c>
    </row>
    <row r="23" spans="1:14" x14ac:dyDescent="0.25">
      <c r="A23" s="4">
        <v>17</v>
      </c>
      <c r="B23" s="56" t="s">
        <v>102</v>
      </c>
      <c r="C23" s="3">
        <v>351</v>
      </c>
      <c r="D23" s="7">
        <v>1158725689</v>
      </c>
      <c r="E23" s="3">
        <v>12849</v>
      </c>
      <c r="F23" s="7">
        <v>531878866</v>
      </c>
      <c r="G23" s="3">
        <v>115</v>
      </c>
      <c r="H23" s="7">
        <v>77511</v>
      </c>
      <c r="I23" s="3">
        <v>0</v>
      </c>
      <c r="J23" s="7">
        <v>0</v>
      </c>
      <c r="K23" s="3">
        <v>39</v>
      </c>
      <c r="L23" s="7">
        <v>133849</v>
      </c>
      <c r="M23" s="48">
        <f t="shared" si="0"/>
        <v>13354</v>
      </c>
      <c r="N23" s="6">
        <f t="shared" si="1"/>
        <v>1690815915</v>
      </c>
    </row>
    <row r="24" spans="1:14" x14ac:dyDescent="0.25">
      <c r="A24" s="4">
        <v>18</v>
      </c>
      <c r="B24" s="56" t="s">
        <v>103</v>
      </c>
      <c r="C24" s="3">
        <v>4081</v>
      </c>
      <c r="D24" s="7">
        <v>39276935</v>
      </c>
      <c r="E24" s="3">
        <v>13372</v>
      </c>
      <c r="F24" s="7">
        <v>121998041</v>
      </c>
      <c r="G24" s="3">
        <v>304</v>
      </c>
      <c r="H24" s="7">
        <v>223896</v>
      </c>
      <c r="I24" s="3">
        <v>0</v>
      </c>
      <c r="J24" s="7">
        <v>0</v>
      </c>
      <c r="K24" s="3">
        <v>323</v>
      </c>
      <c r="L24" s="7">
        <v>498087</v>
      </c>
      <c r="M24" s="48">
        <f t="shared" si="0"/>
        <v>18080</v>
      </c>
      <c r="N24" s="6">
        <f t="shared" si="1"/>
        <v>161996959</v>
      </c>
    </row>
    <row r="25" spans="1:14" x14ac:dyDescent="0.25">
      <c r="A25" s="4">
        <v>19</v>
      </c>
      <c r="B25" s="56" t="s">
        <v>95</v>
      </c>
      <c r="C25" s="3">
        <v>154</v>
      </c>
      <c r="D25" s="7">
        <v>2109943</v>
      </c>
      <c r="E25" s="3">
        <v>372</v>
      </c>
      <c r="F25" s="7">
        <v>26808608</v>
      </c>
      <c r="G25" s="3">
        <v>10</v>
      </c>
      <c r="H25" s="7">
        <v>1216</v>
      </c>
      <c r="I25" s="3">
        <v>0</v>
      </c>
      <c r="J25" s="7">
        <v>0</v>
      </c>
      <c r="K25" s="3">
        <v>36</v>
      </c>
      <c r="L25" s="7">
        <v>11826</v>
      </c>
      <c r="M25" s="48">
        <f t="shared" si="0"/>
        <v>572</v>
      </c>
      <c r="N25" s="6">
        <f t="shared" si="1"/>
        <v>28931593</v>
      </c>
    </row>
    <row r="26" spans="1:14" x14ac:dyDescent="0.25">
      <c r="A26" s="4">
        <v>20</v>
      </c>
      <c r="B26" s="56" t="s">
        <v>86</v>
      </c>
      <c r="C26" s="3">
        <v>38075</v>
      </c>
      <c r="D26" s="7">
        <v>299039204</v>
      </c>
      <c r="E26" s="3">
        <v>16499</v>
      </c>
      <c r="F26" s="7">
        <v>189039040</v>
      </c>
      <c r="G26" s="3">
        <v>192</v>
      </c>
      <c r="H26" s="7">
        <v>274940</v>
      </c>
      <c r="I26" s="3">
        <v>0</v>
      </c>
      <c r="J26" s="7">
        <v>0</v>
      </c>
      <c r="K26" s="3">
        <v>888</v>
      </c>
      <c r="L26" s="7">
        <v>1701269</v>
      </c>
      <c r="M26" s="48">
        <f t="shared" si="0"/>
        <v>55654</v>
      </c>
      <c r="N26" s="6">
        <f t="shared" si="1"/>
        <v>490054453</v>
      </c>
    </row>
    <row r="27" spans="1:14" x14ac:dyDescent="0.25">
      <c r="A27" s="4">
        <v>21</v>
      </c>
      <c r="B27" s="56" t="s">
        <v>87</v>
      </c>
      <c r="C27" s="3">
        <v>20955</v>
      </c>
      <c r="D27" s="7">
        <v>2008576408</v>
      </c>
      <c r="E27" s="3">
        <v>121115</v>
      </c>
      <c r="F27" s="7">
        <v>3309928688</v>
      </c>
      <c r="G27" s="3">
        <v>1261</v>
      </c>
      <c r="H27" s="7">
        <v>2066428</v>
      </c>
      <c r="I27" s="3">
        <v>0</v>
      </c>
      <c r="J27" s="7">
        <v>0</v>
      </c>
      <c r="K27" s="3">
        <v>2262</v>
      </c>
      <c r="L27" s="7">
        <v>4854878</v>
      </c>
      <c r="M27" s="48">
        <f t="shared" si="0"/>
        <v>145593</v>
      </c>
      <c r="N27" s="6">
        <f t="shared" si="1"/>
        <v>5325426402</v>
      </c>
    </row>
    <row r="28" spans="1:14" x14ac:dyDescent="0.25">
      <c r="A28" s="4">
        <v>22</v>
      </c>
      <c r="B28" s="56" t="s">
        <v>88</v>
      </c>
      <c r="C28" s="3">
        <v>561</v>
      </c>
      <c r="D28" s="7">
        <v>131432618</v>
      </c>
      <c r="E28" s="3">
        <v>7199</v>
      </c>
      <c r="F28" s="7">
        <v>170817355</v>
      </c>
      <c r="G28" s="3">
        <v>130</v>
      </c>
      <c r="H28" s="7">
        <v>182755</v>
      </c>
      <c r="I28" s="3">
        <v>0</v>
      </c>
      <c r="J28" s="7">
        <v>0</v>
      </c>
      <c r="K28" s="3">
        <v>136</v>
      </c>
      <c r="L28" s="7">
        <v>137312</v>
      </c>
      <c r="M28" s="48">
        <f t="shared" si="0"/>
        <v>8026</v>
      </c>
      <c r="N28" s="6">
        <f t="shared" si="1"/>
        <v>302570040</v>
      </c>
    </row>
    <row r="29" spans="1:14" x14ac:dyDescent="0.25">
      <c r="A29" s="4">
        <v>23</v>
      </c>
      <c r="B29" s="56" t="s">
        <v>104</v>
      </c>
      <c r="C29" s="3">
        <v>47605</v>
      </c>
      <c r="D29" s="7">
        <v>406839925</v>
      </c>
      <c r="E29" s="3">
        <v>64041</v>
      </c>
      <c r="F29" s="7">
        <v>650789528</v>
      </c>
      <c r="G29" s="3">
        <v>1199</v>
      </c>
      <c r="H29" s="7">
        <v>1048654</v>
      </c>
      <c r="I29" s="3">
        <v>0</v>
      </c>
      <c r="J29" s="7">
        <v>0</v>
      </c>
      <c r="K29" s="3">
        <v>1811</v>
      </c>
      <c r="L29" s="7">
        <v>3714169</v>
      </c>
      <c r="M29" s="48">
        <f t="shared" si="0"/>
        <v>114656</v>
      </c>
      <c r="N29" s="6">
        <f t="shared" si="1"/>
        <v>1062392276</v>
      </c>
    </row>
    <row r="30" spans="1:14" x14ac:dyDescent="0.25">
      <c r="A30" s="4">
        <v>24</v>
      </c>
      <c r="B30" s="56" t="s">
        <v>105</v>
      </c>
      <c r="C30" s="3">
        <v>14670</v>
      </c>
      <c r="D30" s="7">
        <v>2131063186</v>
      </c>
      <c r="E30" s="3">
        <v>83938</v>
      </c>
      <c r="F30" s="7">
        <v>2255887726</v>
      </c>
      <c r="G30" s="3">
        <v>505</v>
      </c>
      <c r="H30" s="7">
        <v>475835</v>
      </c>
      <c r="I30" s="3">
        <v>0</v>
      </c>
      <c r="J30" s="7">
        <v>0</v>
      </c>
      <c r="K30" s="3">
        <v>2468</v>
      </c>
      <c r="L30" s="7">
        <v>4404329</v>
      </c>
      <c r="M30" s="48">
        <f t="shared" si="0"/>
        <v>101581</v>
      </c>
      <c r="N30" s="6">
        <f t="shared" si="1"/>
        <v>4391831076</v>
      </c>
    </row>
    <row r="31" spans="1:14" x14ac:dyDescent="0.25">
      <c r="A31" s="4">
        <v>25</v>
      </c>
      <c r="B31" s="56" t="s">
        <v>106</v>
      </c>
      <c r="C31" s="3">
        <v>15080</v>
      </c>
      <c r="D31" s="7">
        <v>672705034</v>
      </c>
      <c r="E31" s="3">
        <v>23955</v>
      </c>
      <c r="F31" s="7">
        <v>466078765</v>
      </c>
      <c r="G31" s="3">
        <v>821</v>
      </c>
      <c r="H31" s="7">
        <v>679596</v>
      </c>
      <c r="I31" s="3">
        <v>0</v>
      </c>
      <c r="J31" s="7">
        <v>0</v>
      </c>
      <c r="K31" s="3">
        <v>1406</v>
      </c>
      <c r="L31" s="7">
        <v>2279258</v>
      </c>
      <c r="M31" s="48">
        <f t="shared" si="0"/>
        <v>41262</v>
      </c>
      <c r="N31" s="6">
        <f t="shared" si="1"/>
        <v>1141742653</v>
      </c>
    </row>
    <row r="32" spans="1:14" x14ac:dyDescent="0.25">
      <c r="A32" s="4">
        <v>26</v>
      </c>
      <c r="B32" s="56" t="s">
        <v>107</v>
      </c>
      <c r="C32" s="3">
        <v>686</v>
      </c>
      <c r="D32" s="7">
        <v>27126343</v>
      </c>
      <c r="E32" s="3">
        <v>3262</v>
      </c>
      <c r="F32" s="7">
        <v>28312200</v>
      </c>
      <c r="G32" s="3">
        <v>55</v>
      </c>
      <c r="H32" s="7">
        <v>21644</v>
      </c>
      <c r="I32" s="3">
        <v>0</v>
      </c>
      <c r="J32" s="7">
        <v>0</v>
      </c>
      <c r="K32" s="3">
        <v>94</v>
      </c>
      <c r="L32" s="7">
        <v>145146</v>
      </c>
      <c r="M32" s="48">
        <f t="shared" si="0"/>
        <v>4097</v>
      </c>
      <c r="N32" s="6">
        <f t="shared" si="1"/>
        <v>55605333</v>
      </c>
    </row>
    <row r="33" spans="1:14" x14ac:dyDescent="0.25">
      <c r="A33" s="4">
        <v>27</v>
      </c>
      <c r="B33" s="56" t="s">
        <v>108</v>
      </c>
      <c r="C33" s="3">
        <v>37905</v>
      </c>
      <c r="D33" s="7">
        <v>938759238</v>
      </c>
      <c r="E33" s="3">
        <v>28626</v>
      </c>
      <c r="F33" s="7">
        <v>794704812</v>
      </c>
      <c r="G33" s="3">
        <v>763</v>
      </c>
      <c r="H33" s="7">
        <v>3028418</v>
      </c>
      <c r="I33" s="3">
        <v>0</v>
      </c>
      <c r="J33" s="7">
        <v>0</v>
      </c>
      <c r="K33" s="3">
        <v>1265</v>
      </c>
      <c r="L33" s="7">
        <v>11597518</v>
      </c>
      <c r="M33" s="48">
        <f t="shared" si="0"/>
        <v>68559</v>
      </c>
      <c r="N33" s="6">
        <f t="shared" si="1"/>
        <v>1748089986</v>
      </c>
    </row>
    <row r="34" spans="1:14" x14ac:dyDescent="0.25">
      <c r="A34" s="4">
        <v>28</v>
      </c>
      <c r="B34" s="56" t="s">
        <v>109</v>
      </c>
      <c r="C34" s="3">
        <v>533</v>
      </c>
      <c r="D34" s="7">
        <v>35252898</v>
      </c>
      <c r="E34" s="3">
        <v>2702</v>
      </c>
      <c r="F34" s="7">
        <v>106852358</v>
      </c>
      <c r="G34" s="3">
        <v>4</v>
      </c>
      <c r="H34" s="7">
        <v>2984</v>
      </c>
      <c r="I34" s="3">
        <v>0</v>
      </c>
      <c r="J34" s="7">
        <v>0</v>
      </c>
      <c r="K34" s="3">
        <v>274</v>
      </c>
      <c r="L34" s="7">
        <v>310001</v>
      </c>
      <c r="M34" s="48">
        <f t="shared" si="0"/>
        <v>3513</v>
      </c>
      <c r="N34" s="6">
        <f t="shared" si="1"/>
        <v>142418241</v>
      </c>
    </row>
    <row r="35" spans="1:14" x14ac:dyDescent="0.25">
      <c r="A35" s="4">
        <v>29</v>
      </c>
      <c r="B35" s="56" t="s">
        <v>96</v>
      </c>
      <c r="C35" s="3">
        <v>314</v>
      </c>
      <c r="D35" s="7">
        <v>14278496</v>
      </c>
      <c r="E35" s="3">
        <v>235</v>
      </c>
      <c r="F35" s="7">
        <v>992025</v>
      </c>
      <c r="G35" s="3">
        <v>0</v>
      </c>
      <c r="H35" s="7">
        <v>0</v>
      </c>
      <c r="I35" s="3">
        <v>0</v>
      </c>
      <c r="J35" s="7">
        <v>0</v>
      </c>
      <c r="K35" s="3">
        <v>33</v>
      </c>
      <c r="L35" s="7">
        <v>37087</v>
      </c>
      <c r="M35" s="49">
        <f t="shared" si="0"/>
        <v>582</v>
      </c>
      <c r="N35" s="7">
        <f t="shared" si="1"/>
        <v>15307608</v>
      </c>
    </row>
    <row r="36" spans="1:14" x14ac:dyDescent="0.25">
      <c r="A36" s="4">
        <v>30</v>
      </c>
      <c r="B36" s="56" t="s">
        <v>91</v>
      </c>
      <c r="C36" s="3">
        <v>645</v>
      </c>
      <c r="D36" s="7">
        <v>17887885</v>
      </c>
      <c r="E36" s="3">
        <v>1076</v>
      </c>
      <c r="F36" s="7">
        <v>12304061</v>
      </c>
      <c r="G36" s="3">
        <v>8</v>
      </c>
      <c r="H36" s="7">
        <v>2266</v>
      </c>
      <c r="I36" s="3">
        <v>0</v>
      </c>
      <c r="J36" s="7">
        <v>0</v>
      </c>
      <c r="K36" s="3">
        <v>60</v>
      </c>
      <c r="L36" s="7">
        <v>139519</v>
      </c>
      <c r="M36" s="49">
        <f t="shared" si="0"/>
        <v>1789</v>
      </c>
      <c r="N36" s="7">
        <f t="shared" si="1"/>
        <v>30333731</v>
      </c>
    </row>
    <row r="37" spans="1:14" x14ac:dyDescent="0.25">
      <c r="A37" s="4">
        <v>31</v>
      </c>
      <c r="B37" s="56" t="s">
        <v>67</v>
      </c>
      <c r="C37" s="3">
        <v>471</v>
      </c>
      <c r="D37" s="7">
        <v>235566147</v>
      </c>
      <c r="E37" s="3">
        <v>1324</v>
      </c>
      <c r="F37" s="7">
        <v>95213856</v>
      </c>
      <c r="G37" s="3">
        <v>7</v>
      </c>
      <c r="H37" s="7">
        <v>13737</v>
      </c>
      <c r="I37" s="3">
        <v>0</v>
      </c>
      <c r="J37" s="7">
        <v>0</v>
      </c>
      <c r="K37" s="3">
        <v>24</v>
      </c>
      <c r="L37" s="7">
        <v>2697138</v>
      </c>
      <c r="M37" s="49">
        <f>+C37+E37+G37+I37+K37</f>
        <v>1826</v>
      </c>
      <c r="N37" s="7">
        <f>+D37+F37+H37+J37+L37</f>
        <v>333490878</v>
      </c>
    </row>
    <row r="38" spans="1:14" x14ac:dyDescent="0.25">
      <c r="A38" s="94">
        <v>32</v>
      </c>
      <c r="B38" s="93" t="s">
        <v>97</v>
      </c>
      <c r="C38" s="36">
        <v>345</v>
      </c>
      <c r="D38" s="24">
        <v>136126992</v>
      </c>
      <c r="E38" s="36">
        <v>0</v>
      </c>
      <c r="F38" s="24">
        <v>0</v>
      </c>
      <c r="G38" s="36">
        <v>0</v>
      </c>
      <c r="H38" s="24">
        <v>0</v>
      </c>
      <c r="I38" s="36">
        <v>0</v>
      </c>
      <c r="J38" s="24">
        <v>0</v>
      </c>
      <c r="K38" s="36">
        <v>0</v>
      </c>
      <c r="L38" s="24">
        <v>0</v>
      </c>
      <c r="M38" s="49">
        <f>+C38+E38+G38+I38+K38</f>
        <v>345</v>
      </c>
      <c r="N38" s="7">
        <f>+D38+F38+H38+J38+L38</f>
        <v>136126992</v>
      </c>
    </row>
    <row r="39" spans="1:14" ht="15.75" thickBot="1" x14ac:dyDescent="0.3">
      <c r="A39" s="54">
        <v>33</v>
      </c>
      <c r="B39" s="58" t="s">
        <v>120</v>
      </c>
      <c r="C39" s="28">
        <v>90</v>
      </c>
      <c r="D39" s="19">
        <v>89789467</v>
      </c>
      <c r="E39" s="28">
        <v>0</v>
      </c>
      <c r="F39" s="19">
        <v>0</v>
      </c>
      <c r="G39" s="28">
        <v>0</v>
      </c>
      <c r="H39" s="19">
        <v>0</v>
      </c>
      <c r="I39" s="28">
        <v>0</v>
      </c>
      <c r="J39" s="19">
        <v>0</v>
      </c>
      <c r="K39" s="28">
        <v>0</v>
      </c>
      <c r="L39" s="19">
        <v>0</v>
      </c>
      <c r="M39" s="59">
        <f t="shared" si="0"/>
        <v>90</v>
      </c>
      <c r="N39" s="19">
        <f t="shared" si="1"/>
        <v>89789467</v>
      </c>
    </row>
    <row r="40" spans="1:14" ht="15.75" thickBot="1" x14ac:dyDescent="0.3">
      <c r="A40" s="110" t="s">
        <v>44</v>
      </c>
      <c r="B40" s="111"/>
      <c r="C40" s="27">
        <f>SUM(C7:C39)</f>
        <v>1030407</v>
      </c>
      <c r="D40" s="41">
        <f t="shared" ref="D40:L40" si="2">SUM(D7:D39)</f>
        <v>106285235415</v>
      </c>
      <c r="E40" s="27">
        <f t="shared" si="2"/>
        <v>2674835</v>
      </c>
      <c r="F40" s="41">
        <f t="shared" si="2"/>
        <v>65999357606</v>
      </c>
      <c r="G40" s="27">
        <f t="shared" si="2"/>
        <v>27154</v>
      </c>
      <c r="H40" s="41">
        <f t="shared" si="2"/>
        <v>99381487</v>
      </c>
      <c r="I40" s="27">
        <f t="shared" si="2"/>
        <v>39</v>
      </c>
      <c r="J40" s="41">
        <f t="shared" si="2"/>
        <v>78300058</v>
      </c>
      <c r="K40" s="27">
        <f t="shared" si="2"/>
        <v>211916</v>
      </c>
      <c r="L40" s="41">
        <f t="shared" si="2"/>
        <v>372818777</v>
      </c>
      <c r="M40" s="52">
        <f t="shared" si="0"/>
        <v>3944351</v>
      </c>
      <c r="N40" s="53">
        <f t="shared" si="1"/>
        <v>172835093343</v>
      </c>
    </row>
    <row r="42" spans="1:14" x14ac:dyDescent="0.25">
      <c r="N42" s="12"/>
    </row>
    <row r="44" spans="1:14" x14ac:dyDescent="0.25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x14ac:dyDescent="0.25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 x14ac:dyDescent="0.25">
      <c r="B46" s="13"/>
    </row>
    <row r="48" spans="1:14" x14ac:dyDescent="0.25"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</sheetData>
  <mergeCells count="10">
    <mergeCell ref="M5:N5"/>
    <mergeCell ref="A40:B40"/>
    <mergeCell ref="C1:L3"/>
    <mergeCell ref="A5:A6"/>
    <mergeCell ref="B5:B6"/>
    <mergeCell ref="C5:D5"/>
    <mergeCell ref="E5:F5"/>
    <mergeCell ref="G5:H5"/>
    <mergeCell ref="I5:J5"/>
    <mergeCell ref="K5:L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Тўлов ҳужжатлари сони-суммаси</vt:lpstr>
      <vt:lpstr>Количество-сумма плат.докум.</vt:lpstr>
      <vt:lpstr>To'lov hujjatlari soni-summasi</vt:lpstr>
      <vt:lpstr>Number-amount of payment doc.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Abdurauf Xujamov</cp:lastModifiedBy>
  <cp:lastPrinted>2020-10-14T07:26:02Z</cp:lastPrinted>
  <dcterms:created xsi:type="dcterms:W3CDTF">2017-12-16T12:53:03Z</dcterms:created>
  <dcterms:modified xsi:type="dcterms:W3CDTF">2020-10-15T04:50:51Z</dcterms:modified>
</cp:coreProperties>
</file>