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bookViews>
    <workbookView xWindow="0" yWindow="0" windowWidth="28800" windowHeight="12330"/>
  </bookViews>
  <sheets>
    <sheet name="1-kvartal 2025 ENG" sheetId="16" r:id="rId1"/>
    <sheet name="1-kvartal 2025 РУС" sheetId="15" r:id="rId2"/>
    <sheet name="1-kvartal 2025 UZB" sheetId="14" r:id="rId3"/>
    <sheet name="1-kvartal 2025 ЎЗБ" sheetId="13" r:id="rId4"/>
  </sheets>
  <definedNames>
    <definedName name="_Hlk109510007" localSheetId="0">'1-kvartal 2025 ENG'!#REF!</definedName>
    <definedName name="_Hlk109510007" localSheetId="2">'1-kvartal 2025 UZB'!#REF!</definedName>
    <definedName name="_Hlk109510007" localSheetId="1">'1-kvartal 2025 РУС'!#REF!</definedName>
    <definedName name="_Hlk109510007" localSheetId="3">'1-kvartal 2025 ЎЗБ'!#REF!</definedName>
    <definedName name="_Hlk111907451" localSheetId="0">'1-kvartal 2025 ENG'!#REF!</definedName>
    <definedName name="_Hlk111907451" localSheetId="2">'1-kvartal 2025 UZB'!#REF!</definedName>
    <definedName name="_Hlk111907451" localSheetId="1">'1-kvartal 2025 РУС'!#REF!</definedName>
    <definedName name="_Hlk111907451" localSheetId="3">'1-kvartal 2025 ЎЗБ'!#REF!</definedName>
    <definedName name="_xlnm._FilterDatabase" localSheetId="0" hidden="1">'1-kvartal 2025 ENG'!$A$208:$N$298</definedName>
    <definedName name="_xlnm._FilterDatabase" localSheetId="2" hidden="1">'1-kvartal 2025 UZB'!$A$208:$N$298</definedName>
    <definedName name="_xlnm._FilterDatabase" localSheetId="1" hidden="1">'1-kvartal 2025 РУС'!$A$208:$N$298</definedName>
    <definedName name="_xlnm._FilterDatabase" localSheetId="3" hidden="1">'1-kvartal 2025 ЎЗБ'!$A$208:$N$298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7" i="16" l="1"/>
  <c r="L298" i="16" s="1"/>
  <c r="L294" i="16"/>
  <c r="L291" i="16"/>
  <c r="L288" i="16"/>
  <c r="L202" i="16"/>
  <c r="L204" i="16" s="1"/>
  <c r="L186" i="16"/>
  <c r="L184" i="16"/>
  <c r="L182" i="16"/>
  <c r="L180" i="16"/>
  <c r="L187" i="16" s="1"/>
  <c r="L39" i="16"/>
  <c r="L38" i="16"/>
  <c r="L34" i="16"/>
  <c r="L32" i="16"/>
  <c r="L26" i="16"/>
  <c r="L22" i="16"/>
  <c r="L20" i="16"/>
  <c r="L27" i="16" s="1"/>
  <c r="L16" i="16"/>
  <c r="L17" i="16" s="1"/>
  <c r="L14" i="16"/>
  <c r="L12" i="16"/>
  <c r="L10" i="16"/>
  <c r="L297" i="15"/>
  <c r="L294" i="15"/>
  <c r="L298" i="15" s="1"/>
  <c r="L291" i="15"/>
  <c r="L288" i="15"/>
  <c r="L202" i="15"/>
  <c r="L204" i="15" s="1"/>
  <c r="L186" i="15"/>
  <c r="L184" i="15"/>
  <c r="L182" i="15"/>
  <c r="L180" i="15"/>
  <c r="L187" i="15" s="1"/>
  <c r="L39" i="15"/>
  <c r="L38" i="15"/>
  <c r="L34" i="15"/>
  <c r="L32" i="15"/>
  <c r="L26" i="15"/>
  <c r="L22" i="15"/>
  <c r="L20" i="15"/>
  <c r="L27" i="15" s="1"/>
  <c r="L17" i="15"/>
  <c r="L16" i="15"/>
  <c r="L14" i="15"/>
  <c r="L12" i="15"/>
  <c r="L10" i="15"/>
  <c r="L205" i="16" l="1"/>
  <c r="L205" i="15"/>
  <c r="L297" i="14"/>
  <c r="L298" i="14" s="1"/>
  <c r="L294" i="14"/>
  <c r="L291" i="14"/>
  <c r="L288" i="14"/>
  <c r="L202" i="14"/>
  <c r="L204" i="14" s="1"/>
  <c r="L186" i="14"/>
  <c r="L184" i="14"/>
  <c r="L182" i="14"/>
  <c r="L180" i="14"/>
  <c r="L187" i="14" s="1"/>
  <c r="L38" i="14"/>
  <c r="L39" i="14" s="1"/>
  <c r="L34" i="14"/>
  <c r="L32" i="14"/>
  <c r="L26" i="14"/>
  <c r="L22" i="14"/>
  <c r="L20" i="14"/>
  <c r="L27" i="14" s="1"/>
  <c r="L17" i="14"/>
  <c r="L16" i="14"/>
  <c r="L14" i="14"/>
  <c r="L12" i="14"/>
  <c r="L10" i="14"/>
  <c r="L297" i="13"/>
  <c r="L298" i="13" s="1"/>
  <c r="L294" i="13"/>
  <c r="L291" i="13"/>
  <c r="L288" i="13"/>
  <c r="L202" i="13"/>
  <c r="L204" i="13" s="1"/>
  <c r="L187" i="13"/>
  <c r="L186" i="13"/>
  <c r="L184" i="13"/>
  <c r="L182" i="13"/>
  <c r="L180" i="13"/>
  <c r="L38" i="13"/>
  <c r="L34" i="13"/>
  <c r="L32" i="13"/>
  <c r="L39" i="13" s="1"/>
  <c r="L26" i="13"/>
  <c r="L22" i="13"/>
  <c r="L20" i="13"/>
  <c r="L27" i="13" s="1"/>
  <c r="L16" i="13"/>
  <c r="L17" i="13" s="1"/>
  <c r="L14" i="13"/>
  <c r="L12" i="13"/>
  <c r="L10" i="13"/>
  <c r="L205" i="14" l="1"/>
  <c r="L205" i="13"/>
</calcChain>
</file>

<file path=xl/comments1.xml><?xml version="1.0" encoding="utf-8"?>
<comments xmlns="http://schemas.openxmlformats.org/spreadsheetml/2006/main">
  <authors>
    <author>n.matkarimov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n.matkarimov: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7" authorId="0" shapeId="0">
      <text>
        <r>
          <rPr>
            <b/>
            <sz val="9"/>
            <color indexed="81"/>
            <rFont val="Tahoma"/>
            <family val="2"/>
            <charset val="204"/>
          </rPr>
          <t>n.matkarimov: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<sst xmlns="http://schemas.openxmlformats.org/spreadsheetml/2006/main" count="6597" uniqueCount="1231">
  <si>
    <t>Т/р</t>
  </si>
  <si>
    <t>Буюртмачи СТИР рақами</t>
  </si>
  <si>
    <r>
      <t xml:space="preserve">Харид предмети </t>
    </r>
    <r>
      <rPr>
        <i/>
        <sz val="9.5"/>
        <color theme="1"/>
        <rFont val="Calibri"/>
        <family val="2"/>
        <charset val="204"/>
        <scheme val="minor"/>
      </rPr>
      <t>(маҳсулот, иш, хизмат)</t>
    </r>
  </si>
  <si>
    <t>Категорияси</t>
  </si>
  <si>
    <t>Миқдори</t>
  </si>
  <si>
    <t>Лот рақами</t>
  </si>
  <si>
    <t>Молиялаштириш манбаи</t>
  </si>
  <si>
    <t>Етказиб берувчи номи ва СТИР рақами</t>
  </si>
  <si>
    <t>Шартнома рақами ва санаси</t>
  </si>
  <si>
    <t>Етказиб бериш муддати</t>
  </si>
  <si>
    <t>Харид бошланғич қиймати ва Тўғридан-тўғри харидлар бўйича маълумотларда бу устун амалга ошириш асоси бўлади</t>
  </si>
  <si>
    <t>Харид амалга оширилган қиймат</t>
  </si>
  <si>
    <t>(ўлчов бирлиги)</t>
  </si>
  <si>
    <t>(кун, иш куни ёки сутка)</t>
  </si>
  <si>
    <t>(минг сўмда)</t>
  </si>
  <si>
    <t xml:space="preserve">Тендер </t>
  </si>
  <si>
    <t>Марказий банк ўз маблағлари хисобидан</t>
  </si>
  <si>
    <t>Йил бўйича жами</t>
  </si>
  <si>
    <t>Энг яхши таклифни танлаш</t>
  </si>
  <si>
    <t>Бошланғич нархни пасайтириш учун ўтказиладиган аукцион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</si>
  <si>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</si>
  <si>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Текстиль и изделия текстильные</t>
  </si>
  <si>
    <t>Вещества химические и продукты химические</t>
  </si>
  <si>
    <t>Бумага и изделия из бумаги</t>
  </si>
  <si>
    <t>Изделия готовые прочие</t>
  </si>
  <si>
    <t>Изделия резиновые и пластмассовые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</si>
  <si>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</si>
  <si>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</si>
  <si>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Услуги издательские</t>
  </si>
  <si>
    <t>Машины и оборудование, не включенные в другие группировки</t>
  </si>
  <si>
    <t>Оборудование электрическое</t>
  </si>
  <si>
    <t>Электрон дўкон</t>
  </si>
  <si>
    <t>Услуги по ремонту и монтажу машин и оборудования</t>
  </si>
  <si>
    <t>Туба с тонером</t>
  </si>
  <si>
    <t>Картридж для принтера</t>
  </si>
  <si>
    <t>Программное обеспечение в сфере информационных технологий</t>
  </si>
  <si>
    <t>Бумага для офисной техники белая</t>
  </si>
  <si>
    <t>Вода питьевая упакованная</t>
  </si>
  <si>
    <t>Напитки</t>
  </si>
  <si>
    <t>Продукты пищевые</t>
  </si>
  <si>
    <t>Услуги в области образования</t>
  </si>
  <si>
    <t>Услуги телекоммуникационные</t>
  </si>
  <si>
    <t>Планшетный компьютер</t>
  </si>
  <si>
    <t>Открытки</t>
  </si>
  <si>
    <t>Ручка канцелярская</t>
  </si>
  <si>
    <t>Услуги печатные и услуги по копированию звуко- и видеозаписей, а также программных средств</t>
  </si>
  <si>
    <t>Услуга по повышению профессиональной квалификации</t>
  </si>
  <si>
    <t>Продукция и услуги сельского хозяйства и охоты</t>
  </si>
  <si>
    <t>Телефонный аппарат</t>
  </si>
  <si>
    <t>Одежда</t>
  </si>
  <si>
    <t>Брошюра</t>
  </si>
  <si>
    <t>сўмда</t>
  </si>
  <si>
    <t>201053774</t>
  </si>
  <si>
    <t>Прямые договора- (ЗРУ-684, Ст-71, абз.-3, ПП-3953 пункт 9 согласно перечню приложения)</t>
  </si>
  <si>
    <t>Услуги общественного питания</t>
  </si>
  <si>
    <t>Прямые договора- (ЗРУ-684, Ст-71, абз.-3, ПП-3953 пункт 11 согласно перечню приложения)</t>
  </si>
  <si>
    <t>Прямые договора- (ЗРУ-684, Ст-71, абз.-3, ПП-3953 пункт 5 согласно перечню приложения)</t>
  </si>
  <si>
    <t>Гостиничные услуги</t>
  </si>
  <si>
    <t>Услуги по предоставлению мест для временного проживания</t>
  </si>
  <si>
    <t>Прямые договора- (ЗРУ-684, Ст-71, абз.-3, ПП-3953 пункт 3 согласно перечню приложения)</t>
  </si>
  <si>
    <t>Услуга по повышению квалификации юристов</t>
  </si>
  <si>
    <t>Панно</t>
  </si>
  <si>
    <t>Ежемесячная абонентская плата за использование Единой межведомственной электронной системы исполнительской дисциплины «Ijro.gov.uz»</t>
  </si>
  <si>
    <t>Услуги вспомогательные, связанные с услугами финансового посредничества и страхования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</si>
  <si>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</si>
  <si>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Услуга ресторанов и услуги по доставке продуктов питания</t>
  </si>
  <si>
    <t>Тўғридан тўғри харидларда Йил бўйича жами</t>
  </si>
  <si>
    <t>Панель управления</t>
  </si>
  <si>
    <t>Календарь</t>
  </si>
  <si>
    <t>Т/Р</t>
  </si>
  <si>
    <t>Предмети (махсулот, иш, хизмат)</t>
  </si>
  <si>
    <t>Миқдори (ўлчов бирлиги)</t>
  </si>
  <si>
    <t>Етказиб бериш муддати (кун, иш куни ёки сутка)</t>
  </si>
  <si>
    <t>Шартнома қиймати</t>
  </si>
  <si>
    <t>2-чорак бўйича жами</t>
  </si>
  <si>
    <t>Услуги профессиональные, научные и технические, прочие</t>
  </si>
  <si>
    <t>Работы строительные специализированные</t>
  </si>
  <si>
    <t>Фотоаппарат</t>
  </si>
  <si>
    <t>Телесуфлёр</t>
  </si>
  <si>
    <t>Аппарат телефонный проводной с беспроводной трубкой</t>
  </si>
  <si>
    <t>Модуль расширения</t>
  </si>
  <si>
    <t>Водоэмульсия</t>
  </si>
  <si>
    <t>Услуга по предоставлению лицензий на продукты информационных технологий</t>
  </si>
  <si>
    <t>Скотч</t>
  </si>
  <si>
    <t>Холодильник бытовой</t>
  </si>
  <si>
    <t>Услуга подключения поддержки SSL протокола</t>
  </si>
  <si>
    <t>Колер</t>
  </si>
  <si>
    <t>Потолочный светильник</t>
  </si>
  <si>
    <t>Услуга по установке дверных и оконных блоков и коробок</t>
  </si>
  <si>
    <t>Светодиодный светильник</t>
  </si>
  <si>
    <t>201053775</t>
  </si>
  <si>
    <t>201053776</t>
  </si>
  <si>
    <t>201053790</t>
  </si>
  <si>
    <t>5</t>
  </si>
  <si>
    <t>1</t>
  </si>
  <si>
    <t>1000</t>
  </si>
  <si>
    <t>2000</t>
  </si>
  <si>
    <t>25</t>
  </si>
  <si>
    <t>4</t>
  </si>
  <si>
    <t>2</t>
  </si>
  <si>
    <t>41</t>
  </si>
  <si>
    <t>3</t>
  </si>
  <si>
    <t>Почтовая марка</t>
  </si>
  <si>
    <t>Фирменный бланк</t>
  </si>
  <si>
    <t>Пропуск</t>
  </si>
  <si>
    <t>Бланки форм учетной и отчетной документации</t>
  </si>
  <si>
    <t>Национальный халат</t>
  </si>
  <si>
    <t>Услуга по техническому обслуживанию, сопровождению программного обеспечения</t>
  </si>
  <si>
    <t>Изолента</t>
  </si>
  <si>
    <t>Единый поставщик</t>
  </si>
  <si>
    <t>ЗРУ-684, 61-статья</t>
  </si>
  <si>
    <t>Кофемашина</t>
  </si>
  <si>
    <t>1-чорак бўйича жами</t>
  </si>
  <si>
    <t>Мебель</t>
  </si>
  <si>
    <t>Телевизор</t>
  </si>
  <si>
    <t>Бумага туалетная</t>
  </si>
  <si>
    <t>Интерактивная панель</t>
  </si>
  <si>
    <t> Марказий банк ўз маблағлари хисобидан</t>
  </si>
  <si>
    <t>Кондиционер бытовой</t>
  </si>
  <si>
    <t>Марказий банк ўз маблағлари хисобидан </t>
  </si>
  <si>
    <t>Услуга по приобретению лицензии на программное обеспечение</t>
  </si>
  <si>
    <t>Ноутбук</t>
  </si>
  <si>
    <t>Тюль</t>
  </si>
  <si>
    <t>Блокнот</t>
  </si>
  <si>
    <t>Кофе жареный</t>
  </si>
  <si>
    <t>Краска эмаль</t>
  </si>
  <si>
    <t>Кресло офисное</t>
  </si>
  <si>
    <t>Бумажный пакет</t>
  </si>
  <si>
    <t>Услуги рекламные и услуги по исследованию конъюнктуры рынка</t>
  </si>
  <si>
    <t>Прямые договора- (ЗРУ-684, Ст-71, абз.-3, ПП-3953 пункт 12 согласно перечню приложения)</t>
  </si>
  <si>
    <t>Услуга по продаже места или времени для рекламы на радио за вознаграждение или на договорной основе</t>
  </si>
  <si>
    <t>Услуга по обработке грузов в аэропортах</t>
  </si>
  <si>
    <t>Услуги по складированию и вспомогательные транспортные услуги</t>
  </si>
  <si>
    <t>Услуга по хранению и обслуживанию грузов под таможенным контролем на таможенном складе</t>
  </si>
  <si>
    <t>Программный продукт</t>
  </si>
  <si>
    <t>Услуги выхода на международные сети телекоммуникаций</t>
  </si>
  <si>
    <t>Баннер</t>
  </si>
  <si>
    <t>TARTIB RAQAMI</t>
  </si>
  <si>
    <t>BUYURTMACHI STIR RAQAMI</t>
  </si>
  <si>
    <t>PREDMETI (MAXSULOT, ISH, XIZMAT)</t>
  </si>
  <si>
    <t>KATEGORIYA</t>
  </si>
  <si>
    <t>LOT RAQAMI</t>
  </si>
  <si>
    <t>MOLYALASHTIRISH MANBAI</t>
  </si>
  <si>
    <t>YETQAZIB BERUVCHI NOMI VA STIR RAQAMI</t>
  </si>
  <si>
    <t>SHARTNOMA RAQAMI VA SANASI</t>
  </si>
  <si>
    <t>ETKAZIB BERISH MUDDATI (KUN, ISH KUNI, SUTKA)</t>
  </si>
  <si>
    <t>XARID BOSHLANGICH QIYMATI</t>
  </si>
  <si>
    <t>XARID AMALGA OSHIRILGAN QIYMAT (MING SOMDA</t>
  </si>
  <si>
    <t>Серийный номер</t>
  </si>
  <si>
    <t>НОМЕР ИНН КЛИЕНТА</t>
  </si>
  <si>
    <t>ПРЕДМЕТ (ТОВАР, РАБОТА, УСЛУГА)</t>
  </si>
  <si>
    <t>КАТЕГОРИЯ</t>
  </si>
  <si>
    <t>КОЛИЧЕСТВО (ЕДИНИЦА ИЗМЕРЕНИЯ)</t>
  </si>
  <si>
    <t>НОМЕР ЛОТА</t>
  </si>
  <si>
    <t>ИСТОЧНИК ФИНАНСИРОВАНИЯ</t>
  </si>
  <si>
    <t>ИМЯ ГРУЗООТПРАВИТЕЛЯ И НОМЕР ИНН</t>
  </si>
  <si>
    <t>НОМЕР И ДАТА ДОГОВОРА</t>
  </si>
  <si>
    <t>СРОК ПОСТАВКИ (ДЕНЬ, РАБОЧИЙ ДЕНЬ, СУТКА)</t>
  </si>
  <si>
    <t>НАЧАЛЬНАЯ ЦЕНА ЗАКУПКИ (ТЫС. СУМ)</t>
  </si>
  <si>
    <t>ФАКТИЧЕСКАЯ ЦЕНА ЗАКУПКИ (ТЫС. СУМ)</t>
  </si>
  <si>
    <t>SERIAL NUMBER</t>
  </si>
  <si>
    <t>CUSTOMER INN NUMBER</t>
  </si>
  <si>
    <t>SUBJECT (PRODUCT, WORK, SERVICE)</t>
  </si>
  <si>
    <t>CATEGORY</t>
  </si>
  <si>
    <t>QUANTITY (UNIT OF MEASUREMENT)</t>
  </si>
  <si>
    <t>LOT NUMBER</t>
  </si>
  <si>
    <t>SOURCE OF FUNDING</t>
  </si>
  <si>
    <t>SHIPPER NAME AND INN NUMBER</t>
  </si>
  <si>
    <t>CONTRACT NUMBER AND DATE</t>
  </si>
  <si>
    <t>DELIVERY TIME (DAY, WORKING DAY)</t>
  </si>
  <si>
    <t>FINAL PRICE (THOUSAND SOUMS)</t>
  </si>
  <si>
    <t>3-чорак бўйича жами</t>
  </si>
  <si>
    <t>-</t>
  </si>
  <si>
    <t>Ковролин</t>
  </si>
  <si>
    <t>Электронный дроссель</t>
  </si>
  <si>
    <t>Папка</t>
  </si>
  <si>
    <t xml:space="preserve"> </t>
  </si>
  <si>
    <t>Харид қилиш тартиб-таомили(тендер, энг яхши таклиф, аукцион, электрон дўкон ва миллий дўкон  ) натижаларига кўра тузилган шартномларда Йил бўйича жами минг сўмда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</si>
  <si>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</si>
  <si>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Услуга по технической поддержке информационных технологий</t>
  </si>
  <si>
    <t>Услуга по проведению экспертизы проектно-сметной документации</t>
  </si>
  <si>
    <t>Картина художественная</t>
  </si>
  <si>
    <t>10</t>
  </si>
  <si>
    <t>Киберхавфсизлик маркази ДУК
 305907639</t>
  </si>
  <si>
    <t>4-чорак бўйича жами</t>
  </si>
  <si>
    <t>Настольный набор</t>
  </si>
  <si>
    <t>Установка, переустановка и заправка кондиционера</t>
  </si>
  <si>
    <t>Мобильный стенд</t>
  </si>
  <si>
    <t>Веб камера</t>
  </si>
  <si>
    <t>Древесина и изделия из дерева и пробки, кроме мебели; изделия из соломки и материалов для плетения</t>
  </si>
  <si>
    <t>Моноблок</t>
  </si>
  <si>
    <t xml:space="preserve"> Тўғридан-тўғри харид амалга ошириш асоси</t>
  </si>
  <si>
    <t>Услуга в области метрологии</t>
  </si>
  <si>
    <t>Служебное удостоверение</t>
  </si>
  <si>
    <t>7</t>
  </si>
  <si>
    <t>8</t>
  </si>
  <si>
    <t>8000</t>
  </si>
  <si>
    <t>9</t>
  </si>
  <si>
    <t>Ўзбекистон Республикаси Марказий банкининг маъмурий биносида хоналарни чегараловчи мавжуд ойнали тўсиқ (витраж)ларни демонтаж қилиш ва қайта ўрнатиш ҳамда қўшимча ойнали эшик тайёрлаб бериш</t>
  </si>
  <si>
    <t>Услуга по изготовлению витражей</t>
  </si>
  <si>
    <t>MASTER-STROY BIZNEZ MCHJ 306401635</t>
  </si>
  <si>
    <t>14/01-2025 
14.01.2025</t>
  </si>
  <si>
    <t>Многофункциональное устройство
Тонер</t>
  </si>
  <si>
    <t>5
10</t>
  </si>
  <si>
    <t>25121007327194</t>
  </si>
  <si>
    <t>MIRZA OTA OMAD
ИНН: 310150949</t>
  </si>
  <si>
    <t>253477
24.01.2025</t>
  </si>
  <si>
    <t>15
30</t>
  </si>
  <si>
    <t>25121007327183</t>
  </si>
  <si>
    <t>YTT FAZLIDDINOVA ZARIFAXON HAYITALI QIZI
62508067030025</t>
  </si>
  <si>
    <t>253468
24.01.2025</t>
  </si>
  <si>
    <t>Сертификат на продления Техническую поддержку для лицензии Oracle</t>
  </si>
  <si>
    <t>NOVENTIQ MChJ XK
ИНН: 205257991</t>
  </si>
  <si>
    <t>257096
04.03.2025</t>
  </si>
  <si>
    <t>Стилус</t>
  </si>
  <si>
    <t>241210083423844</t>
  </si>
  <si>
    <t>YTT JO‘RABOYEVA NIGINA USMONJON QIZI 42608998660039</t>
  </si>
  <si>
    <t>2892559 03.01.2025</t>
  </si>
  <si>
    <t>Чехол для электронного планшета</t>
  </si>
  <si>
    <t>241210083423849</t>
  </si>
  <si>
    <t>ООО SRB MED 306139976</t>
  </si>
  <si>
    <t>2892564 03.01.2025</t>
  </si>
  <si>
    <t>Фотобарабан</t>
  </si>
  <si>
    <t>241210083423851</t>
  </si>
  <si>
    <t>ABDULLAYEVA DILDORA SATKUZIYEVNA 517466392</t>
  </si>
  <si>
    <t>2892565 03.01.2025</t>
  </si>
  <si>
    <t>241210083424185</t>
  </si>
  <si>
    <t>WE DO CREDIT BUSINESS 555 MCHJ 309262790</t>
  </si>
  <si>
    <t>2892884 04.01.2025</t>
  </si>
  <si>
    <t>241210083424294</t>
  </si>
  <si>
    <t>ООО ABDULLOX ELEKTRONICS 308412572</t>
  </si>
  <si>
    <t>2893000 04.01.2025</t>
  </si>
  <si>
    <t>241210083424295</t>
  </si>
  <si>
    <t>MADINA MELEK MCHJ 311596882</t>
  </si>
  <si>
    <t>2893001 04.01.2025</t>
  </si>
  <si>
    <t>241210083424309</t>
  </si>
  <si>
    <t>MAHMUDOV MEGA EKSPORT MCHJ 310963767</t>
  </si>
  <si>
    <t>2893015 04.01.2025</t>
  </si>
  <si>
    <t>241210083424310</t>
  </si>
  <si>
    <t>"Teleset-alfa" MChJ  200525875</t>
  </si>
  <si>
    <t>2893016 04.01.2025</t>
  </si>
  <si>
    <t>Набор мебели для кабинета руководителя</t>
  </si>
  <si>
    <t>251210083424348</t>
  </si>
  <si>
    <t>ЧП MEBEL  HOUSE 305427627</t>
  </si>
  <si>
    <t>2893034 05.01.2025</t>
  </si>
  <si>
    <t>Персональный миникомпьютер</t>
  </si>
  <si>
    <t>251210083426366</t>
  </si>
  <si>
    <t>OOO HI SOFT COMPUTERS 302001922</t>
  </si>
  <si>
    <t>2894649 06.01.2025</t>
  </si>
  <si>
    <t>Услуга по предоставлению лицензий на продукты информационных технологий ZOOM</t>
  </si>
  <si>
    <t>251210083426623</t>
  </si>
  <si>
    <t>SOFTY TEAM MCHJ 311634050</t>
  </si>
  <si>
    <t>2894905 08.01.2025</t>
  </si>
  <si>
    <t>251210083426624</t>
  </si>
  <si>
    <t>2894906 08.01.2025</t>
  </si>
  <si>
    <t>HDMI KVM-удлинитель</t>
  </si>
  <si>
    <t>251210083428001</t>
  </si>
  <si>
    <t>YTT YUNUSOV RAVSHAN ABROROVICH 32102886500032</t>
  </si>
  <si>
    <t>2896033 08.01.2025</t>
  </si>
  <si>
    <t>Хаб</t>
  </si>
  <si>
    <t>251210083428004</t>
  </si>
  <si>
    <t>YTT USMONOV XOJIAKBAR TOXIR O‘G‘LI 31511976500024</t>
  </si>
  <si>
    <t>2896042 08.01.2025</t>
  </si>
  <si>
    <t>251210083428005</t>
  </si>
  <si>
    <t>2896043 08.01.2025</t>
  </si>
  <si>
    <t>251210083428391</t>
  </si>
  <si>
    <t>YTT RAXMATULLAYEVA NIGORA KABILOVNA 42607830220107</t>
  </si>
  <si>
    <t>2896382 09.01.2025</t>
  </si>
  <si>
    <t>Контрольно-пусковой блок</t>
  </si>
  <si>
    <t>251210083427732</t>
  </si>
  <si>
    <t>EVROTEX-SERVIS MCHJ 205714834</t>
  </si>
  <si>
    <t>2897409 09.01.2025</t>
  </si>
  <si>
    <t>251210083429945</t>
  </si>
  <si>
    <t>POWER MAX GROUP MCHJ 303055063</t>
  </si>
  <si>
    <t>2897739 09.01.2025</t>
  </si>
  <si>
    <t>251210083430276</t>
  </si>
  <si>
    <t>YTT AKRAMOV ILYOSBEK XAYRULLO O‘G‘LI 50511025140022</t>
  </si>
  <si>
    <t>2898027 09.01.2025</t>
  </si>
  <si>
    <t>251210083430278</t>
  </si>
  <si>
    <t>PEGAS 777 MCHJ 310893238</t>
  </si>
  <si>
    <t>2898029 09.01.2025</t>
  </si>
  <si>
    <t>Вешалка-плечики деревянные</t>
  </si>
  <si>
    <t>251210083430982</t>
  </si>
  <si>
    <t>SALOHIDDINOV SARDOR OLIMJON O'G'LI 51505036070099</t>
  </si>
  <si>
    <t>2898661 10.01.2025</t>
  </si>
  <si>
    <t>Сетевой фильтр</t>
  </si>
  <si>
    <t>251210083430986</t>
  </si>
  <si>
    <t>SARLOCHIN BIZNES SENTR MCHJ 310554928</t>
  </si>
  <si>
    <t>2898667 10.01.2025</t>
  </si>
  <si>
    <t>251210083430988</t>
  </si>
  <si>
    <t>SYSADMIN UNIVERSAL TECHNO SERVICE MCHJ 305457130</t>
  </si>
  <si>
    <t>2898668 10.01.2025</t>
  </si>
  <si>
    <t>251210083433962</t>
  </si>
  <si>
    <t>YTT MUKSUMOV ABDURAPUK KABILDJANOVICH 31011660280031</t>
  </si>
  <si>
    <t>2901104 11.01.2025</t>
  </si>
  <si>
    <t>251210083434288</t>
  </si>
  <si>
    <t>2901377 11.01.2025</t>
  </si>
  <si>
    <t>251210083436642</t>
  </si>
  <si>
    <t>QIBRAY TRADE BUILD GROUP 308366495</t>
  </si>
  <si>
    <t>2903062 12.01.2025</t>
  </si>
  <si>
    <t>251210083436646</t>
  </si>
  <si>
    <t>2903063 12.01.2025</t>
  </si>
  <si>
    <t>Резинка для денег</t>
  </si>
  <si>
    <t>251210083436650</t>
  </si>
  <si>
    <t>SMART TEXNOLOGIKES MCHJ 306733182</t>
  </si>
  <si>
    <t>2903064 12.01.2025</t>
  </si>
  <si>
    <t>Скобы для степлера</t>
  </si>
  <si>
    <t>251210083436652</t>
  </si>
  <si>
    <t>YTT TO‘G‘IZOV HUSNIDDIN BOZOR O‘G‘LI 52604005450041</t>
  </si>
  <si>
    <t>2903065 12.01.2025</t>
  </si>
  <si>
    <t>Ежедневник</t>
  </si>
  <si>
    <t>251210083442378</t>
  </si>
  <si>
    <t>ООО THE ART COVER 307961359</t>
  </si>
  <si>
    <t>2908442 16.01.2025</t>
  </si>
  <si>
    <t>Пломба</t>
  </si>
  <si>
    <t>251210083444657</t>
  </si>
  <si>
    <t>YANGIYER BREND MCHJ 306982910</t>
  </si>
  <si>
    <t>2910428 17.01.2025</t>
  </si>
  <si>
    <t>Услуга по ремонту бытовых приборов</t>
  </si>
  <si>
    <t>Услуги по ремонту компьютеров, предметов личного потребления и бытовых товаров</t>
  </si>
  <si>
    <t>251210083446783</t>
  </si>
  <si>
    <t>SOLAR CITY MCHJ 301851372</t>
  </si>
  <si>
    <t>2912107 18.01.2025</t>
  </si>
  <si>
    <t>251210083461105</t>
  </si>
  <si>
    <t>"ALBETA" Xorijiy korxonasi 200526099</t>
  </si>
  <si>
    <t>2925153 24.01.2025</t>
  </si>
  <si>
    <t>251210083464291</t>
  </si>
  <si>
    <t>2927794 25.01.2025</t>
  </si>
  <si>
    <t>251210083467939</t>
  </si>
  <si>
    <t>KANS SHOP MCHJ 306089114</t>
  </si>
  <si>
    <t>2930599 26.01.2025</t>
  </si>
  <si>
    <t>Светодиод</t>
  </si>
  <si>
    <t>251210083472037</t>
  </si>
  <si>
    <t>SMART HARID MCHJ 311851067</t>
  </si>
  <si>
    <t>2934661 29.01.2025</t>
  </si>
  <si>
    <t>251210083482086</t>
  </si>
  <si>
    <t>ООО EVRO-CARPET 306868569</t>
  </si>
  <si>
    <t>2942970 01.02.2025</t>
  </si>
  <si>
    <t>Мягкая мебель</t>
  </si>
  <si>
    <t>251210083483854</t>
  </si>
  <si>
    <t>DREAM-MEBEL-OF 310053539</t>
  </si>
  <si>
    <t>2944305 01.02.2025</t>
  </si>
  <si>
    <t>Стол журнальный</t>
  </si>
  <si>
    <t>251210083483884</t>
  </si>
  <si>
    <t>2944342 01.02.2025</t>
  </si>
  <si>
    <t>251210083486856</t>
  </si>
  <si>
    <t>ООО DEXQON BARAKA ZIYO MAKON 308578524</t>
  </si>
  <si>
    <t>2946708 02.02.2025</t>
  </si>
  <si>
    <t>251210083486862</t>
  </si>
  <si>
    <t>YTT NAZIRXO‘JAYEV NURULLOXON KOZIMXON O‘G‘LI 51310037080020</t>
  </si>
  <si>
    <t>2946710 02.02.2025</t>
  </si>
  <si>
    <t>251210083506307</t>
  </si>
  <si>
    <t>YATT «XUSANOVA GAVXAR KANALEVNA» 469696352</t>
  </si>
  <si>
    <t>2960598 09.02.2025</t>
  </si>
  <si>
    <t>251210083507088</t>
  </si>
  <si>
    <t>ERKSONS TRADE MCHJ 309605798</t>
  </si>
  <si>
    <t>2961369 09.02.2025</t>
  </si>
  <si>
    <t>251210083507162</t>
  </si>
  <si>
    <t>2961446 09.02.2025</t>
  </si>
  <si>
    <t>Катушка электромагнитная нажимная</t>
  </si>
  <si>
    <t>251210083507214</t>
  </si>
  <si>
    <t>OOO Optimum Progress 300881874</t>
  </si>
  <si>
    <t>2961508 09.02.2025</t>
  </si>
  <si>
    <t>251210083507342</t>
  </si>
  <si>
    <t>MCHJ FRUIT JUICE QK 303255186</t>
  </si>
  <si>
    <t>2967654 10.02.2025</t>
  </si>
  <si>
    <t>251210083517848</t>
  </si>
  <si>
    <t>2973451 13.02.2025</t>
  </si>
  <si>
    <t>251210083526673</t>
  </si>
  <si>
    <t>IT WORKS MCHJ 306579176</t>
  </si>
  <si>
    <t>2980988 14.02.2025</t>
  </si>
  <si>
    <t>Часы</t>
  </si>
  <si>
    <t>251210083526687</t>
  </si>
  <si>
    <t>YTT BARATOV SHARIFJON XAYRULLO O‘G‘LI 32406953880037</t>
  </si>
  <si>
    <t>2980994 14.02.2025</t>
  </si>
  <si>
    <t>251210083530700</t>
  </si>
  <si>
    <t>THE COLORPACK MCHJ 310862766</t>
  </si>
  <si>
    <t>2984192 15.02.2025</t>
  </si>
  <si>
    <t>251210083531540</t>
  </si>
  <si>
    <t>ELEVATION OF BUSINESS MCHJ 311228294</t>
  </si>
  <si>
    <t>2984814 15.02.2025</t>
  </si>
  <si>
    <t>251210083534696</t>
  </si>
  <si>
    <t>MONOMARKAZ-ISHGA MARHAMATМЧЖ 305775764</t>
  </si>
  <si>
    <t>2989969 17.02.2025</t>
  </si>
  <si>
    <t>251210083542627</t>
  </si>
  <si>
    <t>2994494 20.02.2025</t>
  </si>
  <si>
    <t>251210083546252</t>
  </si>
  <si>
    <t>"ASHUROVA UMIDAXON TOIROVNA" YTT 516897618</t>
  </si>
  <si>
    <t>2997576 20.02.2025</t>
  </si>
  <si>
    <t>251210083550428</t>
  </si>
  <si>
    <t>ООО UNIVERSAL BUSSINES PARTNER 306508864</t>
  </si>
  <si>
    <t>3001000 21.02.2025</t>
  </si>
  <si>
    <t>251210083550429</t>
  </si>
  <si>
    <t>3001001 21.02.2025</t>
  </si>
  <si>
    <t>251210083559464</t>
  </si>
  <si>
    <t>ЧП XON 200544092</t>
  </si>
  <si>
    <t>3007615 23.02.2025</t>
  </si>
  <si>
    <t>251210083550446</t>
  </si>
  <si>
    <t>YTT MENGLIYEV ULUG‘BEK NURMATOVICH 505513514</t>
  </si>
  <si>
    <t>3009850 24.02.2025</t>
  </si>
  <si>
    <t>251210083559463</t>
  </si>
  <si>
    <t>ООО "NORMA" 202970267</t>
  </si>
  <si>
    <t>3009948 24.02.2025</t>
  </si>
  <si>
    <t>Система контроля управления доступом</t>
  </si>
  <si>
    <t>251210083562539</t>
  </si>
  <si>
    <t>YTT KOMOLXONOV SULAYMONXO‘JA JALOLXON O‘G‘LI 50509056540096</t>
  </si>
  <si>
    <t>3011241 26.02.2025</t>
  </si>
  <si>
    <t>Аппаратно-программный комплекс</t>
  </si>
  <si>
    <t>251210083566388</t>
  </si>
  <si>
    <t>COMPUTECH MCHJ 311668261</t>
  </si>
  <si>
    <t>3014368 27.02.2025</t>
  </si>
  <si>
    <t>251210083569516</t>
  </si>
  <si>
    <t>PROSPEROUSTORE MCHJ 311560058</t>
  </si>
  <si>
    <t>3017006 27.02.2025</t>
  </si>
  <si>
    <t>251210083569522</t>
  </si>
  <si>
    <t>3017007 27.02.2025</t>
  </si>
  <si>
    <t>251210083569609</t>
  </si>
  <si>
    <t>DIGITALGLOBE MCHJ 310948444</t>
  </si>
  <si>
    <t>3017087 27.02.2025</t>
  </si>
  <si>
    <t>251210083570429</t>
  </si>
  <si>
    <t>IDIAL GRUP MCHJ 311600402</t>
  </si>
  <si>
    <t>3017825 28.02.2025</t>
  </si>
  <si>
    <t>Наборы студийного света</t>
  </si>
  <si>
    <t>251210083573730</t>
  </si>
  <si>
    <t>YaTT "SOBIROV SOBIRJON ILXOMOVICH" 601910962</t>
  </si>
  <si>
    <t>3020680 28.02.2025</t>
  </si>
  <si>
    <t>251210083573732</t>
  </si>
  <si>
    <t>YTT TASHMATOV SHERZOD AZAMATOVICH 32003955610015</t>
  </si>
  <si>
    <t>3020681 28.02.2025</t>
  </si>
  <si>
    <t>Светодиодный прожектор</t>
  </si>
  <si>
    <t>251210083573738</t>
  </si>
  <si>
    <t>3020691 28.02.2025</t>
  </si>
  <si>
    <t>Петличка</t>
  </si>
  <si>
    <t>251210083573746</t>
  </si>
  <si>
    <t>YTT TOSHXONOV AZIMJON SHUXRAT O‘G‘LI 32705966610032</t>
  </si>
  <si>
    <t>3020693 28.02.2025</t>
  </si>
  <si>
    <t>Стабилизатор для фотокамеры</t>
  </si>
  <si>
    <t>251210083573752</t>
  </si>
  <si>
    <t>3020694 28.02.2025</t>
  </si>
  <si>
    <t>251210083573790</t>
  </si>
  <si>
    <t>YTT INOYATOV ABDURAHIMJON ABDULAHAYEVICH 32005662190024</t>
  </si>
  <si>
    <t>3020728 28.02.2025</t>
  </si>
  <si>
    <t>Софтбокс</t>
  </si>
  <si>
    <t>251210083573795</t>
  </si>
  <si>
    <t>3020735 28.02.2025</t>
  </si>
  <si>
    <t>Штатив для пробирок</t>
  </si>
  <si>
    <t>251210083573801</t>
  </si>
  <si>
    <t>3020739 28.02.2025</t>
  </si>
  <si>
    <t>Отражатель</t>
  </si>
  <si>
    <t>251210083573805</t>
  </si>
  <si>
    <t>3020740 28.02.2025</t>
  </si>
  <si>
    <t>Штатив универсальный</t>
  </si>
  <si>
    <t>251210083573810</t>
  </si>
  <si>
    <t>3020741 28.02.2025</t>
  </si>
  <si>
    <t>251210083573814</t>
  </si>
  <si>
    <t>3020751 28.02.2025</t>
  </si>
  <si>
    <t>251210083573818</t>
  </si>
  <si>
    <t>YTT DUSMATOV JASUR SIROJIDDIN O‘G‘LI 32708910222796</t>
  </si>
  <si>
    <t>3020754 28.02.2025</t>
  </si>
  <si>
    <t>Стабилизатор для телефона</t>
  </si>
  <si>
    <t>251210083573822</t>
  </si>
  <si>
    <t>3020764 28.02.2025</t>
  </si>
  <si>
    <t>251210083574067</t>
  </si>
  <si>
    <t>3020999 28.02.2025</t>
  </si>
  <si>
    <t>Оборудование и комплектующие для видеоконференцсвязи</t>
  </si>
  <si>
    <t>251210083574070</t>
  </si>
  <si>
    <t>ООО "PROMTOVAR" 306692994</t>
  </si>
  <si>
    <t>3021000 28.02.2025</t>
  </si>
  <si>
    <t>251210083577414</t>
  </si>
  <si>
    <t>YTT RAMATOV ORIFJON RUSTAM O‘G‘LI 51406027180019</t>
  </si>
  <si>
    <t>3022591 03.03.2025</t>
  </si>
  <si>
    <t>Твердотельный накопитель</t>
  </si>
  <si>
    <t>251210083578330</t>
  </si>
  <si>
    <t>YTT XODJABAYEVA SHAXLO DILMUROD QIZI 62108016610032</t>
  </si>
  <si>
    <t>3023037 04.03.2025</t>
  </si>
  <si>
    <t>251210083580110</t>
  </si>
  <si>
    <t>3027243 04.03.2025</t>
  </si>
  <si>
    <t>251210083580956</t>
  </si>
  <si>
    <t>ХК "GAMMA TONER TECHNOLOGY" 207102130</t>
  </si>
  <si>
    <t>3028076 04.03.2025</t>
  </si>
  <si>
    <t>251210083580958</t>
  </si>
  <si>
    <t>3028081 04.03.2025</t>
  </si>
  <si>
    <t>251210083580960</t>
  </si>
  <si>
    <t>3028082 04.03.2025</t>
  </si>
  <si>
    <t>251210083580963</t>
  </si>
  <si>
    <t>3028091 04.03.2025</t>
  </si>
  <si>
    <t>251210083584460</t>
  </si>
  <si>
    <t>3029807 05.03.2025</t>
  </si>
  <si>
    <t>251210083584464</t>
  </si>
  <si>
    <t>MCHJ HUMSAR TEXT 308743461</t>
  </si>
  <si>
    <t>3029814 05.03.2025</t>
  </si>
  <si>
    <t>251210083585696</t>
  </si>
  <si>
    <t>FIRST BIT MCHJ 309079812</t>
  </si>
  <si>
    <t>3030901 05.03.2025</t>
  </si>
  <si>
    <t>251210083585703</t>
  </si>
  <si>
    <t>3030907 05.03.2025</t>
  </si>
  <si>
    <t>Сканер</t>
  </si>
  <si>
    <t>251210083586499</t>
  </si>
  <si>
    <t>YTT MARATOV ABDULLOH BAXODIRJON O‘G‘LI 50705055140107</t>
  </si>
  <si>
    <t>3031584 05.03.2025</t>
  </si>
  <si>
    <t>Услуга организации учебных курсов в области IT</t>
  </si>
  <si>
    <t>251210083589159</t>
  </si>
  <si>
    <t>IT TA`LIM BERISH MARKAZI USTUDY MCHJ 303337614</t>
  </si>
  <si>
    <t>3033761 06.03.2025</t>
  </si>
  <si>
    <t>251210083589164</t>
  </si>
  <si>
    <t>3033777 06.03.2025</t>
  </si>
  <si>
    <t>Термопринтер</t>
  </si>
  <si>
    <t>251210083592593</t>
  </si>
  <si>
    <t>3036715 07.03.2025</t>
  </si>
  <si>
    <t>251210083597219</t>
  </si>
  <si>
    <t>ООО PARIZODA PRINT BUSINESS 306724201</t>
  </si>
  <si>
    <t>3040676 11.03.2025</t>
  </si>
  <si>
    <t>Книги печатные</t>
  </si>
  <si>
    <t>251210083601934</t>
  </si>
  <si>
    <t>YATT OBLOYEV UMRZOQ G‘AYRAT O‘G‘LI  30612975310041</t>
  </si>
  <si>
    <t>3044862 12.03.2025</t>
  </si>
  <si>
    <t>251210083602265</t>
  </si>
  <si>
    <t>3045253 12.03.2025</t>
  </si>
  <si>
    <t>Автоматический доводчик открывания и закрывания дверей</t>
  </si>
  <si>
    <t>251210083603133</t>
  </si>
  <si>
    <t>SOH ABDUL TRADE MCHJ 309700640</t>
  </si>
  <si>
    <t>3046349 12.03.2025</t>
  </si>
  <si>
    <t>251210083603156</t>
  </si>
  <si>
    <t>YTT SHAROPOVA ZULXUMOR G‘AYRATOVNA 41905652550033</t>
  </si>
  <si>
    <t>3046393 12.03.2025</t>
  </si>
  <si>
    <t>251210083603159</t>
  </si>
  <si>
    <t>TARKET XK 311169234</t>
  </si>
  <si>
    <t>3046396 12.03.2025</t>
  </si>
  <si>
    <t>251210083603164</t>
  </si>
  <si>
    <t>YTT MIRPO‘LATOV DAVRON DONIYOR O‘G‘LI 50804046610028</t>
  </si>
  <si>
    <t>3046417 12.03.2025</t>
  </si>
  <si>
    <t>251210083603170</t>
  </si>
  <si>
    <t>TRADE RETAIL 89 MCHJ 309574348</t>
  </si>
  <si>
    <t>3046418 12.03.2025</t>
  </si>
  <si>
    <t>Светильник светодиодный внутреннего освещения</t>
  </si>
  <si>
    <t>251210083603178</t>
  </si>
  <si>
    <t>3046429 12.03.2025</t>
  </si>
  <si>
    <t>Источник питания постоянного тока (блок питания)</t>
  </si>
  <si>
    <t>251210083603184</t>
  </si>
  <si>
    <t>Ansor Mansur Sarmoyalari MCHJ 302607396</t>
  </si>
  <si>
    <t>3046430 12.03.2025</t>
  </si>
  <si>
    <t>251210083603188</t>
  </si>
  <si>
    <t>3046438 12.03.2025</t>
  </si>
  <si>
    <t>251210083603192</t>
  </si>
  <si>
    <t>MAX-FER MCHJ 311864027</t>
  </si>
  <si>
    <t>3046441 12.03.2025</t>
  </si>
  <si>
    <t>251210083604847</t>
  </si>
  <si>
    <t>ООО REALSOFT 303465075</t>
  </si>
  <si>
    <t>3048529 12.03.2025</t>
  </si>
  <si>
    <t>Графические планшеты</t>
  </si>
  <si>
    <t>251210083612114</t>
  </si>
  <si>
    <t>3053255 13.03.2025</t>
  </si>
  <si>
    <t>251210083612119</t>
  </si>
  <si>
    <t>ООО IT-PROGRESS-TRADE 307161372</t>
  </si>
  <si>
    <t>3053256 13.03.2025</t>
  </si>
  <si>
    <t>251210083612126</t>
  </si>
  <si>
    <t>3053260 13.03.2025</t>
  </si>
  <si>
    <t>251210083612129</t>
  </si>
  <si>
    <t>MAX COMPUTERS MCHJ 301688417</t>
  </si>
  <si>
    <t>3053261 13.03.2025</t>
  </si>
  <si>
    <t>251210083612133</t>
  </si>
  <si>
    <t>YTT MIRZAYEV DILSHOD FURQAT O‘G‘LI 30109986670052</t>
  </si>
  <si>
    <t>3053262 13.03.2025</t>
  </si>
  <si>
    <t>251210083616667</t>
  </si>
  <si>
    <t>OOO "AVVA TERMINAL TRADE" 309327194</t>
  </si>
  <si>
    <t>3057099 14.03.2025</t>
  </si>
  <si>
    <t>251210083616856</t>
  </si>
  <si>
    <t>ООО SHERZOD STATIONERY 304815209</t>
  </si>
  <si>
    <t>3057243 14.03.2025</t>
  </si>
  <si>
    <t>Доска магнитно-маркерная</t>
  </si>
  <si>
    <t>251210083618647</t>
  </si>
  <si>
    <t>MURUVVATLI ISHBILARMON MCHJ 310761361</t>
  </si>
  <si>
    <t>3058818 17.03.2025</t>
  </si>
  <si>
    <t>251210083618650</t>
  </si>
  <si>
    <t>BUSINESS RING MCHJ 306098554</t>
  </si>
  <si>
    <t>3058819 17.03.2025</t>
  </si>
  <si>
    <t>251210083618653</t>
  </si>
  <si>
    <t>3058825 17.03.2025</t>
  </si>
  <si>
    <t>251210083618655</t>
  </si>
  <si>
    <t>"BUROQ PRINT" МЧЖ 308063153</t>
  </si>
  <si>
    <t>3058826 17.03.2025</t>
  </si>
  <si>
    <t>251210083622164</t>
  </si>
  <si>
    <t>3061751 17.03.2025</t>
  </si>
  <si>
    <t>251210083622187</t>
  </si>
  <si>
    <t>ООО JAUMKANS PAPER 308137384</t>
  </si>
  <si>
    <t>3061752 17.03.2025</t>
  </si>
  <si>
    <t>Футболка спортивная для взрослых</t>
  </si>
  <si>
    <t>251210083622198</t>
  </si>
  <si>
    <t>YTT YULCHIYEV DONIYORJON TOXIROVICH 31812884340064</t>
  </si>
  <si>
    <t>3061777 17.03.2025</t>
  </si>
  <si>
    <t>Кепка</t>
  </si>
  <si>
    <t>251210083622205</t>
  </si>
  <si>
    <t>3061784 17.03.2025</t>
  </si>
  <si>
    <t>251210083622210</t>
  </si>
  <si>
    <t>ODIL BEST TRADE  OBT MCHJ 309576899</t>
  </si>
  <si>
    <t>3061786 17.03.2025</t>
  </si>
  <si>
    <t>251210083622226</t>
  </si>
  <si>
    <t>ООО HURDIYOR-MAKON 308639344</t>
  </si>
  <si>
    <t>3061812 17.03.2025</t>
  </si>
  <si>
    <t>Термос</t>
  </si>
  <si>
    <t>251210083622234</t>
  </si>
  <si>
    <t>3061815 17.03.2025</t>
  </si>
  <si>
    <t>251210083622243</t>
  </si>
  <si>
    <t>OPENPATH MCHJ 311768564</t>
  </si>
  <si>
    <t>3061817 17.03.2025</t>
  </si>
  <si>
    <t>Стремянка</t>
  </si>
  <si>
    <t>251210083624278</t>
  </si>
  <si>
    <t>ООО METAL TOOLS LADDERS 306108168</t>
  </si>
  <si>
    <t>3063660 18.03.2025</t>
  </si>
  <si>
    <t>251210083627134</t>
  </si>
  <si>
    <t>3067021 18.03.2025</t>
  </si>
  <si>
    <t>251210083641391</t>
  </si>
  <si>
    <t>3077988 20.03.2025</t>
  </si>
  <si>
    <t>Мыло туалетное жидкое</t>
  </si>
  <si>
    <t>251210083646787</t>
  </si>
  <si>
    <t>ЧП SERGELI OBOD DIYOR 305000408</t>
  </si>
  <si>
    <t>3082640 25.03.2025</t>
  </si>
  <si>
    <t>251210083646795</t>
  </si>
  <si>
    <t>"GREEN PAPER" XUSUSIY KORXONASI 303082728</t>
  </si>
  <si>
    <t>3082648 25.03.2025</t>
  </si>
  <si>
    <t>Пылесос бытовой</t>
  </si>
  <si>
    <t>251210083655916</t>
  </si>
  <si>
    <t>ISHONCHLIK NIYYAT MCHJ 311653660</t>
  </si>
  <si>
    <t>3090090 26.03.2025</t>
  </si>
  <si>
    <t>251210083655918</t>
  </si>
  <si>
    <t>COLOR STROY INVEST GRAND MCHJ 309535750</t>
  </si>
  <si>
    <t>3090091 26.03.2025</t>
  </si>
  <si>
    <t>251210083655921</t>
  </si>
  <si>
    <t>3090190 26.03.2025</t>
  </si>
  <si>
    <t>251210083655922</t>
  </si>
  <si>
    <t>3090193 26.03.2025</t>
  </si>
  <si>
    <t>251210083655923</t>
  </si>
  <si>
    <t>3090194 26.03.2025</t>
  </si>
  <si>
    <t>Услугa по монтажу и установке системы вентиляции и кондиционирования</t>
  </si>
  <si>
    <t>251210083659787</t>
  </si>
  <si>
    <t>3093205 27.03.2025</t>
  </si>
  <si>
    <t>251210083665069</t>
  </si>
  <si>
    <t>YTT SAYITQULOV DILSHOD MUXIDDIN O‘G‘LI 51804036140044</t>
  </si>
  <si>
    <t>3097763 28.03.2025</t>
  </si>
  <si>
    <t>Миллий дўкон</t>
  </si>
  <si>
    <t>Визитная карточка</t>
  </si>
  <si>
    <t>251210083426368</t>
  </si>
  <si>
    <t>YTT "YEVZMAN OLEG ALEKSANDROVICH" 33007640270013</t>
  </si>
  <si>
    <t>2894652 06.01.2025</t>
  </si>
  <si>
    <t>251210083426620</t>
  </si>
  <si>
    <t>2894902 08.01.2025</t>
  </si>
  <si>
    <t>Услуга по проектно - изыскательной работе</t>
  </si>
  <si>
    <t>251210083458987</t>
  </si>
  <si>
    <t>PROJECT CONSULTING TECHNOLOGIES SYSTEMS MCHJ 305023118</t>
  </si>
  <si>
    <t>2923344 23.01.2025</t>
  </si>
  <si>
    <t>251210083473287</t>
  </si>
  <si>
    <t>TABRIKLAR DUNYOSI 205101933</t>
  </si>
  <si>
    <t>2935655 29.01.2025</t>
  </si>
  <si>
    <t>251210083490413</t>
  </si>
  <si>
    <t>ООО BILLUR SUV 302638453</t>
  </si>
  <si>
    <t>2953761 06.02.2025</t>
  </si>
  <si>
    <t>Поздравительный адрес</t>
  </si>
  <si>
    <t>251210083507225</t>
  </si>
  <si>
    <t>2961523 09.02.2025</t>
  </si>
  <si>
    <t>Услуга по профилактической работе теплосчетчика, снятие показания теплосчетчика на компьютер и распечатка данных</t>
  </si>
  <si>
    <t>251210083526663</t>
  </si>
  <si>
    <t>"MAKVA-SERVIS" Masuliyati cheklangan jamiyati 205373650</t>
  </si>
  <si>
    <t>2990130 17.02.2025</t>
  </si>
  <si>
    <t>Молоко питьевое</t>
  </si>
  <si>
    <t>251210083550426</t>
  </si>
  <si>
    <t>ЧП Falcon line 306894560</t>
  </si>
  <si>
    <t>3000999 21.02.2025</t>
  </si>
  <si>
    <t>251210083612463</t>
  </si>
  <si>
    <t>3053344 13.03.2025</t>
  </si>
  <si>
    <t>251210083634058</t>
  </si>
  <si>
    <t>ИП "КАРИМОВ А,А" 478010505</t>
  </si>
  <si>
    <t>3071650 19.03.2025</t>
  </si>
  <si>
    <t>251210083634066</t>
  </si>
  <si>
    <t>3071656 19.03.2025</t>
  </si>
  <si>
    <t>251210083634072</t>
  </si>
  <si>
    <t>3071657 19.03.2025</t>
  </si>
  <si>
    <t>251210083654064</t>
  </si>
  <si>
    <t>3086790 26.03.2025</t>
  </si>
  <si>
    <t>Ўзбекистон Республикаси Марказий банки томонидан 2025 йил 1 январдан 31 мартга қадар тўғридан-тўғри амалга оширилган давлат харидлари тўғрисида маълумотлар</t>
  </si>
  <si>
    <t>251200103646374</t>
  </si>
  <si>
    <t>ООО UNICON-SOFT
 305109680</t>
  </si>
  <si>
    <t>440-2025/IJRO
 04.01.2025</t>
  </si>
  <si>
    <t>Услуга по оптимизации сайта</t>
  </si>
  <si>
    <t>251200253648498</t>
  </si>
  <si>
    <t>PIXEL CRAFT MASULIYATI CHEKLANGAN JAMIYAT
 302318503</t>
  </si>
  <si>
    <t>16/24
 06.01.2025</t>
  </si>
  <si>
    <t>Столовой набор</t>
  </si>
  <si>
    <t>251200143657454</t>
  </si>
  <si>
    <t>ISMOILOV DAVLAT YUNUSALI O'G'LI
 31909650020012</t>
  </si>
  <si>
    <t>4
 09.01.2025</t>
  </si>
  <si>
    <t>Ковер</t>
  </si>
  <si>
    <t>56.81</t>
  </si>
  <si>
    <t>251200143656852</t>
  </si>
  <si>
    <t>"DUNYO GILAM SAVDO" MAS'ULIYATI CHEKLANGAN JAMIYAT
 306049684</t>
  </si>
  <si>
    <t>3
 09.01.2025</t>
  </si>
  <si>
    <t>251200313667017</t>
  </si>
  <si>
    <t xml:space="preserve"> "TRIO INVESTMENT GROUP" mas'uliyati cheklangan jamiyati qo`shma korxonasi
 309655602</t>
  </si>
  <si>
    <t>16/24
 13.01.2025</t>
  </si>
  <si>
    <t>251200313666998</t>
  </si>
  <si>
    <t>"MADINA-QANDOLAT" MAS'ULIYATI CHEKLANGAN JAMIYAT
 306080395</t>
  </si>
  <si>
    <t>325
 13.01.2025</t>
  </si>
  <si>
    <t>251200313666976</t>
  </si>
  <si>
    <t>"FULL PLATE" MAS'ULIYATI CHEKLANGAN JAMIYAT
 302562787</t>
  </si>
  <si>
    <t>61
 13.01.2025</t>
  </si>
  <si>
    <t>251200293670547</t>
  </si>
  <si>
    <t>"O`ZBEKISTON RESPUBLIKASI MARKAZIY BANKINING "DAVLAT BELGISI"" DAVLAT UNITAR KORXONASI
 306612737</t>
  </si>
  <si>
    <t>12-В/12
 14.01.2025</t>
  </si>
  <si>
    <t>500</t>
  </si>
  <si>
    <t>251200293670540</t>
  </si>
  <si>
    <t>12-В/23
 14.01.2025</t>
  </si>
  <si>
    <t>251200313670533</t>
  </si>
  <si>
    <t>"OSIYO ZIYO PRINT" MAS'ULIYATI CHEKLANGAN JAMIYAT
 303076876</t>
  </si>
  <si>
    <t>1
 14.01.2025</t>
  </si>
  <si>
    <t>251200143667748</t>
  </si>
  <si>
    <t>ОБЩЕСТВО С ОГРАНИЧЕННОЙ ОТВЕТСТВЕННОСТЬЮ "PRIME  ECO FOODS"
 305218332</t>
  </si>
  <si>
    <t>13/01
 14.01.2025</t>
  </si>
  <si>
    <t>251200103677401</t>
  </si>
  <si>
    <t>АК Узбектелеком
 203366731</t>
  </si>
  <si>
    <t>CPIO-0285
 16.01.2025</t>
  </si>
  <si>
    <t>251200103677392</t>
  </si>
  <si>
    <t>CPIO-0491/NET
 16.01.2025</t>
  </si>
  <si>
    <t>6</t>
  </si>
  <si>
    <t>251200103677385</t>
  </si>
  <si>
    <t>CPIO-1547
 16.01.2025</t>
  </si>
  <si>
    <t>251200103680794</t>
  </si>
  <si>
    <t>CPIO-2584/NET
 17.01.2025</t>
  </si>
  <si>
    <t>251200293680752</t>
  </si>
  <si>
    <t>12-B/30
 17.01.2025</t>
  </si>
  <si>
    <t>400</t>
  </si>
  <si>
    <t>251200293692725</t>
  </si>
  <si>
    <t>12-B/33
 21.01.2025</t>
  </si>
  <si>
    <t>251200313698333</t>
  </si>
  <si>
    <t>"TIZIMLI MAXORAT SARI" MAS'ULIYATI CHEKLANGAN JAMIYAT
 302851783</t>
  </si>
  <si>
    <t>86
 22.01.2025</t>
  </si>
  <si>
    <t>Услуга по обслуживанию ароматизаторов воздуха</t>
  </si>
  <si>
    <t>251200143726079</t>
  </si>
  <si>
    <t>"JNS LABS" MAS`ULIYATI CHEKLANGAN JAMIYAT QO`SHMA KORXONA
 302121021</t>
  </si>
  <si>
    <t>А08/25-Н
 28.01.2025</t>
  </si>
  <si>
    <t>Услуга по разработке проектно-сметной документации на проведение текущего ремонта здания</t>
  </si>
  <si>
    <t>251200143728785</t>
  </si>
  <si>
    <t>"MOVIY-SADAF" XUSUSIY KORXONA
 306194364</t>
  </si>
  <si>
    <t>49
 29.01.2025</t>
  </si>
  <si>
    <t>251200313735477</t>
  </si>
  <si>
    <t>29/01/01
 30.01.2025</t>
  </si>
  <si>
    <t>251200313734860</t>
  </si>
  <si>
    <t>29/01
 30.01.2025</t>
  </si>
  <si>
    <t>251200313742746</t>
  </si>
  <si>
    <t>7
 31.01.2025</t>
  </si>
  <si>
    <t>251200313754207</t>
  </si>
  <si>
    <t>"CHECKPOINT TIME " MAS`ULIYATI CHEKLANGAN JAMIYAT
 302927315</t>
  </si>
  <si>
    <t>76
 04.02.2025</t>
  </si>
  <si>
    <t>251200103754082</t>
  </si>
  <si>
    <t>Центр повышения квалификации юристов при Министерстве юстиции Республики Узбекистан (ЦПКЮ)
 201991922</t>
  </si>
  <si>
    <t>0530/25
 04.02.2025</t>
  </si>
  <si>
    <t>251200313762212</t>
  </si>
  <si>
    <t>ОБЩЕСТВО С ОГРАНИЧЕННОЙ ОТВЕТСТВЕННОСТЬЮ "QUADRO BUSINESS GROUP"
 303734610</t>
  </si>
  <si>
    <t>05/02
 05.02.2025</t>
  </si>
  <si>
    <t>251200313762202</t>
  </si>
  <si>
    <t>19
 05.02.2025</t>
  </si>
  <si>
    <t>251200313762191</t>
  </si>
  <si>
    <t>"XAMAR" MAS'ULIYATI CHEKLANGAN JAMIYAT
 200637214</t>
  </si>
  <si>
    <t>38
 05.02.2025</t>
  </si>
  <si>
    <t>251200313762160</t>
  </si>
  <si>
    <t>37
 05.02.2025</t>
  </si>
  <si>
    <t>251200313768846</t>
  </si>
  <si>
    <t xml:space="preserve">Yusupxodjayev Faxriddin Baxramovich
32908750220091 </t>
  </si>
  <si>
    <t>10
 06.02.2025</t>
  </si>
  <si>
    <t>251200313768819</t>
  </si>
  <si>
    <t>2
 06.02.2025</t>
  </si>
  <si>
    <t>251200313775191</t>
  </si>
  <si>
    <t>"ROSHIDON FOOD" MAS'ULIYATI CHEKLANGAN JAMIYAT
 310966271</t>
  </si>
  <si>
    <t>06/11
 07.02.2025</t>
  </si>
  <si>
    <t>251200253775170</t>
  </si>
  <si>
    <t>ОБЩЕСТВО С ОГРАНИЧЕННОЙ ОТВЕТСТВЕННОСТЬЮ "NORMA 
 202970267</t>
  </si>
  <si>
    <t>250037А
 07.02.2025</t>
  </si>
  <si>
    <t>251200143784281</t>
  </si>
  <si>
    <t>"XADRA GROUP" MAS'ULIYATI CHEKLANGAN JAMIYAT
 301708951</t>
  </si>
  <si>
    <t>270
 10.02.2025</t>
  </si>
  <si>
    <t>251200233784268</t>
  </si>
  <si>
    <t>"TASHKENT PALACE NEW" MAS`ULIYATI CHEKLANGAN JAMIYAT
 301424000</t>
  </si>
  <si>
    <t>34К
 10.02.2025</t>
  </si>
  <si>
    <t>251200233784259</t>
  </si>
  <si>
    <t>"OTEL O`ZBEKISTON" MAS'ULIYATI CHEKLANGAN JAMIYAT QO`SHMA KORXONA
 200524845</t>
  </si>
  <si>
    <t>0125/025-Г
 10.02.2025</t>
  </si>
  <si>
    <t>251200103784245</t>
  </si>
  <si>
    <t>"UZBEKISTAN AIRPORTS CARGO" MAS`ULIYATI CHEKLANGAN JAMIYAT
 308924347</t>
  </si>
  <si>
    <t>2287-Т
 10.02.2025</t>
  </si>
  <si>
    <t>251200313798793</t>
  </si>
  <si>
    <t>1
 12.02.2025</t>
  </si>
  <si>
    <t>251200313798765</t>
  </si>
  <si>
    <t>11/02
 12.02.2025</t>
  </si>
  <si>
    <t>251200313798731</t>
  </si>
  <si>
    <t>6
 12.02.2025</t>
  </si>
  <si>
    <t>251200313798702</t>
  </si>
  <si>
    <t>1/2
 11.02.2025</t>
  </si>
  <si>
    <t>251200313798680</t>
  </si>
  <si>
    <t>201053777</t>
  </si>
  <si>
    <t>251200313805721</t>
  </si>
  <si>
    <t>21
 13.02.2025</t>
  </si>
  <si>
    <t>201053778</t>
  </si>
  <si>
    <t>251200313811082</t>
  </si>
  <si>
    <t xml:space="preserve">ЯТТ Тажимуратов Мийирбек Абдикаримович
31705873440028
 </t>
  </si>
  <si>
    <t>07/02
 14.02.2025</t>
  </si>
  <si>
    <t>201053779</t>
  </si>
  <si>
    <t>Сетевой кабель</t>
  </si>
  <si>
    <t>305</t>
  </si>
  <si>
    <t>251200143810966</t>
  </si>
  <si>
    <t>"INLINE TRADE" MAS'ULIYATI CHEKLANGAN JAMIYAT
 304296894</t>
  </si>
  <si>
    <t>088/Т
 14.02.2025</t>
  </si>
  <si>
    <t>201053780</t>
  </si>
  <si>
    <t xml:space="preserve">Сухофрукт </t>
  </si>
  <si>
    <t>251200313810773</t>
  </si>
  <si>
    <t>"ANGLESEY FOOD" MAS`ULIYATI CHEKLANGAN JAMIYAT SHAKLIDAGI XORIJIY KORXONA
 202099756</t>
  </si>
  <si>
    <t>327
 14.02.2025</t>
  </si>
  <si>
    <t>201053781</t>
  </si>
  <si>
    <t>251200313810680</t>
  </si>
  <si>
    <t>8
 14.02.2025</t>
  </si>
  <si>
    <t>201053782</t>
  </si>
  <si>
    <t>251200233810522</t>
  </si>
  <si>
    <t>"NOVZA HOTEL" MAS'ULIYATI CHEKLANGAN JAMIYAT
 306793853</t>
  </si>
  <si>
    <t>SRH5
 14.02.2025</t>
  </si>
  <si>
    <t>201053783</t>
  </si>
  <si>
    <t>251200233810506</t>
  </si>
  <si>
    <t>"TURKISTON MEHMONXONALAR KOMPLEKSI" DAVLAT UNITAR KORXONASI
 305394654</t>
  </si>
  <si>
    <t>221
 14.02.2025</t>
  </si>
  <si>
    <t>201053784</t>
  </si>
  <si>
    <t>251200143818956</t>
  </si>
  <si>
    <t>ОБЩЕСТВО С ОГРАНИЧЕННОЙ ОТВЕТСТВЕННОСТЬЮ "KALEON INFORM"
 207157957</t>
  </si>
  <si>
    <t>I/219
 17.02.2025</t>
  </si>
  <si>
    <t>201053785</t>
  </si>
  <si>
    <t>251200103818924</t>
  </si>
  <si>
    <t>0692/25
 17.02.2025</t>
  </si>
  <si>
    <t>201053786</t>
  </si>
  <si>
    <t>251200103825006</t>
  </si>
  <si>
    <t>ОАО Узбекистон почтаси
 200833833</t>
  </si>
  <si>
    <t>47
 18.02.2025</t>
  </si>
  <si>
    <t>201053787</t>
  </si>
  <si>
    <t>251200143845611</t>
  </si>
  <si>
    <t>"WINDOW DECOR" XUSUSIY KORXONA
 303913300</t>
  </si>
  <si>
    <t>5
 21.02.2025</t>
  </si>
  <si>
    <t>201053788</t>
  </si>
  <si>
    <t>Портьеры</t>
  </si>
  <si>
    <t>251200143845530</t>
  </si>
  <si>
    <t>29/01
 21.02.2025</t>
  </si>
  <si>
    <t>201053789</t>
  </si>
  <si>
    <t>251200313853170</t>
  </si>
  <si>
    <t>24/02/01
 24.02.2025</t>
  </si>
  <si>
    <t>251200313853137</t>
  </si>
  <si>
    <t>4
 24.02.2025</t>
  </si>
  <si>
    <t>201053791</t>
  </si>
  <si>
    <t>251200313853090</t>
  </si>
  <si>
    <t>32
 24.02.2025</t>
  </si>
  <si>
    <t>201053792</t>
  </si>
  <si>
    <t>251200313853058</t>
  </si>
  <si>
    <t>3
 24.02.2025</t>
  </si>
  <si>
    <t>251200313853018</t>
  </si>
  <si>
    <t>33
 24.02.2025</t>
  </si>
  <si>
    <t>251200313852983</t>
  </si>
  <si>
    <t>24/02
 24.02.2025</t>
  </si>
  <si>
    <t>251200103860628</t>
  </si>
  <si>
    <t>Ўзбекистон миллий метрология институти давлат корхонаси
 304909478</t>
  </si>
  <si>
    <t>25-001-199095-son
 25.02.2025</t>
  </si>
  <si>
    <t>251200103859912</t>
  </si>
  <si>
    <t>Узбекистон Республикаси Курилиш вазирлиги хузуридаги Шахарсозлик хужжатлари экспертизаси ДУК
 305550214</t>
  </si>
  <si>
    <t>1923199789
 25.02.2025</t>
  </si>
  <si>
    <t>Услуга специальной почтовой связи</t>
  </si>
  <si>
    <t>Услуги почтовой связи и услуги курьерские</t>
  </si>
  <si>
    <t>251200103855840</t>
  </si>
  <si>
    <t>4
 25.02.2025</t>
  </si>
  <si>
    <t>251200323873261</t>
  </si>
  <si>
    <t>ОБЩЕСТВО С ОГРАНИЧЕННОЙ ОТВЕТСТВЕННОСТЬЮ "HAMROH"
 202899931</t>
  </si>
  <si>
    <t>06-25-p
 28.02.2025</t>
  </si>
  <si>
    <t>Услуга по размещению рекламы</t>
  </si>
  <si>
    <t>4950</t>
  </si>
  <si>
    <t>251200323873239</t>
  </si>
  <si>
    <t>ОБЩЕСТВО С ОГРАНИЧЕННОЙ ОТВЕТСТВЕННОСТЬЮ "DARAKCHI INFORM SERVIS"
 303467254</t>
  </si>
  <si>
    <t>09
 28.02.2025</t>
  </si>
  <si>
    <t>Лекарственные средства</t>
  </si>
  <si>
    <t>251200143872834</t>
  </si>
  <si>
    <t>"MEROS PHARM" MAS'ULIYATI CHEKLANGAN JAMIYAT
 305861856</t>
  </si>
  <si>
    <t>1485
 28.02.2025</t>
  </si>
  <si>
    <t>251200313876114</t>
  </si>
  <si>
    <t>28/02
 03.03.2025</t>
  </si>
  <si>
    <t>251200313876099</t>
  </si>
  <si>
    <t>5
 03.03.2025</t>
  </si>
  <si>
    <t>251200313876080</t>
  </si>
  <si>
    <t>"SCFOOD" MAS`ULIYATI CHEKLANGAN JAMIYAT
 308213740</t>
  </si>
  <si>
    <t>289
 03.03.2025</t>
  </si>
  <si>
    <t>251200313887287</t>
  </si>
  <si>
    <t>ЯТТ Тажимуратов Мийирбек Абдикаримович
 31705873440028</t>
  </si>
  <si>
    <t>04/03
 05.03.2025</t>
  </si>
  <si>
    <t>251200103911585</t>
  </si>
  <si>
    <t>209-B
 13.03.2025</t>
  </si>
  <si>
    <t>251200103911505</t>
  </si>
  <si>
    <t>208-B
 13.03.2025</t>
  </si>
  <si>
    <t>251200293921944</t>
  </si>
  <si>
    <t>12-B/165
 17.03.2025</t>
  </si>
  <si>
    <t>251200103921843</t>
  </si>
  <si>
    <t>ООО Единый интегратор по созданию и поддержке государственных информационных систем UZINFOCOM
 204118319</t>
  </si>
  <si>
    <t>1/459-hrm-2025
 17.03.2025</t>
  </si>
  <si>
    <t>251201013933170</t>
  </si>
  <si>
    <t>304
 19.03.2025</t>
  </si>
  <si>
    <t xml:space="preserve">Прямые договора (ЗРУ-684, Ст-71, пункт-16, част-1,)
</t>
  </si>
  <si>
    <t>Подиум</t>
  </si>
  <si>
    <t>251200303930083</t>
  </si>
  <si>
    <t>"LED DESIGN GROUP" MAS'ULIYATI CHEKLANGAN JAMIYAT
 302140520</t>
  </si>
  <si>
    <t>31
 19.03.2025</t>
  </si>
  <si>
    <t>Прямые договора- (ЗРУ-684, Ст-71, абз.-3, ПП-3953 пункт 10 согласно перечню приложения)</t>
  </si>
  <si>
    <t>251201013949901</t>
  </si>
  <si>
    <t>"NATIONAL THE REST" MAS'ULIYATI CHEKLANGAN JAMIYAT
 311041061</t>
  </si>
  <si>
    <t>16
 25.03.2025</t>
  </si>
  <si>
    <t>Услуга по ремонту помещения</t>
  </si>
  <si>
    <t>251200183959373</t>
  </si>
  <si>
    <t>"DUSIMBIY STROY" MAS'ULIYATI CHEKLANGAN JAMIYAT
 308478696</t>
  </si>
  <si>
    <t>7/25
 27.03.2025</t>
  </si>
  <si>
    <t>Прямые договора (ЗРУ-684, Ст-71, абз.-3, ПП-3953 пункт 2, под п. "а", абз.-2)</t>
  </si>
  <si>
    <t>251201013959324</t>
  </si>
  <si>
    <t>308
 27.03.2025</t>
  </si>
  <si>
    <t>MIQDORI (OʻLCHOV BIRLIGI)</t>
  </si>
  <si>
    <t>(oʻlchov birligi)</t>
  </si>
  <si>
    <t>(kun, ish kuni yoki sutka)</t>
  </si>
  <si>
    <t>(ming soʻmda)</t>
  </si>
  <si>
    <t xml:space="preserve">Tender </t>
  </si>
  <si>
    <t>Markaziy bank oʻz mablagʻlari xisobidan</t>
  </si>
  <si>
    <t>1-chorak boʻyicha jami</t>
  </si>
  <si>
    <t>2-chorak boʻyicha jami</t>
  </si>
  <si>
    <t>3-chorak boʻyicha jami</t>
  </si>
  <si>
    <t>4-chorak boʻyicha jami</t>
  </si>
  <si>
    <t>Yil boʻyicha jami</t>
  </si>
  <si>
    <t>Eng yaxshi taklifni tanlash</t>
  </si>
  <si>
    <t>Oʻzbekiston Respublikasi Markaziy bankining maʼmuriy binosida xonalarni chegaralovchi mavjud oynali toʻsiq (vitraj)larni demontaj qilish va qayta oʻrnatish hamda qoʻshimcha oynali eshik tayyorlab berish</t>
  </si>
  <si>
    <t>Usluga po izgotovleniyu vitrajey</t>
  </si>
  <si>
    <t>Boshlangʻich narxni pasaytirish uchun oʻtkaziladigan auksion</t>
  </si>
  <si>
    <t>Mnogofunksionalnoye ustroystvo
Toner</t>
  </si>
  <si>
    <t>Oborudovaniye kompyuternoye, elektronnoye i opticheskoye</t>
  </si>
  <si>
    <t>MIRZA OTA OMAD
INN: 310150949</t>
  </si>
  <si>
    <t>Sertifikat na prodleniya Texnicheskuyu podderjku dlya litsenzii Oracle</t>
  </si>
  <si>
    <t>Produktы programmnыe i uslugi po razrabotke programmnogo obespecheniya; konsultatsionnыe i analogichnыe uslugi v oblasti informatsionnыx texnologiy</t>
  </si>
  <si>
    <t>NOVENTIQ MChJ XK
INN: 205257991</t>
  </si>
  <si>
    <t>Elektron doʻkon</t>
  </si>
  <si>
    <t>Stilus</t>
  </si>
  <si>
    <t>YTT JOʻRABOYEVA NIGINA USMONJON QIZI 42608998660039</t>
  </si>
  <si>
    <t>Chexol dlya elektronnogo plansheta</t>
  </si>
  <si>
    <t>Izdeliya rezinovыe i plastmassovыe</t>
  </si>
  <si>
    <t> Markaziy bank oʻz mablagʻlari xisobidan</t>
  </si>
  <si>
    <t>OOO SRB MED 306139976</t>
  </si>
  <si>
    <t>Fotobaraban</t>
  </si>
  <si>
    <t>Planshetnыy kompyuter</t>
  </si>
  <si>
    <t>Xolodilnik bыtovoy</t>
  </si>
  <si>
    <t>Oborudovaniye elektricheskoye</t>
  </si>
  <si>
    <t>OOO ABDULLOX ELEKTRONICS 308412572</t>
  </si>
  <si>
    <t>Interaktivnaya panel</t>
  </si>
  <si>
    <t>Mobilnыy stend</t>
  </si>
  <si>
    <t>Izdeliya gotovыe prochiye</t>
  </si>
  <si>
    <t>Nabor mebeli dlya kabineta rukovoditelya</t>
  </si>
  <si>
    <t>Mebel</t>
  </si>
  <si>
    <t>CHP MEBEL  HOUSE 305427627</t>
  </si>
  <si>
    <t>Personalnыy minikompyuter</t>
  </si>
  <si>
    <t>Usluga po predostavleniyu litsenziy na produktы informatsionnыx texnologiy ZOOM</t>
  </si>
  <si>
    <t>Uslugi izdatelskiye</t>
  </si>
  <si>
    <t>HDMI KVM-udlinitel</t>
  </si>
  <si>
    <t>Xab</t>
  </si>
  <si>
    <t>YTT USMONOV XOJIAKBAR TOXIR OʻGʻLI 31511976500024</t>
  </si>
  <si>
    <t>Veb kamera</t>
  </si>
  <si>
    <t>Programmnoye obespecheniye v sfere informatsionnыx texnologiy</t>
  </si>
  <si>
    <t>Kontrolno-puskovoy blok</t>
  </si>
  <si>
    <t>Nastolnыy nabor</t>
  </si>
  <si>
    <t>Konditsioner bыtovoy</t>
  </si>
  <si>
    <t>Mashinы i oborudovaniye, ne vklyuchennыe v drugiye gruppirovki</t>
  </si>
  <si>
    <t>YTT AKRAMOV ILYOSBEK XAYRULLO OʻGʻLI 50511025140022</t>
  </si>
  <si>
    <t>Ustanovka, pereustanovka i zapravka konditsionera</t>
  </si>
  <si>
    <t>Rabotы stroitelnыe spetsializirovannыe</t>
  </si>
  <si>
    <t>Veshalka-plechiki derevyannыe</t>
  </si>
  <si>
    <t>Drevesina i izdeliya iz dereva i probki, krome mebeli; izdeliya iz solomki i materialov dlya pleteniya</t>
  </si>
  <si>
    <t>SALOHIDDINOV SARDOR OLIMJON OʻGʻLI 51505036070099</t>
  </si>
  <si>
    <t>Setevoy filtr</t>
  </si>
  <si>
    <t>Kofemashina</t>
  </si>
  <si>
    <t>Skotch</t>
  </si>
  <si>
    <t>Rezinka dlya deneg</t>
  </si>
  <si>
    <t>Skobы dlya steplera</t>
  </si>
  <si>
    <t>Izdeliya metallicheskiye gotovыe, krome mashin i oborudovaniya</t>
  </si>
  <si>
    <t>YTT TOʻGʻIZOV HUSNIDDIN BOZOR OʻGʻLI 52604005450041</t>
  </si>
  <si>
    <t>Yejednevnik</t>
  </si>
  <si>
    <t>Bumaga i izdeliya iz bumagi</t>
  </si>
  <si>
    <t>OOO THE ART COVER 307961359</t>
  </si>
  <si>
    <t>Plomba</t>
  </si>
  <si>
    <t>Usluga po remontu bыtovыx priborov</t>
  </si>
  <si>
    <t>Uslugi po remontu kompyuterov, predmetov lichnogo potrebleniya i bыtovыx tovarov</t>
  </si>
  <si>
    <t>Apparat telefonnыy provodnoy s besprovodnoy trubkoy</t>
  </si>
  <si>
    <t>Svetodiod</t>
  </si>
  <si>
    <t>Kovrolin</t>
  </si>
  <si>
    <t>Tekstil i izdeliya tekstilnыe</t>
  </si>
  <si>
    <t>OOO EVRO-CARPET 306868569</t>
  </si>
  <si>
    <t>Myagkaya mebel</t>
  </si>
  <si>
    <t>Stol jurnalnыy</t>
  </si>
  <si>
    <t>OOO DEXQON BARAKA ZIYO MAKON 308578524</t>
  </si>
  <si>
    <t>YTT NAZIRXOʻJAYEV NURULLOXON KOZIMXON OʻGʻLI 51310037080020</t>
  </si>
  <si>
    <t>Kartridj dlya printera</t>
  </si>
  <si>
    <t>YATT “XUSANOVA GAVXAR KANALEVNA” 469696352</t>
  </si>
  <si>
    <t>Kofe jarenыy</t>
  </si>
  <si>
    <t>Produktы piщevыe</t>
  </si>
  <si>
    <t>Katushka elektromagnitnaya najimnaya</t>
  </si>
  <si>
    <t>Voda pityevaya upakovannaya</t>
  </si>
  <si>
    <t>Napitki</t>
  </si>
  <si>
    <t>Usluga po predostavleniyu litsenziy na produktы informatsionnыx texnologiy</t>
  </si>
  <si>
    <t>Chasы</t>
  </si>
  <si>
    <t>YTT BARATOV SHARIFJON XAYRULLO OʻGʻLI 32406953880037</t>
  </si>
  <si>
    <t>Broshyura</t>
  </si>
  <si>
    <t>Usluga po ustanovke dvernыx i okonnыx blokov i korobok</t>
  </si>
  <si>
    <t>Usluga po povыsheniyu professionalnoy kvalifikatsii</t>
  </si>
  <si>
    <t>Uslugi v oblasti obrazovaniya</t>
  </si>
  <si>
    <t>MONOMARKAZ-ISHGA MARHAMATMCHJ 305775764</t>
  </si>
  <si>
    <t>OOO UNIVERSAL BUSSINES PARTNER 306508864</t>
  </si>
  <si>
    <t>CHP XON 200544092</t>
  </si>
  <si>
    <t>Usluga po texnicheskomu obslujivaniyu, soprovojdeniyu programmnogo obespecheniya</t>
  </si>
  <si>
    <t>YTT MENGLIYEV ULUGʻBEK NURMATOVICH 505513514</t>
  </si>
  <si>
    <t>OOO "NORMA" 202970267</t>
  </si>
  <si>
    <t>Sistema kontrolya upravleniya dostupom</t>
  </si>
  <si>
    <t>YTT KOMOLXONOV SULAYMONXOʻJA JALOLXON OʻGʻLI 50509056540096</t>
  </si>
  <si>
    <t>Apparatno-programmnыy kompleks</t>
  </si>
  <si>
    <t>Noutbuk</t>
  </si>
  <si>
    <t>Monoblok</t>
  </si>
  <si>
    <t>Naborы studiynogo sveta</t>
  </si>
  <si>
    <t>Svetodiodnыy projektor</t>
  </si>
  <si>
    <t>Petlichka</t>
  </si>
  <si>
    <t>YTT TOSHXONOV AZIMJON SHUXRAT OʻGʻLI 32705966610032</t>
  </si>
  <si>
    <t>Stabilizator dlya fotokamerы</t>
  </si>
  <si>
    <t>Fotoapparat</t>
  </si>
  <si>
    <t>Markaziy bank oʻz mablagʻlari xisobidan </t>
  </si>
  <si>
    <t>Softboks</t>
  </si>
  <si>
    <t>Shtativ dlya probirok</t>
  </si>
  <si>
    <t>Otrajatel</t>
  </si>
  <si>
    <t>Shtativ universalnыy</t>
  </si>
  <si>
    <t>Telesuflyor</t>
  </si>
  <si>
    <t>YTT DUSMATOV JASUR SIROJIDDIN OʻGʻLI 32708910222796</t>
  </si>
  <si>
    <t>Stabilizator dlya telefona</t>
  </si>
  <si>
    <t>Tuba s tonerom</t>
  </si>
  <si>
    <t>Oborudovaniye i komplektuyuщiye dlya videokonferenssvyazi</t>
  </si>
  <si>
    <t>OOO "PROMTOVAR" 306692994</t>
  </si>
  <si>
    <t>YTT RAMATOV ORIFJON RUSTAM OʻGʻLI 51406027180019</t>
  </si>
  <si>
    <t>Tverdotelnыy nakopitel</t>
  </si>
  <si>
    <t>Usluga po priobreteniyu litsenzii na programmnoye obespecheniye</t>
  </si>
  <si>
    <t>XK "GAMMA TONER TECHNOLOGY" 207102130</t>
  </si>
  <si>
    <t>Modul rasshireniya</t>
  </si>
  <si>
    <t>Telefonnыy apparat</t>
  </si>
  <si>
    <t>Skaner</t>
  </si>
  <si>
    <t>YTT MARATOV ABDULLOH BAXODIRJON OʻGʻLI 50705055140107</t>
  </si>
  <si>
    <t>Usluga organizatsii uchebnыx kursov v oblasti IT</t>
  </si>
  <si>
    <t>IT TAʻLIM BERISH MARKAZI USTUDY MCHJ 303337614</t>
  </si>
  <si>
    <t>Termoprinter</t>
  </si>
  <si>
    <t>Papka</t>
  </si>
  <si>
    <t>OOO PARIZODA PRINT BUSINESS 306724201</t>
  </si>
  <si>
    <t>Knigi pechatnыe</t>
  </si>
  <si>
    <t>YATT OBLOYEV UMRZOQ GʻAYRAT OʻGʻLI  30612975310041</t>
  </si>
  <si>
    <t>Usluga podklyucheniya podderjki SSL protokola</t>
  </si>
  <si>
    <t>Uslugi professionalnыe, nauchnыe i texnicheskiye, prochiye</t>
  </si>
  <si>
    <t>Avtomaticheskiy dovodchik otkrыvaniya i zakrыvaniya dverey</t>
  </si>
  <si>
    <t>Svetodiodnыy svetilnik</t>
  </si>
  <si>
    <t>YTT SHAROPOVA ZULXUMOR GʻAYRATOVNA 41905652550033</t>
  </si>
  <si>
    <t>Potolochnыy svetilnik</t>
  </si>
  <si>
    <t>YTT MIRPOʻLATOV DAVRON DONIYOR OʻGʻLI 50804046610028</t>
  </si>
  <si>
    <t>Svetilnik svetodiodnыy vnutrennego osveщeniya</t>
  </si>
  <si>
    <t>Istochnik pitaniya postoyannogo toka (blok pitaniya)</t>
  </si>
  <si>
    <t>Elektronnыy drossel</t>
  </si>
  <si>
    <t>Izolenta</t>
  </si>
  <si>
    <t>OOO REALSOFT 303465075</t>
  </si>
  <si>
    <t>Graficheskiye planshetы</t>
  </si>
  <si>
    <t>OOO IT-PROGRESS-TRADE 307161372</t>
  </si>
  <si>
    <t>Televizor</t>
  </si>
  <si>
    <t>Kreslo ofisnoye</t>
  </si>
  <si>
    <t>YTT MIRZAYEV DILSHOD FURQAT OʻGʻLI 30109986670052</t>
  </si>
  <si>
    <t>Bumaga dlya ofisnoy texniki belaya</t>
  </si>
  <si>
    <t>OOO SHERZOD STATIONERY 304815209</t>
  </si>
  <si>
    <t>Doska magnitno-markernaya</t>
  </si>
  <si>
    <t>Ruchka kanselyarskaya</t>
  </si>
  <si>
    <t>"BUROQ PRINT" MCHJ 308063153</t>
  </si>
  <si>
    <t>Panel upravleniya</t>
  </si>
  <si>
    <t>OOO JAUMKANS PAPER 308137384</t>
  </si>
  <si>
    <t>Futbolka sportivnaya dlya vzroslыx</t>
  </si>
  <si>
    <t>Odejda</t>
  </si>
  <si>
    <t>Kepka</t>
  </si>
  <si>
    <t>Bumajnыy paket</t>
  </si>
  <si>
    <t>OOO HURDIYOR-MAKON 308639344</t>
  </si>
  <si>
    <t>Termos</t>
  </si>
  <si>
    <t>Bloknot</t>
  </si>
  <si>
    <t>Stremyanka</t>
  </si>
  <si>
    <t>OOO METAL TOOLS LADDERS 306108168</t>
  </si>
  <si>
    <t>Mыlo tualetnoye jidkoye</t>
  </si>
  <si>
    <t>Veщestva ximicheskiye i produktы ximicheskiye</t>
  </si>
  <si>
    <t>CHP SERGELI OBOD DIYOR 305000408</t>
  </si>
  <si>
    <t>Bumaga tualetnaya</t>
  </si>
  <si>
    <t>Pыlesos bыtovoy</t>
  </si>
  <si>
    <t>Kraska emal</t>
  </si>
  <si>
    <t>Vodoemulsiya</t>
  </si>
  <si>
    <t>Koler</t>
  </si>
  <si>
    <t>Usluga po montaju i ustanovke sistemы ventilyatsii i konditsionirovaniya</t>
  </si>
  <si>
    <t>YTT SAYITQULOV DILSHOD MUXIDDIN OʻGʻLI 51804036140044</t>
  </si>
  <si>
    <t>Milliy doʻkon</t>
  </si>
  <si>
    <t>Vizitnaya kartochka</t>
  </si>
  <si>
    <t>Otkrыtki</t>
  </si>
  <si>
    <t>Usluga po proyektno - izыskatelnoy rabote</t>
  </si>
  <si>
    <t>Uslugi v oblasti arxitekturы i injenerno-texnicheskogo proyektirovaniya, texnicheskix ispыtaniy, issledovaniy i analiza</t>
  </si>
  <si>
    <t>OOO BILLUR SUV 302638453</t>
  </si>
  <si>
    <t>Pozdravitelnыy adres</t>
  </si>
  <si>
    <t>Usluga po profilakticheskoy rabote teploschetchika, snyatiye pokazaniya teploschetchika na kompyuter i raspechatka dannыx</t>
  </si>
  <si>
    <t>Moloko pityevoye</t>
  </si>
  <si>
    <t>CHP Falcon line 306894560</t>
  </si>
  <si>
    <t>IP "KARIMOV A,A" 478010505</t>
  </si>
  <si>
    <t>Xarid qilish tartib-taomili(tender, eng yaxshi taklif, auksion, elektron doʻkon va milliy doʻkon  ) natijalariga koʻra tuzilgan shartnomlarda Yil boʻyicha jami ming soʻmda</t>
  </si>
  <si>
    <t>Oʻzbekiston Respublikasi Markaziy banki tomonidan 2025-yil 1-yanvardan 31-martga qadar toʻgʻridan-toʻgʻri amalga oshirilgan davlat xaridlari toʻgʻrisida maʼlumotlar</t>
  </si>
  <si>
    <t>T/R</t>
  </si>
  <si>
    <t>Buyurtmachi STIR raqami</t>
  </si>
  <si>
    <t>Predmeti (maxsulot, ish, xizmat)</t>
  </si>
  <si>
    <t>Kategoriyasi</t>
  </si>
  <si>
    <t>Miqdori (oʻlchov birligi)</t>
  </si>
  <si>
    <t>Lot raqami</t>
  </si>
  <si>
    <t>Moliyalashtirish manbai</t>
  </si>
  <si>
    <t>Yetkazib beruvchi nomi va STIR raqami</t>
  </si>
  <si>
    <t>Shartnoma raqami va sanasi</t>
  </si>
  <si>
    <t>Yetkazib berish muddati (kun, ish kuni yoki sutka)</t>
  </si>
  <si>
    <t xml:space="preserve"> Toʻgʻridan-toʻgʻri xarid amalga oshirish asosi</t>
  </si>
  <si>
    <t>Shartnoma qiymati</t>
  </si>
  <si>
    <t>soʻmda</t>
  </si>
  <si>
    <t>Yejemesyachnaya abonentskaya plata za ispolzovaniye Yedinoy mejvedomstvennoy elektronnoy sistemы ispolnitelskoy dissiplinы “Ijro.gov.uz”</t>
  </si>
  <si>
    <t>Uslugi vspomogatelnыe, svyazannыe s uslugami finansovogo posrednichestva i straxovaniya</t>
  </si>
  <si>
    <t>OOO UNICON-SOFT
 305109680</t>
  </si>
  <si>
    <t>Yedinыy postavщik</t>
  </si>
  <si>
    <t>Usluga po optimizatsii sayta</t>
  </si>
  <si>
    <t>Pryamыe dogovora- (ZRU-684, St-71, abz.-3, PP-3953 punkt 5 soglasno perechnyu prilojeniya)</t>
  </si>
  <si>
    <t>Stolovoy nabor</t>
  </si>
  <si>
    <t>ISMOILOV DAVLAT YUNUSALI OʻGʻLI
 31909650020012</t>
  </si>
  <si>
    <t>ZRU-684, 61-statya</t>
  </si>
  <si>
    <t>Kover</t>
  </si>
  <si>
    <t>"DUNYO GILAM SAVDO" MASʻULIYATI CHEKLANGAN JAMIYAT
 306049684</t>
  </si>
  <si>
    <t>Usluga restoranov i uslugi po dostavke produktov pitaniya</t>
  </si>
  <si>
    <t>Uslugi obщestvennogo pitaniya</t>
  </si>
  <si>
    <t xml:space="preserve"> "TRIO INVESTMENT GROUP" masʻuliyati cheklangan jamiyati qoʻshma korxonasi
 309655602</t>
  </si>
  <si>
    <t>Pryamыe dogovora- (ZRU-684, St-71, abz.-3, PP-3953 punkt 11 soglasno perechnyu prilojeniya)</t>
  </si>
  <si>
    <t>"MADINA-QANDOLAT" MASʻULIYATI CHEKLANGAN JAMIYAT
 306080395</t>
  </si>
  <si>
    <t>"FULL PLATE" MASʻULIYATI CHEKLANGAN JAMIYAT
 302562787</t>
  </si>
  <si>
    <t>Firmennыy blank</t>
  </si>
  <si>
    <t>"OʻZBEKISTON RESPUBLIKASI MARKAZIY BANKINING "DAVLAT BELGISI"" DAVLAT UNITAR KORXONASI
 306612737</t>
  </si>
  <si>
    <t>12-V/12
 14.01.2025</t>
  </si>
  <si>
    <t>Pryamыe dogovora- (ZRU-684, St-71, abz.-3, PP-3953 punkt 9 soglasno perechnyu prilojeniya)</t>
  </si>
  <si>
    <t>12-V/23
 14.01.2025</t>
  </si>
  <si>
    <t>Banner</t>
  </si>
  <si>
    <t>Uslugi pechatnыe i uslugi po kopirovaniyu zvuko- i videozapisey, a takje programmnыx sredstv</t>
  </si>
  <si>
    <t>"OSIYO ZIYO PRINT" MASʻULIYATI CHEKLANGAN JAMIYAT
 303076876</t>
  </si>
  <si>
    <t>OBЩESTVO S OGRANICHENNOY OTVETSTVENNOSTYU "PRIME  ECO FOODS"
 305218332</t>
  </si>
  <si>
    <t>Uslugi vыxoda na mejdunarodnыe seti telekommunikatsiy</t>
  </si>
  <si>
    <t>Uslugi telekommunikatsionnыe</t>
  </si>
  <si>
    <t>AK Uzbektelekom
 203366731</t>
  </si>
  <si>
    <t>Blanki form uchetnoy i otchetnoy dokumentatsii</t>
  </si>
  <si>
    <t>Slujebnoye udostovereniye</t>
  </si>
  <si>
    <t>"TIZIMLI MAXORAT SARI" MASʻULIYATI CHEKLANGAN JAMIYAT
 302851783</t>
  </si>
  <si>
    <t>Usluga po obslujivaniyu aromatizatorov vozduxa</t>
  </si>
  <si>
    <t>Uslugi po remontu i montaju mashin i oborudovaniya</t>
  </si>
  <si>
    <t>"JNS LABS" MASʻULIYATI CHEKLANGAN JAMIYAT QOʻSHMA KORXONA
 302121021</t>
  </si>
  <si>
    <t>A08/25-N
 28.01.2025</t>
  </si>
  <si>
    <t>Usluga po razrabotke proyektno-smetnoy dokumentatsii na provedeniye tekuщego remonta zdaniya</t>
  </si>
  <si>
    <t>"CHECKPOINT TIME " MASʻULIYATI CHEKLANGAN JAMIYAT
 302927315</t>
  </si>
  <si>
    <t>Usluga po povыsheniyu kvalifikatsii yuristov</t>
  </si>
  <si>
    <t>Sentr povыsheniya kvalifikatsii yuristov pri Ministerstve yustitsii Respubliki Uzbekistan (SPKYU)
 201991922</t>
  </si>
  <si>
    <t>OBЩESTVO S OGRANICHENNOY OTVETSTVENNOSTYU "QUADRO BUSINESS GROUP"
 303734610</t>
  </si>
  <si>
    <t>Panno</t>
  </si>
  <si>
    <t>"XAMAR" MASʻULIYATI CHEKLANGAN JAMIYAT
 200637214</t>
  </si>
  <si>
    <t>Kartina xudojestvennaya</t>
  </si>
  <si>
    <t>"ROSHIDON FOOD" MASʻULIYATI CHEKLANGAN JAMIYAT
 310966271</t>
  </si>
  <si>
    <t>Programmnыy produkt</t>
  </si>
  <si>
    <t>OBЩESTVO S OGRANICHENNOY OTVETSTVENNOSTYU "NORMA 
 202970267</t>
  </si>
  <si>
    <t>250037A
 07.02.2025</t>
  </si>
  <si>
    <t>Usluga po xraneniyu i obslujivaniyu gruzov pod tamojennыm kontrolem na tamojennom sklade</t>
  </si>
  <si>
    <t>Uslugi po skladirovaniyu i vspomogatelnыe transportnыe uslugi</t>
  </si>
  <si>
    <t>"XADRA GROUP" MASʻULIYATI CHEKLANGAN JAMIYAT
 301708951</t>
  </si>
  <si>
    <t>Gostinichnыe uslugi</t>
  </si>
  <si>
    <t>Uslugi po predostavleniyu mest dlya vremennogo projivaniya</t>
  </si>
  <si>
    <t>"TASHKENT PALACE NEW" MASʻULIYATI CHEKLANGAN JAMIYAT
 301424000</t>
  </si>
  <si>
    <t>34K
 10.02.2025</t>
  </si>
  <si>
    <t>Pryamыe dogovora- (ZRU-684, St-71, abz.-3, PP-3953 punkt 3 soglasno perechnyu prilojeniya)</t>
  </si>
  <si>
    <t>"OTEL OʻZBEKISTON" MASʻULIYATI CHEKLANGAN JAMIYAT QOʻSHMA KORXONA
 200524845</t>
  </si>
  <si>
    <t>0125/025-G
 10.02.2025</t>
  </si>
  <si>
    <t>Usluga po obrabotke gruzov v aeroportax</t>
  </si>
  <si>
    <t>"UZBEKISTAN AIRPORTS CARGO" MASʻULIYATI CHEKLANGAN JAMIYAT
 308924347</t>
  </si>
  <si>
    <t>2287-T
 10.02.2025</t>
  </si>
  <si>
    <t>Natsionalnыy xalat</t>
  </si>
  <si>
    <t xml:space="preserve">YATT Tajimuratov Miyirbek Abdikarimovich
31705873440028
 </t>
  </si>
  <si>
    <t>Setevoy kabel</t>
  </si>
  <si>
    <t>"INLINE TRADE" MASʻULIYATI CHEKLANGAN JAMIYAT
 304296894</t>
  </si>
  <si>
    <t>088/T
 14.02.2025</t>
  </si>
  <si>
    <t xml:space="preserve">Suxofrukt </t>
  </si>
  <si>
    <t>Produksiya i uslugi selskogo xozyaystva i oxotы</t>
  </si>
  <si>
    <t>"ANGLESEY FOOD" MASʻULIYATI CHEKLANGAN JAMIYAT SHAKLIDAGI XORIJIY KORXONA
 202099756</t>
  </si>
  <si>
    <t>"NOVZA HOTEL" MASʻULIYATI CHEKLANGAN JAMIYAT
 306793853</t>
  </si>
  <si>
    <t>Kalendar</t>
  </si>
  <si>
    <t>OBЩESTVO S OGRANICHENNOY OTVETSTVENNOSTYU "KALEON INFORM"
 207157957</t>
  </si>
  <si>
    <t>Pochtovaya marka</t>
  </si>
  <si>
    <t>OAO Uzbekiston pochtasi
 200833833</t>
  </si>
  <si>
    <t>Tyul</t>
  </si>
  <si>
    <t>Portyerы</t>
  </si>
  <si>
    <t>Usluga v oblasti metrologii</t>
  </si>
  <si>
    <t>Oʻzbekiston milliy metrologiya instituti davlat korxonasi
 304909478</t>
  </si>
  <si>
    <t>Usluga po provedeniyu ekspertizы proyektno-smetnoy dokumentatsii</t>
  </si>
  <si>
    <t>Uzbekiston Respublikasi Kurilish vazirligi xuzuridagi Shaxarsozlik xujjatlari ekspertizasi DUK
 305550214</t>
  </si>
  <si>
    <t>Usluga spetsialnoy pochtovoy svyazi</t>
  </si>
  <si>
    <t>Uslugi pochtovoy svyazi i uslugi kuryerskiye</t>
  </si>
  <si>
    <t>Usluga po prodaje mesta ili vremeni dlya reklamы na radio za voznagrajdeniye ili na dogovornoy osnove</t>
  </si>
  <si>
    <t>Uslugi reklamnыe i uslugi po issledovaniyu konyunkturы rыnka</t>
  </si>
  <si>
    <t>OBЩESTVO S OGRANICHENNOY OTVETSTVENNOSTYU "HAMROH"
 202899931</t>
  </si>
  <si>
    <t>Pryamыe dogovora- (ZRU-684, St-71, abz.-3, PP-3953 punkt 12 soglasno perechnyu prilojeniya)</t>
  </si>
  <si>
    <t>Usluga po razmeщeniyu reklamы</t>
  </si>
  <si>
    <t>OBЩESTVO S OGRANICHENNOY OTVETSTVENNOSTYU "DARAKCHI INFORM SERVIS"
 303467254</t>
  </si>
  <si>
    <t>Lekarstvennыe sredstva</t>
  </si>
  <si>
    <t>"MEROS PHARM" MASʻULIYATI CHEKLANGAN JAMIYAT
 305861856</t>
  </si>
  <si>
    <t>"SCFOOD" MASʻULIYATI CHEKLANGAN JAMIYAT
 308213740</t>
  </si>
  <si>
    <t>YATT Tajimuratov Miyirbek Abdikarimovich
 31705873440028</t>
  </si>
  <si>
    <t>Predostavleniye konsultativnыx uslug ili ekspertnogo zaklyucheniya po voprosam informatsionnыx texnologiy, svyazannыx s sistemami informatsionnыx texnologiy i programmnыm obespecheniyem</t>
  </si>
  <si>
    <t>Kiberxavfsizlik markazi DUK
 305907639</t>
  </si>
  <si>
    <t>Propusk</t>
  </si>
  <si>
    <t>Usluga po texnicheskoy podderjke informatsionnыx texnologiy</t>
  </si>
  <si>
    <t>OOO Yedinыy integrator po sozdaniyu i podderjke gosudarstvennыx informatsionnыx sistem UZINFOCOM
 204118319</t>
  </si>
  <si>
    <t xml:space="preserve">Pryamыe dogovora (ZRU-684, St-71, punkt-16, chast-1,)
</t>
  </si>
  <si>
    <t>Podium</t>
  </si>
  <si>
    <t>"LED DESIGN GROUP" MASʻULIYATI CHEKLANGAN JAMIYAT
 302140520</t>
  </si>
  <si>
    <t>Pryamыe dogovora- (ZRU-684, St-71, abz.-3, PP-3953 punkt 10 soglasno perechnyu prilojeniya)</t>
  </si>
  <si>
    <t>"NATIONAL THE REST" MASʻULIYATI CHEKLANGAN JAMIYAT
 311041061</t>
  </si>
  <si>
    <t>Usluga po remontu pomeщeniya</t>
  </si>
  <si>
    <t>"DUSIMBIY STROY" MASʻULIYATI CHEKLANGAN JAMIYAT
 308478696</t>
  </si>
  <si>
    <t>Pryamыe dogovora (ZRU-684, St-71, abz.-3, PP-3953 punkt 2, pod p. "a", abz.-2)</t>
  </si>
  <si>
    <t>Toʻgʻridan toʻgʻri xaridlarda Yil boʻyicha jami</t>
  </si>
  <si>
    <t>ОСНОВАНИЕ ДЛЯ ОСУЩЕСТВЛЕНИЯ ПРЯМЫХ ЗАКУПОК</t>
  </si>
  <si>
    <t>THE BASIS FOR DIRECT 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</si>
</sst>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\ _с_ў_м_-;\-* #,##0.00\ _с_ў_м_-;_-* &quot;-&quot;??\ _с_ў_м_-;_-@_-"/>
    <numFmt numFmtId="165" formatCode="000000"/>
    <numFmt numFmtId="166" formatCode="0.0"/>
    <numFmt numFmtId="167" formatCode="#,##0.00\ _₽"/>
    <numFmt numFmtId="168" formatCode="m/d/yyyy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9.5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</font>
    <font>
      <b/>
      <sz val="9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9" fillId="0" borderId="0"/>
    <xf numFmtId="164" fontId="16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6" fontId="7" fillId="3" borderId="1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 wrapText="1"/>
    </xf>
    <xf numFmtId="1" fontId="15" fillId="0" borderId="26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0" fillId="3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0" fillId="3" borderId="1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164" fontId="11" fillId="0" borderId="26" xfId="2" applyFont="1" applyFill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4" fontId="0" fillId="3" borderId="20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" fontId="10" fillId="0" borderId="24" xfId="1" applyNumberFormat="1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167" fontId="10" fillId="0" borderId="12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0" fillId="0" borderId="30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164" fontId="16" fillId="3" borderId="11" xfId="2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" fontId="11" fillId="0" borderId="35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0" fillId="3" borderId="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167" fontId="22" fillId="0" borderId="25" xfId="1" applyNumberFormat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1" fontId="10" fillId="0" borderId="30" xfId="1" applyNumberFormat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167" fontId="22" fillId="0" borderId="37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1" fontId="30" fillId="3" borderId="14" xfId="0" applyNumberFormat="1" applyFont="1" applyFill="1" applyBorder="1" applyAlignment="1">
      <alignment horizontal="center" vertical="center" wrapText="1"/>
    </xf>
    <xf numFmtId="165" fontId="30" fillId="3" borderId="14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1" fontId="29" fillId="3" borderId="11" xfId="0" applyNumberFormat="1" applyFont="1" applyFill="1" applyBorder="1" applyAlignment="1">
      <alignment horizontal="center" vertical="center" wrapText="1"/>
    </xf>
    <xf numFmtId="4" fontId="24" fillId="3" borderId="12" xfId="0" applyNumberFormat="1" applyFont="1" applyFill="1" applyBorder="1" applyAlignment="1">
      <alignment horizontal="center" vertical="center" wrapText="1"/>
    </xf>
    <xf numFmtId="1" fontId="30" fillId="3" borderId="19" xfId="0" applyNumberFormat="1" applyFont="1" applyFill="1" applyBorder="1" applyAlignment="1">
      <alignment horizontal="center" vertical="center" wrapText="1"/>
    </xf>
    <xf numFmtId="4" fontId="25" fillId="3" borderId="20" xfId="0" applyNumberFormat="1" applyFont="1" applyFill="1" applyBorder="1" applyAlignment="1">
      <alignment horizontal="center" vertical="center" wrapText="1"/>
    </xf>
    <xf numFmtId="1" fontId="29" fillId="3" borderId="19" xfId="0" applyNumberFormat="1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4" fontId="24" fillId="3" borderId="20" xfId="0" applyNumberFormat="1" applyFont="1" applyFill="1" applyBorder="1" applyAlignment="1">
      <alignment horizontal="center" vertical="center" wrapText="1"/>
    </xf>
    <xf numFmtId="1" fontId="30" fillId="3" borderId="11" xfId="0" applyNumberFormat="1" applyFont="1" applyFill="1" applyBorder="1" applyAlignment="1">
      <alignment horizontal="center" vertical="center" wrapText="1"/>
    </xf>
    <xf numFmtId="165" fontId="30" fillId="3" borderId="11" xfId="0" applyNumberFormat="1" applyFont="1" applyFill="1" applyBorder="1" applyAlignment="1">
      <alignment horizontal="center" vertical="center" wrapText="1"/>
    </xf>
    <xf numFmtId="4" fontId="25" fillId="3" borderId="12" xfId="0" applyNumberFormat="1" applyFont="1" applyFill="1" applyBorder="1" applyAlignment="1">
      <alignment horizontal="center" vertical="center" wrapText="1"/>
    </xf>
    <xf numFmtId="1" fontId="29" fillId="3" borderId="38" xfId="0" applyNumberFormat="1" applyFont="1" applyFill="1" applyBorder="1" applyAlignment="1">
      <alignment horizontal="center" vertical="center" wrapText="1"/>
    </xf>
    <xf numFmtId="4" fontId="24" fillId="3" borderId="9" xfId="0" applyNumberFormat="1" applyFont="1" applyFill="1" applyBorder="1" applyAlignment="1">
      <alignment horizontal="center" vertical="center" wrapText="1"/>
    </xf>
    <xf numFmtId="1" fontId="26" fillId="3" borderId="19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1" fontId="30" fillId="3" borderId="17" xfId="0" applyNumberFormat="1" applyFont="1" applyFill="1" applyBorder="1" applyAlignment="1">
      <alignment horizontal="center" vertical="center" wrapText="1"/>
    </xf>
    <xf numFmtId="1" fontId="23" fillId="0" borderId="26" xfId="0" applyNumberFormat="1" applyFont="1" applyFill="1" applyBorder="1" applyAlignment="1">
      <alignment horizontal="center" vertical="center" wrapText="1"/>
    </xf>
    <xf numFmtId="167" fontId="23" fillId="0" borderId="26" xfId="0" applyNumberFormat="1" applyFont="1" applyFill="1" applyBorder="1" applyAlignment="1">
      <alignment horizontal="center" vertical="center" wrapText="1"/>
    </xf>
    <xf numFmtId="1" fontId="26" fillId="3" borderId="11" xfId="0" applyNumberFormat="1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167" fontId="25" fillId="3" borderId="15" xfId="0" applyNumberFormat="1" applyFont="1" applyFill="1" applyBorder="1" applyAlignment="1">
      <alignment horizontal="center" vertical="center" wrapText="1"/>
    </xf>
    <xf numFmtId="1" fontId="31" fillId="3" borderId="2" xfId="0" applyNumberFormat="1" applyFont="1" applyFill="1" applyBorder="1" applyAlignment="1">
      <alignment horizontal="center" vertical="center" wrapText="1"/>
    </xf>
    <xf numFmtId="1" fontId="23" fillId="0" borderId="39" xfId="0" applyNumberFormat="1" applyFont="1" applyFill="1" applyBorder="1" applyAlignment="1">
      <alignment horizontal="center" vertical="center" wrapText="1"/>
    </xf>
    <xf numFmtId="164" fontId="23" fillId="0" borderId="26" xfId="2" applyFont="1" applyFill="1" applyBorder="1" applyAlignment="1">
      <alignment horizontal="center" vertical="center" wrapText="1"/>
    </xf>
    <xf numFmtId="1" fontId="23" fillId="0" borderId="41" xfId="0" applyNumberFormat="1" applyFont="1" applyFill="1" applyBorder="1" applyAlignment="1">
      <alignment horizontal="center" vertical="center" wrapText="1"/>
    </xf>
    <xf numFmtId="1" fontId="13" fillId="0" borderId="26" xfId="0" applyNumberFormat="1" applyFont="1" applyFill="1" applyBorder="1" applyAlignment="1">
      <alignment horizontal="center" vertical="center" wrapText="1"/>
    </xf>
    <xf numFmtId="4" fontId="23" fillId="0" borderId="26" xfId="0" applyNumberFormat="1" applyFont="1" applyFill="1" applyBorder="1" applyAlignment="1">
      <alignment horizontal="center" vertical="center" wrapText="1"/>
    </xf>
    <xf numFmtId="1" fontId="31" fillId="3" borderId="14" xfId="0" applyNumberFormat="1" applyFont="1" applyFill="1" applyBorder="1" applyAlignment="1">
      <alignment horizontal="center" vertical="center" wrapText="1"/>
    </xf>
    <xf numFmtId="0" fontId="17" fillId="0" borderId="0" xfId="1" applyFont="1"/>
    <xf numFmtId="1" fontId="0" fillId="0" borderId="26" xfId="0" quotePrefix="1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2" fontId="23" fillId="0" borderId="26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" fontId="11" fillId="0" borderId="43" xfId="0" applyNumberFormat="1" applyFont="1" applyFill="1" applyBorder="1" applyAlignment="1">
      <alignment horizontal="center" vertical="center" wrapText="1"/>
    </xf>
    <xf numFmtId="1" fontId="23" fillId="0" borderId="35" xfId="0" applyNumberFormat="1" applyFont="1" applyFill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1" fontId="23" fillId="0" borderId="28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23" fillId="0" borderId="12" xfId="0" applyNumberFormat="1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1" fontId="11" fillId="0" borderId="44" xfId="0" applyNumberFormat="1" applyFont="1" applyFill="1" applyBorder="1" applyAlignment="1">
      <alignment horizontal="center" vertical="center" wrapText="1"/>
    </xf>
    <xf numFmtId="1" fontId="11" fillId="0" borderId="34" xfId="0" applyNumberFormat="1" applyFont="1" applyFill="1" applyBorder="1" applyAlignment="1">
      <alignment horizontal="center" vertical="center" wrapText="1"/>
    </xf>
    <xf numFmtId="1" fontId="23" fillId="0" borderId="34" xfId="0" applyNumberFormat="1" applyFont="1" applyFill="1" applyBorder="1" applyAlignment="1">
      <alignment horizontal="center" vertical="center" wrapText="1"/>
    </xf>
    <xf numFmtId="1" fontId="23" fillId="0" borderId="45" xfId="0" applyNumberFormat="1" applyFont="1" applyFill="1" applyBorder="1" applyAlignment="1">
      <alignment horizontal="center" vertical="center" wrapText="1"/>
    </xf>
    <xf numFmtId="4" fontId="11" fillId="0" borderId="34" xfId="0" applyNumberFormat="1" applyFont="1" applyFill="1" applyBorder="1" applyAlignment="1">
      <alignment horizontal="center" vertical="center" wrapText="1"/>
    </xf>
    <xf numFmtId="4" fontId="23" fillId="0" borderId="46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1" fontId="26" fillId="3" borderId="34" xfId="0" applyNumberFormat="1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4" fontId="24" fillId="3" borderId="4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1" fontId="11" fillId="0" borderId="47" xfId="0" applyNumberFormat="1" applyFont="1" applyFill="1" applyBorder="1" applyAlignment="1">
      <alignment horizontal="center" vertical="center" wrapText="1"/>
    </xf>
    <xf numFmtId="1" fontId="23" fillId="0" borderId="47" xfId="0" applyNumberFormat="1" applyFont="1" applyFill="1" applyBorder="1" applyAlignment="1">
      <alignment horizontal="center" vertical="center" wrapText="1"/>
    </xf>
    <xf numFmtId="1" fontId="0" fillId="0" borderId="47" xfId="0" quotePrefix="1" applyNumberFormat="1" applyFont="1" applyFill="1" applyBorder="1" applyAlignment="1">
      <alignment horizontal="center" vertical="center" wrapText="1"/>
    </xf>
    <xf numFmtId="164" fontId="11" fillId="0" borderId="47" xfId="2" applyFont="1" applyFill="1" applyBorder="1" applyAlignment="1">
      <alignment horizontal="center" vertical="center" wrapText="1"/>
    </xf>
    <xf numFmtId="164" fontId="23" fillId="0" borderId="47" xfId="2" applyFont="1" applyFill="1" applyBorder="1" applyAlignment="1">
      <alignment horizontal="center" vertical="center" wrapText="1"/>
    </xf>
    <xf numFmtId="43" fontId="0" fillId="0" borderId="0" xfId="0" applyNumberFormat="1" applyFont="1"/>
    <xf numFmtId="1" fontId="0" fillId="0" borderId="35" xfId="0" quotePrefix="1" applyNumberFormat="1" applyFont="1" applyFill="1" applyBorder="1" applyAlignment="1">
      <alignment horizontal="center" vertical="center" wrapText="1"/>
    </xf>
    <xf numFmtId="164" fontId="11" fillId="0" borderId="35" xfId="2" applyFont="1" applyFill="1" applyBorder="1" applyAlignment="1">
      <alignment horizontal="center" vertical="center" wrapText="1"/>
    </xf>
    <xf numFmtId="164" fontId="23" fillId="0" borderId="35" xfId="2" applyFont="1" applyFill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29" fillId="3" borderId="24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4" fontId="24" fillId="3" borderId="0" xfId="0" applyNumberFormat="1" applyFont="1" applyFill="1" applyBorder="1" applyAlignment="1">
      <alignment horizontal="center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168" fontId="23" fillId="0" borderId="17" xfId="1" applyNumberFormat="1" applyFont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164" fontId="0" fillId="0" borderId="0" xfId="2" applyFont="1"/>
    <xf numFmtId="4" fontId="25" fillId="3" borderId="17" xfId="0" applyNumberFormat="1" applyFont="1" applyFill="1" applyBorder="1" applyAlignment="1">
      <alignment horizontal="center" vertical="center" wrapText="1"/>
    </xf>
    <xf numFmtId="1" fontId="25" fillId="0" borderId="26" xfId="0" applyNumberFormat="1" applyFont="1" applyFill="1" applyBorder="1" applyAlignment="1">
      <alignment horizontal="center" vertical="center" wrapText="1"/>
    </xf>
    <xf numFmtId="168" fontId="23" fillId="0" borderId="21" xfId="1" applyNumberFormat="1" applyFont="1" applyBorder="1" applyAlignment="1">
      <alignment horizontal="center" vertical="center" wrapText="1"/>
    </xf>
    <xf numFmtId="168" fontId="23" fillId="0" borderId="14" xfId="1" applyNumberFormat="1" applyFont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4" fontId="25" fillId="3" borderId="21" xfId="0" applyNumberFormat="1" applyFont="1" applyFill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164" fontId="0" fillId="0" borderId="0" xfId="2" applyFont="1" applyAlignment="1">
      <alignment horizontal="center" vertical="center"/>
    </xf>
    <xf numFmtId="164" fontId="25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05"/>
  <sheetViews>
    <sheetView tabSelected="1" topLeftCell="A142" workbookViewId="0">
      <selection activeCell="K208" sqref="K208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48.75" thickBot="1" x14ac:dyDescent="0.3">
      <c r="A5" s="51" t="s">
        <v>160</v>
      </c>
      <c r="B5" s="52" t="s">
        <v>161</v>
      </c>
      <c r="C5" s="52" t="s">
        <v>162</v>
      </c>
      <c r="D5" s="52" t="s">
        <v>163</v>
      </c>
      <c r="E5" s="52" t="s">
        <v>164</v>
      </c>
      <c r="F5" s="52" t="s">
        <v>165</v>
      </c>
      <c r="G5" s="52" t="s">
        <v>166</v>
      </c>
      <c r="H5" s="52" t="s">
        <v>167</v>
      </c>
      <c r="I5" s="52" t="s">
        <v>168</v>
      </c>
      <c r="J5" s="52" t="s">
        <v>169</v>
      </c>
      <c r="K5" s="52" t="s">
        <v>170</v>
      </c>
      <c r="L5" s="53" t="s">
        <v>170</v>
      </c>
    </row>
    <row r="6" spans="1:12" ht="24.75" thickBot="1" x14ac:dyDescent="0.3">
      <c r="A6" s="6"/>
      <c r="B6" s="7"/>
      <c r="C6" s="7"/>
      <c r="D6" s="7"/>
      <c r="E6" s="115" t="s">
        <v>12</v>
      </c>
      <c r="F6" s="116"/>
      <c r="G6" s="79"/>
      <c r="H6" s="7"/>
      <c r="I6" s="7"/>
      <c r="J6" s="8" t="s">
        <v>13</v>
      </c>
      <c r="K6" s="9" t="s">
        <v>14</v>
      </c>
      <c r="L6" s="11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15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16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112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16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74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16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171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16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184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17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18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198</v>
      </c>
      <c r="D19" s="31" t="s">
        <v>199</v>
      </c>
      <c r="E19" s="140">
        <v>1</v>
      </c>
      <c r="F19" s="141">
        <v>24120012403656</v>
      </c>
      <c r="G19" s="46" t="s">
        <v>16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112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74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171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16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184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17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19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202</v>
      </c>
      <c r="D29" s="31" t="s">
        <v>27</v>
      </c>
      <c r="E29" s="123" t="s">
        <v>203</v>
      </c>
      <c r="F29" s="141" t="s">
        <v>204</v>
      </c>
      <c r="G29" s="46" t="s">
        <v>16</v>
      </c>
      <c r="H29" s="31" t="s">
        <v>205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202</v>
      </c>
      <c r="D30" s="31" t="s">
        <v>27</v>
      </c>
      <c r="E30" s="140" t="s">
        <v>207</v>
      </c>
      <c r="F30" s="141" t="s">
        <v>208</v>
      </c>
      <c r="G30" s="32" t="s">
        <v>16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211</v>
      </c>
      <c r="D31" s="31" t="s">
        <v>20</v>
      </c>
      <c r="E31" s="140">
        <v>10</v>
      </c>
      <c r="F31" s="141">
        <v>25121007333042</v>
      </c>
      <c r="G31" s="32" t="s">
        <v>16</v>
      </c>
      <c r="H31" s="31" t="s">
        <v>212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112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16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74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171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16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184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17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31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214</v>
      </c>
      <c r="D41" s="150" t="s">
        <v>27</v>
      </c>
      <c r="E41" s="141">
        <v>1</v>
      </c>
      <c r="F41" s="141" t="s">
        <v>215</v>
      </c>
      <c r="G41" s="46" t="s">
        <v>16</v>
      </c>
      <c r="H41" s="150" t="s">
        <v>216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218</v>
      </c>
      <c r="D42" s="150" t="s">
        <v>25</v>
      </c>
      <c r="E42" s="141">
        <v>1</v>
      </c>
      <c r="F42" s="141" t="s">
        <v>219</v>
      </c>
      <c r="G42" s="32" t="s">
        <v>117</v>
      </c>
      <c r="H42" s="150" t="s">
        <v>220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222</v>
      </c>
      <c r="D43" s="150" t="s">
        <v>27</v>
      </c>
      <c r="E43" s="141">
        <v>1</v>
      </c>
      <c r="F43" s="141" t="s">
        <v>223</v>
      </c>
      <c r="G43" s="32" t="s">
        <v>117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42</v>
      </c>
      <c r="D44" s="150" t="s">
        <v>27</v>
      </c>
      <c r="E44" s="141">
        <v>1</v>
      </c>
      <c r="F44" s="141" t="s">
        <v>226</v>
      </c>
      <c r="G44" s="32" t="s">
        <v>117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84</v>
      </c>
      <c r="D45" s="150" t="s">
        <v>30</v>
      </c>
      <c r="E45" s="141">
        <v>1</v>
      </c>
      <c r="F45" s="141" t="s">
        <v>229</v>
      </c>
      <c r="G45" s="32" t="s">
        <v>117</v>
      </c>
      <c r="H45" s="150" t="s">
        <v>230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84</v>
      </c>
      <c r="D46" s="150" t="s">
        <v>30</v>
      </c>
      <c r="E46" s="141">
        <v>1</v>
      </c>
      <c r="F46" s="141" t="s">
        <v>232</v>
      </c>
      <c r="G46" s="32" t="s">
        <v>117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116</v>
      </c>
      <c r="D47" s="150" t="s">
        <v>27</v>
      </c>
      <c r="E47" s="141">
        <v>1</v>
      </c>
      <c r="F47" s="141" t="s">
        <v>235</v>
      </c>
      <c r="G47" s="32" t="s">
        <v>117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187</v>
      </c>
      <c r="D48" s="150" t="s">
        <v>24</v>
      </c>
      <c r="E48" s="141">
        <v>1</v>
      </c>
      <c r="F48" s="141" t="s">
        <v>238</v>
      </c>
      <c r="G48" s="32" t="s">
        <v>117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241</v>
      </c>
      <c r="D49" s="150" t="s">
        <v>113</v>
      </c>
      <c r="E49" s="141">
        <v>1</v>
      </c>
      <c r="F49" s="141" t="s">
        <v>242</v>
      </c>
      <c r="G49" s="32" t="s">
        <v>117</v>
      </c>
      <c r="H49" s="150" t="s">
        <v>243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245</v>
      </c>
      <c r="D50" s="150" t="s">
        <v>27</v>
      </c>
      <c r="E50" s="141">
        <v>1</v>
      </c>
      <c r="F50" s="141" t="s">
        <v>246</v>
      </c>
      <c r="G50" s="32" t="s">
        <v>117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60" x14ac:dyDescent="0.25">
      <c r="A51" s="19">
        <v>15</v>
      </c>
      <c r="B51" s="27">
        <v>201053774</v>
      </c>
      <c r="C51" s="150" t="s">
        <v>249</v>
      </c>
      <c r="D51" s="150" t="s">
        <v>28</v>
      </c>
      <c r="E51" s="141">
        <v>1</v>
      </c>
      <c r="F51" s="141" t="s">
        <v>250</v>
      </c>
      <c r="G51" s="32" t="s">
        <v>117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60" x14ac:dyDescent="0.25">
      <c r="A52" s="19">
        <v>16</v>
      </c>
      <c r="B52" s="27">
        <v>201053774</v>
      </c>
      <c r="C52" s="150" t="s">
        <v>249</v>
      </c>
      <c r="D52" s="150" t="s">
        <v>28</v>
      </c>
      <c r="E52" s="141">
        <v>1</v>
      </c>
      <c r="F52" s="141" t="s">
        <v>253</v>
      </c>
      <c r="G52" s="32" t="s">
        <v>117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255</v>
      </c>
      <c r="D53" s="150" t="s">
        <v>27</v>
      </c>
      <c r="E53" s="141">
        <v>1</v>
      </c>
      <c r="F53" s="141" t="s">
        <v>256</v>
      </c>
      <c r="G53" s="32" t="s">
        <v>117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259</v>
      </c>
      <c r="D54" s="150" t="s">
        <v>27</v>
      </c>
      <c r="E54" s="141">
        <v>2</v>
      </c>
      <c r="F54" s="141" t="s">
        <v>260</v>
      </c>
      <c r="G54" s="32" t="s">
        <v>117</v>
      </c>
      <c r="H54" s="150" t="s">
        <v>261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188</v>
      </c>
      <c r="D55" s="150" t="s">
        <v>27</v>
      </c>
      <c r="E55" s="141">
        <v>1</v>
      </c>
      <c r="F55" s="141" t="s">
        <v>263</v>
      </c>
      <c r="G55" s="32" t="s">
        <v>117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20" x14ac:dyDescent="0.25">
      <c r="A56" s="19">
        <v>20</v>
      </c>
      <c r="B56" s="27">
        <v>201053774</v>
      </c>
      <c r="C56" s="150" t="s">
        <v>35</v>
      </c>
      <c r="D56" s="150" t="s">
        <v>20</v>
      </c>
      <c r="E56" s="141">
        <v>2</v>
      </c>
      <c r="F56" s="141" t="s">
        <v>265</v>
      </c>
      <c r="G56" s="32" t="s">
        <v>117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268</v>
      </c>
      <c r="D57" s="150" t="s">
        <v>27</v>
      </c>
      <c r="E57" s="141">
        <v>1</v>
      </c>
      <c r="F57" s="141" t="s">
        <v>269</v>
      </c>
      <c r="G57" s="32" t="s">
        <v>117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185</v>
      </c>
      <c r="D58" s="150" t="s">
        <v>24</v>
      </c>
      <c r="E58" s="141">
        <v>1</v>
      </c>
      <c r="F58" s="141" t="s">
        <v>272</v>
      </c>
      <c r="G58" s="32" t="s">
        <v>117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118</v>
      </c>
      <c r="D59" s="150" t="s">
        <v>29</v>
      </c>
      <c r="E59" s="141">
        <v>1</v>
      </c>
      <c r="F59" s="141" t="s">
        <v>275</v>
      </c>
      <c r="G59" s="32" t="s">
        <v>117</v>
      </c>
      <c r="H59" s="150" t="s">
        <v>276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186</v>
      </c>
      <c r="D60" s="150" t="s">
        <v>76</v>
      </c>
      <c r="E60" s="141">
        <v>1</v>
      </c>
      <c r="F60" s="141" t="s">
        <v>278</v>
      </c>
      <c r="G60" s="32" t="s">
        <v>117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75" x14ac:dyDescent="0.25">
      <c r="A61" s="19">
        <v>25</v>
      </c>
      <c r="B61" s="27">
        <v>201053774</v>
      </c>
      <c r="C61" s="150" t="s">
        <v>281</v>
      </c>
      <c r="D61" s="150" t="s">
        <v>189</v>
      </c>
      <c r="E61" s="141">
        <v>100</v>
      </c>
      <c r="F61" s="141" t="s">
        <v>282</v>
      </c>
      <c r="G61" s="32" t="s">
        <v>117</v>
      </c>
      <c r="H61" s="150" t="s">
        <v>283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285</v>
      </c>
      <c r="D62" s="150" t="s">
        <v>30</v>
      </c>
      <c r="E62" s="141">
        <v>25</v>
      </c>
      <c r="F62" s="141" t="s">
        <v>286</v>
      </c>
      <c r="G62" s="32" t="s">
        <v>117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285</v>
      </c>
      <c r="D63" s="150" t="s">
        <v>30</v>
      </c>
      <c r="E63" s="141">
        <v>25</v>
      </c>
      <c r="F63" s="141" t="s">
        <v>289</v>
      </c>
      <c r="G63" s="32" t="s">
        <v>117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111</v>
      </c>
      <c r="D64" s="150" t="s">
        <v>30</v>
      </c>
      <c r="E64" s="141">
        <v>1</v>
      </c>
      <c r="F64" s="141" t="s">
        <v>292</v>
      </c>
      <c r="G64" s="32" t="s">
        <v>117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111</v>
      </c>
      <c r="D65" s="150" t="s">
        <v>30</v>
      </c>
      <c r="E65" s="141">
        <v>1</v>
      </c>
      <c r="F65" s="141" t="s">
        <v>295</v>
      </c>
      <c r="G65" s="32" t="s">
        <v>117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83</v>
      </c>
      <c r="D66" s="150" t="s">
        <v>25</v>
      </c>
      <c r="E66" s="141">
        <v>30</v>
      </c>
      <c r="F66" s="141" t="s">
        <v>297</v>
      </c>
      <c r="G66" s="32" t="s">
        <v>117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83</v>
      </c>
      <c r="D67" s="150" t="s">
        <v>25</v>
      </c>
      <c r="E67" s="141">
        <v>25</v>
      </c>
      <c r="F67" s="141" t="s">
        <v>300</v>
      </c>
      <c r="G67" s="32" t="s">
        <v>117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302</v>
      </c>
      <c r="D68" s="150" t="s">
        <v>25</v>
      </c>
      <c r="E68" s="141">
        <v>10</v>
      </c>
      <c r="F68" s="141" t="s">
        <v>303</v>
      </c>
      <c r="G68" s="32" t="s">
        <v>117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306</v>
      </c>
      <c r="D69" s="150" t="s">
        <v>26</v>
      </c>
      <c r="E69" s="141">
        <v>3000</v>
      </c>
      <c r="F69" s="141" t="s">
        <v>307</v>
      </c>
      <c r="G69" s="32" t="s">
        <v>117</v>
      </c>
      <c r="H69" s="150" t="s">
        <v>308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310</v>
      </c>
      <c r="D70" s="150" t="s">
        <v>23</v>
      </c>
      <c r="E70" s="141">
        <v>100</v>
      </c>
      <c r="F70" s="141" t="s">
        <v>311</v>
      </c>
      <c r="G70" s="32" t="s">
        <v>117</v>
      </c>
      <c r="H70" s="150" t="s">
        <v>312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314</v>
      </c>
      <c r="D71" s="150" t="s">
        <v>26</v>
      </c>
      <c r="E71" s="141">
        <v>200</v>
      </c>
      <c r="F71" s="141" t="s">
        <v>315</v>
      </c>
      <c r="G71" s="32" t="s">
        <v>117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318</v>
      </c>
      <c r="D72" s="150" t="s">
        <v>319</v>
      </c>
      <c r="E72" s="141">
        <v>1</v>
      </c>
      <c r="F72" s="141" t="s">
        <v>320</v>
      </c>
      <c r="G72" s="32" t="s">
        <v>117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79</v>
      </c>
      <c r="D73" s="150" t="s">
        <v>27</v>
      </c>
      <c r="E73" s="141">
        <v>2</v>
      </c>
      <c r="F73" s="141" t="s">
        <v>323</v>
      </c>
      <c r="G73" s="32" t="s">
        <v>117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84</v>
      </c>
      <c r="D74" s="150" t="s">
        <v>30</v>
      </c>
      <c r="E74" s="141">
        <v>1</v>
      </c>
      <c r="F74" s="141" t="s">
        <v>326</v>
      </c>
      <c r="G74" s="32" t="s">
        <v>117</v>
      </c>
      <c r="H74" s="150" t="s">
        <v>230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83</v>
      </c>
      <c r="D75" s="150" t="s">
        <v>25</v>
      </c>
      <c r="E75" s="141">
        <v>30</v>
      </c>
      <c r="F75" s="141" t="s">
        <v>328</v>
      </c>
      <c r="G75" s="32" t="s">
        <v>117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331</v>
      </c>
      <c r="D76" s="150" t="s">
        <v>27</v>
      </c>
      <c r="E76" s="141">
        <v>50</v>
      </c>
      <c r="F76" s="141" t="s">
        <v>332</v>
      </c>
      <c r="G76" s="32" t="s">
        <v>117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173</v>
      </c>
      <c r="D77" s="150" t="s">
        <v>21</v>
      </c>
      <c r="E77" s="141">
        <v>50.55</v>
      </c>
      <c r="F77" s="141" t="s">
        <v>335</v>
      </c>
      <c r="G77" s="32" t="s">
        <v>117</v>
      </c>
      <c r="H77" s="150" t="s">
        <v>336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338</v>
      </c>
      <c r="D78" s="150" t="s">
        <v>113</v>
      </c>
      <c r="E78" s="141">
        <v>1</v>
      </c>
      <c r="F78" s="141" t="s">
        <v>339</v>
      </c>
      <c r="G78" s="32" t="s">
        <v>117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342</v>
      </c>
      <c r="D79" s="150" t="s">
        <v>113</v>
      </c>
      <c r="E79" s="141">
        <v>1</v>
      </c>
      <c r="F79" s="141" t="s">
        <v>343</v>
      </c>
      <c r="G79" s="32" t="s">
        <v>117</v>
      </c>
      <c r="H79" s="150" t="s">
        <v>243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75" x14ac:dyDescent="0.25">
      <c r="A80" s="19">
        <v>44</v>
      </c>
      <c r="B80" s="27">
        <v>201053774</v>
      </c>
      <c r="C80" s="150" t="s">
        <v>281</v>
      </c>
      <c r="D80" s="150" t="s">
        <v>189</v>
      </c>
      <c r="E80" s="141">
        <v>2</v>
      </c>
      <c r="F80" s="141" t="s">
        <v>345</v>
      </c>
      <c r="G80" s="32" t="s">
        <v>117</v>
      </c>
      <c r="H80" s="150" t="s">
        <v>346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338</v>
      </c>
      <c r="D81" s="150" t="s">
        <v>113</v>
      </c>
      <c r="E81" s="141">
        <v>2</v>
      </c>
      <c r="F81" s="141" t="s">
        <v>348</v>
      </c>
      <c r="G81" s="32" t="s">
        <v>117</v>
      </c>
      <c r="H81" s="150" t="s">
        <v>349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34</v>
      </c>
      <c r="D82" s="150" t="s">
        <v>29</v>
      </c>
      <c r="E82" s="141">
        <v>15</v>
      </c>
      <c r="F82" s="141" t="s">
        <v>351</v>
      </c>
      <c r="G82" s="32" t="s">
        <v>117</v>
      </c>
      <c r="H82" s="150" t="s">
        <v>352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124</v>
      </c>
      <c r="D83" s="150" t="s">
        <v>39</v>
      </c>
      <c r="E83" s="141">
        <v>20</v>
      </c>
      <c r="F83" s="141" t="s">
        <v>354</v>
      </c>
      <c r="G83" s="32" t="s">
        <v>117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124</v>
      </c>
      <c r="D84" s="150" t="s">
        <v>39</v>
      </c>
      <c r="E84" s="141">
        <v>20</v>
      </c>
      <c r="F84" s="141" t="s">
        <v>357</v>
      </c>
      <c r="G84" s="32" t="s">
        <v>117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359</v>
      </c>
      <c r="D85" s="150" t="s">
        <v>30</v>
      </c>
      <c r="E85" s="141">
        <v>4</v>
      </c>
      <c r="F85" s="141" t="s">
        <v>360</v>
      </c>
      <c r="G85" s="32" t="s">
        <v>117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37</v>
      </c>
      <c r="D86" s="150" t="s">
        <v>38</v>
      </c>
      <c r="E86" s="141">
        <v>3000</v>
      </c>
      <c r="F86" s="141" t="s">
        <v>363</v>
      </c>
      <c r="G86" s="32" t="s">
        <v>117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111</v>
      </c>
      <c r="D87" s="150" t="s">
        <v>30</v>
      </c>
      <c r="E87" s="141">
        <v>1</v>
      </c>
      <c r="F87" s="141" t="s">
        <v>366</v>
      </c>
      <c r="G87" s="32" t="s">
        <v>117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82</v>
      </c>
      <c r="D88" s="150" t="s">
        <v>28</v>
      </c>
      <c r="E88" s="141">
        <v>1</v>
      </c>
      <c r="F88" s="141" t="s">
        <v>368</v>
      </c>
      <c r="G88" s="32" t="s">
        <v>117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371</v>
      </c>
      <c r="D89" s="150" t="s">
        <v>27</v>
      </c>
      <c r="E89" s="141">
        <v>4</v>
      </c>
      <c r="F89" s="141" t="s">
        <v>372</v>
      </c>
      <c r="G89" s="32" t="s">
        <v>117</v>
      </c>
      <c r="H89" s="150" t="s">
        <v>373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50</v>
      </c>
      <c r="D90" s="150" t="s">
        <v>28</v>
      </c>
      <c r="E90" s="141">
        <v>9</v>
      </c>
      <c r="F90" s="141" t="s">
        <v>375</v>
      </c>
      <c r="G90" s="32" t="s">
        <v>117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88</v>
      </c>
      <c r="D91" s="150" t="s">
        <v>76</v>
      </c>
      <c r="E91" s="141">
        <v>1</v>
      </c>
      <c r="F91" s="141" t="s">
        <v>378</v>
      </c>
      <c r="G91" s="32" t="s">
        <v>117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46</v>
      </c>
      <c r="D92" s="150" t="s">
        <v>40</v>
      </c>
      <c r="E92" s="141">
        <v>1</v>
      </c>
      <c r="F92" s="141" t="s">
        <v>381</v>
      </c>
      <c r="G92" s="32" t="s">
        <v>117</v>
      </c>
      <c r="H92" s="150" t="s">
        <v>382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34</v>
      </c>
      <c r="D93" s="150" t="s">
        <v>29</v>
      </c>
      <c r="E93" s="141">
        <v>30</v>
      </c>
      <c r="F93" s="141" t="s">
        <v>384</v>
      </c>
      <c r="G93" s="32" t="s">
        <v>117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34</v>
      </c>
      <c r="D94" s="150" t="s">
        <v>29</v>
      </c>
      <c r="E94" s="141">
        <v>2</v>
      </c>
      <c r="F94" s="141" t="s">
        <v>386</v>
      </c>
      <c r="G94" s="32" t="s">
        <v>117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124</v>
      </c>
      <c r="D95" s="150" t="s">
        <v>39</v>
      </c>
      <c r="E95" s="141">
        <v>10</v>
      </c>
      <c r="F95" s="141" t="s">
        <v>389</v>
      </c>
      <c r="G95" s="32" t="s">
        <v>117</v>
      </c>
      <c r="H95" s="150" t="s">
        <v>390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124</v>
      </c>
      <c r="D96" s="150" t="s">
        <v>39</v>
      </c>
      <c r="E96" s="141">
        <v>10</v>
      </c>
      <c r="F96" s="141" t="s">
        <v>392</v>
      </c>
      <c r="G96" s="32" t="s">
        <v>117</v>
      </c>
      <c r="H96" s="150" t="s">
        <v>390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34</v>
      </c>
      <c r="D97" s="150" t="s">
        <v>29</v>
      </c>
      <c r="E97" s="141">
        <v>50</v>
      </c>
      <c r="F97" s="141" t="s">
        <v>394</v>
      </c>
      <c r="G97" s="32" t="s">
        <v>117</v>
      </c>
      <c r="H97" s="150" t="s">
        <v>395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20" x14ac:dyDescent="0.25">
      <c r="A98" s="19">
        <v>62</v>
      </c>
      <c r="B98" s="27">
        <v>201053774</v>
      </c>
      <c r="C98" s="150" t="s">
        <v>107</v>
      </c>
      <c r="D98" s="150" t="s">
        <v>20</v>
      </c>
      <c r="E98" s="141">
        <v>5</v>
      </c>
      <c r="F98" s="141" t="s">
        <v>397</v>
      </c>
      <c r="G98" s="32" t="s">
        <v>117</v>
      </c>
      <c r="H98" s="150" t="s">
        <v>398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82</v>
      </c>
      <c r="D99" s="150" t="s">
        <v>28</v>
      </c>
      <c r="E99" s="141">
        <v>1</v>
      </c>
      <c r="F99" s="141" t="s">
        <v>400</v>
      </c>
      <c r="G99" s="32" t="s">
        <v>117</v>
      </c>
      <c r="H99" s="150" t="s">
        <v>401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403</v>
      </c>
      <c r="D100" s="150" t="s">
        <v>27</v>
      </c>
      <c r="E100" s="141">
        <v>5</v>
      </c>
      <c r="F100" s="141" t="s">
        <v>404</v>
      </c>
      <c r="G100" s="32" t="s">
        <v>117</v>
      </c>
      <c r="H100" s="150" t="s">
        <v>405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407</v>
      </c>
      <c r="D101" s="150" t="s">
        <v>27</v>
      </c>
      <c r="E101" s="141">
        <v>1</v>
      </c>
      <c r="F101" s="141" t="s">
        <v>408</v>
      </c>
      <c r="G101" s="32" t="s">
        <v>117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121</v>
      </c>
      <c r="D102" s="150" t="s">
        <v>27</v>
      </c>
      <c r="E102" s="141">
        <v>3</v>
      </c>
      <c r="F102" s="141" t="s">
        <v>411</v>
      </c>
      <c r="G102" s="32" t="s">
        <v>117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190</v>
      </c>
      <c r="D103" s="150" t="s">
        <v>27</v>
      </c>
      <c r="E103" s="141">
        <v>3</v>
      </c>
      <c r="F103" s="141" t="s">
        <v>414</v>
      </c>
      <c r="G103" s="32" t="s">
        <v>117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121</v>
      </c>
      <c r="D104" s="150" t="s">
        <v>27</v>
      </c>
      <c r="E104" s="141">
        <v>1</v>
      </c>
      <c r="F104" s="141" t="s">
        <v>416</v>
      </c>
      <c r="G104" s="32" t="s">
        <v>117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34</v>
      </c>
      <c r="D105" s="150" t="s">
        <v>29</v>
      </c>
      <c r="E105" s="141">
        <v>18</v>
      </c>
      <c r="F105" s="141" t="s">
        <v>419</v>
      </c>
      <c r="G105" s="32" t="s">
        <v>117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422</v>
      </c>
      <c r="D106" s="150" t="s">
        <v>30</v>
      </c>
      <c r="E106" s="141">
        <v>2</v>
      </c>
      <c r="F106" s="141" t="s">
        <v>423</v>
      </c>
      <c r="G106" s="32" t="s">
        <v>117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422</v>
      </c>
      <c r="D107" s="150" t="s">
        <v>30</v>
      </c>
      <c r="E107" s="141">
        <v>2</v>
      </c>
      <c r="F107" s="141" t="s">
        <v>426</v>
      </c>
      <c r="G107" s="32" t="s">
        <v>117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429</v>
      </c>
      <c r="D108" s="150" t="s">
        <v>30</v>
      </c>
      <c r="E108" s="141">
        <v>1</v>
      </c>
      <c r="F108" s="141" t="s">
        <v>430</v>
      </c>
      <c r="G108" s="32" t="s">
        <v>117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432</v>
      </c>
      <c r="D109" s="150" t="s">
        <v>27</v>
      </c>
      <c r="E109" s="141">
        <v>1</v>
      </c>
      <c r="F109" s="141" t="s">
        <v>433</v>
      </c>
      <c r="G109" s="32" t="s">
        <v>117</v>
      </c>
      <c r="H109" s="150" t="s">
        <v>434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436</v>
      </c>
      <c r="D110" s="150" t="s">
        <v>27</v>
      </c>
      <c r="E110" s="141">
        <v>1</v>
      </c>
      <c r="F110" s="141" t="s">
        <v>437</v>
      </c>
      <c r="G110" s="32" t="s">
        <v>117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77</v>
      </c>
      <c r="D111" s="150" t="s">
        <v>27</v>
      </c>
      <c r="E111" s="141">
        <v>1</v>
      </c>
      <c r="F111" s="141" t="s">
        <v>439</v>
      </c>
      <c r="G111" s="32" t="s">
        <v>119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442</v>
      </c>
      <c r="D112" s="150" t="s">
        <v>27</v>
      </c>
      <c r="E112" s="141">
        <v>1</v>
      </c>
      <c r="F112" s="141" t="s">
        <v>443</v>
      </c>
      <c r="G112" s="32" t="s">
        <v>117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445</v>
      </c>
      <c r="D113" s="150" t="s">
        <v>24</v>
      </c>
      <c r="E113" s="141">
        <v>2</v>
      </c>
      <c r="F113" s="141" t="s">
        <v>446</v>
      </c>
      <c r="G113" s="32" t="s">
        <v>16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448</v>
      </c>
      <c r="D114" s="150" t="s">
        <v>27</v>
      </c>
      <c r="E114" s="141">
        <v>1</v>
      </c>
      <c r="F114" s="141" t="s">
        <v>449</v>
      </c>
      <c r="G114" s="32" t="s">
        <v>117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451</v>
      </c>
      <c r="D115" s="150" t="s">
        <v>27</v>
      </c>
      <c r="E115" s="141">
        <v>1</v>
      </c>
      <c r="F115" s="141" t="s">
        <v>452</v>
      </c>
      <c r="G115" s="32" t="s">
        <v>119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78</v>
      </c>
      <c r="D116" s="150" t="s">
        <v>27</v>
      </c>
      <c r="E116" s="141">
        <v>1</v>
      </c>
      <c r="F116" s="141" t="s">
        <v>454</v>
      </c>
      <c r="G116" s="32" t="s">
        <v>117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442</v>
      </c>
      <c r="D117" s="150" t="s">
        <v>27</v>
      </c>
      <c r="E117" s="141">
        <v>2</v>
      </c>
      <c r="F117" s="141" t="s">
        <v>456</v>
      </c>
      <c r="G117" s="32" t="s">
        <v>16</v>
      </c>
      <c r="H117" s="150" t="s">
        <v>457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459</v>
      </c>
      <c r="D118" s="150" t="s">
        <v>27</v>
      </c>
      <c r="E118" s="141">
        <v>1</v>
      </c>
      <c r="F118" s="141" t="s">
        <v>460</v>
      </c>
      <c r="G118" s="32" t="s">
        <v>117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33</v>
      </c>
      <c r="D119" s="150" t="s">
        <v>29</v>
      </c>
      <c r="E119" s="141">
        <v>5</v>
      </c>
      <c r="F119" s="141" t="s">
        <v>462</v>
      </c>
      <c r="G119" s="32" t="s">
        <v>119</v>
      </c>
      <c r="H119" s="150" t="s">
        <v>395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464</v>
      </c>
      <c r="D120" s="150" t="s">
        <v>27</v>
      </c>
      <c r="E120" s="141">
        <v>6</v>
      </c>
      <c r="F120" s="141" t="s">
        <v>465</v>
      </c>
      <c r="G120" s="32" t="s">
        <v>117</v>
      </c>
      <c r="H120" s="150" t="s">
        <v>466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121</v>
      </c>
      <c r="D121" s="150" t="s">
        <v>27</v>
      </c>
      <c r="E121" s="141">
        <v>3</v>
      </c>
      <c r="F121" s="141" t="s">
        <v>468</v>
      </c>
      <c r="G121" s="32" t="s">
        <v>16</v>
      </c>
      <c r="H121" s="150" t="s">
        <v>469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471</v>
      </c>
      <c r="D122" s="150" t="s">
        <v>27</v>
      </c>
      <c r="E122" s="141">
        <v>8</v>
      </c>
      <c r="F122" s="141" t="s">
        <v>472</v>
      </c>
      <c r="G122" s="32" t="s">
        <v>117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120</v>
      </c>
      <c r="D123" s="150" t="s">
        <v>28</v>
      </c>
      <c r="E123" s="141">
        <v>1</v>
      </c>
      <c r="F123" s="141" t="s">
        <v>475</v>
      </c>
      <c r="G123" s="32" t="s">
        <v>119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34</v>
      </c>
      <c r="D124" s="150" t="s">
        <v>29</v>
      </c>
      <c r="E124" s="141">
        <v>20</v>
      </c>
      <c r="F124" s="141" t="s">
        <v>477</v>
      </c>
      <c r="G124" s="32" t="s">
        <v>117</v>
      </c>
      <c r="H124" s="150" t="s">
        <v>478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34</v>
      </c>
      <c r="D125" s="150" t="s">
        <v>29</v>
      </c>
      <c r="E125" s="141">
        <v>4</v>
      </c>
      <c r="F125" s="141" t="s">
        <v>480</v>
      </c>
      <c r="G125" s="32" t="s">
        <v>16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34</v>
      </c>
      <c r="D126" s="150" t="s">
        <v>29</v>
      </c>
      <c r="E126" s="141">
        <v>15</v>
      </c>
      <c r="F126" s="141" t="s">
        <v>482</v>
      </c>
      <c r="G126" s="32" t="s">
        <v>117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118</v>
      </c>
      <c r="D127" s="150" t="s">
        <v>29</v>
      </c>
      <c r="E127" s="141">
        <v>1</v>
      </c>
      <c r="F127" s="141" t="s">
        <v>484</v>
      </c>
      <c r="G127" s="32" t="s">
        <v>119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80</v>
      </c>
      <c r="D128" s="150" t="s">
        <v>27</v>
      </c>
      <c r="E128" s="141">
        <v>2</v>
      </c>
      <c r="F128" s="141" t="s">
        <v>486</v>
      </c>
      <c r="G128" s="32" t="s">
        <v>117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48</v>
      </c>
      <c r="D129" s="150" t="s">
        <v>27</v>
      </c>
      <c r="E129" s="141">
        <v>25</v>
      </c>
      <c r="F129" s="141" t="s">
        <v>488</v>
      </c>
      <c r="G129" s="32" t="s">
        <v>16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20" x14ac:dyDescent="0.25">
      <c r="A130" s="19">
        <v>94</v>
      </c>
      <c r="B130" s="27">
        <v>201053774</v>
      </c>
      <c r="C130" s="150" t="s">
        <v>35</v>
      </c>
      <c r="D130" s="150" t="s">
        <v>20</v>
      </c>
      <c r="E130" s="141">
        <v>20</v>
      </c>
      <c r="F130" s="141" t="s">
        <v>491</v>
      </c>
      <c r="G130" s="32" t="s">
        <v>117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20" x14ac:dyDescent="0.25">
      <c r="A131" s="19">
        <v>95</v>
      </c>
      <c r="B131" s="27">
        <v>201053774</v>
      </c>
      <c r="C131" s="150" t="s">
        <v>35</v>
      </c>
      <c r="D131" s="150" t="s">
        <v>20</v>
      </c>
      <c r="E131" s="141">
        <v>5</v>
      </c>
      <c r="F131" s="141" t="s">
        <v>494</v>
      </c>
      <c r="G131" s="32" t="s">
        <v>119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496</v>
      </c>
      <c r="D132" s="150" t="s">
        <v>27</v>
      </c>
      <c r="E132" s="141">
        <v>1</v>
      </c>
      <c r="F132" s="141" t="s">
        <v>497</v>
      </c>
      <c r="G132" s="32" t="s">
        <v>117</v>
      </c>
      <c r="H132" s="150" t="s">
        <v>498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500</v>
      </c>
      <c r="D133" s="150" t="s">
        <v>40</v>
      </c>
      <c r="E133" s="141">
        <v>89</v>
      </c>
      <c r="F133" s="141" t="s">
        <v>501</v>
      </c>
      <c r="G133" s="32" t="s">
        <v>16</v>
      </c>
      <c r="H133" s="150" t="s">
        <v>502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500</v>
      </c>
      <c r="D134" s="150" t="s">
        <v>40</v>
      </c>
      <c r="E134" s="141">
        <v>90</v>
      </c>
      <c r="F134" s="141" t="s">
        <v>504</v>
      </c>
      <c r="G134" s="32" t="s">
        <v>117</v>
      </c>
      <c r="H134" s="150" t="s">
        <v>502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506</v>
      </c>
      <c r="D135" s="150" t="s">
        <v>29</v>
      </c>
      <c r="E135" s="141">
        <v>1</v>
      </c>
      <c r="F135" s="141" t="s">
        <v>507</v>
      </c>
      <c r="G135" s="32" t="s">
        <v>119</v>
      </c>
      <c r="H135" s="150" t="s">
        <v>230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175</v>
      </c>
      <c r="D136" s="150" t="s">
        <v>23</v>
      </c>
      <c r="E136" s="141">
        <v>1750</v>
      </c>
      <c r="F136" s="141" t="s">
        <v>509</v>
      </c>
      <c r="G136" s="32" t="s">
        <v>117</v>
      </c>
      <c r="H136" s="150" t="s">
        <v>510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512</v>
      </c>
      <c r="D137" s="150" t="s">
        <v>28</v>
      </c>
      <c r="E137" s="141">
        <v>10</v>
      </c>
      <c r="F137" s="141" t="s">
        <v>513</v>
      </c>
      <c r="G137" s="32" t="s">
        <v>16</v>
      </c>
      <c r="H137" s="150" t="s">
        <v>514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85</v>
      </c>
      <c r="D138" s="150" t="s">
        <v>75</v>
      </c>
      <c r="E138" s="141">
        <v>1</v>
      </c>
      <c r="F138" s="141" t="s">
        <v>516</v>
      </c>
      <c r="G138" s="32" t="s">
        <v>117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518</v>
      </c>
      <c r="D139" s="150" t="s">
        <v>27</v>
      </c>
      <c r="E139" s="141">
        <v>20</v>
      </c>
      <c r="F139" s="141" t="s">
        <v>519</v>
      </c>
      <c r="G139" s="32" t="s">
        <v>119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89</v>
      </c>
      <c r="D140" s="150" t="s">
        <v>30</v>
      </c>
      <c r="E140" s="141">
        <v>500</v>
      </c>
      <c r="F140" s="141" t="s">
        <v>522</v>
      </c>
      <c r="G140" s="32" t="s">
        <v>117</v>
      </c>
      <c r="H140" s="150" t="s">
        <v>523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89</v>
      </c>
      <c r="D141" s="150" t="s">
        <v>30</v>
      </c>
      <c r="E141" s="141">
        <v>200</v>
      </c>
      <c r="F141" s="141" t="s">
        <v>525</v>
      </c>
      <c r="G141" s="32" t="s">
        <v>16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87</v>
      </c>
      <c r="D142" s="150" t="s">
        <v>30</v>
      </c>
      <c r="E142" s="141">
        <v>200</v>
      </c>
      <c r="F142" s="141" t="s">
        <v>528</v>
      </c>
      <c r="G142" s="32" t="s">
        <v>117</v>
      </c>
      <c r="H142" s="150" t="s">
        <v>529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87</v>
      </c>
      <c r="D143" s="150" t="s">
        <v>30</v>
      </c>
      <c r="E143" s="141">
        <v>50</v>
      </c>
      <c r="F143" s="141" t="s">
        <v>531</v>
      </c>
      <c r="G143" s="32" t="s">
        <v>119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534</v>
      </c>
      <c r="D144" s="150" t="s">
        <v>30</v>
      </c>
      <c r="E144" s="141">
        <v>20</v>
      </c>
      <c r="F144" s="141" t="s">
        <v>535</v>
      </c>
      <c r="G144" s="32" t="s">
        <v>117</v>
      </c>
      <c r="H144" s="150" t="s">
        <v>529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537</v>
      </c>
      <c r="D145" s="150" t="s">
        <v>27</v>
      </c>
      <c r="E145" s="141">
        <v>400</v>
      </c>
      <c r="F145" s="141" t="s">
        <v>538</v>
      </c>
      <c r="G145" s="32" t="s">
        <v>16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174</v>
      </c>
      <c r="D146" s="150" t="s">
        <v>30</v>
      </c>
      <c r="E146" s="141">
        <v>400</v>
      </c>
      <c r="F146" s="141" t="s">
        <v>541</v>
      </c>
      <c r="G146" s="32" t="s">
        <v>117</v>
      </c>
      <c r="H146" s="150" t="s">
        <v>529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108</v>
      </c>
      <c r="D147" s="150" t="s">
        <v>25</v>
      </c>
      <c r="E147" s="141">
        <v>50</v>
      </c>
      <c r="F147" s="141" t="s">
        <v>543</v>
      </c>
      <c r="G147" s="32" t="s">
        <v>119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20" x14ac:dyDescent="0.25">
      <c r="A148" s="19">
        <v>112</v>
      </c>
      <c r="B148" s="27">
        <v>201053774</v>
      </c>
      <c r="C148" s="150" t="s">
        <v>35</v>
      </c>
      <c r="D148" s="150" t="s">
        <v>20</v>
      </c>
      <c r="E148" s="141">
        <v>1</v>
      </c>
      <c r="F148" s="141" t="s">
        <v>546</v>
      </c>
      <c r="G148" s="32" t="s">
        <v>117</v>
      </c>
      <c r="H148" s="150" t="s">
        <v>547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549</v>
      </c>
      <c r="D149" s="150" t="s">
        <v>27</v>
      </c>
      <c r="E149" s="141">
        <v>4</v>
      </c>
      <c r="F149" s="141" t="s">
        <v>550</v>
      </c>
      <c r="G149" s="32" t="s">
        <v>16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79</v>
      </c>
      <c r="D150" s="150" t="s">
        <v>27</v>
      </c>
      <c r="E150" s="141">
        <v>3</v>
      </c>
      <c r="F150" s="141" t="s">
        <v>552</v>
      </c>
      <c r="G150" s="32" t="s">
        <v>117</v>
      </c>
      <c r="H150" s="150" t="s">
        <v>553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80</v>
      </c>
      <c r="D151" s="150" t="s">
        <v>27</v>
      </c>
      <c r="E151" s="141">
        <v>3</v>
      </c>
      <c r="F151" s="141" t="s">
        <v>555</v>
      </c>
      <c r="G151" s="32" t="s">
        <v>119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114</v>
      </c>
      <c r="D152" s="150" t="s">
        <v>27</v>
      </c>
      <c r="E152" s="141">
        <v>1</v>
      </c>
      <c r="F152" s="141" t="s">
        <v>557</v>
      </c>
      <c r="G152" s="32" t="s">
        <v>117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126</v>
      </c>
      <c r="D153" s="150" t="s">
        <v>113</v>
      </c>
      <c r="E153" s="141">
        <v>3</v>
      </c>
      <c r="F153" s="141" t="s">
        <v>560</v>
      </c>
      <c r="G153" s="32" t="s">
        <v>16</v>
      </c>
      <c r="H153" s="150" t="s">
        <v>561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36</v>
      </c>
      <c r="D154" s="150" t="s">
        <v>23</v>
      </c>
      <c r="E154" s="141">
        <v>500</v>
      </c>
      <c r="F154" s="141" t="s">
        <v>563</v>
      </c>
      <c r="G154" s="32" t="s">
        <v>117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36</v>
      </c>
      <c r="D155" s="150" t="s">
        <v>23</v>
      </c>
      <c r="E155" s="141">
        <v>1000</v>
      </c>
      <c r="F155" s="141" t="s">
        <v>566</v>
      </c>
      <c r="G155" s="32" t="s">
        <v>119</v>
      </c>
      <c r="H155" s="150" t="s">
        <v>567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569</v>
      </c>
      <c r="D156" s="150" t="s">
        <v>24</v>
      </c>
      <c r="E156" s="141">
        <v>10</v>
      </c>
      <c r="F156" s="141" t="s">
        <v>570</v>
      </c>
      <c r="G156" s="32" t="s">
        <v>117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44</v>
      </c>
      <c r="D157" s="150" t="s">
        <v>24</v>
      </c>
      <c r="E157" s="141">
        <v>200</v>
      </c>
      <c r="F157" s="141" t="s">
        <v>573</v>
      </c>
      <c r="G157" s="32" t="s">
        <v>16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44</v>
      </c>
      <c r="D158" s="150" t="s">
        <v>24</v>
      </c>
      <c r="E158" s="141">
        <v>200</v>
      </c>
      <c r="F158" s="141" t="s">
        <v>576</v>
      </c>
      <c r="G158" s="32" t="s">
        <v>117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44</v>
      </c>
      <c r="D159" s="150" t="s">
        <v>24</v>
      </c>
      <c r="E159" s="141">
        <v>3000</v>
      </c>
      <c r="F159" s="141" t="s">
        <v>578</v>
      </c>
      <c r="G159" s="32" t="s">
        <v>119</v>
      </c>
      <c r="H159" s="150" t="s">
        <v>579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67</v>
      </c>
      <c r="D160" s="150" t="s">
        <v>30</v>
      </c>
      <c r="E160" s="141">
        <v>2</v>
      </c>
      <c r="F160" s="141" t="s">
        <v>581</v>
      </c>
      <c r="G160" s="32" t="s">
        <v>119</v>
      </c>
      <c r="H160" s="150" t="s">
        <v>498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36</v>
      </c>
      <c r="D161" s="150" t="s">
        <v>23</v>
      </c>
      <c r="E161" s="141">
        <v>5</v>
      </c>
      <c r="F161" s="141" t="s">
        <v>583</v>
      </c>
      <c r="G161" s="32" t="s">
        <v>119</v>
      </c>
      <c r="H161" s="150" t="s">
        <v>584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586</v>
      </c>
      <c r="D162" s="150" t="s">
        <v>49</v>
      </c>
      <c r="E162" s="141">
        <v>100</v>
      </c>
      <c r="F162" s="141" t="s">
        <v>587</v>
      </c>
      <c r="G162" s="32" t="s">
        <v>119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590</v>
      </c>
      <c r="D163" s="150" t="s">
        <v>49</v>
      </c>
      <c r="E163" s="141">
        <v>100</v>
      </c>
      <c r="F163" s="141" t="s">
        <v>591</v>
      </c>
      <c r="G163" s="32" t="s">
        <v>119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44</v>
      </c>
      <c r="D164" s="150" t="s">
        <v>24</v>
      </c>
      <c r="E164" s="141">
        <v>100</v>
      </c>
      <c r="F164" s="141" t="s">
        <v>593</v>
      </c>
      <c r="G164" s="32" t="s">
        <v>119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127</v>
      </c>
      <c r="D165" s="150" t="s">
        <v>23</v>
      </c>
      <c r="E165" s="141">
        <v>100</v>
      </c>
      <c r="F165" s="141" t="s">
        <v>596</v>
      </c>
      <c r="G165" s="32" t="s">
        <v>119</v>
      </c>
      <c r="H165" s="150" t="s">
        <v>597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599</v>
      </c>
      <c r="D166" s="150" t="s">
        <v>26</v>
      </c>
      <c r="E166" s="141">
        <v>100</v>
      </c>
      <c r="F166" s="141" t="s">
        <v>600</v>
      </c>
      <c r="G166" s="32" t="s">
        <v>119</v>
      </c>
      <c r="H166" s="150" t="s">
        <v>283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123</v>
      </c>
      <c r="D167" s="150" t="s">
        <v>23</v>
      </c>
      <c r="E167" s="141">
        <v>100</v>
      </c>
      <c r="F167" s="141" t="s">
        <v>602</v>
      </c>
      <c r="G167" s="32" t="s">
        <v>119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605</v>
      </c>
      <c r="D168" s="150" t="s">
        <v>26</v>
      </c>
      <c r="E168" s="141">
        <v>5</v>
      </c>
      <c r="F168" s="141" t="s">
        <v>606</v>
      </c>
      <c r="G168" s="32" t="s">
        <v>119</v>
      </c>
      <c r="H168" s="150" t="s">
        <v>607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48</v>
      </c>
      <c r="D169" s="150" t="s">
        <v>27</v>
      </c>
      <c r="E169" s="141">
        <v>25</v>
      </c>
      <c r="F169" s="141" t="s">
        <v>609</v>
      </c>
      <c r="G169" s="32" t="s">
        <v>117</v>
      </c>
      <c r="H169" s="150" t="s">
        <v>498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79</v>
      </c>
      <c r="D170" s="150" t="s">
        <v>27</v>
      </c>
      <c r="E170" s="141">
        <v>3</v>
      </c>
      <c r="F170" s="141" t="s">
        <v>611</v>
      </c>
      <c r="G170" s="32" t="s">
        <v>16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613</v>
      </c>
      <c r="D171" s="150" t="s">
        <v>22</v>
      </c>
      <c r="E171" s="141">
        <v>50</v>
      </c>
      <c r="F171" s="141" t="s">
        <v>614</v>
      </c>
      <c r="G171" s="32" t="s">
        <v>117</v>
      </c>
      <c r="H171" s="150" t="s">
        <v>615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115</v>
      </c>
      <c r="D172" s="150" t="s">
        <v>23</v>
      </c>
      <c r="E172" s="141">
        <v>50</v>
      </c>
      <c r="F172" s="141" t="s">
        <v>617</v>
      </c>
      <c r="G172" s="32" t="s">
        <v>119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620</v>
      </c>
      <c r="D173" s="150" t="s">
        <v>30</v>
      </c>
      <c r="E173" s="141">
        <v>1</v>
      </c>
      <c r="F173" s="141" t="s">
        <v>621</v>
      </c>
      <c r="G173" s="32" t="s">
        <v>117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125</v>
      </c>
      <c r="D174" s="150" t="s">
        <v>22</v>
      </c>
      <c r="E174" s="141">
        <v>5</v>
      </c>
      <c r="F174" s="141" t="s">
        <v>624</v>
      </c>
      <c r="G174" s="32" t="s">
        <v>16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81</v>
      </c>
      <c r="D175" s="150" t="s">
        <v>22</v>
      </c>
      <c r="E175" s="141">
        <v>10</v>
      </c>
      <c r="F175" s="141" t="s">
        <v>627</v>
      </c>
      <c r="G175" s="32" t="s">
        <v>117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86</v>
      </c>
      <c r="D176" s="150" t="s">
        <v>22</v>
      </c>
      <c r="E176" s="141">
        <v>12</v>
      </c>
      <c r="F176" s="141" t="s">
        <v>629</v>
      </c>
      <c r="G176" s="32" t="s">
        <v>119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86</v>
      </c>
      <c r="D177" s="150" t="s">
        <v>22</v>
      </c>
      <c r="E177" s="141">
        <v>12</v>
      </c>
      <c r="F177" s="141" t="s">
        <v>631</v>
      </c>
      <c r="G177" s="32" t="s">
        <v>117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633</v>
      </c>
      <c r="D178" s="150" t="s">
        <v>76</v>
      </c>
      <c r="E178" s="141">
        <v>1</v>
      </c>
      <c r="F178" s="141" t="s">
        <v>634</v>
      </c>
      <c r="G178" s="32" t="s">
        <v>16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50</v>
      </c>
      <c r="D179" s="150" t="s">
        <v>28</v>
      </c>
      <c r="E179" s="141">
        <v>10</v>
      </c>
      <c r="F179" s="141" t="s">
        <v>636</v>
      </c>
      <c r="G179" s="32" t="s">
        <v>117</v>
      </c>
      <c r="H179" s="150" t="s">
        <v>637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112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16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74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16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171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16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184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17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639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640</v>
      </c>
      <c r="D189" s="187" t="s">
        <v>28</v>
      </c>
      <c r="E189" s="188">
        <v>300</v>
      </c>
      <c r="F189" s="188" t="s">
        <v>641</v>
      </c>
      <c r="G189" s="46" t="s">
        <v>16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43</v>
      </c>
      <c r="D190" s="31" t="s">
        <v>28</v>
      </c>
      <c r="E190" s="141">
        <v>42</v>
      </c>
      <c r="F190" s="141" t="s">
        <v>644</v>
      </c>
      <c r="G190" s="88" t="s">
        <v>16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90.75" thickBot="1" x14ac:dyDescent="0.3">
      <c r="A191" s="86">
        <v>146</v>
      </c>
      <c r="B191" s="87">
        <v>201053774</v>
      </c>
      <c r="C191" s="31" t="s">
        <v>646</v>
      </c>
      <c r="D191" s="31" t="s">
        <v>178</v>
      </c>
      <c r="E191" s="141">
        <v>1</v>
      </c>
      <c r="F191" s="141" t="s">
        <v>647</v>
      </c>
      <c r="G191" s="88" t="s">
        <v>16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43</v>
      </c>
      <c r="D192" s="31" t="s">
        <v>28</v>
      </c>
      <c r="E192" s="141">
        <v>6</v>
      </c>
      <c r="F192" s="141" t="s">
        <v>650</v>
      </c>
      <c r="G192" s="88" t="s">
        <v>16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37</v>
      </c>
      <c r="D193" s="31" t="s">
        <v>38</v>
      </c>
      <c r="E193" s="141">
        <v>100</v>
      </c>
      <c r="F193" s="141" t="s">
        <v>653</v>
      </c>
      <c r="G193" s="88" t="s">
        <v>16</v>
      </c>
      <c r="H193" s="66" t="s">
        <v>654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656</v>
      </c>
      <c r="D194" s="31" t="s">
        <v>23</v>
      </c>
      <c r="E194" s="141">
        <v>1</v>
      </c>
      <c r="F194" s="141" t="s">
        <v>657</v>
      </c>
      <c r="G194" s="88" t="s">
        <v>16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90.75" thickBot="1" x14ac:dyDescent="0.3">
      <c r="A195" s="86">
        <v>150</v>
      </c>
      <c r="B195" s="87">
        <v>201053774</v>
      </c>
      <c r="C195" s="31" t="s">
        <v>659</v>
      </c>
      <c r="D195" s="31" t="s">
        <v>178</v>
      </c>
      <c r="E195" s="141">
        <v>1</v>
      </c>
      <c r="F195" s="141" t="s">
        <v>660</v>
      </c>
      <c r="G195" s="88" t="s">
        <v>16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663</v>
      </c>
      <c r="D196" s="31" t="s">
        <v>39</v>
      </c>
      <c r="E196" s="141">
        <v>30</v>
      </c>
      <c r="F196" s="141" t="s">
        <v>664</v>
      </c>
      <c r="G196" s="88" t="s">
        <v>16</v>
      </c>
      <c r="H196" s="66" t="s">
        <v>665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43</v>
      </c>
      <c r="D197" s="31" t="s">
        <v>28</v>
      </c>
      <c r="E197" s="141">
        <v>17</v>
      </c>
      <c r="F197" s="141" t="s">
        <v>667</v>
      </c>
      <c r="G197" s="88" t="s">
        <v>16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123</v>
      </c>
      <c r="D198" s="31" t="s">
        <v>23</v>
      </c>
      <c r="E198" s="141">
        <v>500</v>
      </c>
      <c r="F198" s="141" t="s">
        <v>669</v>
      </c>
      <c r="G198" s="88" t="s">
        <v>16</v>
      </c>
      <c r="H198" s="66" t="s">
        <v>670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123</v>
      </c>
      <c r="D199" s="31" t="s">
        <v>23</v>
      </c>
      <c r="E199" s="141">
        <v>1000</v>
      </c>
      <c r="F199" s="141" t="s">
        <v>672</v>
      </c>
      <c r="G199" s="88" t="s">
        <v>16</v>
      </c>
      <c r="H199" s="66" t="s">
        <v>670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123</v>
      </c>
      <c r="D200" s="31" t="s">
        <v>23</v>
      </c>
      <c r="E200" s="141">
        <v>500</v>
      </c>
      <c r="F200" s="141" t="s">
        <v>674</v>
      </c>
      <c r="G200" s="88" t="s">
        <v>16</v>
      </c>
      <c r="H200" s="66" t="s">
        <v>670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43</v>
      </c>
      <c r="D201" s="90" t="s">
        <v>28</v>
      </c>
      <c r="E201" s="162">
        <v>44</v>
      </c>
      <c r="F201" s="162" t="s">
        <v>676</v>
      </c>
      <c r="G201" s="91" t="s">
        <v>16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112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17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177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678</v>
      </c>
      <c r="H206" s="71"/>
      <c r="I206" s="71"/>
      <c r="J206" s="71"/>
      <c r="K206" s="71"/>
      <c r="L206" s="200"/>
    </row>
    <row r="207" spans="1:14" ht="48.75" thickBot="1" x14ac:dyDescent="0.3">
      <c r="A207" s="51" t="s">
        <v>160</v>
      </c>
      <c r="B207" s="52" t="s">
        <v>161</v>
      </c>
      <c r="C207" s="52" t="s">
        <v>162</v>
      </c>
      <c r="D207" s="52" t="s">
        <v>163</v>
      </c>
      <c r="E207" s="52" t="s">
        <v>164</v>
      </c>
      <c r="F207" s="52" t="s">
        <v>165</v>
      </c>
      <c r="G207" s="52" t="s">
        <v>166</v>
      </c>
      <c r="H207" s="52" t="s">
        <v>167</v>
      </c>
      <c r="I207" s="52" t="s">
        <v>168</v>
      </c>
      <c r="J207" s="52" t="s">
        <v>169</v>
      </c>
      <c r="K207" s="52" t="s">
        <v>1230</v>
      </c>
      <c r="L207" s="53" t="s">
        <v>170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51</v>
      </c>
    </row>
    <row r="209" spans="1:13" ht="75" x14ac:dyDescent="0.25">
      <c r="A209" s="202">
        <v>1</v>
      </c>
      <c r="B209" s="203" t="s">
        <v>52</v>
      </c>
      <c r="C209" s="141" t="s">
        <v>62</v>
      </c>
      <c r="D209" s="141" t="s">
        <v>63</v>
      </c>
      <c r="E209" s="141" t="s">
        <v>100</v>
      </c>
      <c r="F209" s="141" t="s">
        <v>679</v>
      </c>
      <c r="G209" s="97" t="s">
        <v>16</v>
      </c>
      <c r="H209" s="97" t="s">
        <v>680</v>
      </c>
      <c r="I209" s="204" t="s">
        <v>681</v>
      </c>
      <c r="J209" s="48">
        <v>365</v>
      </c>
      <c r="K209" s="31" t="s">
        <v>109</v>
      </c>
      <c r="L209" s="205">
        <v>32914800</v>
      </c>
      <c r="M209" s="206"/>
    </row>
    <row r="210" spans="1:13" ht="105" x14ac:dyDescent="0.25">
      <c r="A210" s="202">
        <v>2</v>
      </c>
      <c r="B210" s="203" t="s">
        <v>52</v>
      </c>
      <c r="C210" s="141" t="s">
        <v>682</v>
      </c>
      <c r="D210" s="141" t="s">
        <v>20</v>
      </c>
      <c r="E210" s="141" t="s">
        <v>94</v>
      </c>
      <c r="F210" s="141" t="s">
        <v>683</v>
      </c>
      <c r="G210" s="97" t="s">
        <v>16</v>
      </c>
      <c r="H210" s="97" t="s">
        <v>684</v>
      </c>
      <c r="I210" s="204" t="s">
        <v>685</v>
      </c>
      <c r="J210" s="48">
        <v>45</v>
      </c>
      <c r="K210" s="31" t="s">
        <v>56</v>
      </c>
      <c r="L210" s="207">
        <v>72250000</v>
      </c>
    </row>
    <row r="211" spans="1:13" ht="45" x14ac:dyDescent="0.25">
      <c r="A211" s="202">
        <v>3</v>
      </c>
      <c r="B211" s="203" t="s">
        <v>52</v>
      </c>
      <c r="C211" s="208" t="s">
        <v>686</v>
      </c>
      <c r="D211" s="141" t="s">
        <v>26</v>
      </c>
      <c r="E211" s="141" t="s">
        <v>197</v>
      </c>
      <c r="F211" s="141" t="s">
        <v>687</v>
      </c>
      <c r="G211" s="97" t="s">
        <v>16</v>
      </c>
      <c r="H211" s="97" t="s">
        <v>688</v>
      </c>
      <c r="I211" s="204" t="s">
        <v>689</v>
      </c>
      <c r="J211" s="48">
        <v>5</v>
      </c>
      <c r="K211" s="31" t="s">
        <v>110</v>
      </c>
      <c r="L211" s="207">
        <v>9238000</v>
      </c>
    </row>
    <row r="212" spans="1:13" ht="60" x14ac:dyDescent="0.25">
      <c r="A212" s="202">
        <v>4</v>
      </c>
      <c r="B212" s="203" t="s">
        <v>52</v>
      </c>
      <c r="C212" s="141" t="s">
        <v>690</v>
      </c>
      <c r="D212" s="141" t="s">
        <v>21</v>
      </c>
      <c r="E212" s="141" t="s">
        <v>691</v>
      </c>
      <c r="F212" s="141" t="s">
        <v>692</v>
      </c>
      <c r="G212" s="97" t="s">
        <v>16</v>
      </c>
      <c r="H212" s="97" t="s">
        <v>693</v>
      </c>
      <c r="I212" s="204" t="s">
        <v>694</v>
      </c>
      <c r="J212" s="48">
        <v>5</v>
      </c>
      <c r="K212" s="31" t="s">
        <v>110</v>
      </c>
      <c r="L212" s="207">
        <v>7101250</v>
      </c>
    </row>
    <row r="213" spans="1:13" ht="75" x14ac:dyDescent="0.25">
      <c r="A213" s="202">
        <v>5</v>
      </c>
      <c r="B213" s="203" t="s">
        <v>52</v>
      </c>
      <c r="C213" s="141" t="s">
        <v>65</v>
      </c>
      <c r="D213" s="141" t="s">
        <v>54</v>
      </c>
      <c r="E213" s="141" t="s">
        <v>94</v>
      </c>
      <c r="F213" s="141" t="s">
        <v>695</v>
      </c>
      <c r="G213" s="97" t="s">
        <v>16</v>
      </c>
      <c r="H213" s="97" t="s">
        <v>696</v>
      </c>
      <c r="I213" s="204" t="s">
        <v>697</v>
      </c>
      <c r="J213" s="48">
        <v>7</v>
      </c>
      <c r="K213" s="31" t="s">
        <v>55</v>
      </c>
      <c r="L213" s="207">
        <v>1854400</v>
      </c>
    </row>
    <row r="214" spans="1:13" ht="75" x14ac:dyDescent="0.25">
      <c r="A214" s="202">
        <v>6</v>
      </c>
      <c r="B214" s="203" t="s">
        <v>52</v>
      </c>
      <c r="C214" s="141" t="s">
        <v>65</v>
      </c>
      <c r="D214" s="141" t="s">
        <v>54</v>
      </c>
      <c r="E214" s="141" t="s">
        <v>94</v>
      </c>
      <c r="F214" s="141" t="s">
        <v>698</v>
      </c>
      <c r="G214" s="97" t="s">
        <v>16</v>
      </c>
      <c r="H214" s="97" t="s">
        <v>699</v>
      </c>
      <c r="I214" s="204" t="s">
        <v>700</v>
      </c>
      <c r="J214" s="48">
        <v>7</v>
      </c>
      <c r="K214" s="31" t="s">
        <v>55</v>
      </c>
      <c r="L214" s="207">
        <v>3371500</v>
      </c>
    </row>
    <row r="215" spans="1:13" ht="75" x14ac:dyDescent="0.25">
      <c r="A215" s="202">
        <v>7</v>
      </c>
      <c r="B215" s="203" t="s">
        <v>52</v>
      </c>
      <c r="C215" s="141" t="s">
        <v>65</v>
      </c>
      <c r="D215" s="141" t="s">
        <v>54</v>
      </c>
      <c r="E215" s="141" t="s">
        <v>94</v>
      </c>
      <c r="F215" s="141" t="s">
        <v>701</v>
      </c>
      <c r="G215" s="97" t="s">
        <v>16</v>
      </c>
      <c r="H215" s="97" t="s">
        <v>702</v>
      </c>
      <c r="I215" s="204" t="s">
        <v>703</v>
      </c>
      <c r="J215" s="48">
        <v>7</v>
      </c>
      <c r="K215" s="31" t="s">
        <v>55</v>
      </c>
      <c r="L215" s="207">
        <v>1549200</v>
      </c>
    </row>
    <row r="216" spans="1:13" ht="90" x14ac:dyDescent="0.25">
      <c r="A216" s="202">
        <v>8</v>
      </c>
      <c r="B216" s="203" t="s">
        <v>52</v>
      </c>
      <c r="C216" s="141" t="s">
        <v>103</v>
      </c>
      <c r="D216" s="141" t="s">
        <v>28</v>
      </c>
      <c r="E216" s="141" t="s">
        <v>95</v>
      </c>
      <c r="F216" s="141" t="s">
        <v>704</v>
      </c>
      <c r="G216" s="97" t="s">
        <v>16</v>
      </c>
      <c r="H216" s="97" t="s">
        <v>705</v>
      </c>
      <c r="I216" s="204" t="s">
        <v>706</v>
      </c>
      <c r="J216" s="48">
        <v>30</v>
      </c>
      <c r="K216" s="31" t="s">
        <v>53</v>
      </c>
      <c r="L216" s="207">
        <v>9384480</v>
      </c>
    </row>
    <row r="217" spans="1:13" ht="90" x14ac:dyDescent="0.25">
      <c r="A217" s="202">
        <v>9</v>
      </c>
      <c r="B217" s="203" t="s">
        <v>52</v>
      </c>
      <c r="C217" s="141" t="s">
        <v>103</v>
      </c>
      <c r="D217" s="141" t="s">
        <v>28</v>
      </c>
      <c r="E217" s="141" t="s">
        <v>707</v>
      </c>
      <c r="F217" s="141" t="s">
        <v>708</v>
      </c>
      <c r="G217" s="97" t="s">
        <v>16</v>
      </c>
      <c r="H217" s="97" t="s">
        <v>705</v>
      </c>
      <c r="I217" s="204" t="s">
        <v>709</v>
      </c>
      <c r="J217" s="48">
        <v>30</v>
      </c>
      <c r="K217" s="31" t="s">
        <v>53</v>
      </c>
      <c r="L217" s="207">
        <v>6846000</v>
      </c>
    </row>
    <row r="218" spans="1:13" ht="75" x14ac:dyDescent="0.25">
      <c r="A218" s="202">
        <v>10</v>
      </c>
      <c r="B218" s="203" t="s">
        <v>52</v>
      </c>
      <c r="C218" s="141" t="s">
        <v>136</v>
      </c>
      <c r="D218" s="141" t="s">
        <v>45</v>
      </c>
      <c r="E218" s="141" t="s">
        <v>94</v>
      </c>
      <c r="F218" s="141" t="s">
        <v>710</v>
      </c>
      <c r="G218" s="97" t="s">
        <v>16</v>
      </c>
      <c r="H218" s="97" t="s">
        <v>711</v>
      </c>
      <c r="I218" s="204" t="s">
        <v>712</v>
      </c>
      <c r="J218" s="48">
        <v>15</v>
      </c>
      <c r="K218" s="31" t="s">
        <v>55</v>
      </c>
      <c r="L218" s="207">
        <v>2550000</v>
      </c>
    </row>
    <row r="219" spans="1:13" ht="75" x14ac:dyDescent="0.25">
      <c r="A219" s="202">
        <v>11</v>
      </c>
      <c r="B219" s="203" t="s">
        <v>52</v>
      </c>
      <c r="C219" s="141" t="s">
        <v>65</v>
      </c>
      <c r="D219" s="141" t="s">
        <v>54</v>
      </c>
      <c r="E219" s="141" t="s">
        <v>94</v>
      </c>
      <c r="F219" s="141" t="s">
        <v>713</v>
      </c>
      <c r="G219" s="97" t="s">
        <v>16</v>
      </c>
      <c r="H219" s="97" t="s">
        <v>714</v>
      </c>
      <c r="I219" s="204" t="s">
        <v>715</v>
      </c>
      <c r="J219" s="48">
        <v>7</v>
      </c>
      <c r="K219" s="31" t="s">
        <v>110</v>
      </c>
      <c r="L219" s="207">
        <v>3894000</v>
      </c>
    </row>
    <row r="220" spans="1:13" ht="60" x14ac:dyDescent="0.25">
      <c r="A220" s="202">
        <v>12</v>
      </c>
      <c r="B220" s="203" t="s">
        <v>52</v>
      </c>
      <c r="C220" s="141" t="s">
        <v>135</v>
      </c>
      <c r="D220" s="141" t="s">
        <v>41</v>
      </c>
      <c r="E220" s="141" t="s">
        <v>94</v>
      </c>
      <c r="F220" s="141" t="s">
        <v>716</v>
      </c>
      <c r="G220" s="97" t="s">
        <v>16</v>
      </c>
      <c r="H220" s="97" t="s">
        <v>717</v>
      </c>
      <c r="I220" s="204" t="s">
        <v>718</v>
      </c>
      <c r="J220" s="48">
        <v>365</v>
      </c>
      <c r="K220" s="31" t="s">
        <v>109</v>
      </c>
      <c r="L220" s="207">
        <v>53160000</v>
      </c>
    </row>
    <row r="221" spans="1:13" ht="60" x14ac:dyDescent="0.25">
      <c r="A221" s="202">
        <v>13</v>
      </c>
      <c r="B221" s="203" t="s">
        <v>52</v>
      </c>
      <c r="C221" s="141" t="s">
        <v>135</v>
      </c>
      <c r="D221" s="141" t="s">
        <v>41</v>
      </c>
      <c r="E221" s="141" t="s">
        <v>94</v>
      </c>
      <c r="F221" s="141" t="s">
        <v>719</v>
      </c>
      <c r="G221" s="97" t="s">
        <v>16</v>
      </c>
      <c r="H221" s="97" t="s">
        <v>717</v>
      </c>
      <c r="I221" s="204" t="s">
        <v>720</v>
      </c>
      <c r="J221" s="48">
        <v>365</v>
      </c>
      <c r="K221" s="31" t="s">
        <v>109</v>
      </c>
      <c r="L221" s="207">
        <v>10140000</v>
      </c>
    </row>
    <row r="222" spans="1:13" ht="60" x14ac:dyDescent="0.25">
      <c r="A222" s="202">
        <v>14</v>
      </c>
      <c r="B222" s="203" t="s">
        <v>52</v>
      </c>
      <c r="C222" s="141" t="s">
        <v>135</v>
      </c>
      <c r="D222" s="141" t="s">
        <v>41</v>
      </c>
      <c r="E222" s="141" t="s">
        <v>721</v>
      </c>
      <c r="F222" s="141" t="s">
        <v>722</v>
      </c>
      <c r="G222" s="97" t="s">
        <v>16</v>
      </c>
      <c r="H222" s="97" t="s">
        <v>717</v>
      </c>
      <c r="I222" s="204" t="s">
        <v>723</v>
      </c>
      <c r="J222" s="48">
        <v>365</v>
      </c>
      <c r="K222" s="31" t="s">
        <v>109</v>
      </c>
      <c r="L222" s="207">
        <v>2592000</v>
      </c>
    </row>
    <row r="223" spans="1:13" ht="60" x14ac:dyDescent="0.25">
      <c r="A223" s="202">
        <v>15</v>
      </c>
      <c r="B223" s="203" t="s">
        <v>52</v>
      </c>
      <c r="C223" s="141" t="s">
        <v>135</v>
      </c>
      <c r="D223" s="141" t="s">
        <v>41</v>
      </c>
      <c r="E223" s="141" t="s">
        <v>94</v>
      </c>
      <c r="F223" s="141" t="s">
        <v>724</v>
      </c>
      <c r="G223" s="97" t="s">
        <v>16</v>
      </c>
      <c r="H223" s="97" t="s">
        <v>717</v>
      </c>
      <c r="I223" s="204" t="s">
        <v>725</v>
      </c>
      <c r="J223" s="48">
        <v>365</v>
      </c>
      <c r="K223" s="31" t="s">
        <v>109</v>
      </c>
      <c r="L223" s="207">
        <v>53100000</v>
      </c>
    </row>
    <row r="224" spans="1:13" ht="90" x14ac:dyDescent="0.25">
      <c r="A224" s="202">
        <v>16</v>
      </c>
      <c r="B224" s="203" t="s">
        <v>52</v>
      </c>
      <c r="C224" s="141" t="s">
        <v>105</v>
      </c>
      <c r="D224" s="141" t="s">
        <v>23</v>
      </c>
      <c r="E224" s="141" t="s">
        <v>96</v>
      </c>
      <c r="F224" s="141" t="s">
        <v>726</v>
      </c>
      <c r="G224" s="97" t="s">
        <v>16</v>
      </c>
      <c r="H224" s="97" t="s">
        <v>705</v>
      </c>
      <c r="I224" s="204" t="s">
        <v>727</v>
      </c>
      <c r="J224" s="48">
        <v>30</v>
      </c>
      <c r="K224" s="31" t="s">
        <v>53</v>
      </c>
      <c r="L224" s="207">
        <v>8001280</v>
      </c>
    </row>
    <row r="225" spans="1:14" ht="90" x14ac:dyDescent="0.25">
      <c r="A225" s="202">
        <v>17</v>
      </c>
      <c r="B225" s="203" t="s">
        <v>52</v>
      </c>
      <c r="C225" s="141" t="s">
        <v>193</v>
      </c>
      <c r="D225" s="141" t="s">
        <v>23</v>
      </c>
      <c r="E225" s="141" t="s">
        <v>728</v>
      </c>
      <c r="F225" s="141" t="s">
        <v>729</v>
      </c>
      <c r="G225" s="97" t="s">
        <v>16</v>
      </c>
      <c r="H225" s="97" t="s">
        <v>705</v>
      </c>
      <c r="I225" s="204" t="s">
        <v>730</v>
      </c>
      <c r="J225" s="48">
        <v>30</v>
      </c>
      <c r="K225" s="31" t="s">
        <v>53</v>
      </c>
      <c r="L225" s="207">
        <v>9111424</v>
      </c>
    </row>
    <row r="226" spans="1:14" ht="75" x14ac:dyDescent="0.25">
      <c r="A226" s="202">
        <v>18</v>
      </c>
      <c r="B226" s="203" t="s">
        <v>52</v>
      </c>
      <c r="C226" s="141" t="s">
        <v>65</v>
      </c>
      <c r="D226" s="141" t="s">
        <v>54</v>
      </c>
      <c r="E226" s="141" t="s">
        <v>94</v>
      </c>
      <c r="F226" s="141" t="s">
        <v>731</v>
      </c>
      <c r="G226" s="97" t="s">
        <v>16</v>
      </c>
      <c r="H226" s="97" t="s">
        <v>732</v>
      </c>
      <c r="I226" s="204" t="s">
        <v>733</v>
      </c>
      <c r="J226" s="48">
        <v>7</v>
      </c>
      <c r="K226" s="31" t="s">
        <v>55</v>
      </c>
      <c r="L226" s="207">
        <v>1394400</v>
      </c>
    </row>
    <row r="227" spans="1:14" ht="60" x14ac:dyDescent="0.25">
      <c r="A227" s="202">
        <v>19</v>
      </c>
      <c r="B227" s="203" t="s">
        <v>52</v>
      </c>
      <c r="C227" s="141" t="s">
        <v>734</v>
      </c>
      <c r="D227" s="141" t="s">
        <v>32</v>
      </c>
      <c r="E227" s="141" t="s">
        <v>94</v>
      </c>
      <c r="F227" s="141" t="s">
        <v>735</v>
      </c>
      <c r="G227" s="97" t="s">
        <v>16</v>
      </c>
      <c r="H227" s="97" t="s">
        <v>736</v>
      </c>
      <c r="I227" s="204" t="s">
        <v>737</v>
      </c>
      <c r="J227" s="48">
        <v>7</v>
      </c>
      <c r="K227" s="31" t="s">
        <v>110</v>
      </c>
      <c r="L227" s="207">
        <v>6576000</v>
      </c>
    </row>
    <row r="228" spans="1:14" ht="90" x14ac:dyDescent="0.25">
      <c r="A228" s="202">
        <v>20</v>
      </c>
      <c r="B228" s="203" t="s">
        <v>52</v>
      </c>
      <c r="C228" s="141" t="s">
        <v>738</v>
      </c>
      <c r="D228" s="141" t="s">
        <v>178</v>
      </c>
      <c r="E228" s="141" t="s">
        <v>94</v>
      </c>
      <c r="F228" s="141" t="s">
        <v>739</v>
      </c>
      <c r="G228" s="97" t="s">
        <v>16</v>
      </c>
      <c r="H228" s="97" t="s">
        <v>740</v>
      </c>
      <c r="I228" s="204" t="s">
        <v>741</v>
      </c>
      <c r="J228" s="48">
        <v>25</v>
      </c>
      <c r="K228" s="31" t="s">
        <v>110</v>
      </c>
      <c r="L228" s="207">
        <v>9296000</v>
      </c>
    </row>
    <row r="229" spans="1:14" ht="75" x14ac:dyDescent="0.25">
      <c r="A229" s="202">
        <v>21</v>
      </c>
      <c r="B229" s="203" t="s">
        <v>52</v>
      </c>
      <c r="C229" s="141" t="s">
        <v>65</v>
      </c>
      <c r="D229" s="141" t="s">
        <v>54</v>
      </c>
      <c r="E229" s="141" t="s">
        <v>94</v>
      </c>
      <c r="F229" s="141" t="s">
        <v>742</v>
      </c>
      <c r="G229" s="97" t="s">
        <v>16</v>
      </c>
      <c r="H229" s="97" t="s">
        <v>714</v>
      </c>
      <c r="I229" s="204" t="s">
        <v>743</v>
      </c>
      <c r="J229" s="48">
        <v>7</v>
      </c>
      <c r="K229" s="31" t="s">
        <v>55</v>
      </c>
      <c r="L229" s="207">
        <v>1123200</v>
      </c>
    </row>
    <row r="230" spans="1:14" ht="75" x14ac:dyDescent="0.25">
      <c r="A230" s="202">
        <v>22</v>
      </c>
      <c r="B230" s="203" t="s">
        <v>52</v>
      </c>
      <c r="C230" s="141" t="s">
        <v>65</v>
      </c>
      <c r="D230" s="141" t="s">
        <v>54</v>
      </c>
      <c r="E230" s="141" t="s">
        <v>94</v>
      </c>
      <c r="F230" s="141" t="s">
        <v>744</v>
      </c>
      <c r="G230" s="97" t="s">
        <v>16</v>
      </c>
      <c r="H230" s="97" t="s">
        <v>714</v>
      </c>
      <c r="I230" s="204" t="s">
        <v>745</v>
      </c>
      <c r="J230" s="48">
        <v>7</v>
      </c>
      <c r="K230" s="31" t="s">
        <v>55</v>
      </c>
      <c r="L230" s="207">
        <v>657600</v>
      </c>
    </row>
    <row r="231" spans="1:14" ht="75" x14ac:dyDescent="0.25">
      <c r="A231" s="202">
        <v>23</v>
      </c>
      <c r="B231" s="203" t="s">
        <v>52</v>
      </c>
      <c r="C231" s="141" t="s">
        <v>65</v>
      </c>
      <c r="D231" s="141" t="s">
        <v>54</v>
      </c>
      <c r="E231" s="141" t="s">
        <v>94</v>
      </c>
      <c r="F231" s="141" t="s">
        <v>746</v>
      </c>
      <c r="G231" s="97" t="s">
        <v>16</v>
      </c>
      <c r="H231" s="97" t="s">
        <v>702</v>
      </c>
      <c r="I231" s="204" t="s">
        <v>747</v>
      </c>
      <c r="J231" s="48">
        <v>7</v>
      </c>
      <c r="K231" s="31" t="s">
        <v>55</v>
      </c>
      <c r="L231" s="207">
        <v>9043200</v>
      </c>
    </row>
    <row r="232" spans="1:14" ht="75" x14ac:dyDescent="0.25">
      <c r="A232" s="202">
        <v>24</v>
      </c>
      <c r="B232" s="203" t="s">
        <v>52</v>
      </c>
      <c r="C232" s="141" t="s">
        <v>65</v>
      </c>
      <c r="D232" s="141" t="s">
        <v>54</v>
      </c>
      <c r="E232" s="141" t="s">
        <v>94</v>
      </c>
      <c r="F232" s="141" t="s">
        <v>748</v>
      </c>
      <c r="G232" s="97" t="s">
        <v>16</v>
      </c>
      <c r="H232" s="97" t="s">
        <v>749</v>
      </c>
      <c r="I232" s="204" t="s">
        <v>750</v>
      </c>
      <c r="J232" s="48">
        <v>7</v>
      </c>
      <c r="K232" s="31" t="s">
        <v>55</v>
      </c>
      <c r="L232" s="207">
        <v>7622200</v>
      </c>
    </row>
    <row r="233" spans="1:14" ht="90" x14ac:dyDescent="0.25">
      <c r="A233" s="202">
        <v>25</v>
      </c>
      <c r="B233" s="203" t="s">
        <v>52</v>
      </c>
      <c r="C233" s="141" t="s">
        <v>60</v>
      </c>
      <c r="D233" s="141" t="s">
        <v>40</v>
      </c>
      <c r="E233" s="141" t="s">
        <v>99</v>
      </c>
      <c r="F233" s="141" t="s">
        <v>751</v>
      </c>
      <c r="G233" s="97" t="s">
        <v>16</v>
      </c>
      <c r="H233" s="97" t="s">
        <v>752</v>
      </c>
      <c r="I233" s="204" t="s">
        <v>753</v>
      </c>
      <c r="J233" s="48">
        <v>30</v>
      </c>
      <c r="K233" s="31" t="s">
        <v>109</v>
      </c>
      <c r="L233" s="207">
        <v>5400000</v>
      </c>
    </row>
    <row r="234" spans="1:14" ht="90" x14ac:dyDescent="0.25">
      <c r="A234" s="202">
        <v>26</v>
      </c>
      <c r="B234" s="203" t="s">
        <v>52</v>
      </c>
      <c r="C234" s="141" t="s">
        <v>65</v>
      </c>
      <c r="D234" s="141" t="s">
        <v>54</v>
      </c>
      <c r="E234" s="141" t="s">
        <v>94</v>
      </c>
      <c r="F234" s="141" t="s">
        <v>754</v>
      </c>
      <c r="G234" s="97" t="s">
        <v>16</v>
      </c>
      <c r="H234" s="97" t="s">
        <v>755</v>
      </c>
      <c r="I234" s="204" t="s">
        <v>756</v>
      </c>
      <c r="J234" s="48">
        <v>7</v>
      </c>
      <c r="K234" s="31" t="s">
        <v>55</v>
      </c>
      <c r="L234" s="207">
        <v>22930000</v>
      </c>
    </row>
    <row r="235" spans="1:14" ht="75" x14ac:dyDescent="0.25">
      <c r="A235" s="202">
        <v>27</v>
      </c>
      <c r="B235" s="203" t="s">
        <v>52</v>
      </c>
      <c r="C235" s="141" t="s">
        <v>65</v>
      </c>
      <c r="D235" s="141" t="s">
        <v>54</v>
      </c>
      <c r="E235" s="141" t="s">
        <v>94</v>
      </c>
      <c r="F235" s="141" t="s">
        <v>757</v>
      </c>
      <c r="G235" s="97" t="s">
        <v>16</v>
      </c>
      <c r="H235" s="97" t="s">
        <v>699</v>
      </c>
      <c r="I235" s="204" t="s">
        <v>758</v>
      </c>
      <c r="J235" s="48">
        <v>7</v>
      </c>
      <c r="K235" s="31" t="s">
        <v>55</v>
      </c>
      <c r="L235" s="207">
        <v>931000</v>
      </c>
    </row>
    <row r="236" spans="1:14" ht="75" x14ac:dyDescent="0.25">
      <c r="A236" s="202">
        <v>28</v>
      </c>
      <c r="B236" s="203" t="s">
        <v>52</v>
      </c>
      <c r="C236" s="141" t="s">
        <v>61</v>
      </c>
      <c r="D236" s="141" t="s">
        <v>26</v>
      </c>
      <c r="E236" s="141" t="s">
        <v>101</v>
      </c>
      <c r="F236" s="141" t="s">
        <v>759</v>
      </c>
      <c r="G236" s="97" t="s">
        <v>16</v>
      </c>
      <c r="H236" s="97" t="s">
        <v>760</v>
      </c>
      <c r="I236" s="204" t="s">
        <v>761</v>
      </c>
      <c r="J236" s="48">
        <v>7</v>
      </c>
      <c r="K236" s="31" t="s">
        <v>55</v>
      </c>
      <c r="L236" s="207">
        <v>11340000</v>
      </c>
    </row>
    <row r="237" spans="1:14" ht="75" x14ac:dyDescent="0.25">
      <c r="A237" s="202">
        <v>29</v>
      </c>
      <c r="B237" s="203" t="s">
        <v>52</v>
      </c>
      <c r="C237" s="141" t="s">
        <v>181</v>
      </c>
      <c r="D237" s="141" t="s">
        <v>24</v>
      </c>
      <c r="E237" s="141" t="s">
        <v>94</v>
      </c>
      <c r="F237" s="141" t="s">
        <v>762</v>
      </c>
      <c r="G237" s="97" t="s">
        <v>16</v>
      </c>
      <c r="H237" s="97" t="s">
        <v>760</v>
      </c>
      <c r="I237" s="204" t="s">
        <v>763</v>
      </c>
      <c r="J237" s="48">
        <v>7</v>
      </c>
      <c r="K237" s="31" t="s">
        <v>55</v>
      </c>
      <c r="L237" s="207">
        <v>8600000</v>
      </c>
    </row>
    <row r="238" spans="1:14" ht="75" x14ac:dyDescent="0.25">
      <c r="A238" s="202">
        <v>30</v>
      </c>
      <c r="B238" s="203" t="s">
        <v>52</v>
      </c>
      <c r="C238" s="141" t="s">
        <v>61</v>
      </c>
      <c r="D238" s="141" t="s">
        <v>26</v>
      </c>
      <c r="E238" s="141" t="s">
        <v>194</v>
      </c>
      <c r="F238" s="141" t="s">
        <v>764</v>
      </c>
      <c r="G238" s="97" t="s">
        <v>16</v>
      </c>
      <c r="H238" s="97" t="s">
        <v>765</v>
      </c>
      <c r="I238" s="204" t="s">
        <v>766</v>
      </c>
      <c r="J238" s="48">
        <v>7</v>
      </c>
      <c r="K238" s="31" t="s">
        <v>55</v>
      </c>
      <c r="L238" s="207">
        <v>9100000</v>
      </c>
      <c r="N238" s="48"/>
    </row>
    <row r="239" spans="1:14" ht="75" x14ac:dyDescent="0.25">
      <c r="A239" s="202">
        <v>31</v>
      </c>
      <c r="B239" s="203" t="s">
        <v>52</v>
      </c>
      <c r="C239" s="141" t="s">
        <v>61</v>
      </c>
      <c r="D239" s="141" t="s">
        <v>49</v>
      </c>
      <c r="E239" s="141" t="s">
        <v>98</v>
      </c>
      <c r="F239" s="141" t="s">
        <v>767</v>
      </c>
      <c r="G239" s="97" t="s">
        <v>16</v>
      </c>
      <c r="H239" s="97" t="s">
        <v>765</v>
      </c>
      <c r="I239" s="204" t="s">
        <v>768</v>
      </c>
      <c r="J239" s="48">
        <v>7</v>
      </c>
      <c r="K239" s="31" t="s">
        <v>55</v>
      </c>
      <c r="L239" s="207">
        <v>6000000</v>
      </c>
    </row>
    <row r="240" spans="1:14" ht="75" x14ac:dyDescent="0.25">
      <c r="A240" s="202">
        <v>32</v>
      </c>
      <c r="B240" s="203" t="s">
        <v>52</v>
      </c>
      <c r="C240" s="141" t="s">
        <v>65</v>
      </c>
      <c r="D240" s="141" t="s">
        <v>54</v>
      </c>
      <c r="E240" s="141" t="s">
        <v>94</v>
      </c>
      <c r="F240" s="141" t="s">
        <v>769</v>
      </c>
      <c r="G240" s="97" t="s">
        <v>16</v>
      </c>
      <c r="H240" s="97" t="s">
        <v>770</v>
      </c>
      <c r="I240" s="204" t="s">
        <v>771</v>
      </c>
      <c r="J240" s="48">
        <v>7</v>
      </c>
      <c r="K240" s="31" t="s">
        <v>55</v>
      </c>
      <c r="L240" s="207">
        <v>2980000</v>
      </c>
    </row>
    <row r="241" spans="1:12" ht="105" x14ac:dyDescent="0.25">
      <c r="A241" s="202">
        <v>33</v>
      </c>
      <c r="B241" s="203" t="s">
        <v>52</v>
      </c>
      <c r="C241" s="141" t="s">
        <v>134</v>
      </c>
      <c r="D241" s="141" t="s">
        <v>20</v>
      </c>
      <c r="E241" s="141" t="s">
        <v>94</v>
      </c>
      <c r="F241" s="141" t="s">
        <v>772</v>
      </c>
      <c r="G241" s="97" t="s">
        <v>16</v>
      </c>
      <c r="H241" s="97" t="s">
        <v>773</v>
      </c>
      <c r="I241" s="204" t="s">
        <v>774</v>
      </c>
      <c r="J241" s="48">
        <v>365</v>
      </c>
      <c r="K241" s="31" t="s">
        <v>56</v>
      </c>
      <c r="L241" s="207">
        <v>2310000</v>
      </c>
    </row>
    <row r="242" spans="1:12" ht="60" x14ac:dyDescent="0.25">
      <c r="A242" s="202">
        <v>34</v>
      </c>
      <c r="B242" s="203" t="s">
        <v>52</v>
      </c>
      <c r="C242" s="141" t="s">
        <v>133</v>
      </c>
      <c r="D242" s="141" t="s">
        <v>132</v>
      </c>
      <c r="E242" s="141" t="s">
        <v>94</v>
      </c>
      <c r="F242" s="141" t="s">
        <v>775</v>
      </c>
      <c r="G242" s="97" t="s">
        <v>16</v>
      </c>
      <c r="H242" s="97" t="s">
        <v>776</v>
      </c>
      <c r="I242" s="204" t="s">
        <v>777</v>
      </c>
      <c r="J242" s="48">
        <v>365</v>
      </c>
      <c r="K242" s="31" t="s">
        <v>110</v>
      </c>
      <c r="L242" s="207">
        <v>9375000</v>
      </c>
    </row>
    <row r="243" spans="1:12" ht="75" x14ac:dyDescent="0.25">
      <c r="A243" s="202">
        <v>35</v>
      </c>
      <c r="B243" s="203" t="s">
        <v>52</v>
      </c>
      <c r="C243" s="141" t="s">
        <v>57</v>
      </c>
      <c r="D243" s="141" t="s">
        <v>58</v>
      </c>
      <c r="E243" s="141" t="s">
        <v>94</v>
      </c>
      <c r="F243" s="141" t="s">
        <v>778</v>
      </c>
      <c r="G243" s="97" t="s">
        <v>16</v>
      </c>
      <c r="H243" s="97" t="s">
        <v>779</v>
      </c>
      <c r="I243" s="204" t="s">
        <v>780</v>
      </c>
      <c r="J243" s="48">
        <v>365</v>
      </c>
      <c r="K243" s="31" t="s">
        <v>59</v>
      </c>
      <c r="L243" s="207">
        <v>400000000</v>
      </c>
    </row>
    <row r="244" spans="1:12" ht="75" x14ac:dyDescent="0.25">
      <c r="A244" s="202">
        <v>36</v>
      </c>
      <c r="B244" s="203" t="s">
        <v>52</v>
      </c>
      <c r="C244" s="141" t="s">
        <v>57</v>
      </c>
      <c r="D244" s="141" t="s">
        <v>58</v>
      </c>
      <c r="E244" s="141" t="s">
        <v>94</v>
      </c>
      <c r="F244" s="141" t="s">
        <v>781</v>
      </c>
      <c r="G244" s="97" t="s">
        <v>16</v>
      </c>
      <c r="H244" s="97" t="s">
        <v>782</v>
      </c>
      <c r="I244" s="204" t="s">
        <v>783</v>
      </c>
      <c r="J244" s="48">
        <v>365</v>
      </c>
      <c r="K244" s="31" t="s">
        <v>59</v>
      </c>
      <c r="L244" s="207">
        <v>600000000</v>
      </c>
    </row>
    <row r="245" spans="1:12" ht="60" x14ac:dyDescent="0.25">
      <c r="A245" s="202">
        <v>37</v>
      </c>
      <c r="B245" s="203" t="s">
        <v>52</v>
      </c>
      <c r="C245" s="141" t="s">
        <v>131</v>
      </c>
      <c r="D245" s="141" t="s">
        <v>132</v>
      </c>
      <c r="E245" s="141" t="s">
        <v>94</v>
      </c>
      <c r="F245" s="141" t="s">
        <v>784</v>
      </c>
      <c r="G245" s="97" t="s">
        <v>16</v>
      </c>
      <c r="H245" s="97" t="s">
        <v>785</v>
      </c>
      <c r="I245" s="204" t="s">
        <v>786</v>
      </c>
      <c r="J245" s="48">
        <v>365</v>
      </c>
      <c r="K245" s="31" t="s">
        <v>109</v>
      </c>
      <c r="L245" s="207">
        <v>1048226</v>
      </c>
    </row>
    <row r="246" spans="1:12" ht="75" x14ac:dyDescent="0.25">
      <c r="A246" s="202">
        <v>38</v>
      </c>
      <c r="B246" s="203" t="s">
        <v>52</v>
      </c>
      <c r="C246" s="141" t="s">
        <v>106</v>
      </c>
      <c r="D246" s="141" t="s">
        <v>49</v>
      </c>
      <c r="E246" s="141" t="s">
        <v>101</v>
      </c>
      <c r="F246" s="141" t="s">
        <v>787</v>
      </c>
      <c r="G246" s="97" t="s">
        <v>16</v>
      </c>
      <c r="H246" s="97" t="s">
        <v>765</v>
      </c>
      <c r="I246" s="204" t="s">
        <v>788</v>
      </c>
      <c r="J246" s="48">
        <v>7</v>
      </c>
      <c r="K246" s="31" t="s">
        <v>55</v>
      </c>
      <c r="L246" s="207">
        <v>9600000</v>
      </c>
    </row>
    <row r="247" spans="1:12" ht="75" x14ac:dyDescent="0.25">
      <c r="A247" s="202">
        <v>39</v>
      </c>
      <c r="B247" s="203" t="s">
        <v>52</v>
      </c>
      <c r="C247" s="141" t="s">
        <v>65</v>
      </c>
      <c r="D247" s="141" t="s">
        <v>54</v>
      </c>
      <c r="E247" s="141" t="s">
        <v>94</v>
      </c>
      <c r="F247" s="141" t="s">
        <v>789</v>
      </c>
      <c r="G247" s="97" t="s">
        <v>16</v>
      </c>
      <c r="H247" s="97" t="s">
        <v>714</v>
      </c>
      <c r="I247" s="204" t="s">
        <v>790</v>
      </c>
      <c r="J247" s="48">
        <v>7</v>
      </c>
      <c r="K247" s="31" t="s">
        <v>55</v>
      </c>
      <c r="L247" s="207">
        <v>2032800</v>
      </c>
    </row>
    <row r="248" spans="1:12" ht="75" x14ac:dyDescent="0.25">
      <c r="A248" s="202">
        <v>40</v>
      </c>
      <c r="B248" s="203" t="s">
        <v>52</v>
      </c>
      <c r="C248" s="141" t="s">
        <v>65</v>
      </c>
      <c r="D248" s="141" t="s">
        <v>54</v>
      </c>
      <c r="E248" s="141" t="s">
        <v>94</v>
      </c>
      <c r="F248" s="141" t="s">
        <v>791</v>
      </c>
      <c r="G248" s="97" t="s">
        <v>16</v>
      </c>
      <c r="H248" s="97" t="s">
        <v>699</v>
      </c>
      <c r="I248" s="204" t="s">
        <v>792</v>
      </c>
      <c r="J248" s="48">
        <v>7</v>
      </c>
      <c r="K248" s="31" t="s">
        <v>55</v>
      </c>
      <c r="L248" s="207">
        <v>3949000</v>
      </c>
    </row>
    <row r="249" spans="1:12" ht="75" x14ac:dyDescent="0.25">
      <c r="A249" s="202">
        <v>41</v>
      </c>
      <c r="B249" s="203" t="s">
        <v>90</v>
      </c>
      <c r="C249" s="141" t="s">
        <v>65</v>
      </c>
      <c r="D249" s="141" t="s">
        <v>54</v>
      </c>
      <c r="E249" s="141" t="s">
        <v>94</v>
      </c>
      <c r="F249" s="141" t="s">
        <v>793</v>
      </c>
      <c r="G249" s="97" t="s">
        <v>16</v>
      </c>
      <c r="H249" s="97" t="s">
        <v>770</v>
      </c>
      <c r="I249" s="204" t="s">
        <v>794</v>
      </c>
      <c r="J249" s="48">
        <v>7</v>
      </c>
      <c r="K249" s="31" t="s">
        <v>55</v>
      </c>
      <c r="L249" s="207">
        <v>1410000</v>
      </c>
    </row>
    <row r="250" spans="1:12" ht="90" x14ac:dyDescent="0.25">
      <c r="A250" s="202">
        <v>42</v>
      </c>
      <c r="B250" s="203" t="s">
        <v>91</v>
      </c>
      <c r="C250" s="141" t="s">
        <v>65</v>
      </c>
      <c r="D250" s="141" t="s">
        <v>54</v>
      </c>
      <c r="E250" s="141" t="s">
        <v>94</v>
      </c>
      <c r="F250" s="141" t="s">
        <v>795</v>
      </c>
      <c r="G250" s="97" t="s">
        <v>16</v>
      </c>
      <c r="H250" s="97" t="s">
        <v>755</v>
      </c>
      <c r="I250" s="204" t="s">
        <v>790</v>
      </c>
      <c r="J250" s="48">
        <v>7</v>
      </c>
      <c r="K250" s="31" t="s">
        <v>55</v>
      </c>
      <c r="L250" s="207">
        <v>6257000</v>
      </c>
    </row>
    <row r="251" spans="1:12" ht="75" x14ac:dyDescent="0.25">
      <c r="A251" s="202">
        <v>43</v>
      </c>
      <c r="B251" s="203" t="s">
        <v>796</v>
      </c>
      <c r="C251" s="141" t="s">
        <v>65</v>
      </c>
      <c r="D251" s="141" t="s">
        <v>54</v>
      </c>
      <c r="E251" s="141" t="s">
        <v>94</v>
      </c>
      <c r="F251" s="141" t="s">
        <v>797</v>
      </c>
      <c r="G251" s="97" t="s">
        <v>16</v>
      </c>
      <c r="H251" s="97" t="s">
        <v>699</v>
      </c>
      <c r="I251" s="204" t="s">
        <v>798</v>
      </c>
      <c r="J251" s="48">
        <v>7</v>
      </c>
      <c r="K251" s="31" t="s">
        <v>55</v>
      </c>
      <c r="L251" s="207">
        <v>2010000</v>
      </c>
    </row>
    <row r="252" spans="1:12" ht="75" x14ac:dyDescent="0.25">
      <c r="A252" s="202">
        <v>44</v>
      </c>
      <c r="B252" s="203" t="s">
        <v>799</v>
      </c>
      <c r="C252" s="141" t="s">
        <v>61</v>
      </c>
      <c r="D252" s="141" t="s">
        <v>26</v>
      </c>
      <c r="E252" s="141" t="s">
        <v>101</v>
      </c>
      <c r="F252" s="141" t="s">
        <v>800</v>
      </c>
      <c r="G252" s="97" t="s">
        <v>16</v>
      </c>
      <c r="H252" s="97" t="s">
        <v>801</v>
      </c>
      <c r="I252" s="204" t="s">
        <v>802</v>
      </c>
      <c r="J252" s="48">
        <v>10</v>
      </c>
      <c r="K252" s="31" t="s">
        <v>55</v>
      </c>
      <c r="L252" s="207">
        <v>3300000</v>
      </c>
    </row>
    <row r="253" spans="1:12" ht="60" x14ac:dyDescent="0.25">
      <c r="A253" s="202">
        <v>45</v>
      </c>
      <c r="B253" s="203" t="s">
        <v>803</v>
      </c>
      <c r="C253" s="141" t="s">
        <v>804</v>
      </c>
      <c r="D253" s="141" t="s">
        <v>30</v>
      </c>
      <c r="E253" s="141" t="s">
        <v>805</v>
      </c>
      <c r="F253" s="141" t="s">
        <v>806</v>
      </c>
      <c r="G253" s="97" t="s">
        <v>16</v>
      </c>
      <c r="H253" s="97" t="s">
        <v>807</v>
      </c>
      <c r="I253" s="204" t="s">
        <v>808</v>
      </c>
      <c r="J253" s="48">
        <v>7</v>
      </c>
      <c r="K253" s="31" t="s">
        <v>110</v>
      </c>
      <c r="L253" s="207">
        <v>5804400</v>
      </c>
    </row>
    <row r="254" spans="1:12" ht="90" x14ac:dyDescent="0.25">
      <c r="A254" s="202">
        <v>46</v>
      </c>
      <c r="B254" s="203" t="s">
        <v>809</v>
      </c>
      <c r="C254" s="208" t="s">
        <v>810</v>
      </c>
      <c r="D254" s="141" t="s">
        <v>47</v>
      </c>
      <c r="E254" s="141" t="s">
        <v>94</v>
      </c>
      <c r="F254" s="141" t="s">
        <v>811</v>
      </c>
      <c r="G254" s="97" t="s">
        <v>16</v>
      </c>
      <c r="H254" s="97" t="s">
        <v>812</v>
      </c>
      <c r="I254" s="204" t="s">
        <v>813</v>
      </c>
      <c r="J254" s="48">
        <v>7</v>
      </c>
      <c r="K254" s="31" t="s">
        <v>55</v>
      </c>
      <c r="L254" s="207">
        <v>730900</v>
      </c>
    </row>
    <row r="255" spans="1:12" ht="75" x14ac:dyDescent="0.25">
      <c r="A255" s="202">
        <v>47</v>
      </c>
      <c r="B255" s="203" t="s">
        <v>814</v>
      </c>
      <c r="C255" s="141" t="s">
        <v>65</v>
      </c>
      <c r="D255" s="141" t="s">
        <v>54</v>
      </c>
      <c r="E255" s="141" t="s">
        <v>94</v>
      </c>
      <c r="F255" s="141" t="s">
        <v>815</v>
      </c>
      <c r="G255" s="97" t="s">
        <v>16</v>
      </c>
      <c r="H255" s="97" t="s">
        <v>702</v>
      </c>
      <c r="I255" s="204" t="s">
        <v>816</v>
      </c>
      <c r="J255" s="48">
        <v>7</v>
      </c>
      <c r="K255" s="31" t="s">
        <v>55</v>
      </c>
      <c r="L255" s="207">
        <v>2944800</v>
      </c>
    </row>
    <row r="256" spans="1:12" ht="75" x14ac:dyDescent="0.25">
      <c r="A256" s="202">
        <v>48</v>
      </c>
      <c r="B256" s="203" t="s">
        <v>817</v>
      </c>
      <c r="C256" s="141" t="s">
        <v>57</v>
      </c>
      <c r="D256" s="141" t="s">
        <v>58</v>
      </c>
      <c r="E256" s="141" t="s">
        <v>94</v>
      </c>
      <c r="F256" s="141" t="s">
        <v>818</v>
      </c>
      <c r="G256" s="97" t="s">
        <v>16</v>
      </c>
      <c r="H256" s="97" t="s">
        <v>819</v>
      </c>
      <c r="I256" s="204" t="s">
        <v>820</v>
      </c>
      <c r="J256" s="48">
        <v>365</v>
      </c>
      <c r="K256" s="31" t="s">
        <v>59</v>
      </c>
      <c r="L256" s="207">
        <v>400000000</v>
      </c>
    </row>
    <row r="257" spans="1:12" ht="75" x14ac:dyDescent="0.25">
      <c r="A257" s="202">
        <v>49</v>
      </c>
      <c r="B257" s="203" t="s">
        <v>821</v>
      </c>
      <c r="C257" s="141" t="s">
        <v>57</v>
      </c>
      <c r="D257" s="141" t="s">
        <v>58</v>
      </c>
      <c r="E257" s="141" t="s">
        <v>94</v>
      </c>
      <c r="F257" s="141" t="s">
        <v>822</v>
      </c>
      <c r="G257" s="97" t="s">
        <v>16</v>
      </c>
      <c r="H257" s="97" t="s">
        <v>823</v>
      </c>
      <c r="I257" s="204" t="s">
        <v>824</v>
      </c>
      <c r="J257" s="48">
        <v>365</v>
      </c>
      <c r="K257" s="31" t="s">
        <v>59</v>
      </c>
      <c r="L257" s="207">
        <v>400000000</v>
      </c>
    </row>
    <row r="258" spans="1:12" ht="75" x14ac:dyDescent="0.25">
      <c r="A258" s="202">
        <v>50</v>
      </c>
      <c r="B258" s="203" t="s">
        <v>825</v>
      </c>
      <c r="C258" s="141" t="s">
        <v>68</v>
      </c>
      <c r="D258" s="141" t="s">
        <v>28</v>
      </c>
      <c r="E258" s="141" t="s">
        <v>101</v>
      </c>
      <c r="F258" s="141" t="s">
        <v>826</v>
      </c>
      <c r="G258" s="97" t="s">
        <v>16</v>
      </c>
      <c r="H258" s="97" t="s">
        <v>827</v>
      </c>
      <c r="I258" s="204" t="s">
        <v>828</v>
      </c>
      <c r="J258" s="48">
        <v>30</v>
      </c>
      <c r="K258" s="31" t="s">
        <v>110</v>
      </c>
      <c r="L258" s="207">
        <v>7110000</v>
      </c>
    </row>
    <row r="259" spans="1:12" ht="90" x14ac:dyDescent="0.25">
      <c r="A259" s="202">
        <v>51</v>
      </c>
      <c r="B259" s="203" t="s">
        <v>829</v>
      </c>
      <c r="C259" s="141" t="s">
        <v>46</v>
      </c>
      <c r="D259" s="141" t="s">
        <v>40</v>
      </c>
      <c r="E259" s="141" t="s">
        <v>98</v>
      </c>
      <c r="F259" s="141" t="s">
        <v>830</v>
      </c>
      <c r="G259" s="97" t="s">
        <v>16</v>
      </c>
      <c r="H259" s="97" t="s">
        <v>752</v>
      </c>
      <c r="I259" s="204" t="s">
        <v>831</v>
      </c>
      <c r="J259" s="48">
        <v>30</v>
      </c>
      <c r="K259" s="31" t="s">
        <v>109</v>
      </c>
      <c r="L259" s="207">
        <v>1800000</v>
      </c>
    </row>
    <row r="260" spans="1:12" ht="45" x14ac:dyDescent="0.25">
      <c r="A260" s="202">
        <v>52</v>
      </c>
      <c r="B260" s="203" t="s">
        <v>832</v>
      </c>
      <c r="C260" s="141" t="s">
        <v>102</v>
      </c>
      <c r="D260" s="141" t="s">
        <v>28</v>
      </c>
      <c r="E260" s="141" t="s">
        <v>196</v>
      </c>
      <c r="F260" s="141" t="s">
        <v>833</v>
      </c>
      <c r="G260" s="97" t="s">
        <v>16</v>
      </c>
      <c r="H260" s="97" t="s">
        <v>834</v>
      </c>
      <c r="I260" s="204" t="s">
        <v>835</v>
      </c>
      <c r="J260" s="48">
        <v>7</v>
      </c>
      <c r="K260" s="31" t="s">
        <v>109</v>
      </c>
      <c r="L260" s="207">
        <v>72000000</v>
      </c>
    </row>
    <row r="261" spans="1:12" ht="45" x14ac:dyDescent="0.25">
      <c r="A261" s="202">
        <v>53</v>
      </c>
      <c r="B261" s="203" t="s">
        <v>836</v>
      </c>
      <c r="C261" s="141" t="s">
        <v>122</v>
      </c>
      <c r="D261" s="141" t="s">
        <v>21</v>
      </c>
      <c r="E261" s="141" t="s">
        <v>97</v>
      </c>
      <c r="F261" s="141" t="s">
        <v>837</v>
      </c>
      <c r="G261" s="97" t="s">
        <v>16</v>
      </c>
      <c r="H261" s="97" t="s">
        <v>838</v>
      </c>
      <c r="I261" s="204" t="s">
        <v>839</v>
      </c>
      <c r="J261" s="48">
        <v>7</v>
      </c>
      <c r="K261" s="31" t="s">
        <v>110</v>
      </c>
      <c r="L261" s="207">
        <v>9091812.8000000007</v>
      </c>
    </row>
    <row r="262" spans="1:12" ht="45" x14ac:dyDescent="0.25">
      <c r="A262" s="202">
        <v>54</v>
      </c>
      <c r="B262" s="203" t="s">
        <v>840</v>
      </c>
      <c r="C262" s="141" t="s">
        <v>841</v>
      </c>
      <c r="D262" s="141" t="s">
        <v>21</v>
      </c>
      <c r="E262" s="141" t="s">
        <v>195</v>
      </c>
      <c r="F262" s="141" t="s">
        <v>842</v>
      </c>
      <c r="G262" s="97" t="s">
        <v>16</v>
      </c>
      <c r="H262" s="97" t="s">
        <v>838</v>
      </c>
      <c r="I262" s="204" t="s">
        <v>843</v>
      </c>
      <c r="J262" s="48">
        <v>7</v>
      </c>
      <c r="K262" s="31" t="s">
        <v>110</v>
      </c>
      <c r="L262" s="207">
        <v>9223155.1999999993</v>
      </c>
    </row>
    <row r="263" spans="1:12" ht="75" x14ac:dyDescent="0.25">
      <c r="A263" s="202">
        <v>55</v>
      </c>
      <c r="B263" s="203" t="s">
        <v>844</v>
      </c>
      <c r="C263" s="141" t="s">
        <v>65</v>
      </c>
      <c r="D263" s="141" t="s">
        <v>54</v>
      </c>
      <c r="E263" s="141" t="s">
        <v>94</v>
      </c>
      <c r="F263" s="141" t="s">
        <v>845</v>
      </c>
      <c r="G263" s="97" t="s">
        <v>16</v>
      </c>
      <c r="H263" s="97" t="s">
        <v>714</v>
      </c>
      <c r="I263" s="204" t="s">
        <v>846</v>
      </c>
      <c r="J263" s="48">
        <v>7</v>
      </c>
      <c r="K263" s="31" t="s">
        <v>55</v>
      </c>
      <c r="L263" s="207">
        <v>4279200</v>
      </c>
    </row>
    <row r="264" spans="1:12" ht="75" x14ac:dyDescent="0.25">
      <c r="A264" s="202">
        <v>56</v>
      </c>
      <c r="B264" s="203" t="s">
        <v>92</v>
      </c>
      <c r="C264" s="141" t="s">
        <v>65</v>
      </c>
      <c r="D264" s="141" t="s">
        <v>54</v>
      </c>
      <c r="E264" s="141" t="s">
        <v>94</v>
      </c>
      <c r="F264" s="141" t="s">
        <v>847</v>
      </c>
      <c r="G264" s="97" t="s">
        <v>16</v>
      </c>
      <c r="H264" s="97" t="s">
        <v>732</v>
      </c>
      <c r="I264" s="204" t="s">
        <v>848</v>
      </c>
      <c r="J264" s="48">
        <v>7</v>
      </c>
      <c r="K264" s="31" t="s">
        <v>55</v>
      </c>
      <c r="L264" s="207">
        <v>2513325</v>
      </c>
    </row>
    <row r="265" spans="1:12" ht="75" x14ac:dyDescent="0.25">
      <c r="A265" s="202">
        <v>57</v>
      </c>
      <c r="B265" s="203" t="s">
        <v>849</v>
      </c>
      <c r="C265" s="141" t="s">
        <v>65</v>
      </c>
      <c r="D265" s="141" t="s">
        <v>54</v>
      </c>
      <c r="E265" s="141" t="s">
        <v>94</v>
      </c>
      <c r="F265" s="141" t="s">
        <v>850</v>
      </c>
      <c r="G265" s="97" t="s">
        <v>16</v>
      </c>
      <c r="H265" s="97" t="s">
        <v>699</v>
      </c>
      <c r="I265" s="204" t="s">
        <v>851</v>
      </c>
      <c r="J265" s="48">
        <v>7</v>
      </c>
      <c r="K265" s="31" t="s">
        <v>55</v>
      </c>
      <c r="L265" s="207">
        <v>1607000</v>
      </c>
    </row>
    <row r="266" spans="1:12" ht="75" x14ac:dyDescent="0.25">
      <c r="A266" s="202">
        <v>58</v>
      </c>
      <c r="B266" s="203" t="s">
        <v>852</v>
      </c>
      <c r="C266" s="141" t="s">
        <v>65</v>
      </c>
      <c r="D266" s="141" t="s">
        <v>54</v>
      </c>
      <c r="E266" s="141" t="s">
        <v>94</v>
      </c>
      <c r="F266" s="141" t="s">
        <v>853</v>
      </c>
      <c r="G266" s="97" t="s">
        <v>16</v>
      </c>
      <c r="H266" s="97" t="s">
        <v>732</v>
      </c>
      <c r="I266" s="204" t="s">
        <v>854</v>
      </c>
      <c r="J266" s="48">
        <v>7</v>
      </c>
      <c r="K266" s="31" t="s">
        <v>55</v>
      </c>
      <c r="L266" s="207">
        <v>1765250</v>
      </c>
    </row>
    <row r="267" spans="1:12" ht="75" x14ac:dyDescent="0.25">
      <c r="A267" s="202">
        <v>59</v>
      </c>
      <c r="B267" s="203" t="s">
        <v>52</v>
      </c>
      <c r="C267" s="141" t="s">
        <v>65</v>
      </c>
      <c r="D267" s="141" t="s">
        <v>54</v>
      </c>
      <c r="E267" s="141" t="s">
        <v>94</v>
      </c>
      <c r="F267" s="141" t="s">
        <v>855</v>
      </c>
      <c r="G267" s="97" t="s">
        <v>16</v>
      </c>
      <c r="H267" s="97" t="s">
        <v>699</v>
      </c>
      <c r="I267" s="204" t="s">
        <v>856</v>
      </c>
      <c r="J267" s="48">
        <v>7</v>
      </c>
      <c r="K267" s="31" t="s">
        <v>55</v>
      </c>
      <c r="L267" s="207">
        <v>2034000</v>
      </c>
    </row>
    <row r="268" spans="1:12" ht="75" x14ac:dyDescent="0.25">
      <c r="A268" s="202">
        <v>60</v>
      </c>
      <c r="B268" s="203" t="s">
        <v>52</v>
      </c>
      <c r="C268" s="141" t="s">
        <v>65</v>
      </c>
      <c r="D268" s="141" t="s">
        <v>54</v>
      </c>
      <c r="E268" s="141" t="s">
        <v>94</v>
      </c>
      <c r="F268" s="141" t="s">
        <v>857</v>
      </c>
      <c r="G268" s="97" t="s">
        <v>16</v>
      </c>
      <c r="H268" s="97" t="s">
        <v>714</v>
      </c>
      <c r="I268" s="204" t="s">
        <v>858</v>
      </c>
      <c r="J268" s="48">
        <v>7</v>
      </c>
      <c r="K268" s="31" t="s">
        <v>55</v>
      </c>
      <c r="L268" s="207">
        <v>2344800</v>
      </c>
    </row>
    <row r="269" spans="1:12" ht="90" x14ac:dyDescent="0.25">
      <c r="A269" s="202">
        <v>61</v>
      </c>
      <c r="B269" s="203" t="s">
        <v>52</v>
      </c>
      <c r="C269" s="141" t="s">
        <v>192</v>
      </c>
      <c r="D269" s="141" t="s">
        <v>178</v>
      </c>
      <c r="E269" s="141" t="s">
        <v>94</v>
      </c>
      <c r="F269" s="141" t="s">
        <v>859</v>
      </c>
      <c r="G269" s="97" t="s">
        <v>16</v>
      </c>
      <c r="H269" s="97" t="s">
        <v>860</v>
      </c>
      <c r="I269" s="204" t="s">
        <v>861</v>
      </c>
      <c r="J269" s="48">
        <v>30</v>
      </c>
      <c r="K269" s="31" t="s">
        <v>109</v>
      </c>
      <c r="L269" s="207">
        <v>7554869.4400000004</v>
      </c>
    </row>
    <row r="270" spans="1:12" ht="90" x14ac:dyDescent="0.25">
      <c r="A270" s="202">
        <v>62</v>
      </c>
      <c r="B270" s="203" t="s">
        <v>52</v>
      </c>
      <c r="C270" s="141" t="s">
        <v>180</v>
      </c>
      <c r="D270" s="141" t="s">
        <v>178</v>
      </c>
      <c r="E270" s="141" t="s">
        <v>94</v>
      </c>
      <c r="F270" s="141" t="s">
        <v>862</v>
      </c>
      <c r="G270" s="97" t="s">
        <v>16</v>
      </c>
      <c r="H270" s="97" t="s">
        <v>863</v>
      </c>
      <c r="I270" s="204" t="s">
        <v>864</v>
      </c>
      <c r="J270" s="48">
        <v>30</v>
      </c>
      <c r="K270" s="31" t="s">
        <v>109</v>
      </c>
      <c r="L270" s="207">
        <v>1260000</v>
      </c>
    </row>
    <row r="271" spans="1:12" ht="45" x14ac:dyDescent="0.25">
      <c r="A271" s="202">
        <v>63</v>
      </c>
      <c r="B271" s="203" t="s">
        <v>52</v>
      </c>
      <c r="C271" s="141" t="s">
        <v>865</v>
      </c>
      <c r="D271" s="141" t="s">
        <v>866</v>
      </c>
      <c r="E271" s="141" t="s">
        <v>94</v>
      </c>
      <c r="F271" s="141" t="s">
        <v>867</v>
      </c>
      <c r="G271" s="97" t="s">
        <v>16</v>
      </c>
      <c r="H271" s="98" t="s">
        <v>834</v>
      </c>
      <c r="I271" s="209" t="s">
        <v>868</v>
      </c>
      <c r="J271" s="49">
        <v>365</v>
      </c>
      <c r="K271" s="31" t="s">
        <v>109</v>
      </c>
      <c r="L271" s="207">
        <v>30000000</v>
      </c>
    </row>
    <row r="272" spans="1:12" ht="75" x14ac:dyDescent="0.25">
      <c r="A272" s="202">
        <v>64</v>
      </c>
      <c r="B272" s="203" t="s">
        <v>52</v>
      </c>
      <c r="C272" s="141" t="s">
        <v>130</v>
      </c>
      <c r="D272" s="141" t="s">
        <v>128</v>
      </c>
      <c r="E272" s="141" t="s">
        <v>197</v>
      </c>
      <c r="F272" s="141" t="s">
        <v>869</v>
      </c>
      <c r="G272" s="97" t="s">
        <v>16</v>
      </c>
      <c r="H272" s="97" t="s">
        <v>870</v>
      </c>
      <c r="I272" s="97" t="s">
        <v>871</v>
      </c>
      <c r="J272" s="48">
        <v>300</v>
      </c>
      <c r="K272" s="31" t="s">
        <v>129</v>
      </c>
      <c r="L272" s="207">
        <v>287280000</v>
      </c>
    </row>
    <row r="273" spans="1:12" ht="90" x14ac:dyDescent="0.25">
      <c r="A273" s="202">
        <v>65</v>
      </c>
      <c r="B273" s="203" t="s">
        <v>52</v>
      </c>
      <c r="C273" s="141" t="s">
        <v>872</v>
      </c>
      <c r="D273" s="141" t="s">
        <v>128</v>
      </c>
      <c r="E273" s="141" t="s">
        <v>873</v>
      </c>
      <c r="F273" s="141" t="s">
        <v>874</v>
      </c>
      <c r="G273" s="97" t="s">
        <v>16</v>
      </c>
      <c r="H273" s="99" t="s">
        <v>875</v>
      </c>
      <c r="I273" s="210" t="s">
        <v>876</v>
      </c>
      <c r="J273" s="50">
        <v>300</v>
      </c>
      <c r="K273" s="31" t="s">
        <v>129</v>
      </c>
      <c r="L273" s="207">
        <v>59850000</v>
      </c>
    </row>
    <row r="274" spans="1:12" ht="60" x14ac:dyDescent="0.25">
      <c r="A274" s="202">
        <v>66</v>
      </c>
      <c r="B274" s="203" t="s">
        <v>52</v>
      </c>
      <c r="C274" s="208" t="s">
        <v>877</v>
      </c>
      <c r="D274" s="141" t="s">
        <v>22</v>
      </c>
      <c r="E274" s="141" t="s">
        <v>93</v>
      </c>
      <c r="F274" s="141" t="s">
        <v>878</v>
      </c>
      <c r="G274" s="97" t="s">
        <v>16</v>
      </c>
      <c r="H274" s="97" t="s">
        <v>879</v>
      </c>
      <c r="I274" s="204" t="s">
        <v>880</v>
      </c>
      <c r="J274" s="48">
        <v>7</v>
      </c>
      <c r="K274" s="31" t="s">
        <v>110</v>
      </c>
      <c r="L274" s="207">
        <v>5992389</v>
      </c>
    </row>
    <row r="275" spans="1:12" ht="75" x14ac:dyDescent="0.25">
      <c r="A275" s="202">
        <v>67</v>
      </c>
      <c r="B275" s="203" t="s">
        <v>52</v>
      </c>
      <c r="C275" s="141" t="s">
        <v>65</v>
      </c>
      <c r="D275" s="141" t="s">
        <v>54</v>
      </c>
      <c r="E275" s="141" t="s">
        <v>94</v>
      </c>
      <c r="F275" s="141" t="s">
        <v>881</v>
      </c>
      <c r="G275" s="97" t="s">
        <v>16</v>
      </c>
      <c r="H275" s="97" t="s">
        <v>714</v>
      </c>
      <c r="I275" s="204" t="s">
        <v>882</v>
      </c>
      <c r="J275" s="48">
        <v>7</v>
      </c>
      <c r="K275" s="31" t="s">
        <v>55</v>
      </c>
      <c r="L275" s="207">
        <v>2056800</v>
      </c>
    </row>
    <row r="276" spans="1:12" ht="75" x14ac:dyDescent="0.25">
      <c r="A276" s="202">
        <v>68</v>
      </c>
      <c r="B276" s="203" t="s">
        <v>52</v>
      </c>
      <c r="C276" s="141" t="s">
        <v>65</v>
      </c>
      <c r="D276" s="141" t="s">
        <v>54</v>
      </c>
      <c r="E276" s="141" t="s">
        <v>94</v>
      </c>
      <c r="F276" s="141" t="s">
        <v>883</v>
      </c>
      <c r="G276" s="97" t="s">
        <v>16</v>
      </c>
      <c r="H276" s="97" t="s">
        <v>732</v>
      </c>
      <c r="I276" s="204" t="s">
        <v>884</v>
      </c>
      <c r="J276" s="48">
        <v>7</v>
      </c>
      <c r="K276" s="31" t="s">
        <v>55</v>
      </c>
      <c r="L276" s="207">
        <v>1129300</v>
      </c>
    </row>
    <row r="277" spans="1:12" ht="75" x14ac:dyDescent="0.25">
      <c r="A277" s="202">
        <v>69</v>
      </c>
      <c r="B277" s="203" t="s">
        <v>52</v>
      </c>
      <c r="C277" s="141" t="s">
        <v>65</v>
      </c>
      <c r="D277" s="141" t="s">
        <v>54</v>
      </c>
      <c r="E277" s="141" t="s">
        <v>94</v>
      </c>
      <c r="F277" s="141" t="s">
        <v>885</v>
      </c>
      <c r="G277" s="97" t="s">
        <v>16</v>
      </c>
      <c r="H277" s="97" t="s">
        <v>886</v>
      </c>
      <c r="I277" s="204" t="s">
        <v>887</v>
      </c>
      <c r="J277" s="48">
        <v>7</v>
      </c>
      <c r="K277" s="31" t="s">
        <v>55</v>
      </c>
      <c r="L277" s="207">
        <v>21672000</v>
      </c>
    </row>
    <row r="278" spans="1:12" ht="75" x14ac:dyDescent="0.25">
      <c r="A278" s="202">
        <v>70</v>
      </c>
      <c r="B278" s="203" t="s">
        <v>52</v>
      </c>
      <c r="C278" s="141" t="s">
        <v>61</v>
      </c>
      <c r="D278" s="141" t="s">
        <v>24</v>
      </c>
      <c r="E278" s="141" t="s">
        <v>182</v>
      </c>
      <c r="F278" s="141" t="s">
        <v>888</v>
      </c>
      <c r="G278" s="97" t="s">
        <v>16</v>
      </c>
      <c r="H278" s="97" t="s">
        <v>889</v>
      </c>
      <c r="I278" s="204" t="s">
        <v>890</v>
      </c>
      <c r="J278" s="48">
        <v>10</v>
      </c>
      <c r="K278" s="31" t="s">
        <v>55</v>
      </c>
      <c r="L278" s="207">
        <v>66700000</v>
      </c>
    </row>
    <row r="279" spans="1:12" ht="105" x14ac:dyDescent="0.25">
      <c r="A279" s="202">
        <v>71</v>
      </c>
      <c r="B279" s="203" t="s">
        <v>52</v>
      </c>
      <c r="C279" s="141" t="s">
        <v>64</v>
      </c>
      <c r="D279" s="141" t="s">
        <v>20</v>
      </c>
      <c r="E279" s="141" t="s">
        <v>94</v>
      </c>
      <c r="F279" s="141" t="s">
        <v>891</v>
      </c>
      <c r="G279" s="97" t="s">
        <v>16</v>
      </c>
      <c r="H279" s="97" t="s">
        <v>183</v>
      </c>
      <c r="I279" s="204" t="s">
        <v>892</v>
      </c>
      <c r="J279" s="48">
        <v>60</v>
      </c>
      <c r="K279" s="31" t="s">
        <v>109</v>
      </c>
      <c r="L279" s="207">
        <v>132254610</v>
      </c>
    </row>
    <row r="280" spans="1:12" ht="105" x14ac:dyDescent="0.25">
      <c r="A280" s="202">
        <v>72</v>
      </c>
      <c r="B280" s="203" t="s">
        <v>52</v>
      </c>
      <c r="C280" s="141" t="s">
        <v>64</v>
      </c>
      <c r="D280" s="141" t="s">
        <v>20</v>
      </c>
      <c r="E280" s="141" t="s">
        <v>94</v>
      </c>
      <c r="F280" s="141" t="s">
        <v>893</v>
      </c>
      <c r="G280" s="97" t="s">
        <v>16</v>
      </c>
      <c r="H280" s="97" t="s">
        <v>183</v>
      </c>
      <c r="I280" s="204" t="s">
        <v>894</v>
      </c>
      <c r="J280" s="48">
        <v>60</v>
      </c>
      <c r="K280" s="31" t="s">
        <v>109</v>
      </c>
      <c r="L280" s="207">
        <v>59702380</v>
      </c>
    </row>
    <row r="281" spans="1:12" ht="90" x14ac:dyDescent="0.25">
      <c r="A281" s="202">
        <v>73</v>
      </c>
      <c r="B281" s="203" t="s">
        <v>52</v>
      </c>
      <c r="C281" s="141" t="s">
        <v>104</v>
      </c>
      <c r="D281" s="141" t="s">
        <v>23</v>
      </c>
      <c r="E281" s="141" t="s">
        <v>707</v>
      </c>
      <c r="F281" s="141" t="s">
        <v>895</v>
      </c>
      <c r="G281" s="97" t="s">
        <v>16</v>
      </c>
      <c r="H281" s="97" t="s">
        <v>705</v>
      </c>
      <c r="I281" s="204" t="s">
        <v>896</v>
      </c>
      <c r="J281" s="48">
        <v>30</v>
      </c>
      <c r="K281" s="31" t="s">
        <v>53</v>
      </c>
      <c r="L281" s="207">
        <v>4406080</v>
      </c>
    </row>
    <row r="282" spans="1:12" ht="105" x14ac:dyDescent="0.25">
      <c r="A282" s="202">
        <v>74</v>
      </c>
      <c r="B282" s="203" t="s">
        <v>52</v>
      </c>
      <c r="C282" s="141" t="s">
        <v>179</v>
      </c>
      <c r="D282" s="141" t="s">
        <v>20</v>
      </c>
      <c r="E282" s="141" t="s">
        <v>182</v>
      </c>
      <c r="F282" s="141" t="s">
        <v>897</v>
      </c>
      <c r="G282" s="97" t="s">
        <v>16</v>
      </c>
      <c r="H282" s="97" t="s">
        <v>898</v>
      </c>
      <c r="I282" s="204" t="s">
        <v>899</v>
      </c>
      <c r="J282" s="48">
        <v>365</v>
      </c>
      <c r="K282" s="31" t="s">
        <v>109</v>
      </c>
      <c r="L282" s="207">
        <v>15000000</v>
      </c>
    </row>
    <row r="283" spans="1:12" ht="60" x14ac:dyDescent="0.25">
      <c r="A283" s="202">
        <v>75</v>
      </c>
      <c r="B283" s="203" t="s">
        <v>52</v>
      </c>
      <c r="C283" s="141" t="s">
        <v>65</v>
      </c>
      <c r="D283" s="141" t="s">
        <v>54</v>
      </c>
      <c r="E283" s="141" t="s">
        <v>94</v>
      </c>
      <c r="F283" s="141" t="s">
        <v>900</v>
      </c>
      <c r="G283" s="97" t="s">
        <v>16</v>
      </c>
      <c r="H283" s="97" t="s">
        <v>886</v>
      </c>
      <c r="I283" s="204" t="s">
        <v>901</v>
      </c>
      <c r="J283" s="48">
        <v>7</v>
      </c>
      <c r="K283" s="31" t="s">
        <v>902</v>
      </c>
      <c r="L283" s="207">
        <v>17604000</v>
      </c>
    </row>
    <row r="284" spans="1:12" ht="75" x14ac:dyDescent="0.25">
      <c r="A284" s="202">
        <v>76</v>
      </c>
      <c r="B284" s="203" t="s">
        <v>52</v>
      </c>
      <c r="C284" s="141" t="s">
        <v>903</v>
      </c>
      <c r="D284" s="141" t="s">
        <v>113</v>
      </c>
      <c r="E284" s="141" t="s">
        <v>94</v>
      </c>
      <c r="F284" s="141" t="s">
        <v>904</v>
      </c>
      <c r="G284" s="97" t="s">
        <v>16</v>
      </c>
      <c r="H284" s="97" t="s">
        <v>905</v>
      </c>
      <c r="I284" s="204" t="s">
        <v>906</v>
      </c>
      <c r="J284" s="48">
        <v>7</v>
      </c>
      <c r="K284" s="31" t="s">
        <v>907</v>
      </c>
      <c r="L284" s="207">
        <v>9000264</v>
      </c>
    </row>
    <row r="285" spans="1:12" ht="60" x14ac:dyDescent="0.25">
      <c r="A285" s="202">
        <v>77</v>
      </c>
      <c r="B285" s="203" t="s">
        <v>52</v>
      </c>
      <c r="C285" s="141" t="s">
        <v>65</v>
      </c>
      <c r="D285" s="141" t="s">
        <v>54</v>
      </c>
      <c r="E285" s="141" t="s">
        <v>94</v>
      </c>
      <c r="F285" s="141" t="s">
        <v>908</v>
      </c>
      <c r="G285" s="97" t="s">
        <v>16</v>
      </c>
      <c r="H285" s="97" t="s">
        <v>909</v>
      </c>
      <c r="I285" s="204" t="s">
        <v>910</v>
      </c>
      <c r="J285" s="48">
        <v>7</v>
      </c>
      <c r="K285" s="31" t="s">
        <v>902</v>
      </c>
      <c r="L285" s="207">
        <v>9819700</v>
      </c>
    </row>
    <row r="286" spans="1:12" ht="60" x14ac:dyDescent="0.25">
      <c r="A286" s="202">
        <v>78</v>
      </c>
      <c r="B286" s="203" t="s">
        <v>52</v>
      </c>
      <c r="C286" s="141" t="s">
        <v>911</v>
      </c>
      <c r="D286" s="141" t="s">
        <v>76</v>
      </c>
      <c r="E286" s="141" t="s">
        <v>94</v>
      </c>
      <c r="F286" s="141" t="s">
        <v>912</v>
      </c>
      <c r="G286" s="97" t="s">
        <v>16</v>
      </c>
      <c r="H286" s="97" t="s">
        <v>913</v>
      </c>
      <c r="I286" s="204" t="s">
        <v>914</v>
      </c>
      <c r="J286" s="48">
        <v>30</v>
      </c>
      <c r="K286" s="31" t="s">
        <v>915</v>
      </c>
      <c r="L286" s="207">
        <v>92402012.469999999</v>
      </c>
    </row>
    <row r="287" spans="1:12" ht="60.75" thickBot="1" x14ac:dyDescent="0.3">
      <c r="A287" s="211">
        <v>79</v>
      </c>
      <c r="B287" s="203" t="s">
        <v>52</v>
      </c>
      <c r="C287" s="162" t="s">
        <v>65</v>
      </c>
      <c r="D287" s="162" t="s">
        <v>54</v>
      </c>
      <c r="E287" s="162" t="s">
        <v>94</v>
      </c>
      <c r="F287" s="162" t="s">
        <v>916</v>
      </c>
      <c r="G287" s="98" t="s">
        <v>16</v>
      </c>
      <c r="H287" s="98" t="s">
        <v>886</v>
      </c>
      <c r="I287" s="209" t="s">
        <v>917</v>
      </c>
      <c r="J287" s="49">
        <v>7</v>
      </c>
      <c r="K287" s="90" t="s">
        <v>902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112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16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16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74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16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16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171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16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16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184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66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topLeftCell="A199" workbookViewId="0">
      <selection activeCell="K208" sqref="K208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36.75" thickBot="1" x14ac:dyDescent="0.3">
      <c r="A5" s="51" t="s">
        <v>148</v>
      </c>
      <c r="B5" s="52" t="s">
        <v>149</v>
      </c>
      <c r="C5" s="52" t="s">
        <v>150</v>
      </c>
      <c r="D5" s="52" t="s">
        <v>151</v>
      </c>
      <c r="E5" s="52" t="s">
        <v>152</v>
      </c>
      <c r="F5" s="52" t="s">
        <v>153</v>
      </c>
      <c r="G5" s="52" t="s">
        <v>154</v>
      </c>
      <c r="H5" s="52" t="s">
        <v>155</v>
      </c>
      <c r="I5" s="52" t="s">
        <v>156</v>
      </c>
      <c r="J5" s="52" t="s">
        <v>157</v>
      </c>
      <c r="K5" s="52" t="s">
        <v>158</v>
      </c>
      <c r="L5" s="53" t="s">
        <v>159</v>
      </c>
    </row>
    <row r="6" spans="1:12" ht="24.75" thickBot="1" x14ac:dyDescent="0.3">
      <c r="A6" s="6"/>
      <c r="B6" s="7"/>
      <c r="C6" s="7"/>
      <c r="D6" s="7"/>
      <c r="E6" s="115" t="s">
        <v>12</v>
      </c>
      <c r="F6" s="116"/>
      <c r="G6" s="79"/>
      <c r="H6" s="7"/>
      <c r="I6" s="7"/>
      <c r="J6" s="8" t="s">
        <v>13</v>
      </c>
      <c r="K6" s="9" t="s">
        <v>14</v>
      </c>
      <c r="L6" s="11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15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16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112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16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74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16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171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16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184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17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18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198</v>
      </c>
      <c r="D19" s="31" t="s">
        <v>199</v>
      </c>
      <c r="E19" s="140">
        <v>1</v>
      </c>
      <c r="F19" s="141">
        <v>24120012403656</v>
      </c>
      <c r="G19" s="46" t="s">
        <v>16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112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74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171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16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184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17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19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202</v>
      </c>
      <c r="D29" s="31" t="s">
        <v>27</v>
      </c>
      <c r="E29" s="123" t="s">
        <v>203</v>
      </c>
      <c r="F29" s="141" t="s">
        <v>204</v>
      </c>
      <c r="G29" s="46" t="s">
        <v>16</v>
      </c>
      <c r="H29" s="31" t="s">
        <v>205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202</v>
      </c>
      <c r="D30" s="31" t="s">
        <v>27</v>
      </c>
      <c r="E30" s="140" t="s">
        <v>207</v>
      </c>
      <c r="F30" s="141" t="s">
        <v>208</v>
      </c>
      <c r="G30" s="32" t="s">
        <v>16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211</v>
      </c>
      <c r="D31" s="31" t="s">
        <v>20</v>
      </c>
      <c r="E31" s="140">
        <v>10</v>
      </c>
      <c r="F31" s="141">
        <v>25121007333042</v>
      </c>
      <c r="G31" s="32" t="s">
        <v>16</v>
      </c>
      <c r="H31" s="31" t="s">
        <v>212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112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16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74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171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16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184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17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31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214</v>
      </c>
      <c r="D41" s="150" t="s">
        <v>27</v>
      </c>
      <c r="E41" s="141">
        <v>1</v>
      </c>
      <c r="F41" s="141" t="s">
        <v>215</v>
      </c>
      <c r="G41" s="46" t="s">
        <v>16</v>
      </c>
      <c r="H41" s="150" t="s">
        <v>216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218</v>
      </c>
      <c r="D42" s="150" t="s">
        <v>25</v>
      </c>
      <c r="E42" s="141">
        <v>1</v>
      </c>
      <c r="F42" s="141" t="s">
        <v>219</v>
      </c>
      <c r="G42" s="32" t="s">
        <v>117</v>
      </c>
      <c r="H42" s="150" t="s">
        <v>220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222</v>
      </c>
      <c r="D43" s="150" t="s">
        <v>27</v>
      </c>
      <c r="E43" s="141">
        <v>1</v>
      </c>
      <c r="F43" s="141" t="s">
        <v>223</v>
      </c>
      <c r="G43" s="32" t="s">
        <v>117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42</v>
      </c>
      <c r="D44" s="150" t="s">
        <v>27</v>
      </c>
      <c r="E44" s="141">
        <v>1</v>
      </c>
      <c r="F44" s="141" t="s">
        <v>226</v>
      </c>
      <c r="G44" s="32" t="s">
        <v>117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84</v>
      </c>
      <c r="D45" s="150" t="s">
        <v>30</v>
      </c>
      <c r="E45" s="141">
        <v>1</v>
      </c>
      <c r="F45" s="141" t="s">
        <v>229</v>
      </c>
      <c r="G45" s="32" t="s">
        <v>117</v>
      </c>
      <c r="H45" s="150" t="s">
        <v>230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84</v>
      </c>
      <c r="D46" s="150" t="s">
        <v>30</v>
      </c>
      <c r="E46" s="141">
        <v>1</v>
      </c>
      <c r="F46" s="141" t="s">
        <v>232</v>
      </c>
      <c r="G46" s="32" t="s">
        <v>117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116</v>
      </c>
      <c r="D47" s="150" t="s">
        <v>27</v>
      </c>
      <c r="E47" s="141">
        <v>1</v>
      </c>
      <c r="F47" s="141" t="s">
        <v>235</v>
      </c>
      <c r="G47" s="32" t="s">
        <v>117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187</v>
      </c>
      <c r="D48" s="150" t="s">
        <v>24</v>
      </c>
      <c r="E48" s="141">
        <v>1</v>
      </c>
      <c r="F48" s="141" t="s">
        <v>238</v>
      </c>
      <c r="G48" s="32" t="s">
        <v>117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241</v>
      </c>
      <c r="D49" s="150" t="s">
        <v>113</v>
      </c>
      <c r="E49" s="141">
        <v>1</v>
      </c>
      <c r="F49" s="141" t="s">
        <v>242</v>
      </c>
      <c r="G49" s="32" t="s">
        <v>117</v>
      </c>
      <c r="H49" s="150" t="s">
        <v>243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245</v>
      </c>
      <c r="D50" s="150" t="s">
        <v>27</v>
      </c>
      <c r="E50" s="141">
        <v>1</v>
      </c>
      <c r="F50" s="141" t="s">
        <v>246</v>
      </c>
      <c r="G50" s="32" t="s">
        <v>117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60" x14ac:dyDescent="0.25">
      <c r="A51" s="19">
        <v>15</v>
      </c>
      <c r="B51" s="27">
        <v>201053774</v>
      </c>
      <c r="C51" s="150" t="s">
        <v>249</v>
      </c>
      <c r="D51" s="150" t="s">
        <v>28</v>
      </c>
      <c r="E51" s="141">
        <v>1</v>
      </c>
      <c r="F51" s="141" t="s">
        <v>250</v>
      </c>
      <c r="G51" s="32" t="s">
        <v>117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60" x14ac:dyDescent="0.25">
      <c r="A52" s="19">
        <v>16</v>
      </c>
      <c r="B52" s="27">
        <v>201053774</v>
      </c>
      <c r="C52" s="150" t="s">
        <v>249</v>
      </c>
      <c r="D52" s="150" t="s">
        <v>28</v>
      </c>
      <c r="E52" s="141">
        <v>1</v>
      </c>
      <c r="F52" s="141" t="s">
        <v>253</v>
      </c>
      <c r="G52" s="32" t="s">
        <v>117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255</v>
      </c>
      <c r="D53" s="150" t="s">
        <v>27</v>
      </c>
      <c r="E53" s="141">
        <v>1</v>
      </c>
      <c r="F53" s="141" t="s">
        <v>256</v>
      </c>
      <c r="G53" s="32" t="s">
        <v>117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259</v>
      </c>
      <c r="D54" s="150" t="s">
        <v>27</v>
      </c>
      <c r="E54" s="141">
        <v>2</v>
      </c>
      <c r="F54" s="141" t="s">
        <v>260</v>
      </c>
      <c r="G54" s="32" t="s">
        <v>117</v>
      </c>
      <c r="H54" s="150" t="s">
        <v>261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188</v>
      </c>
      <c r="D55" s="150" t="s">
        <v>27</v>
      </c>
      <c r="E55" s="141">
        <v>1</v>
      </c>
      <c r="F55" s="141" t="s">
        <v>263</v>
      </c>
      <c r="G55" s="32" t="s">
        <v>117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20" x14ac:dyDescent="0.25">
      <c r="A56" s="19">
        <v>20</v>
      </c>
      <c r="B56" s="27">
        <v>201053774</v>
      </c>
      <c r="C56" s="150" t="s">
        <v>35</v>
      </c>
      <c r="D56" s="150" t="s">
        <v>20</v>
      </c>
      <c r="E56" s="141">
        <v>2</v>
      </c>
      <c r="F56" s="141" t="s">
        <v>265</v>
      </c>
      <c r="G56" s="32" t="s">
        <v>117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268</v>
      </c>
      <c r="D57" s="150" t="s">
        <v>27</v>
      </c>
      <c r="E57" s="141">
        <v>1</v>
      </c>
      <c r="F57" s="141" t="s">
        <v>269</v>
      </c>
      <c r="G57" s="32" t="s">
        <v>117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185</v>
      </c>
      <c r="D58" s="150" t="s">
        <v>24</v>
      </c>
      <c r="E58" s="141">
        <v>1</v>
      </c>
      <c r="F58" s="141" t="s">
        <v>272</v>
      </c>
      <c r="G58" s="32" t="s">
        <v>117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118</v>
      </c>
      <c r="D59" s="150" t="s">
        <v>29</v>
      </c>
      <c r="E59" s="141">
        <v>1</v>
      </c>
      <c r="F59" s="141" t="s">
        <v>275</v>
      </c>
      <c r="G59" s="32" t="s">
        <v>117</v>
      </c>
      <c r="H59" s="150" t="s">
        <v>276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186</v>
      </c>
      <c r="D60" s="150" t="s">
        <v>76</v>
      </c>
      <c r="E60" s="141">
        <v>1</v>
      </c>
      <c r="F60" s="141" t="s">
        <v>278</v>
      </c>
      <c r="G60" s="32" t="s">
        <v>117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75" x14ac:dyDescent="0.25">
      <c r="A61" s="19">
        <v>25</v>
      </c>
      <c r="B61" s="27">
        <v>201053774</v>
      </c>
      <c r="C61" s="150" t="s">
        <v>281</v>
      </c>
      <c r="D61" s="150" t="s">
        <v>189</v>
      </c>
      <c r="E61" s="141">
        <v>100</v>
      </c>
      <c r="F61" s="141" t="s">
        <v>282</v>
      </c>
      <c r="G61" s="32" t="s">
        <v>117</v>
      </c>
      <c r="H61" s="150" t="s">
        <v>283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285</v>
      </c>
      <c r="D62" s="150" t="s">
        <v>30</v>
      </c>
      <c r="E62" s="141">
        <v>25</v>
      </c>
      <c r="F62" s="141" t="s">
        <v>286</v>
      </c>
      <c r="G62" s="32" t="s">
        <v>117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285</v>
      </c>
      <c r="D63" s="150" t="s">
        <v>30</v>
      </c>
      <c r="E63" s="141">
        <v>25</v>
      </c>
      <c r="F63" s="141" t="s">
        <v>289</v>
      </c>
      <c r="G63" s="32" t="s">
        <v>117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111</v>
      </c>
      <c r="D64" s="150" t="s">
        <v>30</v>
      </c>
      <c r="E64" s="141">
        <v>1</v>
      </c>
      <c r="F64" s="141" t="s">
        <v>292</v>
      </c>
      <c r="G64" s="32" t="s">
        <v>117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111</v>
      </c>
      <c r="D65" s="150" t="s">
        <v>30</v>
      </c>
      <c r="E65" s="141">
        <v>1</v>
      </c>
      <c r="F65" s="141" t="s">
        <v>295</v>
      </c>
      <c r="G65" s="32" t="s">
        <v>117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83</v>
      </c>
      <c r="D66" s="150" t="s">
        <v>25</v>
      </c>
      <c r="E66" s="141">
        <v>30</v>
      </c>
      <c r="F66" s="141" t="s">
        <v>297</v>
      </c>
      <c r="G66" s="32" t="s">
        <v>117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83</v>
      </c>
      <c r="D67" s="150" t="s">
        <v>25</v>
      </c>
      <c r="E67" s="141">
        <v>25</v>
      </c>
      <c r="F67" s="141" t="s">
        <v>300</v>
      </c>
      <c r="G67" s="32" t="s">
        <v>117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302</v>
      </c>
      <c r="D68" s="150" t="s">
        <v>25</v>
      </c>
      <c r="E68" s="141">
        <v>10</v>
      </c>
      <c r="F68" s="141" t="s">
        <v>303</v>
      </c>
      <c r="G68" s="32" t="s">
        <v>117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306</v>
      </c>
      <c r="D69" s="150" t="s">
        <v>26</v>
      </c>
      <c r="E69" s="141">
        <v>3000</v>
      </c>
      <c r="F69" s="141" t="s">
        <v>307</v>
      </c>
      <c r="G69" s="32" t="s">
        <v>117</v>
      </c>
      <c r="H69" s="150" t="s">
        <v>308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310</v>
      </c>
      <c r="D70" s="150" t="s">
        <v>23</v>
      </c>
      <c r="E70" s="141">
        <v>100</v>
      </c>
      <c r="F70" s="141" t="s">
        <v>311</v>
      </c>
      <c r="G70" s="32" t="s">
        <v>117</v>
      </c>
      <c r="H70" s="150" t="s">
        <v>312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314</v>
      </c>
      <c r="D71" s="150" t="s">
        <v>26</v>
      </c>
      <c r="E71" s="141">
        <v>200</v>
      </c>
      <c r="F71" s="141" t="s">
        <v>315</v>
      </c>
      <c r="G71" s="32" t="s">
        <v>117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318</v>
      </c>
      <c r="D72" s="150" t="s">
        <v>319</v>
      </c>
      <c r="E72" s="141">
        <v>1</v>
      </c>
      <c r="F72" s="141" t="s">
        <v>320</v>
      </c>
      <c r="G72" s="32" t="s">
        <v>117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79</v>
      </c>
      <c r="D73" s="150" t="s">
        <v>27</v>
      </c>
      <c r="E73" s="141">
        <v>2</v>
      </c>
      <c r="F73" s="141" t="s">
        <v>323</v>
      </c>
      <c r="G73" s="32" t="s">
        <v>117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84</v>
      </c>
      <c r="D74" s="150" t="s">
        <v>30</v>
      </c>
      <c r="E74" s="141">
        <v>1</v>
      </c>
      <c r="F74" s="141" t="s">
        <v>326</v>
      </c>
      <c r="G74" s="32" t="s">
        <v>117</v>
      </c>
      <c r="H74" s="150" t="s">
        <v>230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83</v>
      </c>
      <c r="D75" s="150" t="s">
        <v>25</v>
      </c>
      <c r="E75" s="141">
        <v>30</v>
      </c>
      <c r="F75" s="141" t="s">
        <v>328</v>
      </c>
      <c r="G75" s="32" t="s">
        <v>117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331</v>
      </c>
      <c r="D76" s="150" t="s">
        <v>27</v>
      </c>
      <c r="E76" s="141">
        <v>50</v>
      </c>
      <c r="F76" s="141" t="s">
        <v>332</v>
      </c>
      <c r="G76" s="32" t="s">
        <v>117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173</v>
      </c>
      <c r="D77" s="150" t="s">
        <v>21</v>
      </c>
      <c r="E77" s="141">
        <v>50.55</v>
      </c>
      <c r="F77" s="141" t="s">
        <v>335</v>
      </c>
      <c r="G77" s="32" t="s">
        <v>117</v>
      </c>
      <c r="H77" s="150" t="s">
        <v>336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338</v>
      </c>
      <c r="D78" s="150" t="s">
        <v>113</v>
      </c>
      <c r="E78" s="141">
        <v>1</v>
      </c>
      <c r="F78" s="141" t="s">
        <v>339</v>
      </c>
      <c r="G78" s="32" t="s">
        <v>117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342</v>
      </c>
      <c r="D79" s="150" t="s">
        <v>113</v>
      </c>
      <c r="E79" s="141">
        <v>1</v>
      </c>
      <c r="F79" s="141" t="s">
        <v>343</v>
      </c>
      <c r="G79" s="32" t="s">
        <v>117</v>
      </c>
      <c r="H79" s="150" t="s">
        <v>243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75" x14ac:dyDescent="0.25">
      <c r="A80" s="19">
        <v>44</v>
      </c>
      <c r="B80" s="27">
        <v>201053774</v>
      </c>
      <c r="C80" s="150" t="s">
        <v>281</v>
      </c>
      <c r="D80" s="150" t="s">
        <v>189</v>
      </c>
      <c r="E80" s="141">
        <v>2</v>
      </c>
      <c r="F80" s="141" t="s">
        <v>345</v>
      </c>
      <c r="G80" s="32" t="s">
        <v>117</v>
      </c>
      <c r="H80" s="150" t="s">
        <v>346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338</v>
      </c>
      <c r="D81" s="150" t="s">
        <v>113</v>
      </c>
      <c r="E81" s="141">
        <v>2</v>
      </c>
      <c r="F81" s="141" t="s">
        <v>348</v>
      </c>
      <c r="G81" s="32" t="s">
        <v>117</v>
      </c>
      <c r="H81" s="150" t="s">
        <v>349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34</v>
      </c>
      <c r="D82" s="150" t="s">
        <v>29</v>
      </c>
      <c r="E82" s="141">
        <v>15</v>
      </c>
      <c r="F82" s="141" t="s">
        <v>351</v>
      </c>
      <c r="G82" s="32" t="s">
        <v>117</v>
      </c>
      <c r="H82" s="150" t="s">
        <v>352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124</v>
      </c>
      <c r="D83" s="150" t="s">
        <v>39</v>
      </c>
      <c r="E83" s="141">
        <v>20</v>
      </c>
      <c r="F83" s="141" t="s">
        <v>354</v>
      </c>
      <c r="G83" s="32" t="s">
        <v>117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124</v>
      </c>
      <c r="D84" s="150" t="s">
        <v>39</v>
      </c>
      <c r="E84" s="141">
        <v>20</v>
      </c>
      <c r="F84" s="141" t="s">
        <v>357</v>
      </c>
      <c r="G84" s="32" t="s">
        <v>117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359</v>
      </c>
      <c r="D85" s="150" t="s">
        <v>30</v>
      </c>
      <c r="E85" s="141">
        <v>4</v>
      </c>
      <c r="F85" s="141" t="s">
        <v>360</v>
      </c>
      <c r="G85" s="32" t="s">
        <v>117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37</v>
      </c>
      <c r="D86" s="150" t="s">
        <v>38</v>
      </c>
      <c r="E86" s="141">
        <v>3000</v>
      </c>
      <c r="F86" s="141" t="s">
        <v>363</v>
      </c>
      <c r="G86" s="32" t="s">
        <v>117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111</v>
      </c>
      <c r="D87" s="150" t="s">
        <v>30</v>
      </c>
      <c r="E87" s="141">
        <v>1</v>
      </c>
      <c r="F87" s="141" t="s">
        <v>366</v>
      </c>
      <c r="G87" s="32" t="s">
        <v>117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82</v>
      </c>
      <c r="D88" s="150" t="s">
        <v>28</v>
      </c>
      <c r="E88" s="141">
        <v>1</v>
      </c>
      <c r="F88" s="141" t="s">
        <v>368</v>
      </c>
      <c r="G88" s="32" t="s">
        <v>117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371</v>
      </c>
      <c r="D89" s="150" t="s">
        <v>27</v>
      </c>
      <c r="E89" s="141">
        <v>4</v>
      </c>
      <c r="F89" s="141" t="s">
        <v>372</v>
      </c>
      <c r="G89" s="32" t="s">
        <v>117</v>
      </c>
      <c r="H89" s="150" t="s">
        <v>373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50</v>
      </c>
      <c r="D90" s="150" t="s">
        <v>28</v>
      </c>
      <c r="E90" s="141">
        <v>9</v>
      </c>
      <c r="F90" s="141" t="s">
        <v>375</v>
      </c>
      <c r="G90" s="32" t="s">
        <v>117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88</v>
      </c>
      <c r="D91" s="150" t="s">
        <v>76</v>
      </c>
      <c r="E91" s="141">
        <v>1</v>
      </c>
      <c r="F91" s="141" t="s">
        <v>378</v>
      </c>
      <c r="G91" s="32" t="s">
        <v>117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46</v>
      </c>
      <c r="D92" s="150" t="s">
        <v>40</v>
      </c>
      <c r="E92" s="141">
        <v>1</v>
      </c>
      <c r="F92" s="141" t="s">
        <v>381</v>
      </c>
      <c r="G92" s="32" t="s">
        <v>117</v>
      </c>
      <c r="H92" s="150" t="s">
        <v>382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34</v>
      </c>
      <c r="D93" s="150" t="s">
        <v>29</v>
      </c>
      <c r="E93" s="141">
        <v>30</v>
      </c>
      <c r="F93" s="141" t="s">
        <v>384</v>
      </c>
      <c r="G93" s="32" t="s">
        <v>117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34</v>
      </c>
      <c r="D94" s="150" t="s">
        <v>29</v>
      </c>
      <c r="E94" s="141">
        <v>2</v>
      </c>
      <c r="F94" s="141" t="s">
        <v>386</v>
      </c>
      <c r="G94" s="32" t="s">
        <v>117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124</v>
      </c>
      <c r="D95" s="150" t="s">
        <v>39</v>
      </c>
      <c r="E95" s="141">
        <v>10</v>
      </c>
      <c r="F95" s="141" t="s">
        <v>389</v>
      </c>
      <c r="G95" s="32" t="s">
        <v>117</v>
      </c>
      <c r="H95" s="150" t="s">
        <v>390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124</v>
      </c>
      <c r="D96" s="150" t="s">
        <v>39</v>
      </c>
      <c r="E96" s="141">
        <v>10</v>
      </c>
      <c r="F96" s="141" t="s">
        <v>392</v>
      </c>
      <c r="G96" s="32" t="s">
        <v>117</v>
      </c>
      <c r="H96" s="150" t="s">
        <v>390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34</v>
      </c>
      <c r="D97" s="150" t="s">
        <v>29</v>
      </c>
      <c r="E97" s="141">
        <v>50</v>
      </c>
      <c r="F97" s="141" t="s">
        <v>394</v>
      </c>
      <c r="G97" s="32" t="s">
        <v>117</v>
      </c>
      <c r="H97" s="150" t="s">
        <v>395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20" x14ac:dyDescent="0.25">
      <c r="A98" s="19">
        <v>62</v>
      </c>
      <c r="B98" s="27">
        <v>201053774</v>
      </c>
      <c r="C98" s="150" t="s">
        <v>107</v>
      </c>
      <c r="D98" s="150" t="s">
        <v>20</v>
      </c>
      <c r="E98" s="141">
        <v>5</v>
      </c>
      <c r="F98" s="141" t="s">
        <v>397</v>
      </c>
      <c r="G98" s="32" t="s">
        <v>117</v>
      </c>
      <c r="H98" s="150" t="s">
        <v>398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82</v>
      </c>
      <c r="D99" s="150" t="s">
        <v>28</v>
      </c>
      <c r="E99" s="141">
        <v>1</v>
      </c>
      <c r="F99" s="141" t="s">
        <v>400</v>
      </c>
      <c r="G99" s="32" t="s">
        <v>117</v>
      </c>
      <c r="H99" s="150" t="s">
        <v>401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403</v>
      </c>
      <c r="D100" s="150" t="s">
        <v>27</v>
      </c>
      <c r="E100" s="141">
        <v>5</v>
      </c>
      <c r="F100" s="141" t="s">
        <v>404</v>
      </c>
      <c r="G100" s="32" t="s">
        <v>117</v>
      </c>
      <c r="H100" s="150" t="s">
        <v>405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407</v>
      </c>
      <c r="D101" s="150" t="s">
        <v>27</v>
      </c>
      <c r="E101" s="141">
        <v>1</v>
      </c>
      <c r="F101" s="141" t="s">
        <v>408</v>
      </c>
      <c r="G101" s="32" t="s">
        <v>117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121</v>
      </c>
      <c r="D102" s="150" t="s">
        <v>27</v>
      </c>
      <c r="E102" s="141">
        <v>3</v>
      </c>
      <c r="F102" s="141" t="s">
        <v>411</v>
      </c>
      <c r="G102" s="32" t="s">
        <v>117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190</v>
      </c>
      <c r="D103" s="150" t="s">
        <v>27</v>
      </c>
      <c r="E103" s="141">
        <v>3</v>
      </c>
      <c r="F103" s="141" t="s">
        <v>414</v>
      </c>
      <c r="G103" s="32" t="s">
        <v>117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121</v>
      </c>
      <c r="D104" s="150" t="s">
        <v>27</v>
      </c>
      <c r="E104" s="141">
        <v>1</v>
      </c>
      <c r="F104" s="141" t="s">
        <v>416</v>
      </c>
      <c r="G104" s="32" t="s">
        <v>117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34</v>
      </c>
      <c r="D105" s="150" t="s">
        <v>29</v>
      </c>
      <c r="E105" s="141">
        <v>18</v>
      </c>
      <c r="F105" s="141" t="s">
        <v>419</v>
      </c>
      <c r="G105" s="32" t="s">
        <v>117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422</v>
      </c>
      <c r="D106" s="150" t="s">
        <v>30</v>
      </c>
      <c r="E106" s="141">
        <v>2</v>
      </c>
      <c r="F106" s="141" t="s">
        <v>423</v>
      </c>
      <c r="G106" s="32" t="s">
        <v>117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422</v>
      </c>
      <c r="D107" s="150" t="s">
        <v>30</v>
      </c>
      <c r="E107" s="141">
        <v>2</v>
      </c>
      <c r="F107" s="141" t="s">
        <v>426</v>
      </c>
      <c r="G107" s="32" t="s">
        <v>117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429</v>
      </c>
      <c r="D108" s="150" t="s">
        <v>30</v>
      </c>
      <c r="E108" s="141">
        <v>1</v>
      </c>
      <c r="F108" s="141" t="s">
        <v>430</v>
      </c>
      <c r="G108" s="32" t="s">
        <v>117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432</v>
      </c>
      <c r="D109" s="150" t="s">
        <v>27</v>
      </c>
      <c r="E109" s="141">
        <v>1</v>
      </c>
      <c r="F109" s="141" t="s">
        <v>433</v>
      </c>
      <c r="G109" s="32" t="s">
        <v>117</v>
      </c>
      <c r="H109" s="150" t="s">
        <v>434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436</v>
      </c>
      <c r="D110" s="150" t="s">
        <v>27</v>
      </c>
      <c r="E110" s="141">
        <v>1</v>
      </c>
      <c r="F110" s="141" t="s">
        <v>437</v>
      </c>
      <c r="G110" s="32" t="s">
        <v>117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77</v>
      </c>
      <c r="D111" s="150" t="s">
        <v>27</v>
      </c>
      <c r="E111" s="141">
        <v>1</v>
      </c>
      <c r="F111" s="141" t="s">
        <v>439</v>
      </c>
      <c r="G111" s="32" t="s">
        <v>119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442</v>
      </c>
      <c r="D112" s="150" t="s">
        <v>27</v>
      </c>
      <c r="E112" s="141">
        <v>1</v>
      </c>
      <c r="F112" s="141" t="s">
        <v>443</v>
      </c>
      <c r="G112" s="32" t="s">
        <v>117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445</v>
      </c>
      <c r="D113" s="150" t="s">
        <v>24</v>
      </c>
      <c r="E113" s="141">
        <v>2</v>
      </c>
      <c r="F113" s="141" t="s">
        <v>446</v>
      </c>
      <c r="G113" s="32" t="s">
        <v>16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448</v>
      </c>
      <c r="D114" s="150" t="s">
        <v>27</v>
      </c>
      <c r="E114" s="141">
        <v>1</v>
      </c>
      <c r="F114" s="141" t="s">
        <v>449</v>
      </c>
      <c r="G114" s="32" t="s">
        <v>117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451</v>
      </c>
      <c r="D115" s="150" t="s">
        <v>27</v>
      </c>
      <c r="E115" s="141">
        <v>1</v>
      </c>
      <c r="F115" s="141" t="s">
        <v>452</v>
      </c>
      <c r="G115" s="32" t="s">
        <v>119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78</v>
      </c>
      <c r="D116" s="150" t="s">
        <v>27</v>
      </c>
      <c r="E116" s="141">
        <v>1</v>
      </c>
      <c r="F116" s="141" t="s">
        <v>454</v>
      </c>
      <c r="G116" s="32" t="s">
        <v>117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442</v>
      </c>
      <c r="D117" s="150" t="s">
        <v>27</v>
      </c>
      <c r="E117" s="141">
        <v>2</v>
      </c>
      <c r="F117" s="141" t="s">
        <v>456</v>
      </c>
      <c r="G117" s="32" t="s">
        <v>16</v>
      </c>
      <c r="H117" s="150" t="s">
        <v>457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459</v>
      </c>
      <c r="D118" s="150" t="s">
        <v>27</v>
      </c>
      <c r="E118" s="141">
        <v>1</v>
      </c>
      <c r="F118" s="141" t="s">
        <v>460</v>
      </c>
      <c r="G118" s="32" t="s">
        <v>117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33</v>
      </c>
      <c r="D119" s="150" t="s">
        <v>29</v>
      </c>
      <c r="E119" s="141">
        <v>5</v>
      </c>
      <c r="F119" s="141" t="s">
        <v>462</v>
      </c>
      <c r="G119" s="32" t="s">
        <v>119</v>
      </c>
      <c r="H119" s="150" t="s">
        <v>395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464</v>
      </c>
      <c r="D120" s="150" t="s">
        <v>27</v>
      </c>
      <c r="E120" s="141">
        <v>6</v>
      </c>
      <c r="F120" s="141" t="s">
        <v>465</v>
      </c>
      <c r="G120" s="32" t="s">
        <v>117</v>
      </c>
      <c r="H120" s="150" t="s">
        <v>466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121</v>
      </c>
      <c r="D121" s="150" t="s">
        <v>27</v>
      </c>
      <c r="E121" s="141">
        <v>3</v>
      </c>
      <c r="F121" s="141" t="s">
        <v>468</v>
      </c>
      <c r="G121" s="32" t="s">
        <v>16</v>
      </c>
      <c r="H121" s="150" t="s">
        <v>469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471</v>
      </c>
      <c r="D122" s="150" t="s">
        <v>27</v>
      </c>
      <c r="E122" s="141">
        <v>8</v>
      </c>
      <c r="F122" s="141" t="s">
        <v>472</v>
      </c>
      <c r="G122" s="32" t="s">
        <v>117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120</v>
      </c>
      <c r="D123" s="150" t="s">
        <v>28</v>
      </c>
      <c r="E123" s="141">
        <v>1</v>
      </c>
      <c r="F123" s="141" t="s">
        <v>475</v>
      </c>
      <c r="G123" s="32" t="s">
        <v>119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34</v>
      </c>
      <c r="D124" s="150" t="s">
        <v>29</v>
      </c>
      <c r="E124" s="141">
        <v>20</v>
      </c>
      <c r="F124" s="141" t="s">
        <v>477</v>
      </c>
      <c r="G124" s="32" t="s">
        <v>117</v>
      </c>
      <c r="H124" s="150" t="s">
        <v>478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34</v>
      </c>
      <c r="D125" s="150" t="s">
        <v>29</v>
      </c>
      <c r="E125" s="141">
        <v>4</v>
      </c>
      <c r="F125" s="141" t="s">
        <v>480</v>
      </c>
      <c r="G125" s="32" t="s">
        <v>16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34</v>
      </c>
      <c r="D126" s="150" t="s">
        <v>29</v>
      </c>
      <c r="E126" s="141">
        <v>15</v>
      </c>
      <c r="F126" s="141" t="s">
        <v>482</v>
      </c>
      <c r="G126" s="32" t="s">
        <v>117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118</v>
      </c>
      <c r="D127" s="150" t="s">
        <v>29</v>
      </c>
      <c r="E127" s="141">
        <v>1</v>
      </c>
      <c r="F127" s="141" t="s">
        <v>484</v>
      </c>
      <c r="G127" s="32" t="s">
        <v>119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80</v>
      </c>
      <c r="D128" s="150" t="s">
        <v>27</v>
      </c>
      <c r="E128" s="141">
        <v>2</v>
      </c>
      <c r="F128" s="141" t="s">
        <v>486</v>
      </c>
      <c r="G128" s="32" t="s">
        <v>117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48</v>
      </c>
      <c r="D129" s="150" t="s">
        <v>27</v>
      </c>
      <c r="E129" s="141">
        <v>25</v>
      </c>
      <c r="F129" s="141" t="s">
        <v>488</v>
      </c>
      <c r="G129" s="32" t="s">
        <v>16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20" x14ac:dyDescent="0.25">
      <c r="A130" s="19">
        <v>94</v>
      </c>
      <c r="B130" s="27">
        <v>201053774</v>
      </c>
      <c r="C130" s="150" t="s">
        <v>35</v>
      </c>
      <c r="D130" s="150" t="s">
        <v>20</v>
      </c>
      <c r="E130" s="141">
        <v>20</v>
      </c>
      <c r="F130" s="141" t="s">
        <v>491</v>
      </c>
      <c r="G130" s="32" t="s">
        <v>117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20" x14ac:dyDescent="0.25">
      <c r="A131" s="19">
        <v>95</v>
      </c>
      <c r="B131" s="27">
        <v>201053774</v>
      </c>
      <c r="C131" s="150" t="s">
        <v>35</v>
      </c>
      <c r="D131" s="150" t="s">
        <v>20</v>
      </c>
      <c r="E131" s="141">
        <v>5</v>
      </c>
      <c r="F131" s="141" t="s">
        <v>494</v>
      </c>
      <c r="G131" s="32" t="s">
        <v>119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496</v>
      </c>
      <c r="D132" s="150" t="s">
        <v>27</v>
      </c>
      <c r="E132" s="141">
        <v>1</v>
      </c>
      <c r="F132" s="141" t="s">
        <v>497</v>
      </c>
      <c r="G132" s="32" t="s">
        <v>117</v>
      </c>
      <c r="H132" s="150" t="s">
        <v>498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500</v>
      </c>
      <c r="D133" s="150" t="s">
        <v>40</v>
      </c>
      <c r="E133" s="141">
        <v>89</v>
      </c>
      <c r="F133" s="141" t="s">
        <v>501</v>
      </c>
      <c r="G133" s="32" t="s">
        <v>16</v>
      </c>
      <c r="H133" s="150" t="s">
        <v>502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500</v>
      </c>
      <c r="D134" s="150" t="s">
        <v>40</v>
      </c>
      <c r="E134" s="141">
        <v>90</v>
      </c>
      <c r="F134" s="141" t="s">
        <v>504</v>
      </c>
      <c r="G134" s="32" t="s">
        <v>117</v>
      </c>
      <c r="H134" s="150" t="s">
        <v>502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506</v>
      </c>
      <c r="D135" s="150" t="s">
        <v>29</v>
      </c>
      <c r="E135" s="141">
        <v>1</v>
      </c>
      <c r="F135" s="141" t="s">
        <v>507</v>
      </c>
      <c r="G135" s="32" t="s">
        <v>119</v>
      </c>
      <c r="H135" s="150" t="s">
        <v>230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175</v>
      </c>
      <c r="D136" s="150" t="s">
        <v>23</v>
      </c>
      <c r="E136" s="141">
        <v>1750</v>
      </c>
      <c r="F136" s="141" t="s">
        <v>509</v>
      </c>
      <c r="G136" s="32" t="s">
        <v>117</v>
      </c>
      <c r="H136" s="150" t="s">
        <v>510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512</v>
      </c>
      <c r="D137" s="150" t="s">
        <v>28</v>
      </c>
      <c r="E137" s="141">
        <v>10</v>
      </c>
      <c r="F137" s="141" t="s">
        <v>513</v>
      </c>
      <c r="G137" s="32" t="s">
        <v>16</v>
      </c>
      <c r="H137" s="150" t="s">
        <v>514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85</v>
      </c>
      <c r="D138" s="150" t="s">
        <v>75</v>
      </c>
      <c r="E138" s="141">
        <v>1</v>
      </c>
      <c r="F138" s="141" t="s">
        <v>516</v>
      </c>
      <c r="G138" s="32" t="s">
        <v>117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518</v>
      </c>
      <c r="D139" s="150" t="s">
        <v>27</v>
      </c>
      <c r="E139" s="141">
        <v>20</v>
      </c>
      <c r="F139" s="141" t="s">
        <v>519</v>
      </c>
      <c r="G139" s="32" t="s">
        <v>119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89</v>
      </c>
      <c r="D140" s="150" t="s">
        <v>30</v>
      </c>
      <c r="E140" s="141">
        <v>500</v>
      </c>
      <c r="F140" s="141" t="s">
        <v>522</v>
      </c>
      <c r="G140" s="32" t="s">
        <v>117</v>
      </c>
      <c r="H140" s="150" t="s">
        <v>523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89</v>
      </c>
      <c r="D141" s="150" t="s">
        <v>30</v>
      </c>
      <c r="E141" s="141">
        <v>200</v>
      </c>
      <c r="F141" s="141" t="s">
        <v>525</v>
      </c>
      <c r="G141" s="32" t="s">
        <v>16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87</v>
      </c>
      <c r="D142" s="150" t="s">
        <v>30</v>
      </c>
      <c r="E142" s="141">
        <v>200</v>
      </c>
      <c r="F142" s="141" t="s">
        <v>528</v>
      </c>
      <c r="G142" s="32" t="s">
        <v>117</v>
      </c>
      <c r="H142" s="150" t="s">
        <v>529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87</v>
      </c>
      <c r="D143" s="150" t="s">
        <v>30</v>
      </c>
      <c r="E143" s="141">
        <v>50</v>
      </c>
      <c r="F143" s="141" t="s">
        <v>531</v>
      </c>
      <c r="G143" s="32" t="s">
        <v>119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534</v>
      </c>
      <c r="D144" s="150" t="s">
        <v>30</v>
      </c>
      <c r="E144" s="141">
        <v>20</v>
      </c>
      <c r="F144" s="141" t="s">
        <v>535</v>
      </c>
      <c r="G144" s="32" t="s">
        <v>117</v>
      </c>
      <c r="H144" s="150" t="s">
        <v>529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537</v>
      </c>
      <c r="D145" s="150" t="s">
        <v>27</v>
      </c>
      <c r="E145" s="141">
        <v>400</v>
      </c>
      <c r="F145" s="141" t="s">
        <v>538</v>
      </c>
      <c r="G145" s="32" t="s">
        <v>16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174</v>
      </c>
      <c r="D146" s="150" t="s">
        <v>30</v>
      </c>
      <c r="E146" s="141">
        <v>400</v>
      </c>
      <c r="F146" s="141" t="s">
        <v>541</v>
      </c>
      <c r="G146" s="32" t="s">
        <v>117</v>
      </c>
      <c r="H146" s="150" t="s">
        <v>529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108</v>
      </c>
      <c r="D147" s="150" t="s">
        <v>25</v>
      </c>
      <c r="E147" s="141">
        <v>50</v>
      </c>
      <c r="F147" s="141" t="s">
        <v>543</v>
      </c>
      <c r="G147" s="32" t="s">
        <v>119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20" x14ac:dyDescent="0.25">
      <c r="A148" s="19">
        <v>112</v>
      </c>
      <c r="B148" s="27">
        <v>201053774</v>
      </c>
      <c r="C148" s="150" t="s">
        <v>35</v>
      </c>
      <c r="D148" s="150" t="s">
        <v>20</v>
      </c>
      <c r="E148" s="141">
        <v>1</v>
      </c>
      <c r="F148" s="141" t="s">
        <v>546</v>
      </c>
      <c r="G148" s="32" t="s">
        <v>117</v>
      </c>
      <c r="H148" s="150" t="s">
        <v>547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549</v>
      </c>
      <c r="D149" s="150" t="s">
        <v>27</v>
      </c>
      <c r="E149" s="141">
        <v>4</v>
      </c>
      <c r="F149" s="141" t="s">
        <v>550</v>
      </c>
      <c r="G149" s="32" t="s">
        <v>16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79</v>
      </c>
      <c r="D150" s="150" t="s">
        <v>27</v>
      </c>
      <c r="E150" s="141">
        <v>3</v>
      </c>
      <c r="F150" s="141" t="s">
        <v>552</v>
      </c>
      <c r="G150" s="32" t="s">
        <v>117</v>
      </c>
      <c r="H150" s="150" t="s">
        <v>553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80</v>
      </c>
      <c r="D151" s="150" t="s">
        <v>27</v>
      </c>
      <c r="E151" s="141">
        <v>3</v>
      </c>
      <c r="F151" s="141" t="s">
        <v>555</v>
      </c>
      <c r="G151" s="32" t="s">
        <v>119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114</v>
      </c>
      <c r="D152" s="150" t="s">
        <v>27</v>
      </c>
      <c r="E152" s="141">
        <v>1</v>
      </c>
      <c r="F152" s="141" t="s">
        <v>557</v>
      </c>
      <c r="G152" s="32" t="s">
        <v>117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126</v>
      </c>
      <c r="D153" s="150" t="s">
        <v>113</v>
      </c>
      <c r="E153" s="141">
        <v>3</v>
      </c>
      <c r="F153" s="141" t="s">
        <v>560</v>
      </c>
      <c r="G153" s="32" t="s">
        <v>16</v>
      </c>
      <c r="H153" s="150" t="s">
        <v>561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36</v>
      </c>
      <c r="D154" s="150" t="s">
        <v>23</v>
      </c>
      <c r="E154" s="141">
        <v>500</v>
      </c>
      <c r="F154" s="141" t="s">
        <v>563</v>
      </c>
      <c r="G154" s="32" t="s">
        <v>117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36</v>
      </c>
      <c r="D155" s="150" t="s">
        <v>23</v>
      </c>
      <c r="E155" s="141">
        <v>1000</v>
      </c>
      <c r="F155" s="141" t="s">
        <v>566</v>
      </c>
      <c r="G155" s="32" t="s">
        <v>119</v>
      </c>
      <c r="H155" s="150" t="s">
        <v>567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569</v>
      </c>
      <c r="D156" s="150" t="s">
        <v>24</v>
      </c>
      <c r="E156" s="141">
        <v>10</v>
      </c>
      <c r="F156" s="141" t="s">
        <v>570</v>
      </c>
      <c r="G156" s="32" t="s">
        <v>117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44</v>
      </c>
      <c r="D157" s="150" t="s">
        <v>24</v>
      </c>
      <c r="E157" s="141">
        <v>200</v>
      </c>
      <c r="F157" s="141" t="s">
        <v>573</v>
      </c>
      <c r="G157" s="32" t="s">
        <v>16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44</v>
      </c>
      <c r="D158" s="150" t="s">
        <v>24</v>
      </c>
      <c r="E158" s="141">
        <v>200</v>
      </c>
      <c r="F158" s="141" t="s">
        <v>576</v>
      </c>
      <c r="G158" s="32" t="s">
        <v>117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44</v>
      </c>
      <c r="D159" s="150" t="s">
        <v>24</v>
      </c>
      <c r="E159" s="141">
        <v>3000</v>
      </c>
      <c r="F159" s="141" t="s">
        <v>578</v>
      </c>
      <c r="G159" s="32" t="s">
        <v>119</v>
      </c>
      <c r="H159" s="150" t="s">
        <v>579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67</v>
      </c>
      <c r="D160" s="150" t="s">
        <v>30</v>
      </c>
      <c r="E160" s="141">
        <v>2</v>
      </c>
      <c r="F160" s="141" t="s">
        <v>581</v>
      </c>
      <c r="G160" s="32" t="s">
        <v>119</v>
      </c>
      <c r="H160" s="150" t="s">
        <v>498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36</v>
      </c>
      <c r="D161" s="150" t="s">
        <v>23</v>
      </c>
      <c r="E161" s="141">
        <v>5</v>
      </c>
      <c r="F161" s="141" t="s">
        <v>583</v>
      </c>
      <c r="G161" s="32" t="s">
        <v>119</v>
      </c>
      <c r="H161" s="150" t="s">
        <v>584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586</v>
      </c>
      <c r="D162" s="150" t="s">
        <v>49</v>
      </c>
      <c r="E162" s="141">
        <v>100</v>
      </c>
      <c r="F162" s="141" t="s">
        <v>587</v>
      </c>
      <c r="G162" s="32" t="s">
        <v>119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590</v>
      </c>
      <c r="D163" s="150" t="s">
        <v>49</v>
      </c>
      <c r="E163" s="141">
        <v>100</v>
      </c>
      <c r="F163" s="141" t="s">
        <v>591</v>
      </c>
      <c r="G163" s="32" t="s">
        <v>119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44</v>
      </c>
      <c r="D164" s="150" t="s">
        <v>24</v>
      </c>
      <c r="E164" s="141">
        <v>100</v>
      </c>
      <c r="F164" s="141" t="s">
        <v>593</v>
      </c>
      <c r="G164" s="32" t="s">
        <v>119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127</v>
      </c>
      <c r="D165" s="150" t="s">
        <v>23</v>
      </c>
      <c r="E165" s="141">
        <v>100</v>
      </c>
      <c r="F165" s="141" t="s">
        <v>596</v>
      </c>
      <c r="G165" s="32" t="s">
        <v>119</v>
      </c>
      <c r="H165" s="150" t="s">
        <v>597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599</v>
      </c>
      <c r="D166" s="150" t="s">
        <v>26</v>
      </c>
      <c r="E166" s="141">
        <v>100</v>
      </c>
      <c r="F166" s="141" t="s">
        <v>600</v>
      </c>
      <c r="G166" s="32" t="s">
        <v>119</v>
      </c>
      <c r="H166" s="150" t="s">
        <v>283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123</v>
      </c>
      <c r="D167" s="150" t="s">
        <v>23</v>
      </c>
      <c r="E167" s="141">
        <v>100</v>
      </c>
      <c r="F167" s="141" t="s">
        <v>602</v>
      </c>
      <c r="G167" s="32" t="s">
        <v>119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605</v>
      </c>
      <c r="D168" s="150" t="s">
        <v>26</v>
      </c>
      <c r="E168" s="141">
        <v>5</v>
      </c>
      <c r="F168" s="141" t="s">
        <v>606</v>
      </c>
      <c r="G168" s="32" t="s">
        <v>119</v>
      </c>
      <c r="H168" s="150" t="s">
        <v>607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48</v>
      </c>
      <c r="D169" s="150" t="s">
        <v>27</v>
      </c>
      <c r="E169" s="141">
        <v>25</v>
      </c>
      <c r="F169" s="141" t="s">
        <v>609</v>
      </c>
      <c r="G169" s="32" t="s">
        <v>117</v>
      </c>
      <c r="H169" s="150" t="s">
        <v>498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79</v>
      </c>
      <c r="D170" s="150" t="s">
        <v>27</v>
      </c>
      <c r="E170" s="141">
        <v>3</v>
      </c>
      <c r="F170" s="141" t="s">
        <v>611</v>
      </c>
      <c r="G170" s="32" t="s">
        <v>16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613</v>
      </c>
      <c r="D171" s="150" t="s">
        <v>22</v>
      </c>
      <c r="E171" s="141">
        <v>50</v>
      </c>
      <c r="F171" s="141" t="s">
        <v>614</v>
      </c>
      <c r="G171" s="32" t="s">
        <v>117</v>
      </c>
      <c r="H171" s="150" t="s">
        <v>615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115</v>
      </c>
      <c r="D172" s="150" t="s">
        <v>23</v>
      </c>
      <c r="E172" s="141">
        <v>50</v>
      </c>
      <c r="F172" s="141" t="s">
        <v>617</v>
      </c>
      <c r="G172" s="32" t="s">
        <v>119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620</v>
      </c>
      <c r="D173" s="150" t="s">
        <v>30</v>
      </c>
      <c r="E173" s="141">
        <v>1</v>
      </c>
      <c r="F173" s="141" t="s">
        <v>621</v>
      </c>
      <c r="G173" s="32" t="s">
        <v>117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125</v>
      </c>
      <c r="D174" s="150" t="s">
        <v>22</v>
      </c>
      <c r="E174" s="141">
        <v>5</v>
      </c>
      <c r="F174" s="141" t="s">
        <v>624</v>
      </c>
      <c r="G174" s="32" t="s">
        <v>16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81</v>
      </c>
      <c r="D175" s="150" t="s">
        <v>22</v>
      </c>
      <c r="E175" s="141">
        <v>10</v>
      </c>
      <c r="F175" s="141" t="s">
        <v>627</v>
      </c>
      <c r="G175" s="32" t="s">
        <v>117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86</v>
      </c>
      <c r="D176" s="150" t="s">
        <v>22</v>
      </c>
      <c r="E176" s="141">
        <v>12</v>
      </c>
      <c r="F176" s="141" t="s">
        <v>629</v>
      </c>
      <c r="G176" s="32" t="s">
        <v>119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86</v>
      </c>
      <c r="D177" s="150" t="s">
        <v>22</v>
      </c>
      <c r="E177" s="141">
        <v>12</v>
      </c>
      <c r="F177" s="141" t="s">
        <v>631</v>
      </c>
      <c r="G177" s="32" t="s">
        <v>117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633</v>
      </c>
      <c r="D178" s="150" t="s">
        <v>76</v>
      </c>
      <c r="E178" s="141">
        <v>1</v>
      </c>
      <c r="F178" s="141" t="s">
        <v>634</v>
      </c>
      <c r="G178" s="32" t="s">
        <v>16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50</v>
      </c>
      <c r="D179" s="150" t="s">
        <v>28</v>
      </c>
      <c r="E179" s="141">
        <v>10</v>
      </c>
      <c r="F179" s="141" t="s">
        <v>636</v>
      </c>
      <c r="G179" s="32" t="s">
        <v>117</v>
      </c>
      <c r="H179" s="150" t="s">
        <v>637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112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16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74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16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171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16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184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17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639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640</v>
      </c>
      <c r="D189" s="187" t="s">
        <v>28</v>
      </c>
      <c r="E189" s="188">
        <v>300</v>
      </c>
      <c r="F189" s="188" t="s">
        <v>641</v>
      </c>
      <c r="G189" s="46" t="s">
        <v>16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43</v>
      </c>
      <c r="D190" s="31" t="s">
        <v>28</v>
      </c>
      <c r="E190" s="141">
        <v>42</v>
      </c>
      <c r="F190" s="141" t="s">
        <v>644</v>
      </c>
      <c r="G190" s="88" t="s">
        <v>16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90.75" thickBot="1" x14ac:dyDescent="0.3">
      <c r="A191" s="86">
        <v>146</v>
      </c>
      <c r="B191" s="87">
        <v>201053774</v>
      </c>
      <c r="C191" s="31" t="s">
        <v>646</v>
      </c>
      <c r="D191" s="31" t="s">
        <v>178</v>
      </c>
      <c r="E191" s="141">
        <v>1</v>
      </c>
      <c r="F191" s="141" t="s">
        <v>647</v>
      </c>
      <c r="G191" s="88" t="s">
        <v>16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43</v>
      </c>
      <c r="D192" s="31" t="s">
        <v>28</v>
      </c>
      <c r="E192" s="141">
        <v>6</v>
      </c>
      <c r="F192" s="141" t="s">
        <v>650</v>
      </c>
      <c r="G192" s="88" t="s">
        <v>16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37</v>
      </c>
      <c r="D193" s="31" t="s">
        <v>38</v>
      </c>
      <c r="E193" s="141">
        <v>100</v>
      </c>
      <c r="F193" s="141" t="s">
        <v>653</v>
      </c>
      <c r="G193" s="88" t="s">
        <v>16</v>
      </c>
      <c r="H193" s="66" t="s">
        <v>654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656</v>
      </c>
      <c r="D194" s="31" t="s">
        <v>23</v>
      </c>
      <c r="E194" s="141">
        <v>1</v>
      </c>
      <c r="F194" s="141" t="s">
        <v>657</v>
      </c>
      <c r="G194" s="88" t="s">
        <v>16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90.75" thickBot="1" x14ac:dyDescent="0.3">
      <c r="A195" s="86">
        <v>150</v>
      </c>
      <c r="B195" s="87">
        <v>201053774</v>
      </c>
      <c r="C195" s="31" t="s">
        <v>659</v>
      </c>
      <c r="D195" s="31" t="s">
        <v>178</v>
      </c>
      <c r="E195" s="141">
        <v>1</v>
      </c>
      <c r="F195" s="141" t="s">
        <v>660</v>
      </c>
      <c r="G195" s="88" t="s">
        <v>16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663</v>
      </c>
      <c r="D196" s="31" t="s">
        <v>39</v>
      </c>
      <c r="E196" s="141">
        <v>30</v>
      </c>
      <c r="F196" s="141" t="s">
        <v>664</v>
      </c>
      <c r="G196" s="88" t="s">
        <v>16</v>
      </c>
      <c r="H196" s="66" t="s">
        <v>665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43</v>
      </c>
      <c r="D197" s="31" t="s">
        <v>28</v>
      </c>
      <c r="E197" s="141">
        <v>17</v>
      </c>
      <c r="F197" s="141" t="s">
        <v>667</v>
      </c>
      <c r="G197" s="88" t="s">
        <v>16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123</v>
      </c>
      <c r="D198" s="31" t="s">
        <v>23</v>
      </c>
      <c r="E198" s="141">
        <v>500</v>
      </c>
      <c r="F198" s="141" t="s">
        <v>669</v>
      </c>
      <c r="G198" s="88" t="s">
        <v>16</v>
      </c>
      <c r="H198" s="66" t="s">
        <v>670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123</v>
      </c>
      <c r="D199" s="31" t="s">
        <v>23</v>
      </c>
      <c r="E199" s="141">
        <v>1000</v>
      </c>
      <c r="F199" s="141" t="s">
        <v>672</v>
      </c>
      <c r="G199" s="88" t="s">
        <v>16</v>
      </c>
      <c r="H199" s="66" t="s">
        <v>670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123</v>
      </c>
      <c r="D200" s="31" t="s">
        <v>23</v>
      </c>
      <c r="E200" s="141">
        <v>500</v>
      </c>
      <c r="F200" s="141" t="s">
        <v>674</v>
      </c>
      <c r="G200" s="88" t="s">
        <v>16</v>
      </c>
      <c r="H200" s="66" t="s">
        <v>670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43</v>
      </c>
      <c r="D201" s="90" t="s">
        <v>28</v>
      </c>
      <c r="E201" s="162">
        <v>44</v>
      </c>
      <c r="F201" s="162" t="s">
        <v>676</v>
      </c>
      <c r="G201" s="91" t="s">
        <v>16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112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17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177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678</v>
      </c>
      <c r="H206" s="71"/>
      <c r="I206" s="71"/>
      <c r="J206" s="71"/>
      <c r="K206" s="71"/>
      <c r="L206" s="200"/>
    </row>
    <row r="207" spans="1:14" ht="36.75" thickBot="1" x14ac:dyDescent="0.3">
      <c r="A207" s="51" t="s">
        <v>148</v>
      </c>
      <c r="B207" s="52" t="s">
        <v>149</v>
      </c>
      <c r="C207" s="52" t="s">
        <v>150</v>
      </c>
      <c r="D207" s="52" t="s">
        <v>151</v>
      </c>
      <c r="E207" s="52" t="s">
        <v>152</v>
      </c>
      <c r="F207" s="52" t="s">
        <v>153</v>
      </c>
      <c r="G207" s="52" t="s">
        <v>154</v>
      </c>
      <c r="H207" s="52" t="s">
        <v>155</v>
      </c>
      <c r="I207" s="52" t="s">
        <v>156</v>
      </c>
      <c r="J207" s="52" t="s">
        <v>157</v>
      </c>
      <c r="K207" s="52" t="s">
        <v>1229</v>
      </c>
      <c r="L207" s="53" t="s">
        <v>159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51</v>
      </c>
    </row>
    <row r="209" spans="1:13" ht="75" x14ac:dyDescent="0.25">
      <c r="A209" s="202">
        <v>1</v>
      </c>
      <c r="B209" s="203" t="s">
        <v>52</v>
      </c>
      <c r="C209" s="141" t="s">
        <v>62</v>
      </c>
      <c r="D209" s="141" t="s">
        <v>63</v>
      </c>
      <c r="E209" s="141" t="s">
        <v>100</v>
      </c>
      <c r="F209" s="141" t="s">
        <v>679</v>
      </c>
      <c r="G209" s="97" t="s">
        <v>16</v>
      </c>
      <c r="H209" s="97" t="s">
        <v>680</v>
      </c>
      <c r="I209" s="204" t="s">
        <v>681</v>
      </c>
      <c r="J209" s="48">
        <v>365</v>
      </c>
      <c r="K209" s="31" t="s">
        <v>109</v>
      </c>
      <c r="L209" s="205">
        <v>32914800</v>
      </c>
      <c r="M209" s="206"/>
    </row>
    <row r="210" spans="1:13" ht="105" x14ac:dyDescent="0.25">
      <c r="A210" s="202">
        <v>2</v>
      </c>
      <c r="B210" s="203" t="s">
        <v>52</v>
      </c>
      <c r="C210" s="141" t="s">
        <v>682</v>
      </c>
      <c r="D210" s="141" t="s">
        <v>20</v>
      </c>
      <c r="E210" s="141" t="s">
        <v>94</v>
      </c>
      <c r="F210" s="141" t="s">
        <v>683</v>
      </c>
      <c r="G210" s="97" t="s">
        <v>16</v>
      </c>
      <c r="H210" s="97" t="s">
        <v>684</v>
      </c>
      <c r="I210" s="204" t="s">
        <v>685</v>
      </c>
      <c r="J210" s="48">
        <v>45</v>
      </c>
      <c r="K210" s="31" t="s">
        <v>56</v>
      </c>
      <c r="L210" s="207">
        <v>72250000</v>
      </c>
    </row>
    <row r="211" spans="1:13" ht="45" x14ac:dyDescent="0.25">
      <c r="A211" s="202">
        <v>3</v>
      </c>
      <c r="B211" s="203" t="s">
        <v>52</v>
      </c>
      <c r="C211" s="208" t="s">
        <v>686</v>
      </c>
      <c r="D211" s="141" t="s">
        <v>26</v>
      </c>
      <c r="E211" s="141" t="s">
        <v>197</v>
      </c>
      <c r="F211" s="141" t="s">
        <v>687</v>
      </c>
      <c r="G211" s="97" t="s">
        <v>16</v>
      </c>
      <c r="H211" s="97" t="s">
        <v>688</v>
      </c>
      <c r="I211" s="204" t="s">
        <v>689</v>
      </c>
      <c r="J211" s="48">
        <v>5</v>
      </c>
      <c r="K211" s="31" t="s">
        <v>110</v>
      </c>
      <c r="L211" s="207">
        <v>9238000</v>
      </c>
    </row>
    <row r="212" spans="1:13" ht="60" x14ac:dyDescent="0.25">
      <c r="A212" s="202">
        <v>4</v>
      </c>
      <c r="B212" s="203" t="s">
        <v>52</v>
      </c>
      <c r="C212" s="141" t="s">
        <v>690</v>
      </c>
      <c r="D212" s="141" t="s">
        <v>21</v>
      </c>
      <c r="E212" s="141" t="s">
        <v>691</v>
      </c>
      <c r="F212" s="141" t="s">
        <v>692</v>
      </c>
      <c r="G212" s="97" t="s">
        <v>16</v>
      </c>
      <c r="H212" s="97" t="s">
        <v>693</v>
      </c>
      <c r="I212" s="204" t="s">
        <v>694</v>
      </c>
      <c r="J212" s="48">
        <v>5</v>
      </c>
      <c r="K212" s="31" t="s">
        <v>110</v>
      </c>
      <c r="L212" s="207">
        <v>7101250</v>
      </c>
    </row>
    <row r="213" spans="1:13" ht="75" x14ac:dyDescent="0.25">
      <c r="A213" s="202">
        <v>5</v>
      </c>
      <c r="B213" s="203" t="s">
        <v>52</v>
      </c>
      <c r="C213" s="141" t="s">
        <v>65</v>
      </c>
      <c r="D213" s="141" t="s">
        <v>54</v>
      </c>
      <c r="E213" s="141" t="s">
        <v>94</v>
      </c>
      <c r="F213" s="141" t="s">
        <v>695</v>
      </c>
      <c r="G213" s="97" t="s">
        <v>16</v>
      </c>
      <c r="H213" s="97" t="s">
        <v>696</v>
      </c>
      <c r="I213" s="204" t="s">
        <v>697</v>
      </c>
      <c r="J213" s="48">
        <v>7</v>
      </c>
      <c r="K213" s="31" t="s">
        <v>55</v>
      </c>
      <c r="L213" s="207">
        <v>1854400</v>
      </c>
    </row>
    <row r="214" spans="1:13" ht="75" x14ac:dyDescent="0.25">
      <c r="A214" s="202">
        <v>6</v>
      </c>
      <c r="B214" s="203" t="s">
        <v>52</v>
      </c>
      <c r="C214" s="141" t="s">
        <v>65</v>
      </c>
      <c r="D214" s="141" t="s">
        <v>54</v>
      </c>
      <c r="E214" s="141" t="s">
        <v>94</v>
      </c>
      <c r="F214" s="141" t="s">
        <v>698</v>
      </c>
      <c r="G214" s="97" t="s">
        <v>16</v>
      </c>
      <c r="H214" s="97" t="s">
        <v>699</v>
      </c>
      <c r="I214" s="204" t="s">
        <v>700</v>
      </c>
      <c r="J214" s="48">
        <v>7</v>
      </c>
      <c r="K214" s="31" t="s">
        <v>55</v>
      </c>
      <c r="L214" s="207">
        <v>3371500</v>
      </c>
    </row>
    <row r="215" spans="1:13" ht="75" x14ac:dyDescent="0.25">
      <c r="A215" s="202">
        <v>7</v>
      </c>
      <c r="B215" s="203" t="s">
        <v>52</v>
      </c>
      <c r="C215" s="141" t="s">
        <v>65</v>
      </c>
      <c r="D215" s="141" t="s">
        <v>54</v>
      </c>
      <c r="E215" s="141" t="s">
        <v>94</v>
      </c>
      <c r="F215" s="141" t="s">
        <v>701</v>
      </c>
      <c r="G215" s="97" t="s">
        <v>16</v>
      </c>
      <c r="H215" s="97" t="s">
        <v>702</v>
      </c>
      <c r="I215" s="204" t="s">
        <v>703</v>
      </c>
      <c r="J215" s="48">
        <v>7</v>
      </c>
      <c r="K215" s="31" t="s">
        <v>55</v>
      </c>
      <c r="L215" s="207">
        <v>1549200</v>
      </c>
    </row>
    <row r="216" spans="1:13" ht="90" x14ac:dyDescent="0.25">
      <c r="A216" s="202">
        <v>8</v>
      </c>
      <c r="B216" s="203" t="s">
        <v>52</v>
      </c>
      <c r="C216" s="141" t="s">
        <v>103</v>
      </c>
      <c r="D216" s="141" t="s">
        <v>28</v>
      </c>
      <c r="E216" s="141" t="s">
        <v>95</v>
      </c>
      <c r="F216" s="141" t="s">
        <v>704</v>
      </c>
      <c r="G216" s="97" t="s">
        <v>16</v>
      </c>
      <c r="H216" s="97" t="s">
        <v>705</v>
      </c>
      <c r="I216" s="204" t="s">
        <v>706</v>
      </c>
      <c r="J216" s="48">
        <v>30</v>
      </c>
      <c r="K216" s="31" t="s">
        <v>53</v>
      </c>
      <c r="L216" s="207">
        <v>9384480</v>
      </c>
    </row>
    <row r="217" spans="1:13" ht="90" x14ac:dyDescent="0.25">
      <c r="A217" s="202">
        <v>9</v>
      </c>
      <c r="B217" s="203" t="s">
        <v>52</v>
      </c>
      <c r="C217" s="141" t="s">
        <v>103</v>
      </c>
      <c r="D217" s="141" t="s">
        <v>28</v>
      </c>
      <c r="E217" s="141" t="s">
        <v>707</v>
      </c>
      <c r="F217" s="141" t="s">
        <v>708</v>
      </c>
      <c r="G217" s="97" t="s">
        <v>16</v>
      </c>
      <c r="H217" s="97" t="s">
        <v>705</v>
      </c>
      <c r="I217" s="204" t="s">
        <v>709</v>
      </c>
      <c r="J217" s="48">
        <v>30</v>
      </c>
      <c r="K217" s="31" t="s">
        <v>53</v>
      </c>
      <c r="L217" s="207">
        <v>6846000</v>
      </c>
    </row>
    <row r="218" spans="1:13" ht="75" x14ac:dyDescent="0.25">
      <c r="A218" s="202">
        <v>10</v>
      </c>
      <c r="B218" s="203" t="s">
        <v>52</v>
      </c>
      <c r="C218" s="141" t="s">
        <v>136</v>
      </c>
      <c r="D218" s="141" t="s">
        <v>45</v>
      </c>
      <c r="E218" s="141" t="s">
        <v>94</v>
      </c>
      <c r="F218" s="141" t="s">
        <v>710</v>
      </c>
      <c r="G218" s="97" t="s">
        <v>16</v>
      </c>
      <c r="H218" s="97" t="s">
        <v>711</v>
      </c>
      <c r="I218" s="204" t="s">
        <v>712</v>
      </c>
      <c r="J218" s="48">
        <v>15</v>
      </c>
      <c r="K218" s="31" t="s">
        <v>55</v>
      </c>
      <c r="L218" s="207">
        <v>2550000</v>
      </c>
    </row>
    <row r="219" spans="1:13" ht="75" x14ac:dyDescent="0.25">
      <c r="A219" s="202">
        <v>11</v>
      </c>
      <c r="B219" s="203" t="s">
        <v>52</v>
      </c>
      <c r="C219" s="141" t="s">
        <v>65</v>
      </c>
      <c r="D219" s="141" t="s">
        <v>54</v>
      </c>
      <c r="E219" s="141" t="s">
        <v>94</v>
      </c>
      <c r="F219" s="141" t="s">
        <v>713</v>
      </c>
      <c r="G219" s="97" t="s">
        <v>16</v>
      </c>
      <c r="H219" s="97" t="s">
        <v>714</v>
      </c>
      <c r="I219" s="204" t="s">
        <v>715</v>
      </c>
      <c r="J219" s="48">
        <v>7</v>
      </c>
      <c r="K219" s="31" t="s">
        <v>110</v>
      </c>
      <c r="L219" s="207">
        <v>3894000</v>
      </c>
    </row>
    <row r="220" spans="1:13" ht="60" x14ac:dyDescent="0.25">
      <c r="A220" s="202">
        <v>12</v>
      </c>
      <c r="B220" s="203" t="s">
        <v>52</v>
      </c>
      <c r="C220" s="141" t="s">
        <v>135</v>
      </c>
      <c r="D220" s="141" t="s">
        <v>41</v>
      </c>
      <c r="E220" s="141" t="s">
        <v>94</v>
      </c>
      <c r="F220" s="141" t="s">
        <v>716</v>
      </c>
      <c r="G220" s="97" t="s">
        <v>16</v>
      </c>
      <c r="H220" s="97" t="s">
        <v>717</v>
      </c>
      <c r="I220" s="204" t="s">
        <v>718</v>
      </c>
      <c r="J220" s="48">
        <v>365</v>
      </c>
      <c r="K220" s="31" t="s">
        <v>109</v>
      </c>
      <c r="L220" s="207">
        <v>53160000</v>
      </c>
    </row>
    <row r="221" spans="1:13" ht="60" x14ac:dyDescent="0.25">
      <c r="A221" s="202">
        <v>13</v>
      </c>
      <c r="B221" s="203" t="s">
        <v>52</v>
      </c>
      <c r="C221" s="141" t="s">
        <v>135</v>
      </c>
      <c r="D221" s="141" t="s">
        <v>41</v>
      </c>
      <c r="E221" s="141" t="s">
        <v>94</v>
      </c>
      <c r="F221" s="141" t="s">
        <v>719</v>
      </c>
      <c r="G221" s="97" t="s">
        <v>16</v>
      </c>
      <c r="H221" s="97" t="s">
        <v>717</v>
      </c>
      <c r="I221" s="204" t="s">
        <v>720</v>
      </c>
      <c r="J221" s="48">
        <v>365</v>
      </c>
      <c r="K221" s="31" t="s">
        <v>109</v>
      </c>
      <c r="L221" s="207">
        <v>10140000</v>
      </c>
    </row>
    <row r="222" spans="1:13" ht="60" x14ac:dyDescent="0.25">
      <c r="A222" s="202">
        <v>14</v>
      </c>
      <c r="B222" s="203" t="s">
        <v>52</v>
      </c>
      <c r="C222" s="141" t="s">
        <v>135</v>
      </c>
      <c r="D222" s="141" t="s">
        <v>41</v>
      </c>
      <c r="E222" s="141" t="s">
        <v>721</v>
      </c>
      <c r="F222" s="141" t="s">
        <v>722</v>
      </c>
      <c r="G222" s="97" t="s">
        <v>16</v>
      </c>
      <c r="H222" s="97" t="s">
        <v>717</v>
      </c>
      <c r="I222" s="204" t="s">
        <v>723</v>
      </c>
      <c r="J222" s="48">
        <v>365</v>
      </c>
      <c r="K222" s="31" t="s">
        <v>109</v>
      </c>
      <c r="L222" s="207">
        <v>2592000</v>
      </c>
    </row>
    <row r="223" spans="1:13" ht="60" x14ac:dyDescent="0.25">
      <c r="A223" s="202">
        <v>15</v>
      </c>
      <c r="B223" s="203" t="s">
        <v>52</v>
      </c>
      <c r="C223" s="141" t="s">
        <v>135</v>
      </c>
      <c r="D223" s="141" t="s">
        <v>41</v>
      </c>
      <c r="E223" s="141" t="s">
        <v>94</v>
      </c>
      <c r="F223" s="141" t="s">
        <v>724</v>
      </c>
      <c r="G223" s="97" t="s">
        <v>16</v>
      </c>
      <c r="H223" s="97" t="s">
        <v>717</v>
      </c>
      <c r="I223" s="204" t="s">
        <v>725</v>
      </c>
      <c r="J223" s="48">
        <v>365</v>
      </c>
      <c r="K223" s="31" t="s">
        <v>109</v>
      </c>
      <c r="L223" s="207">
        <v>53100000</v>
      </c>
    </row>
    <row r="224" spans="1:13" ht="90" x14ac:dyDescent="0.25">
      <c r="A224" s="202">
        <v>16</v>
      </c>
      <c r="B224" s="203" t="s">
        <v>52</v>
      </c>
      <c r="C224" s="141" t="s">
        <v>105</v>
      </c>
      <c r="D224" s="141" t="s">
        <v>23</v>
      </c>
      <c r="E224" s="141" t="s">
        <v>96</v>
      </c>
      <c r="F224" s="141" t="s">
        <v>726</v>
      </c>
      <c r="G224" s="97" t="s">
        <v>16</v>
      </c>
      <c r="H224" s="97" t="s">
        <v>705</v>
      </c>
      <c r="I224" s="204" t="s">
        <v>727</v>
      </c>
      <c r="J224" s="48">
        <v>30</v>
      </c>
      <c r="K224" s="31" t="s">
        <v>53</v>
      </c>
      <c r="L224" s="207">
        <v>8001280</v>
      </c>
    </row>
    <row r="225" spans="1:14" ht="90" x14ac:dyDescent="0.25">
      <c r="A225" s="202">
        <v>17</v>
      </c>
      <c r="B225" s="203" t="s">
        <v>52</v>
      </c>
      <c r="C225" s="141" t="s">
        <v>193</v>
      </c>
      <c r="D225" s="141" t="s">
        <v>23</v>
      </c>
      <c r="E225" s="141" t="s">
        <v>728</v>
      </c>
      <c r="F225" s="141" t="s">
        <v>729</v>
      </c>
      <c r="G225" s="97" t="s">
        <v>16</v>
      </c>
      <c r="H225" s="97" t="s">
        <v>705</v>
      </c>
      <c r="I225" s="204" t="s">
        <v>730</v>
      </c>
      <c r="J225" s="48">
        <v>30</v>
      </c>
      <c r="K225" s="31" t="s">
        <v>53</v>
      </c>
      <c r="L225" s="207">
        <v>9111424</v>
      </c>
    </row>
    <row r="226" spans="1:14" ht="75" x14ac:dyDescent="0.25">
      <c r="A226" s="202">
        <v>18</v>
      </c>
      <c r="B226" s="203" t="s">
        <v>52</v>
      </c>
      <c r="C226" s="141" t="s">
        <v>65</v>
      </c>
      <c r="D226" s="141" t="s">
        <v>54</v>
      </c>
      <c r="E226" s="141" t="s">
        <v>94</v>
      </c>
      <c r="F226" s="141" t="s">
        <v>731</v>
      </c>
      <c r="G226" s="97" t="s">
        <v>16</v>
      </c>
      <c r="H226" s="97" t="s">
        <v>732</v>
      </c>
      <c r="I226" s="204" t="s">
        <v>733</v>
      </c>
      <c r="J226" s="48">
        <v>7</v>
      </c>
      <c r="K226" s="31" t="s">
        <v>55</v>
      </c>
      <c r="L226" s="207">
        <v>1394400</v>
      </c>
    </row>
    <row r="227" spans="1:14" ht="60" x14ac:dyDescent="0.25">
      <c r="A227" s="202">
        <v>19</v>
      </c>
      <c r="B227" s="203" t="s">
        <v>52</v>
      </c>
      <c r="C227" s="141" t="s">
        <v>734</v>
      </c>
      <c r="D227" s="141" t="s">
        <v>32</v>
      </c>
      <c r="E227" s="141" t="s">
        <v>94</v>
      </c>
      <c r="F227" s="141" t="s">
        <v>735</v>
      </c>
      <c r="G227" s="97" t="s">
        <v>16</v>
      </c>
      <c r="H227" s="97" t="s">
        <v>736</v>
      </c>
      <c r="I227" s="204" t="s">
        <v>737</v>
      </c>
      <c r="J227" s="48">
        <v>7</v>
      </c>
      <c r="K227" s="31" t="s">
        <v>110</v>
      </c>
      <c r="L227" s="207">
        <v>6576000</v>
      </c>
    </row>
    <row r="228" spans="1:14" ht="90" x14ac:dyDescent="0.25">
      <c r="A228" s="202">
        <v>20</v>
      </c>
      <c r="B228" s="203" t="s">
        <v>52</v>
      </c>
      <c r="C228" s="141" t="s">
        <v>738</v>
      </c>
      <c r="D228" s="141" t="s">
        <v>178</v>
      </c>
      <c r="E228" s="141" t="s">
        <v>94</v>
      </c>
      <c r="F228" s="141" t="s">
        <v>739</v>
      </c>
      <c r="G228" s="97" t="s">
        <v>16</v>
      </c>
      <c r="H228" s="97" t="s">
        <v>740</v>
      </c>
      <c r="I228" s="204" t="s">
        <v>741</v>
      </c>
      <c r="J228" s="48">
        <v>25</v>
      </c>
      <c r="K228" s="31" t="s">
        <v>110</v>
      </c>
      <c r="L228" s="207">
        <v>9296000</v>
      </c>
    </row>
    <row r="229" spans="1:14" ht="75" x14ac:dyDescent="0.25">
      <c r="A229" s="202">
        <v>21</v>
      </c>
      <c r="B229" s="203" t="s">
        <v>52</v>
      </c>
      <c r="C229" s="141" t="s">
        <v>65</v>
      </c>
      <c r="D229" s="141" t="s">
        <v>54</v>
      </c>
      <c r="E229" s="141" t="s">
        <v>94</v>
      </c>
      <c r="F229" s="141" t="s">
        <v>742</v>
      </c>
      <c r="G229" s="97" t="s">
        <v>16</v>
      </c>
      <c r="H229" s="97" t="s">
        <v>714</v>
      </c>
      <c r="I229" s="204" t="s">
        <v>743</v>
      </c>
      <c r="J229" s="48">
        <v>7</v>
      </c>
      <c r="K229" s="31" t="s">
        <v>55</v>
      </c>
      <c r="L229" s="207">
        <v>1123200</v>
      </c>
    </row>
    <row r="230" spans="1:14" ht="75" x14ac:dyDescent="0.25">
      <c r="A230" s="202">
        <v>22</v>
      </c>
      <c r="B230" s="203" t="s">
        <v>52</v>
      </c>
      <c r="C230" s="141" t="s">
        <v>65</v>
      </c>
      <c r="D230" s="141" t="s">
        <v>54</v>
      </c>
      <c r="E230" s="141" t="s">
        <v>94</v>
      </c>
      <c r="F230" s="141" t="s">
        <v>744</v>
      </c>
      <c r="G230" s="97" t="s">
        <v>16</v>
      </c>
      <c r="H230" s="97" t="s">
        <v>714</v>
      </c>
      <c r="I230" s="204" t="s">
        <v>745</v>
      </c>
      <c r="J230" s="48">
        <v>7</v>
      </c>
      <c r="K230" s="31" t="s">
        <v>55</v>
      </c>
      <c r="L230" s="207">
        <v>657600</v>
      </c>
    </row>
    <row r="231" spans="1:14" ht="75" x14ac:dyDescent="0.25">
      <c r="A231" s="202">
        <v>23</v>
      </c>
      <c r="B231" s="203" t="s">
        <v>52</v>
      </c>
      <c r="C231" s="141" t="s">
        <v>65</v>
      </c>
      <c r="D231" s="141" t="s">
        <v>54</v>
      </c>
      <c r="E231" s="141" t="s">
        <v>94</v>
      </c>
      <c r="F231" s="141" t="s">
        <v>746</v>
      </c>
      <c r="G231" s="97" t="s">
        <v>16</v>
      </c>
      <c r="H231" s="97" t="s">
        <v>702</v>
      </c>
      <c r="I231" s="204" t="s">
        <v>747</v>
      </c>
      <c r="J231" s="48">
        <v>7</v>
      </c>
      <c r="K231" s="31" t="s">
        <v>55</v>
      </c>
      <c r="L231" s="207">
        <v>9043200</v>
      </c>
    </row>
    <row r="232" spans="1:14" ht="75" x14ac:dyDescent="0.25">
      <c r="A232" s="202">
        <v>24</v>
      </c>
      <c r="B232" s="203" t="s">
        <v>52</v>
      </c>
      <c r="C232" s="141" t="s">
        <v>65</v>
      </c>
      <c r="D232" s="141" t="s">
        <v>54</v>
      </c>
      <c r="E232" s="141" t="s">
        <v>94</v>
      </c>
      <c r="F232" s="141" t="s">
        <v>748</v>
      </c>
      <c r="G232" s="97" t="s">
        <v>16</v>
      </c>
      <c r="H232" s="97" t="s">
        <v>749</v>
      </c>
      <c r="I232" s="204" t="s">
        <v>750</v>
      </c>
      <c r="J232" s="48">
        <v>7</v>
      </c>
      <c r="K232" s="31" t="s">
        <v>55</v>
      </c>
      <c r="L232" s="207">
        <v>7622200</v>
      </c>
    </row>
    <row r="233" spans="1:14" ht="90" x14ac:dyDescent="0.25">
      <c r="A233" s="202">
        <v>25</v>
      </c>
      <c r="B233" s="203" t="s">
        <v>52</v>
      </c>
      <c r="C233" s="141" t="s">
        <v>60</v>
      </c>
      <c r="D233" s="141" t="s">
        <v>40</v>
      </c>
      <c r="E233" s="141" t="s">
        <v>99</v>
      </c>
      <c r="F233" s="141" t="s">
        <v>751</v>
      </c>
      <c r="G233" s="97" t="s">
        <v>16</v>
      </c>
      <c r="H233" s="97" t="s">
        <v>752</v>
      </c>
      <c r="I233" s="204" t="s">
        <v>753</v>
      </c>
      <c r="J233" s="48">
        <v>30</v>
      </c>
      <c r="K233" s="31" t="s">
        <v>109</v>
      </c>
      <c r="L233" s="207">
        <v>5400000</v>
      </c>
    </row>
    <row r="234" spans="1:14" ht="90" x14ac:dyDescent="0.25">
      <c r="A234" s="202">
        <v>26</v>
      </c>
      <c r="B234" s="203" t="s">
        <v>52</v>
      </c>
      <c r="C234" s="141" t="s">
        <v>65</v>
      </c>
      <c r="D234" s="141" t="s">
        <v>54</v>
      </c>
      <c r="E234" s="141" t="s">
        <v>94</v>
      </c>
      <c r="F234" s="141" t="s">
        <v>754</v>
      </c>
      <c r="G234" s="97" t="s">
        <v>16</v>
      </c>
      <c r="H234" s="97" t="s">
        <v>755</v>
      </c>
      <c r="I234" s="204" t="s">
        <v>756</v>
      </c>
      <c r="J234" s="48">
        <v>7</v>
      </c>
      <c r="K234" s="31" t="s">
        <v>55</v>
      </c>
      <c r="L234" s="207">
        <v>22930000</v>
      </c>
    </row>
    <row r="235" spans="1:14" ht="75" x14ac:dyDescent="0.25">
      <c r="A235" s="202">
        <v>27</v>
      </c>
      <c r="B235" s="203" t="s">
        <v>52</v>
      </c>
      <c r="C235" s="141" t="s">
        <v>65</v>
      </c>
      <c r="D235" s="141" t="s">
        <v>54</v>
      </c>
      <c r="E235" s="141" t="s">
        <v>94</v>
      </c>
      <c r="F235" s="141" t="s">
        <v>757</v>
      </c>
      <c r="G235" s="97" t="s">
        <v>16</v>
      </c>
      <c r="H235" s="97" t="s">
        <v>699</v>
      </c>
      <c r="I235" s="204" t="s">
        <v>758</v>
      </c>
      <c r="J235" s="48">
        <v>7</v>
      </c>
      <c r="K235" s="31" t="s">
        <v>55</v>
      </c>
      <c r="L235" s="207">
        <v>931000</v>
      </c>
    </row>
    <row r="236" spans="1:14" ht="75" x14ac:dyDescent="0.25">
      <c r="A236" s="202">
        <v>28</v>
      </c>
      <c r="B236" s="203" t="s">
        <v>52</v>
      </c>
      <c r="C236" s="141" t="s">
        <v>61</v>
      </c>
      <c r="D236" s="141" t="s">
        <v>26</v>
      </c>
      <c r="E236" s="141" t="s">
        <v>101</v>
      </c>
      <c r="F236" s="141" t="s">
        <v>759</v>
      </c>
      <c r="G236" s="97" t="s">
        <v>16</v>
      </c>
      <c r="H236" s="97" t="s">
        <v>760</v>
      </c>
      <c r="I236" s="204" t="s">
        <v>761</v>
      </c>
      <c r="J236" s="48">
        <v>7</v>
      </c>
      <c r="K236" s="31" t="s">
        <v>55</v>
      </c>
      <c r="L236" s="207">
        <v>11340000</v>
      </c>
    </row>
    <row r="237" spans="1:14" ht="75" x14ac:dyDescent="0.25">
      <c r="A237" s="202">
        <v>29</v>
      </c>
      <c r="B237" s="203" t="s">
        <v>52</v>
      </c>
      <c r="C237" s="141" t="s">
        <v>181</v>
      </c>
      <c r="D237" s="141" t="s">
        <v>24</v>
      </c>
      <c r="E237" s="141" t="s">
        <v>94</v>
      </c>
      <c r="F237" s="141" t="s">
        <v>762</v>
      </c>
      <c r="G237" s="97" t="s">
        <v>16</v>
      </c>
      <c r="H237" s="97" t="s">
        <v>760</v>
      </c>
      <c r="I237" s="204" t="s">
        <v>763</v>
      </c>
      <c r="J237" s="48">
        <v>7</v>
      </c>
      <c r="K237" s="31" t="s">
        <v>55</v>
      </c>
      <c r="L237" s="207">
        <v>8600000</v>
      </c>
    </row>
    <row r="238" spans="1:14" ht="75" x14ac:dyDescent="0.25">
      <c r="A238" s="202">
        <v>30</v>
      </c>
      <c r="B238" s="203" t="s">
        <v>52</v>
      </c>
      <c r="C238" s="141" t="s">
        <v>61</v>
      </c>
      <c r="D238" s="141" t="s">
        <v>26</v>
      </c>
      <c r="E238" s="141" t="s">
        <v>194</v>
      </c>
      <c r="F238" s="141" t="s">
        <v>764</v>
      </c>
      <c r="G238" s="97" t="s">
        <v>16</v>
      </c>
      <c r="H238" s="97" t="s">
        <v>765</v>
      </c>
      <c r="I238" s="204" t="s">
        <v>766</v>
      </c>
      <c r="J238" s="48">
        <v>7</v>
      </c>
      <c r="K238" s="31" t="s">
        <v>55</v>
      </c>
      <c r="L238" s="207">
        <v>9100000</v>
      </c>
      <c r="N238" s="48"/>
    </row>
    <row r="239" spans="1:14" ht="75" x14ac:dyDescent="0.25">
      <c r="A239" s="202">
        <v>31</v>
      </c>
      <c r="B239" s="203" t="s">
        <v>52</v>
      </c>
      <c r="C239" s="141" t="s">
        <v>61</v>
      </c>
      <c r="D239" s="141" t="s">
        <v>49</v>
      </c>
      <c r="E239" s="141" t="s">
        <v>98</v>
      </c>
      <c r="F239" s="141" t="s">
        <v>767</v>
      </c>
      <c r="G239" s="97" t="s">
        <v>16</v>
      </c>
      <c r="H239" s="97" t="s">
        <v>765</v>
      </c>
      <c r="I239" s="204" t="s">
        <v>768</v>
      </c>
      <c r="J239" s="48">
        <v>7</v>
      </c>
      <c r="K239" s="31" t="s">
        <v>55</v>
      </c>
      <c r="L239" s="207">
        <v>6000000</v>
      </c>
    </row>
    <row r="240" spans="1:14" ht="75" x14ac:dyDescent="0.25">
      <c r="A240" s="202">
        <v>32</v>
      </c>
      <c r="B240" s="203" t="s">
        <v>52</v>
      </c>
      <c r="C240" s="141" t="s">
        <v>65</v>
      </c>
      <c r="D240" s="141" t="s">
        <v>54</v>
      </c>
      <c r="E240" s="141" t="s">
        <v>94</v>
      </c>
      <c r="F240" s="141" t="s">
        <v>769</v>
      </c>
      <c r="G240" s="97" t="s">
        <v>16</v>
      </c>
      <c r="H240" s="97" t="s">
        <v>770</v>
      </c>
      <c r="I240" s="204" t="s">
        <v>771</v>
      </c>
      <c r="J240" s="48">
        <v>7</v>
      </c>
      <c r="K240" s="31" t="s">
        <v>55</v>
      </c>
      <c r="L240" s="207">
        <v>2980000</v>
      </c>
    </row>
    <row r="241" spans="1:12" ht="105" x14ac:dyDescent="0.25">
      <c r="A241" s="202">
        <v>33</v>
      </c>
      <c r="B241" s="203" t="s">
        <v>52</v>
      </c>
      <c r="C241" s="141" t="s">
        <v>134</v>
      </c>
      <c r="D241" s="141" t="s">
        <v>20</v>
      </c>
      <c r="E241" s="141" t="s">
        <v>94</v>
      </c>
      <c r="F241" s="141" t="s">
        <v>772</v>
      </c>
      <c r="G241" s="97" t="s">
        <v>16</v>
      </c>
      <c r="H241" s="97" t="s">
        <v>773</v>
      </c>
      <c r="I241" s="204" t="s">
        <v>774</v>
      </c>
      <c r="J241" s="48">
        <v>365</v>
      </c>
      <c r="K241" s="31" t="s">
        <v>56</v>
      </c>
      <c r="L241" s="207">
        <v>2310000</v>
      </c>
    </row>
    <row r="242" spans="1:12" ht="60" x14ac:dyDescent="0.25">
      <c r="A242" s="202">
        <v>34</v>
      </c>
      <c r="B242" s="203" t="s">
        <v>52</v>
      </c>
      <c r="C242" s="141" t="s">
        <v>133</v>
      </c>
      <c r="D242" s="141" t="s">
        <v>132</v>
      </c>
      <c r="E242" s="141" t="s">
        <v>94</v>
      </c>
      <c r="F242" s="141" t="s">
        <v>775</v>
      </c>
      <c r="G242" s="97" t="s">
        <v>16</v>
      </c>
      <c r="H242" s="97" t="s">
        <v>776</v>
      </c>
      <c r="I242" s="204" t="s">
        <v>777</v>
      </c>
      <c r="J242" s="48">
        <v>365</v>
      </c>
      <c r="K242" s="31" t="s">
        <v>110</v>
      </c>
      <c r="L242" s="207">
        <v>9375000</v>
      </c>
    </row>
    <row r="243" spans="1:12" ht="75" x14ac:dyDescent="0.25">
      <c r="A243" s="202">
        <v>35</v>
      </c>
      <c r="B243" s="203" t="s">
        <v>52</v>
      </c>
      <c r="C243" s="141" t="s">
        <v>57</v>
      </c>
      <c r="D243" s="141" t="s">
        <v>58</v>
      </c>
      <c r="E243" s="141" t="s">
        <v>94</v>
      </c>
      <c r="F243" s="141" t="s">
        <v>778</v>
      </c>
      <c r="G243" s="97" t="s">
        <v>16</v>
      </c>
      <c r="H243" s="97" t="s">
        <v>779</v>
      </c>
      <c r="I243" s="204" t="s">
        <v>780</v>
      </c>
      <c r="J243" s="48">
        <v>365</v>
      </c>
      <c r="K243" s="31" t="s">
        <v>59</v>
      </c>
      <c r="L243" s="207">
        <v>400000000</v>
      </c>
    </row>
    <row r="244" spans="1:12" ht="75" x14ac:dyDescent="0.25">
      <c r="A244" s="202">
        <v>36</v>
      </c>
      <c r="B244" s="203" t="s">
        <v>52</v>
      </c>
      <c r="C244" s="141" t="s">
        <v>57</v>
      </c>
      <c r="D244" s="141" t="s">
        <v>58</v>
      </c>
      <c r="E244" s="141" t="s">
        <v>94</v>
      </c>
      <c r="F244" s="141" t="s">
        <v>781</v>
      </c>
      <c r="G244" s="97" t="s">
        <v>16</v>
      </c>
      <c r="H244" s="97" t="s">
        <v>782</v>
      </c>
      <c r="I244" s="204" t="s">
        <v>783</v>
      </c>
      <c r="J244" s="48">
        <v>365</v>
      </c>
      <c r="K244" s="31" t="s">
        <v>59</v>
      </c>
      <c r="L244" s="207">
        <v>600000000</v>
      </c>
    </row>
    <row r="245" spans="1:12" ht="60" x14ac:dyDescent="0.25">
      <c r="A245" s="202">
        <v>37</v>
      </c>
      <c r="B245" s="203" t="s">
        <v>52</v>
      </c>
      <c r="C245" s="141" t="s">
        <v>131</v>
      </c>
      <c r="D245" s="141" t="s">
        <v>132</v>
      </c>
      <c r="E245" s="141" t="s">
        <v>94</v>
      </c>
      <c r="F245" s="141" t="s">
        <v>784</v>
      </c>
      <c r="G245" s="97" t="s">
        <v>16</v>
      </c>
      <c r="H245" s="97" t="s">
        <v>785</v>
      </c>
      <c r="I245" s="204" t="s">
        <v>786</v>
      </c>
      <c r="J245" s="48">
        <v>365</v>
      </c>
      <c r="K245" s="31" t="s">
        <v>109</v>
      </c>
      <c r="L245" s="207">
        <v>1048226</v>
      </c>
    </row>
    <row r="246" spans="1:12" ht="75" x14ac:dyDescent="0.25">
      <c r="A246" s="202">
        <v>38</v>
      </c>
      <c r="B246" s="203" t="s">
        <v>52</v>
      </c>
      <c r="C246" s="141" t="s">
        <v>106</v>
      </c>
      <c r="D246" s="141" t="s">
        <v>49</v>
      </c>
      <c r="E246" s="141" t="s">
        <v>101</v>
      </c>
      <c r="F246" s="141" t="s">
        <v>787</v>
      </c>
      <c r="G246" s="97" t="s">
        <v>16</v>
      </c>
      <c r="H246" s="97" t="s">
        <v>765</v>
      </c>
      <c r="I246" s="204" t="s">
        <v>788</v>
      </c>
      <c r="J246" s="48">
        <v>7</v>
      </c>
      <c r="K246" s="31" t="s">
        <v>55</v>
      </c>
      <c r="L246" s="207">
        <v>9600000</v>
      </c>
    </row>
    <row r="247" spans="1:12" ht="75" x14ac:dyDescent="0.25">
      <c r="A247" s="202">
        <v>39</v>
      </c>
      <c r="B247" s="203" t="s">
        <v>52</v>
      </c>
      <c r="C247" s="141" t="s">
        <v>65</v>
      </c>
      <c r="D247" s="141" t="s">
        <v>54</v>
      </c>
      <c r="E247" s="141" t="s">
        <v>94</v>
      </c>
      <c r="F247" s="141" t="s">
        <v>789</v>
      </c>
      <c r="G247" s="97" t="s">
        <v>16</v>
      </c>
      <c r="H247" s="97" t="s">
        <v>714</v>
      </c>
      <c r="I247" s="204" t="s">
        <v>790</v>
      </c>
      <c r="J247" s="48">
        <v>7</v>
      </c>
      <c r="K247" s="31" t="s">
        <v>55</v>
      </c>
      <c r="L247" s="207">
        <v>2032800</v>
      </c>
    </row>
    <row r="248" spans="1:12" ht="75" x14ac:dyDescent="0.25">
      <c r="A248" s="202">
        <v>40</v>
      </c>
      <c r="B248" s="203" t="s">
        <v>52</v>
      </c>
      <c r="C248" s="141" t="s">
        <v>65</v>
      </c>
      <c r="D248" s="141" t="s">
        <v>54</v>
      </c>
      <c r="E248" s="141" t="s">
        <v>94</v>
      </c>
      <c r="F248" s="141" t="s">
        <v>791</v>
      </c>
      <c r="G248" s="97" t="s">
        <v>16</v>
      </c>
      <c r="H248" s="97" t="s">
        <v>699</v>
      </c>
      <c r="I248" s="204" t="s">
        <v>792</v>
      </c>
      <c r="J248" s="48">
        <v>7</v>
      </c>
      <c r="K248" s="31" t="s">
        <v>55</v>
      </c>
      <c r="L248" s="207">
        <v>3949000</v>
      </c>
    </row>
    <row r="249" spans="1:12" ht="75" x14ac:dyDescent="0.25">
      <c r="A249" s="202">
        <v>41</v>
      </c>
      <c r="B249" s="203" t="s">
        <v>90</v>
      </c>
      <c r="C249" s="141" t="s">
        <v>65</v>
      </c>
      <c r="D249" s="141" t="s">
        <v>54</v>
      </c>
      <c r="E249" s="141" t="s">
        <v>94</v>
      </c>
      <c r="F249" s="141" t="s">
        <v>793</v>
      </c>
      <c r="G249" s="97" t="s">
        <v>16</v>
      </c>
      <c r="H249" s="97" t="s">
        <v>770</v>
      </c>
      <c r="I249" s="204" t="s">
        <v>794</v>
      </c>
      <c r="J249" s="48">
        <v>7</v>
      </c>
      <c r="K249" s="31" t="s">
        <v>55</v>
      </c>
      <c r="L249" s="207">
        <v>1410000</v>
      </c>
    </row>
    <row r="250" spans="1:12" ht="90" x14ac:dyDescent="0.25">
      <c r="A250" s="202">
        <v>42</v>
      </c>
      <c r="B250" s="203" t="s">
        <v>91</v>
      </c>
      <c r="C250" s="141" t="s">
        <v>65</v>
      </c>
      <c r="D250" s="141" t="s">
        <v>54</v>
      </c>
      <c r="E250" s="141" t="s">
        <v>94</v>
      </c>
      <c r="F250" s="141" t="s">
        <v>795</v>
      </c>
      <c r="G250" s="97" t="s">
        <v>16</v>
      </c>
      <c r="H250" s="97" t="s">
        <v>755</v>
      </c>
      <c r="I250" s="204" t="s">
        <v>790</v>
      </c>
      <c r="J250" s="48">
        <v>7</v>
      </c>
      <c r="K250" s="31" t="s">
        <v>55</v>
      </c>
      <c r="L250" s="207">
        <v>6257000</v>
      </c>
    </row>
    <row r="251" spans="1:12" ht="75" x14ac:dyDescent="0.25">
      <c r="A251" s="202">
        <v>43</v>
      </c>
      <c r="B251" s="203" t="s">
        <v>796</v>
      </c>
      <c r="C251" s="141" t="s">
        <v>65</v>
      </c>
      <c r="D251" s="141" t="s">
        <v>54</v>
      </c>
      <c r="E251" s="141" t="s">
        <v>94</v>
      </c>
      <c r="F251" s="141" t="s">
        <v>797</v>
      </c>
      <c r="G251" s="97" t="s">
        <v>16</v>
      </c>
      <c r="H251" s="97" t="s">
        <v>699</v>
      </c>
      <c r="I251" s="204" t="s">
        <v>798</v>
      </c>
      <c r="J251" s="48">
        <v>7</v>
      </c>
      <c r="K251" s="31" t="s">
        <v>55</v>
      </c>
      <c r="L251" s="207">
        <v>2010000</v>
      </c>
    </row>
    <row r="252" spans="1:12" ht="75" x14ac:dyDescent="0.25">
      <c r="A252" s="202">
        <v>44</v>
      </c>
      <c r="B252" s="203" t="s">
        <v>799</v>
      </c>
      <c r="C252" s="141" t="s">
        <v>61</v>
      </c>
      <c r="D252" s="141" t="s">
        <v>26</v>
      </c>
      <c r="E252" s="141" t="s">
        <v>101</v>
      </c>
      <c r="F252" s="141" t="s">
        <v>800</v>
      </c>
      <c r="G252" s="97" t="s">
        <v>16</v>
      </c>
      <c r="H252" s="97" t="s">
        <v>801</v>
      </c>
      <c r="I252" s="204" t="s">
        <v>802</v>
      </c>
      <c r="J252" s="48">
        <v>10</v>
      </c>
      <c r="K252" s="31" t="s">
        <v>55</v>
      </c>
      <c r="L252" s="207">
        <v>3300000</v>
      </c>
    </row>
    <row r="253" spans="1:12" ht="60" x14ac:dyDescent="0.25">
      <c r="A253" s="202">
        <v>45</v>
      </c>
      <c r="B253" s="203" t="s">
        <v>803</v>
      </c>
      <c r="C253" s="141" t="s">
        <v>804</v>
      </c>
      <c r="D253" s="141" t="s">
        <v>30</v>
      </c>
      <c r="E253" s="141" t="s">
        <v>805</v>
      </c>
      <c r="F253" s="141" t="s">
        <v>806</v>
      </c>
      <c r="G253" s="97" t="s">
        <v>16</v>
      </c>
      <c r="H253" s="97" t="s">
        <v>807</v>
      </c>
      <c r="I253" s="204" t="s">
        <v>808</v>
      </c>
      <c r="J253" s="48">
        <v>7</v>
      </c>
      <c r="K253" s="31" t="s">
        <v>110</v>
      </c>
      <c r="L253" s="207">
        <v>5804400</v>
      </c>
    </row>
    <row r="254" spans="1:12" ht="90" x14ac:dyDescent="0.25">
      <c r="A254" s="202">
        <v>46</v>
      </c>
      <c r="B254" s="203" t="s">
        <v>809</v>
      </c>
      <c r="C254" s="208" t="s">
        <v>810</v>
      </c>
      <c r="D254" s="141" t="s">
        <v>47</v>
      </c>
      <c r="E254" s="141" t="s">
        <v>94</v>
      </c>
      <c r="F254" s="141" t="s">
        <v>811</v>
      </c>
      <c r="G254" s="97" t="s">
        <v>16</v>
      </c>
      <c r="H254" s="97" t="s">
        <v>812</v>
      </c>
      <c r="I254" s="204" t="s">
        <v>813</v>
      </c>
      <c r="J254" s="48">
        <v>7</v>
      </c>
      <c r="K254" s="31" t="s">
        <v>55</v>
      </c>
      <c r="L254" s="207">
        <v>730900</v>
      </c>
    </row>
    <row r="255" spans="1:12" ht="75" x14ac:dyDescent="0.25">
      <c r="A255" s="202">
        <v>47</v>
      </c>
      <c r="B255" s="203" t="s">
        <v>814</v>
      </c>
      <c r="C255" s="141" t="s">
        <v>65</v>
      </c>
      <c r="D255" s="141" t="s">
        <v>54</v>
      </c>
      <c r="E255" s="141" t="s">
        <v>94</v>
      </c>
      <c r="F255" s="141" t="s">
        <v>815</v>
      </c>
      <c r="G255" s="97" t="s">
        <v>16</v>
      </c>
      <c r="H255" s="97" t="s">
        <v>702</v>
      </c>
      <c r="I255" s="204" t="s">
        <v>816</v>
      </c>
      <c r="J255" s="48">
        <v>7</v>
      </c>
      <c r="K255" s="31" t="s">
        <v>55</v>
      </c>
      <c r="L255" s="207">
        <v>2944800</v>
      </c>
    </row>
    <row r="256" spans="1:12" ht="75" x14ac:dyDescent="0.25">
      <c r="A256" s="202">
        <v>48</v>
      </c>
      <c r="B256" s="203" t="s">
        <v>817</v>
      </c>
      <c r="C256" s="141" t="s">
        <v>57</v>
      </c>
      <c r="D256" s="141" t="s">
        <v>58</v>
      </c>
      <c r="E256" s="141" t="s">
        <v>94</v>
      </c>
      <c r="F256" s="141" t="s">
        <v>818</v>
      </c>
      <c r="G256" s="97" t="s">
        <v>16</v>
      </c>
      <c r="H256" s="97" t="s">
        <v>819</v>
      </c>
      <c r="I256" s="204" t="s">
        <v>820</v>
      </c>
      <c r="J256" s="48">
        <v>365</v>
      </c>
      <c r="K256" s="31" t="s">
        <v>59</v>
      </c>
      <c r="L256" s="207">
        <v>400000000</v>
      </c>
    </row>
    <row r="257" spans="1:12" ht="75" x14ac:dyDescent="0.25">
      <c r="A257" s="202">
        <v>49</v>
      </c>
      <c r="B257" s="203" t="s">
        <v>821</v>
      </c>
      <c r="C257" s="141" t="s">
        <v>57</v>
      </c>
      <c r="D257" s="141" t="s">
        <v>58</v>
      </c>
      <c r="E257" s="141" t="s">
        <v>94</v>
      </c>
      <c r="F257" s="141" t="s">
        <v>822</v>
      </c>
      <c r="G257" s="97" t="s">
        <v>16</v>
      </c>
      <c r="H257" s="97" t="s">
        <v>823</v>
      </c>
      <c r="I257" s="204" t="s">
        <v>824</v>
      </c>
      <c r="J257" s="48">
        <v>365</v>
      </c>
      <c r="K257" s="31" t="s">
        <v>59</v>
      </c>
      <c r="L257" s="207">
        <v>400000000</v>
      </c>
    </row>
    <row r="258" spans="1:12" ht="75" x14ac:dyDescent="0.25">
      <c r="A258" s="202">
        <v>50</v>
      </c>
      <c r="B258" s="203" t="s">
        <v>825</v>
      </c>
      <c r="C258" s="141" t="s">
        <v>68</v>
      </c>
      <c r="D258" s="141" t="s">
        <v>28</v>
      </c>
      <c r="E258" s="141" t="s">
        <v>101</v>
      </c>
      <c r="F258" s="141" t="s">
        <v>826</v>
      </c>
      <c r="G258" s="97" t="s">
        <v>16</v>
      </c>
      <c r="H258" s="97" t="s">
        <v>827</v>
      </c>
      <c r="I258" s="204" t="s">
        <v>828</v>
      </c>
      <c r="J258" s="48">
        <v>30</v>
      </c>
      <c r="K258" s="31" t="s">
        <v>110</v>
      </c>
      <c r="L258" s="207">
        <v>7110000</v>
      </c>
    </row>
    <row r="259" spans="1:12" ht="90" x14ac:dyDescent="0.25">
      <c r="A259" s="202">
        <v>51</v>
      </c>
      <c r="B259" s="203" t="s">
        <v>829</v>
      </c>
      <c r="C259" s="141" t="s">
        <v>46</v>
      </c>
      <c r="D259" s="141" t="s">
        <v>40</v>
      </c>
      <c r="E259" s="141" t="s">
        <v>98</v>
      </c>
      <c r="F259" s="141" t="s">
        <v>830</v>
      </c>
      <c r="G259" s="97" t="s">
        <v>16</v>
      </c>
      <c r="H259" s="97" t="s">
        <v>752</v>
      </c>
      <c r="I259" s="204" t="s">
        <v>831</v>
      </c>
      <c r="J259" s="48">
        <v>30</v>
      </c>
      <c r="K259" s="31" t="s">
        <v>109</v>
      </c>
      <c r="L259" s="207">
        <v>1800000</v>
      </c>
    </row>
    <row r="260" spans="1:12" ht="45" x14ac:dyDescent="0.25">
      <c r="A260" s="202">
        <v>52</v>
      </c>
      <c r="B260" s="203" t="s">
        <v>832</v>
      </c>
      <c r="C260" s="141" t="s">
        <v>102</v>
      </c>
      <c r="D260" s="141" t="s">
        <v>28</v>
      </c>
      <c r="E260" s="141" t="s">
        <v>196</v>
      </c>
      <c r="F260" s="141" t="s">
        <v>833</v>
      </c>
      <c r="G260" s="97" t="s">
        <v>16</v>
      </c>
      <c r="H260" s="97" t="s">
        <v>834</v>
      </c>
      <c r="I260" s="204" t="s">
        <v>835</v>
      </c>
      <c r="J260" s="48">
        <v>7</v>
      </c>
      <c r="K260" s="31" t="s">
        <v>109</v>
      </c>
      <c r="L260" s="207">
        <v>72000000</v>
      </c>
    </row>
    <row r="261" spans="1:12" ht="45" x14ac:dyDescent="0.25">
      <c r="A261" s="202">
        <v>53</v>
      </c>
      <c r="B261" s="203" t="s">
        <v>836</v>
      </c>
      <c r="C261" s="141" t="s">
        <v>122</v>
      </c>
      <c r="D261" s="141" t="s">
        <v>21</v>
      </c>
      <c r="E261" s="141" t="s">
        <v>97</v>
      </c>
      <c r="F261" s="141" t="s">
        <v>837</v>
      </c>
      <c r="G261" s="97" t="s">
        <v>16</v>
      </c>
      <c r="H261" s="97" t="s">
        <v>838</v>
      </c>
      <c r="I261" s="204" t="s">
        <v>839</v>
      </c>
      <c r="J261" s="48">
        <v>7</v>
      </c>
      <c r="K261" s="31" t="s">
        <v>110</v>
      </c>
      <c r="L261" s="207">
        <v>9091812.8000000007</v>
      </c>
    </row>
    <row r="262" spans="1:12" ht="45" x14ac:dyDescent="0.25">
      <c r="A262" s="202">
        <v>54</v>
      </c>
      <c r="B262" s="203" t="s">
        <v>840</v>
      </c>
      <c r="C262" s="141" t="s">
        <v>841</v>
      </c>
      <c r="D262" s="141" t="s">
        <v>21</v>
      </c>
      <c r="E262" s="141" t="s">
        <v>195</v>
      </c>
      <c r="F262" s="141" t="s">
        <v>842</v>
      </c>
      <c r="G262" s="97" t="s">
        <v>16</v>
      </c>
      <c r="H262" s="97" t="s">
        <v>838</v>
      </c>
      <c r="I262" s="204" t="s">
        <v>843</v>
      </c>
      <c r="J262" s="48">
        <v>7</v>
      </c>
      <c r="K262" s="31" t="s">
        <v>110</v>
      </c>
      <c r="L262" s="207">
        <v>9223155.1999999993</v>
      </c>
    </row>
    <row r="263" spans="1:12" ht="75" x14ac:dyDescent="0.25">
      <c r="A263" s="202">
        <v>55</v>
      </c>
      <c r="B263" s="203" t="s">
        <v>844</v>
      </c>
      <c r="C263" s="141" t="s">
        <v>65</v>
      </c>
      <c r="D263" s="141" t="s">
        <v>54</v>
      </c>
      <c r="E263" s="141" t="s">
        <v>94</v>
      </c>
      <c r="F263" s="141" t="s">
        <v>845</v>
      </c>
      <c r="G263" s="97" t="s">
        <v>16</v>
      </c>
      <c r="H263" s="97" t="s">
        <v>714</v>
      </c>
      <c r="I263" s="204" t="s">
        <v>846</v>
      </c>
      <c r="J263" s="48">
        <v>7</v>
      </c>
      <c r="K263" s="31" t="s">
        <v>55</v>
      </c>
      <c r="L263" s="207">
        <v>4279200</v>
      </c>
    </row>
    <row r="264" spans="1:12" ht="75" x14ac:dyDescent="0.25">
      <c r="A264" s="202">
        <v>56</v>
      </c>
      <c r="B264" s="203" t="s">
        <v>92</v>
      </c>
      <c r="C264" s="141" t="s">
        <v>65</v>
      </c>
      <c r="D264" s="141" t="s">
        <v>54</v>
      </c>
      <c r="E264" s="141" t="s">
        <v>94</v>
      </c>
      <c r="F264" s="141" t="s">
        <v>847</v>
      </c>
      <c r="G264" s="97" t="s">
        <v>16</v>
      </c>
      <c r="H264" s="97" t="s">
        <v>732</v>
      </c>
      <c r="I264" s="204" t="s">
        <v>848</v>
      </c>
      <c r="J264" s="48">
        <v>7</v>
      </c>
      <c r="K264" s="31" t="s">
        <v>55</v>
      </c>
      <c r="L264" s="207">
        <v>2513325</v>
      </c>
    </row>
    <row r="265" spans="1:12" ht="75" x14ac:dyDescent="0.25">
      <c r="A265" s="202">
        <v>57</v>
      </c>
      <c r="B265" s="203" t="s">
        <v>849</v>
      </c>
      <c r="C265" s="141" t="s">
        <v>65</v>
      </c>
      <c r="D265" s="141" t="s">
        <v>54</v>
      </c>
      <c r="E265" s="141" t="s">
        <v>94</v>
      </c>
      <c r="F265" s="141" t="s">
        <v>850</v>
      </c>
      <c r="G265" s="97" t="s">
        <v>16</v>
      </c>
      <c r="H265" s="97" t="s">
        <v>699</v>
      </c>
      <c r="I265" s="204" t="s">
        <v>851</v>
      </c>
      <c r="J265" s="48">
        <v>7</v>
      </c>
      <c r="K265" s="31" t="s">
        <v>55</v>
      </c>
      <c r="L265" s="207">
        <v>1607000</v>
      </c>
    </row>
    <row r="266" spans="1:12" ht="75" x14ac:dyDescent="0.25">
      <c r="A266" s="202">
        <v>58</v>
      </c>
      <c r="B266" s="203" t="s">
        <v>852</v>
      </c>
      <c r="C266" s="141" t="s">
        <v>65</v>
      </c>
      <c r="D266" s="141" t="s">
        <v>54</v>
      </c>
      <c r="E266" s="141" t="s">
        <v>94</v>
      </c>
      <c r="F266" s="141" t="s">
        <v>853</v>
      </c>
      <c r="G266" s="97" t="s">
        <v>16</v>
      </c>
      <c r="H266" s="97" t="s">
        <v>732</v>
      </c>
      <c r="I266" s="204" t="s">
        <v>854</v>
      </c>
      <c r="J266" s="48">
        <v>7</v>
      </c>
      <c r="K266" s="31" t="s">
        <v>55</v>
      </c>
      <c r="L266" s="207">
        <v>1765250</v>
      </c>
    </row>
    <row r="267" spans="1:12" ht="75" x14ac:dyDescent="0.25">
      <c r="A267" s="202">
        <v>59</v>
      </c>
      <c r="B267" s="203" t="s">
        <v>52</v>
      </c>
      <c r="C267" s="141" t="s">
        <v>65</v>
      </c>
      <c r="D267" s="141" t="s">
        <v>54</v>
      </c>
      <c r="E267" s="141" t="s">
        <v>94</v>
      </c>
      <c r="F267" s="141" t="s">
        <v>855</v>
      </c>
      <c r="G267" s="97" t="s">
        <v>16</v>
      </c>
      <c r="H267" s="97" t="s">
        <v>699</v>
      </c>
      <c r="I267" s="204" t="s">
        <v>856</v>
      </c>
      <c r="J267" s="48">
        <v>7</v>
      </c>
      <c r="K267" s="31" t="s">
        <v>55</v>
      </c>
      <c r="L267" s="207">
        <v>2034000</v>
      </c>
    </row>
    <row r="268" spans="1:12" ht="75" x14ac:dyDescent="0.25">
      <c r="A268" s="202">
        <v>60</v>
      </c>
      <c r="B268" s="203" t="s">
        <v>52</v>
      </c>
      <c r="C268" s="141" t="s">
        <v>65</v>
      </c>
      <c r="D268" s="141" t="s">
        <v>54</v>
      </c>
      <c r="E268" s="141" t="s">
        <v>94</v>
      </c>
      <c r="F268" s="141" t="s">
        <v>857</v>
      </c>
      <c r="G268" s="97" t="s">
        <v>16</v>
      </c>
      <c r="H268" s="97" t="s">
        <v>714</v>
      </c>
      <c r="I268" s="204" t="s">
        <v>858</v>
      </c>
      <c r="J268" s="48">
        <v>7</v>
      </c>
      <c r="K268" s="31" t="s">
        <v>55</v>
      </c>
      <c r="L268" s="207">
        <v>2344800</v>
      </c>
    </row>
    <row r="269" spans="1:12" ht="90" x14ac:dyDescent="0.25">
      <c r="A269" s="202">
        <v>61</v>
      </c>
      <c r="B269" s="203" t="s">
        <v>52</v>
      </c>
      <c r="C269" s="141" t="s">
        <v>192</v>
      </c>
      <c r="D269" s="141" t="s">
        <v>178</v>
      </c>
      <c r="E269" s="141" t="s">
        <v>94</v>
      </c>
      <c r="F269" s="141" t="s">
        <v>859</v>
      </c>
      <c r="G269" s="97" t="s">
        <v>16</v>
      </c>
      <c r="H269" s="97" t="s">
        <v>860</v>
      </c>
      <c r="I269" s="204" t="s">
        <v>861</v>
      </c>
      <c r="J269" s="48">
        <v>30</v>
      </c>
      <c r="K269" s="31" t="s">
        <v>109</v>
      </c>
      <c r="L269" s="207">
        <v>7554869.4400000004</v>
      </c>
    </row>
    <row r="270" spans="1:12" ht="90" x14ac:dyDescent="0.25">
      <c r="A270" s="202">
        <v>62</v>
      </c>
      <c r="B270" s="203" t="s">
        <v>52</v>
      </c>
      <c r="C270" s="141" t="s">
        <v>180</v>
      </c>
      <c r="D270" s="141" t="s">
        <v>178</v>
      </c>
      <c r="E270" s="141" t="s">
        <v>94</v>
      </c>
      <c r="F270" s="141" t="s">
        <v>862</v>
      </c>
      <c r="G270" s="97" t="s">
        <v>16</v>
      </c>
      <c r="H270" s="97" t="s">
        <v>863</v>
      </c>
      <c r="I270" s="204" t="s">
        <v>864</v>
      </c>
      <c r="J270" s="48">
        <v>30</v>
      </c>
      <c r="K270" s="31" t="s">
        <v>109</v>
      </c>
      <c r="L270" s="207">
        <v>1260000</v>
      </c>
    </row>
    <row r="271" spans="1:12" ht="45" x14ac:dyDescent="0.25">
      <c r="A271" s="202">
        <v>63</v>
      </c>
      <c r="B271" s="203" t="s">
        <v>52</v>
      </c>
      <c r="C271" s="141" t="s">
        <v>865</v>
      </c>
      <c r="D271" s="141" t="s">
        <v>866</v>
      </c>
      <c r="E271" s="141" t="s">
        <v>94</v>
      </c>
      <c r="F271" s="141" t="s">
        <v>867</v>
      </c>
      <c r="G271" s="97" t="s">
        <v>16</v>
      </c>
      <c r="H271" s="98" t="s">
        <v>834</v>
      </c>
      <c r="I271" s="209" t="s">
        <v>868</v>
      </c>
      <c r="J271" s="49">
        <v>365</v>
      </c>
      <c r="K271" s="31" t="s">
        <v>109</v>
      </c>
      <c r="L271" s="207">
        <v>30000000</v>
      </c>
    </row>
    <row r="272" spans="1:12" ht="75" x14ac:dyDescent="0.25">
      <c r="A272" s="202">
        <v>64</v>
      </c>
      <c r="B272" s="203" t="s">
        <v>52</v>
      </c>
      <c r="C272" s="141" t="s">
        <v>130</v>
      </c>
      <c r="D272" s="141" t="s">
        <v>128</v>
      </c>
      <c r="E272" s="141" t="s">
        <v>197</v>
      </c>
      <c r="F272" s="141" t="s">
        <v>869</v>
      </c>
      <c r="G272" s="97" t="s">
        <v>16</v>
      </c>
      <c r="H272" s="97" t="s">
        <v>870</v>
      </c>
      <c r="I272" s="97" t="s">
        <v>871</v>
      </c>
      <c r="J272" s="48">
        <v>300</v>
      </c>
      <c r="K272" s="31" t="s">
        <v>129</v>
      </c>
      <c r="L272" s="207">
        <v>287280000</v>
      </c>
    </row>
    <row r="273" spans="1:12" ht="90" x14ac:dyDescent="0.25">
      <c r="A273" s="202">
        <v>65</v>
      </c>
      <c r="B273" s="203" t="s">
        <v>52</v>
      </c>
      <c r="C273" s="141" t="s">
        <v>872</v>
      </c>
      <c r="D273" s="141" t="s">
        <v>128</v>
      </c>
      <c r="E273" s="141" t="s">
        <v>873</v>
      </c>
      <c r="F273" s="141" t="s">
        <v>874</v>
      </c>
      <c r="G273" s="97" t="s">
        <v>16</v>
      </c>
      <c r="H273" s="99" t="s">
        <v>875</v>
      </c>
      <c r="I273" s="210" t="s">
        <v>876</v>
      </c>
      <c r="J273" s="50">
        <v>300</v>
      </c>
      <c r="K273" s="31" t="s">
        <v>129</v>
      </c>
      <c r="L273" s="207">
        <v>59850000</v>
      </c>
    </row>
    <row r="274" spans="1:12" ht="60" x14ac:dyDescent="0.25">
      <c r="A274" s="202">
        <v>66</v>
      </c>
      <c r="B274" s="203" t="s">
        <v>52</v>
      </c>
      <c r="C274" s="208" t="s">
        <v>877</v>
      </c>
      <c r="D274" s="141" t="s">
        <v>22</v>
      </c>
      <c r="E274" s="141" t="s">
        <v>93</v>
      </c>
      <c r="F274" s="141" t="s">
        <v>878</v>
      </c>
      <c r="G274" s="97" t="s">
        <v>16</v>
      </c>
      <c r="H274" s="97" t="s">
        <v>879</v>
      </c>
      <c r="I274" s="204" t="s">
        <v>880</v>
      </c>
      <c r="J274" s="48">
        <v>7</v>
      </c>
      <c r="K274" s="31" t="s">
        <v>110</v>
      </c>
      <c r="L274" s="207">
        <v>5992389</v>
      </c>
    </row>
    <row r="275" spans="1:12" ht="75" x14ac:dyDescent="0.25">
      <c r="A275" s="202">
        <v>67</v>
      </c>
      <c r="B275" s="203" t="s">
        <v>52</v>
      </c>
      <c r="C275" s="141" t="s">
        <v>65</v>
      </c>
      <c r="D275" s="141" t="s">
        <v>54</v>
      </c>
      <c r="E275" s="141" t="s">
        <v>94</v>
      </c>
      <c r="F275" s="141" t="s">
        <v>881</v>
      </c>
      <c r="G275" s="97" t="s">
        <v>16</v>
      </c>
      <c r="H275" s="97" t="s">
        <v>714</v>
      </c>
      <c r="I275" s="204" t="s">
        <v>882</v>
      </c>
      <c r="J275" s="48">
        <v>7</v>
      </c>
      <c r="K275" s="31" t="s">
        <v>55</v>
      </c>
      <c r="L275" s="207">
        <v>2056800</v>
      </c>
    </row>
    <row r="276" spans="1:12" ht="75" x14ac:dyDescent="0.25">
      <c r="A276" s="202">
        <v>68</v>
      </c>
      <c r="B276" s="203" t="s">
        <v>52</v>
      </c>
      <c r="C276" s="141" t="s">
        <v>65</v>
      </c>
      <c r="D276" s="141" t="s">
        <v>54</v>
      </c>
      <c r="E276" s="141" t="s">
        <v>94</v>
      </c>
      <c r="F276" s="141" t="s">
        <v>883</v>
      </c>
      <c r="G276" s="97" t="s">
        <v>16</v>
      </c>
      <c r="H276" s="97" t="s">
        <v>732</v>
      </c>
      <c r="I276" s="204" t="s">
        <v>884</v>
      </c>
      <c r="J276" s="48">
        <v>7</v>
      </c>
      <c r="K276" s="31" t="s">
        <v>55</v>
      </c>
      <c r="L276" s="207">
        <v>1129300</v>
      </c>
    </row>
    <row r="277" spans="1:12" ht="75" x14ac:dyDescent="0.25">
      <c r="A277" s="202">
        <v>69</v>
      </c>
      <c r="B277" s="203" t="s">
        <v>52</v>
      </c>
      <c r="C277" s="141" t="s">
        <v>65</v>
      </c>
      <c r="D277" s="141" t="s">
        <v>54</v>
      </c>
      <c r="E277" s="141" t="s">
        <v>94</v>
      </c>
      <c r="F277" s="141" t="s">
        <v>885</v>
      </c>
      <c r="G277" s="97" t="s">
        <v>16</v>
      </c>
      <c r="H277" s="97" t="s">
        <v>886</v>
      </c>
      <c r="I277" s="204" t="s">
        <v>887</v>
      </c>
      <c r="J277" s="48">
        <v>7</v>
      </c>
      <c r="K277" s="31" t="s">
        <v>55</v>
      </c>
      <c r="L277" s="207">
        <v>21672000</v>
      </c>
    </row>
    <row r="278" spans="1:12" ht="75" x14ac:dyDescent="0.25">
      <c r="A278" s="202">
        <v>70</v>
      </c>
      <c r="B278" s="203" t="s">
        <v>52</v>
      </c>
      <c r="C278" s="141" t="s">
        <v>61</v>
      </c>
      <c r="D278" s="141" t="s">
        <v>24</v>
      </c>
      <c r="E278" s="141" t="s">
        <v>182</v>
      </c>
      <c r="F278" s="141" t="s">
        <v>888</v>
      </c>
      <c r="G278" s="97" t="s">
        <v>16</v>
      </c>
      <c r="H278" s="97" t="s">
        <v>889</v>
      </c>
      <c r="I278" s="204" t="s">
        <v>890</v>
      </c>
      <c r="J278" s="48">
        <v>10</v>
      </c>
      <c r="K278" s="31" t="s">
        <v>55</v>
      </c>
      <c r="L278" s="207">
        <v>66700000</v>
      </c>
    </row>
    <row r="279" spans="1:12" ht="105" x14ac:dyDescent="0.25">
      <c r="A279" s="202">
        <v>71</v>
      </c>
      <c r="B279" s="203" t="s">
        <v>52</v>
      </c>
      <c r="C279" s="141" t="s">
        <v>64</v>
      </c>
      <c r="D279" s="141" t="s">
        <v>20</v>
      </c>
      <c r="E279" s="141" t="s">
        <v>94</v>
      </c>
      <c r="F279" s="141" t="s">
        <v>891</v>
      </c>
      <c r="G279" s="97" t="s">
        <v>16</v>
      </c>
      <c r="H279" s="97" t="s">
        <v>183</v>
      </c>
      <c r="I279" s="204" t="s">
        <v>892</v>
      </c>
      <c r="J279" s="48">
        <v>60</v>
      </c>
      <c r="K279" s="31" t="s">
        <v>109</v>
      </c>
      <c r="L279" s="207">
        <v>132254610</v>
      </c>
    </row>
    <row r="280" spans="1:12" ht="105" x14ac:dyDescent="0.25">
      <c r="A280" s="202">
        <v>72</v>
      </c>
      <c r="B280" s="203" t="s">
        <v>52</v>
      </c>
      <c r="C280" s="141" t="s">
        <v>64</v>
      </c>
      <c r="D280" s="141" t="s">
        <v>20</v>
      </c>
      <c r="E280" s="141" t="s">
        <v>94</v>
      </c>
      <c r="F280" s="141" t="s">
        <v>893</v>
      </c>
      <c r="G280" s="97" t="s">
        <v>16</v>
      </c>
      <c r="H280" s="97" t="s">
        <v>183</v>
      </c>
      <c r="I280" s="204" t="s">
        <v>894</v>
      </c>
      <c r="J280" s="48">
        <v>60</v>
      </c>
      <c r="K280" s="31" t="s">
        <v>109</v>
      </c>
      <c r="L280" s="207">
        <v>59702380</v>
      </c>
    </row>
    <row r="281" spans="1:12" ht="90" x14ac:dyDescent="0.25">
      <c r="A281" s="202">
        <v>73</v>
      </c>
      <c r="B281" s="203" t="s">
        <v>52</v>
      </c>
      <c r="C281" s="141" t="s">
        <v>104</v>
      </c>
      <c r="D281" s="141" t="s">
        <v>23</v>
      </c>
      <c r="E281" s="141" t="s">
        <v>707</v>
      </c>
      <c r="F281" s="141" t="s">
        <v>895</v>
      </c>
      <c r="G281" s="97" t="s">
        <v>16</v>
      </c>
      <c r="H281" s="97" t="s">
        <v>705</v>
      </c>
      <c r="I281" s="204" t="s">
        <v>896</v>
      </c>
      <c r="J281" s="48">
        <v>30</v>
      </c>
      <c r="K281" s="31" t="s">
        <v>53</v>
      </c>
      <c r="L281" s="207">
        <v>4406080</v>
      </c>
    </row>
    <row r="282" spans="1:12" ht="105" x14ac:dyDescent="0.25">
      <c r="A282" s="202">
        <v>74</v>
      </c>
      <c r="B282" s="203" t="s">
        <v>52</v>
      </c>
      <c r="C282" s="141" t="s">
        <v>179</v>
      </c>
      <c r="D282" s="141" t="s">
        <v>20</v>
      </c>
      <c r="E282" s="141" t="s">
        <v>182</v>
      </c>
      <c r="F282" s="141" t="s">
        <v>897</v>
      </c>
      <c r="G282" s="97" t="s">
        <v>16</v>
      </c>
      <c r="H282" s="97" t="s">
        <v>898</v>
      </c>
      <c r="I282" s="204" t="s">
        <v>899</v>
      </c>
      <c r="J282" s="48">
        <v>365</v>
      </c>
      <c r="K282" s="31" t="s">
        <v>109</v>
      </c>
      <c r="L282" s="207">
        <v>15000000</v>
      </c>
    </row>
    <row r="283" spans="1:12" ht="60" x14ac:dyDescent="0.25">
      <c r="A283" s="202">
        <v>75</v>
      </c>
      <c r="B283" s="203" t="s">
        <v>52</v>
      </c>
      <c r="C283" s="141" t="s">
        <v>65</v>
      </c>
      <c r="D283" s="141" t="s">
        <v>54</v>
      </c>
      <c r="E283" s="141" t="s">
        <v>94</v>
      </c>
      <c r="F283" s="141" t="s">
        <v>900</v>
      </c>
      <c r="G283" s="97" t="s">
        <v>16</v>
      </c>
      <c r="H283" s="97" t="s">
        <v>886</v>
      </c>
      <c r="I283" s="204" t="s">
        <v>901</v>
      </c>
      <c r="J283" s="48">
        <v>7</v>
      </c>
      <c r="K283" s="31" t="s">
        <v>902</v>
      </c>
      <c r="L283" s="207">
        <v>17604000</v>
      </c>
    </row>
    <row r="284" spans="1:12" ht="75" x14ac:dyDescent="0.25">
      <c r="A284" s="202">
        <v>76</v>
      </c>
      <c r="B284" s="203" t="s">
        <v>52</v>
      </c>
      <c r="C284" s="141" t="s">
        <v>903</v>
      </c>
      <c r="D284" s="141" t="s">
        <v>113</v>
      </c>
      <c r="E284" s="141" t="s">
        <v>94</v>
      </c>
      <c r="F284" s="141" t="s">
        <v>904</v>
      </c>
      <c r="G284" s="97" t="s">
        <v>16</v>
      </c>
      <c r="H284" s="97" t="s">
        <v>905</v>
      </c>
      <c r="I284" s="204" t="s">
        <v>906</v>
      </c>
      <c r="J284" s="48">
        <v>7</v>
      </c>
      <c r="K284" s="31" t="s">
        <v>907</v>
      </c>
      <c r="L284" s="207">
        <v>9000264</v>
      </c>
    </row>
    <row r="285" spans="1:12" ht="60" x14ac:dyDescent="0.25">
      <c r="A285" s="202">
        <v>77</v>
      </c>
      <c r="B285" s="203" t="s">
        <v>52</v>
      </c>
      <c r="C285" s="141" t="s">
        <v>65</v>
      </c>
      <c r="D285" s="141" t="s">
        <v>54</v>
      </c>
      <c r="E285" s="141" t="s">
        <v>94</v>
      </c>
      <c r="F285" s="141" t="s">
        <v>908</v>
      </c>
      <c r="G285" s="97" t="s">
        <v>16</v>
      </c>
      <c r="H285" s="97" t="s">
        <v>909</v>
      </c>
      <c r="I285" s="204" t="s">
        <v>910</v>
      </c>
      <c r="J285" s="48">
        <v>7</v>
      </c>
      <c r="K285" s="31" t="s">
        <v>902</v>
      </c>
      <c r="L285" s="207">
        <v>9819700</v>
      </c>
    </row>
    <row r="286" spans="1:12" ht="60" x14ac:dyDescent="0.25">
      <c r="A286" s="202">
        <v>78</v>
      </c>
      <c r="B286" s="203" t="s">
        <v>52</v>
      </c>
      <c r="C286" s="141" t="s">
        <v>911</v>
      </c>
      <c r="D286" s="141" t="s">
        <v>76</v>
      </c>
      <c r="E286" s="141" t="s">
        <v>94</v>
      </c>
      <c r="F286" s="141" t="s">
        <v>912</v>
      </c>
      <c r="G286" s="97" t="s">
        <v>16</v>
      </c>
      <c r="H286" s="97" t="s">
        <v>913</v>
      </c>
      <c r="I286" s="204" t="s">
        <v>914</v>
      </c>
      <c r="J286" s="48">
        <v>30</v>
      </c>
      <c r="K286" s="31" t="s">
        <v>915</v>
      </c>
      <c r="L286" s="207">
        <v>92402012.469999999</v>
      </c>
    </row>
    <row r="287" spans="1:12" ht="60.75" thickBot="1" x14ac:dyDescent="0.3">
      <c r="A287" s="211">
        <v>79</v>
      </c>
      <c r="B287" s="203" t="s">
        <v>52</v>
      </c>
      <c r="C287" s="162" t="s">
        <v>65</v>
      </c>
      <c r="D287" s="162" t="s">
        <v>54</v>
      </c>
      <c r="E287" s="162" t="s">
        <v>94</v>
      </c>
      <c r="F287" s="162" t="s">
        <v>916</v>
      </c>
      <c r="G287" s="98" t="s">
        <v>16</v>
      </c>
      <c r="H287" s="98" t="s">
        <v>886</v>
      </c>
      <c r="I287" s="209" t="s">
        <v>917</v>
      </c>
      <c r="J287" s="49">
        <v>7</v>
      </c>
      <c r="K287" s="90" t="s">
        <v>902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112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16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16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74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16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16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171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16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16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184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66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workbookViewId="0">
      <selection activeCell="E8" sqref="E8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36.75" thickBot="1" x14ac:dyDescent="0.3">
      <c r="A5" s="51" t="s">
        <v>137</v>
      </c>
      <c r="B5" s="52" t="s">
        <v>138</v>
      </c>
      <c r="C5" s="52" t="s">
        <v>139</v>
      </c>
      <c r="D5" s="52" t="s">
        <v>140</v>
      </c>
      <c r="E5" s="52" t="s">
        <v>918</v>
      </c>
      <c r="F5" s="52" t="s">
        <v>141</v>
      </c>
      <c r="G5" s="52" t="s">
        <v>142</v>
      </c>
      <c r="H5" s="52" t="s">
        <v>143</v>
      </c>
      <c r="I5" s="52" t="s">
        <v>144</v>
      </c>
      <c r="J5" s="52" t="s">
        <v>145</v>
      </c>
      <c r="K5" s="52" t="s">
        <v>146</v>
      </c>
      <c r="L5" s="53" t="s">
        <v>147</v>
      </c>
    </row>
    <row r="6" spans="1:12" ht="24.75" thickBot="1" x14ac:dyDescent="0.3">
      <c r="A6" s="6"/>
      <c r="B6" s="7"/>
      <c r="C6" s="7"/>
      <c r="D6" s="7"/>
      <c r="E6" s="115" t="s">
        <v>919</v>
      </c>
      <c r="F6" s="116"/>
      <c r="G6" s="79"/>
      <c r="H6" s="7"/>
      <c r="I6" s="7"/>
      <c r="J6" s="8" t="s">
        <v>920</v>
      </c>
      <c r="K6" s="9" t="s">
        <v>921</v>
      </c>
      <c r="L6" s="117" t="s">
        <v>921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922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923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924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923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925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923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926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923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927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928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929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930</v>
      </c>
      <c r="D19" s="31" t="s">
        <v>931</v>
      </c>
      <c r="E19" s="140">
        <v>1</v>
      </c>
      <c r="F19" s="141">
        <v>24120012403656</v>
      </c>
      <c r="G19" s="46" t="s">
        <v>923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924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923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925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926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923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927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928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932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933</v>
      </c>
      <c r="D29" s="31" t="s">
        <v>934</v>
      </c>
      <c r="E29" s="123" t="s">
        <v>203</v>
      </c>
      <c r="F29" s="141">
        <v>25121007327194</v>
      </c>
      <c r="G29" s="46" t="s">
        <v>923</v>
      </c>
      <c r="H29" s="31" t="s">
        <v>935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933</v>
      </c>
      <c r="D30" s="31" t="s">
        <v>934</v>
      </c>
      <c r="E30" s="140" t="s">
        <v>207</v>
      </c>
      <c r="F30" s="141">
        <v>25121007327183</v>
      </c>
      <c r="G30" s="32" t="s">
        <v>923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05.75" thickBot="1" x14ac:dyDescent="0.3">
      <c r="A31" s="19">
        <v>4</v>
      </c>
      <c r="B31" s="27">
        <v>201053774</v>
      </c>
      <c r="C31" s="32" t="s">
        <v>936</v>
      </c>
      <c r="D31" s="31" t="s">
        <v>937</v>
      </c>
      <c r="E31" s="140">
        <v>10</v>
      </c>
      <c r="F31" s="141">
        <v>25121007333042</v>
      </c>
      <c r="G31" s="32" t="s">
        <v>923</v>
      </c>
      <c r="H31" s="31" t="s">
        <v>938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924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923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925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926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923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927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928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939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940</v>
      </c>
      <c r="D41" s="150" t="s">
        <v>934</v>
      </c>
      <c r="E41" s="141">
        <v>1</v>
      </c>
      <c r="F41" s="141">
        <v>241210083423844</v>
      </c>
      <c r="G41" s="46" t="s">
        <v>923</v>
      </c>
      <c r="H41" s="150" t="s">
        <v>941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942</v>
      </c>
      <c r="D42" s="150" t="s">
        <v>943</v>
      </c>
      <c r="E42" s="141">
        <v>1</v>
      </c>
      <c r="F42" s="141">
        <v>241210083423849</v>
      </c>
      <c r="G42" s="32" t="s">
        <v>944</v>
      </c>
      <c r="H42" s="150" t="s">
        <v>945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946</v>
      </c>
      <c r="D43" s="150" t="s">
        <v>934</v>
      </c>
      <c r="E43" s="141">
        <v>1</v>
      </c>
      <c r="F43" s="141">
        <v>241210083423851</v>
      </c>
      <c r="G43" s="32" t="s">
        <v>944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947</v>
      </c>
      <c r="D44" s="150" t="s">
        <v>934</v>
      </c>
      <c r="E44" s="141">
        <v>1</v>
      </c>
      <c r="F44" s="141">
        <v>241210083424185</v>
      </c>
      <c r="G44" s="32" t="s">
        <v>944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948</v>
      </c>
      <c r="D45" s="150" t="s">
        <v>949</v>
      </c>
      <c r="E45" s="141">
        <v>1</v>
      </c>
      <c r="F45" s="141">
        <v>241210083424294</v>
      </c>
      <c r="G45" s="32" t="s">
        <v>944</v>
      </c>
      <c r="H45" s="150" t="s">
        <v>950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948</v>
      </c>
      <c r="D46" s="150" t="s">
        <v>949</v>
      </c>
      <c r="E46" s="141">
        <v>1</v>
      </c>
      <c r="F46" s="141">
        <v>241210083424295</v>
      </c>
      <c r="G46" s="32" t="s">
        <v>944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951</v>
      </c>
      <c r="D47" s="150" t="s">
        <v>934</v>
      </c>
      <c r="E47" s="141">
        <v>1</v>
      </c>
      <c r="F47" s="141">
        <v>241210083424309</v>
      </c>
      <c r="G47" s="32" t="s">
        <v>944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952</v>
      </c>
      <c r="D48" s="150" t="s">
        <v>953</v>
      </c>
      <c r="E48" s="141">
        <v>1</v>
      </c>
      <c r="F48" s="141">
        <v>241210083424310</v>
      </c>
      <c r="G48" s="32" t="s">
        <v>944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954</v>
      </c>
      <c r="D49" s="150" t="s">
        <v>955</v>
      </c>
      <c r="E49" s="141">
        <v>1</v>
      </c>
      <c r="F49" s="141">
        <v>251210083424348</v>
      </c>
      <c r="G49" s="32" t="s">
        <v>944</v>
      </c>
      <c r="H49" s="150" t="s">
        <v>956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957</v>
      </c>
      <c r="D50" s="150" t="s">
        <v>934</v>
      </c>
      <c r="E50" s="141">
        <v>1</v>
      </c>
      <c r="F50" s="141">
        <v>251210083426366</v>
      </c>
      <c r="G50" s="32" t="s">
        <v>944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45" x14ac:dyDescent="0.25">
      <c r="A51" s="19">
        <v>15</v>
      </c>
      <c r="B51" s="27">
        <v>201053774</v>
      </c>
      <c r="C51" s="150" t="s">
        <v>958</v>
      </c>
      <c r="D51" s="150" t="s">
        <v>959</v>
      </c>
      <c r="E51" s="141">
        <v>1</v>
      </c>
      <c r="F51" s="141">
        <v>251210083426623</v>
      </c>
      <c r="G51" s="32" t="s">
        <v>944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45" x14ac:dyDescent="0.25">
      <c r="A52" s="19">
        <v>16</v>
      </c>
      <c r="B52" s="27">
        <v>201053774</v>
      </c>
      <c r="C52" s="150" t="s">
        <v>958</v>
      </c>
      <c r="D52" s="150" t="s">
        <v>959</v>
      </c>
      <c r="E52" s="141">
        <v>1</v>
      </c>
      <c r="F52" s="141">
        <v>251210083426624</v>
      </c>
      <c r="G52" s="32" t="s">
        <v>944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960</v>
      </c>
      <c r="D53" s="150" t="s">
        <v>934</v>
      </c>
      <c r="E53" s="141">
        <v>1</v>
      </c>
      <c r="F53" s="141">
        <v>251210083428001</v>
      </c>
      <c r="G53" s="32" t="s">
        <v>944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961</v>
      </c>
      <c r="D54" s="150" t="s">
        <v>934</v>
      </c>
      <c r="E54" s="141">
        <v>2</v>
      </c>
      <c r="F54" s="141">
        <v>251210083428004</v>
      </c>
      <c r="G54" s="32" t="s">
        <v>944</v>
      </c>
      <c r="H54" s="150" t="s">
        <v>962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963</v>
      </c>
      <c r="D55" s="150" t="s">
        <v>934</v>
      </c>
      <c r="E55" s="141">
        <v>1</v>
      </c>
      <c r="F55" s="141">
        <v>251210083428005</v>
      </c>
      <c r="G55" s="32" t="s">
        <v>944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05" x14ac:dyDescent="0.25">
      <c r="A56" s="19">
        <v>20</v>
      </c>
      <c r="B56" s="27">
        <v>201053774</v>
      </c>
      <c r="C56" s="150" t="s">
        <v>964</v>
      </c>
      <c r="D56" s="150" t="s">
        <v>937</v>
      </c>
      <c r="E56" s="141">
        <v>2</v>
      </c>
      <c r="F56" s="141">
        <v>251210083428391</v>
      </c>
      <c r="G56" s="32" t="s">
        <v>944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965</v>
      </c>
      <c r="D57" s="150" t="s">
        <v>934</v>
      </c>
      <c r="E57" s="141">
        <v>1</v>
      </c>
      <c r="F57" s="141">
        <v>251210083427732</v>
      </c>
      <c r="G57" s="32" t="s">
        <v>944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966</v>
      </c>
      <c r="D58" s="150" t="s">
        <v>953</v>
      </c>
      <c r="E58" s="141">
        <v>1</v>
      </c>
      <c r="F58" s="141">
        <v>251210083429945</v>
      </c>
      <c r="G58" s="32" t="s">
        <v>944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967</v>
      </c>
      <c r="D59" s="150" t="s">
        <v>968</v>
      </c>
      <c r="E59" s="141">
        <v>1</v>
      </c>
      <c r="F59" s="141">
        <v>251210083430276</v>
      </c>
      <c r="G59" s="32" t="s">
        <v>944</v>
      </c>
      <c r="H59" s="150" t="s">
        <v>969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970</v>
      </c>
      <c r="D60" s="150" t="s">
        <v>971</v>
      </c>
      <c r="E60" s="141">
        <v>1</v>
      </c>
      <c r="F60" s="141">
        <v>251210083430278</v>
      </c>
      <c r="G60" s="32" t="s">
        <v>944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60" x14ac:dyDescent="0.25">
      <c r="A61" s="19">
        <v>25</v>
      </c>
      <c r="B61" s="27">
        <v>201053774</v>
      </c>
      <c r="C61" s="150" t="s">
        <v>972</v>
      </c>
      <c r="D61" s="150" t="s">
        <v>973</v>
      </c>
      <c r="E61" s="141">
        <v>100</v>
      </c>
      <c r="F61" s="141">
        <v>251210083430982</v>
      </c>
      <c r="G61" s="32" t="s">
        <v>944</v>
      </c>
      <c r="H61" s="150" t="s">
        <v>974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975</v>
      </c>
      <c r="D62" s="150" t="s">
        <v>949</v>
      </c>
      <c r="E62" s="141">
        <v>25</v>
      </c>
      <c r="F62" s="141">
        <v>251210083430986</v>
      </c>
      <c r="G62" s="32" t="s">
        <v>944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975</v>
      </c>
      <c r="D63" s="150" t="s">
        <v>949</v>
      </c>
      <c r="E63" s="141">
        <v>25</v>
      </c>
      <c r="F63" s="141">
        <v>251210083430988</v>
      </c>
      <c r="G63" s="32" t="s">
        <v>944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976</v>
      </c>
      <c r="D64" s="150" t="s">
        <v>949</v>
      </c>
      <c r="E64" s="141">
        <v>1</v>
      </c>
      <c r="F64" s="141">
        <v>251210083433962</v>
      </c>
      <c r="G64" s="32" t="s">
        <v>944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976</v>
      </c>
      <c r="D65" s="150" t="s">
        <v>949</v>
      </c>
      <c r="E65" s="141">
        <v>1</v>
      </c>
      <c r="F65" s="141">
        <v>251210083434288</v>
      </c>
      <c r="G65" s="32" t="s">
        <v>944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977</v>
      </c>
      <c r="D66" s="150" t="s">
        <v>943</v>
      </c>
      <c r="E66" s="141">
        <v>30</v>
      </c>
      <c r="F66" s="141">
        <v>251210083436642</v>
      </c>
      <c r="G66" s="32" t="s">
        <v>944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977</v>
      </c>
      <c r="D67" s="150" t="s">
        <v>943</v>
      </c>
      <c r="E67" s="141">
        <v>25</v>
      </c>
      <c r="F67" s="141">
        <v>251210083436646</v>
      </c>
      <c r="G67" s="32" t="s">
        <v>944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978</v>
      </c>
      <c r="D68" s="150" t="s">
        <v>943</v>
      </c>
      <c r="E68" s="141">
        <v>10</v>
      </c>
      <c r="F68" s="141">
        <v>251210083436650</v>
      </c>
      <c r="G68" s="32" t="s">
        <v>944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979</v>
      </c>
      <c r="D69" s="150" t="s">
        <v>980</v>
      </c>
      <c r="E69" s="141">
        <v>3000</v>
      </c>
      <c r="F69" s="141">
        <v>251210083436652</v>
      </c>
      <c r="G69" s="32" t="s">
        <v>944</v>
      </c>
      <c r="H69" s="150" t="s">
        <v>981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982</v>
      </c>
      <c r="D70" s="150" t="s">
        <v>983</v>
      </c>
      <c r="E70" s="141">
        <v>100</v>
      </c>
      <c r="F70" s="141">
        <v>251210083442378</v>
      </c>
      <c r="G70" s="32" t="s">
        <v>944</v>
      </c>
      <c r="H70" s="150" t="s">
        <v>984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985</v>
      </c>
      <c r="D71" s="150" t="s">
        <v>980</v>
      </c>
      <c r="E71" s="141">
        <v>200</v>
      </c>
      <c r="F71" s="141">
        <v>251210083444657</v>
      </c>
      <c r="G71" s="32" t="s">
        <v>944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986</v>
      </c>
      <c r="D72" s="150" t="s">
        <v>987</v>
      </c>
      <c r="E72" s="141">
        <v>1</v>
      </c>
      <c r="F72" s="141">
        <v>251210083446783</v>
      </c>
      <c r="G72" s="32" t="s">
        <v>944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988</v>
      </c>
      <c r="D73" s="150" t="s">
        <v>934</v>
      </c>
      <c r="E73" s="141">
        <v>2</v>
      </c>
      <c r="F73" s="141">
        <v>251210083461105</v>
      </c>
      <c r="G73" s="32" t="s">
        <v>944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948</v>
      </c>
      <c r="D74" s="150" t="s">
        <v>949</v>
      </c>
      <c r="E74" s="141">
        <v>1</v>
      </c>
      <c r="F74" s="141">
        <v>251210083464291</v>
      </c>
      <c r="G74" s="32" t="s">
        <v>944</v>
      </c>
      <c r="H74" s="150" t="s">
        <v>950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977</v>
      </c>
      <c r="D75" s="150" t="s">
        <v>943</v>
      </c>
      <c r="E75" s="141">
        <v>30</v>
      </c>
      <c r="F75" s="141">
        <v>251210083467939</v>
      </c>
      <c r="G75" s="32" t="s">
        <v>944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989</v>
      </c>
      <c r="D76" s="150" t="s">
        <v>934</v>
      </c>
      <c r="E76" s="141">
        <v>50</v>
      </c>
      <c r="F76" s="141">
        <v>251210083472037</v>
      </c>
      <c r="G76" s="32" t="s">
        <v>944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990</v>
      </c>
      <c r="D77" s="150" t="s">
        <v>991</v>
      </c>
      <c r="E77" s="141">
        <v>50.55</v>
      </c>
      <c r="F77" s="141">
        <v>251210083482086</v>
      </c>
      <c r="G77" s="32" t="s">
        <v>944</v>
      </c>
      <c r="H77" s="150" t="s">
        <v>992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993</v>
      </c>
      <c r="D78" s="150" t="s">
        <v>955</v>
      </c>
      <c r="E78" s="141">
        <v>1</v>
      </c>
      <c r="F78" s="141">
        <v>251210083483854</v>
      </c>
      <c r="G78" s="32" t="s">
        <v>944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994</v>
      </c>
      <c r="D79" s="150" t="s">
        <v>955</v>
      </c>
      <c r="E79" s="141">
        <v>1</v>
      </c>
      <c r="F79" s="141">
        <v>251210083483884</v>
      </c>
      <c r="G79" s="32" t="s">
        <v>944</v>
      </c>
      <c r="H79" s="150" t="s">
        <v>956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60" x14ac:dyDescent="0.25">
      <c r="A80" s="19">
        <v>44</v>
      </c>
      <c r="B80" s="27">
        <v>201053774</v>
      </c>
      <c r="C80" s="150" t="s">
        <v>972</v>
      </c>
      <c r="D80" s="150" t="s">
        <v>973</v>
      </c>
      <c r="E80" s="141">
        <v>2</v>
      </c>
      <c r="F80" s="141">
        <v>251210083486856</v>
      </c>
      <c r="G80" s="32" t="s">
        <v>944</v>
      </c>
      <c r="H80" s="150" t="s">
        <v>995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993</v>
      </c>
      <c r="D81" s="150" t="s">
        <v>955</v>
      </c>
      <c r="E81" s="141">
        <v>2</v>
      </c>
      <c r="F81" s="141">
        <v>251210083486862</v>
      </c>
      <c r="G81" s="32" t="s">
        <v>944</v>
      </c>
      <c r="H81" s="150" t="s">
        <v>996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997</v>
      </c>
      <c r="D82" s="150" t="s">
        <v>968</v>
      </c>
      <c r="E82" s="141">
        <v>15</v>
      </c>
      <c r="F82" s="141">
        <v>251210083506307</v>
      </c>
      <c r="G82" s="32" t="s">
        <v>944</v>
      </c>
      <c r="H82" s="150" t="s">
        <v>998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999</v>
      </c>
      <c r="D83" s="150" t="s">
        <v>1000</v>
      </c>
      <c r="E83" s="141">
        <v>20</v>
      </c>
      <c r="F83" s="141">
        <v>251210083507088</v>
      </c>
      <c r="G83" s="32" t="s">
        <v>944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999</v>
      </c>
      <c r="D84" s="150" t="s">
        <v>1000</v>
      </c>
      <c r="E84" s="141">
        <v>20</v>
      </c>
      <c r="F84" s="141">
        <v>251210083507162</v>
      </c>
      <c r="G84" s="32" t="s">
        <v>944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1001</v>
      </c>
      <c r="D85" s="150" t="s">
        <v>949</v>
      </c>
      <c r="E85" s="141">
        <v>4</v>
      </c>
      <c r="F85" s="141">
        <v>251210083507214</v>
      </c>
      <c r="G85" s="32" t="s">
        <v>944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1002</v>
      </c>
      <c r="D86" s="150" t="s">
        <v>1003</v>
      </c>
      <c r="E86" s="141">
        <v>3000</v>
      </c>
      <c r="F86" s="141">
        <v>251210083507342</v>
      </c>
      <c r="G86" s="32" t="s">
        <v>944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976</v>
      </c>
      <c r="D87" s="150" t="s">
        <v>949</v>
      </c>
      <c r="E87" s="141">
        <v>1</v>
      </c>
      <c r="F87" s="141">
        <v>251210083517848</v>
      </c>
      <c r="G87" s="32" t="s">
        <v>944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1004</v>
      </c>
      <c r="D88" s="150" t="s">
        <v>959</v>
      </c>
      <c r="E88" s="141">
        <v>1</v>
      </c>
      <c r="F88" s="141">
        <v>251210083526673</v>
      </c>
      <c r="G88" s="32" t="s">
        <v>944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1005</v>
      </c>
      <c r="D89" s="150" t="s">
        <v>934</v>
      </c>
      <c r="E89" s="141">
        <v>4</v>
      </c>
      <c r="F89" s="141">
        <v>251210083526687</v>
      </c>
      <c r="G89" s="32" t="s">
        <v>944</v>
      </c>
      <c r="H89" s="150" t="s">
        <v>1006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1007</v>
      </c>
      <c r="D90" s="150" t="s">
        <v>959</v>
      </c>
      <c r="E90" s="141">
        <v>9</v>
      </c>
      <c r="F90" s="141">
        <v>251210083530700</v>
      </c>
      <c r="G90" s="32" t="s">
        <v>944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1008</v>
      </c>
      <c r="D91" s="150" t="s">
        <v>971</v>
      </c>
      <c r="E91" s="141">
        <v>1</v>
      </c>
      <c r="F91" s="141">
        <v>251210083531540</v>
      </c>
      <c r="G91" s="32" t="s">
        <v>944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1009</v>
      </c>
      <c r="D92" s="150" t="s">
        <v>1010</v>
      </c>
      <c r="E92" s="141">
        <v>1</v>
      </c>
      <c r="F92" s="141">
        <v>251210083534696</v>
      </c>
      <c r="G92" s="32" t="s">
        <v>944</v>
      </c>
      <c r="H92" s="150" t="s">
        <v>1011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997</v>
      </c>
      <c r="D93" s="150" t="s">
        <v>968</v>
      </c>
      <c r="E93" s="141">
        <v>30</v>
      </c>
      <c r="F93" s="141">
        <v>251210083542627</v>
      </c>
      <c r="G93" s="32" t="s">
        <v>944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997</v>
      </c>
      <c r="D94" s="150" t="s">
        <v>968</v>
      </c>
      <c r="E94" s="141">
        <v>2</v>
      </c>
      <c r="F94" s="141">
        <v>251210083546252</v>
      </c>
      <c r="G94" s="32" t="s">
        <v>944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999</v>
      </c>
      <c r="D95" s="150" t="s">
        <v>1000</v>
      </c>
      <c r="E95" s="141">
        <v>10</v>
      </c>
      <c r="F95" s="141">
        <v>251210083550428</v>
      </c>
      <c r="G95" s="32" t="s">
        <v>944</v>
      </c>
      <c r="H95" s="150" t="s">
        <v>1012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999</v>
      </c>
      <c r="D96" s="150" t="s">
        <v>1000</v>
      </c>
      <c r="E96" s="141">
        <v>10</v>
      </c>
      <c r="F96" s="141">
        <v>251210083550429</v>
      </c>
      <c r="G96" s="32" t="s">
        <v>944</v>
      </c>
      <c r="H96" s="150" t="s">
        <v>1012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997</v>
      </c>
      <c r="D97" s="150" t="s">
        <v>968</v>
      </c>
      <c r="E97" s="141">
        <v>50</v>
      </c>
      <c r="F97" s="141">
        <v>251210083559464</v>
      </c>
      <c r="G97" s="32" t="s">
        <v>944</v>
      </c>
      <c r="H97" s="150" t="s">
        <v>1013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05" x14ac:dyDescent="0.25">
      <c r="A98" s="19">
        <v>62</v>
      </c>
      <c r="B98" s="27">
        <v>201053774</v>
      </c>
      <c r="C98" s="150" t="s">
        <v>1014</v>
      </c>
      <c r="D98" s="150" t="s">
        <v>937</v>
      </c>
      <c r="E98" s="141">
        <v>5</v>
      </c>
      <c r="F98" s="141">
        <v>251210083550446</v>
      </c>
      <c r="G98" s="32" t="s">
        <v>944</v>
      </c>
      <c r="H98" s="150" t="s">
        <v>1015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1004</v>
      </c>
      <c r="D99" s="150" t="s">
        <v>959</v>
      </c>
      <c r="E99" s="141">
        <v>1</v>
      </c>
      <c r="F99" s="141">
        <v>251210083559463</v>
      </c>
      <c r="G99" s="32" t="s">
        <v>944</v>
      </c>
      <c r="H99" s="150" t="s">
        <v>1016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1017</v>
      </c>
      <c r="D100" s="150" t="s">
        <v>934</v>
      </c>
      <c r="E100" s="141">
        <v>5</v>
      </c>
      <c r="F100" s="141">
        <v>251210083562539</v>
      </c>
      <c r="G100" s="32" t="s">
        <v>944</v>
      </c>
      <c r="H100" s="150" t="s">
        <v>1018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1019</v>
      </c>
      <c r="D101" s="150" t="s">
        <v>934</v>
      </c>
      <c r="E101" s="141">
        <v>1</v>
      </c>
      <c r="F101" s="141">
        <v>251210083566388</v>
      </c>
      <c r="G101" s="32" t="s">
        <v>944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1020</v>
      </c>
      <c r="D102" s="150" t="s">
        <v>934</v>
      </c>
      <c r="E102" s="141">
        <v>3</v>
      </c>
      <c r="F102" s="141">
        <v>251210083569516</v>
      </c>
      <c r="G102" s="32" t="s">
        <v>944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1021</v>
      </c>
      <c r="D103" s="150" t="s">
        <v>934</v>
      </c>
      <c r="E103" s="141">
        <v>3</v>
      </c>
      <c r="F103" s="141">
        <v>251210083569522</v>
      </c>
      <c r="G103" s="32" t="s">
        <v>944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1020</v>
      </c>
      <c r="D104" s="150" t="s">
        <v>934</v>
      </c>
      <c r="E104" s="141">
        <v>1</v>
      </c>
      <c r="F104" s="141">
        <v>251210083569609</v>
      </c>
      <c r="G104" s="32" t="s">
        <v>944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997</v>
      </c>
      <c r="D105" s="150" t="s">
        <v>968</v>
      </c>
      <c r="E105" s="141">
        <v>18</v>
      </c>
      <c r="F105" s="141">
        <v>251210083570429</v>
      </c>
      <c r="G105" s="32" t="s">
        <v>944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1022</v>
      </c>
      <c r="D106" s="150" t="s">
        <v>949</v>
      </c>
      <c r="E106" s="141">
        <v>2</v>
      </c>
      <c r="F106" s="141">
        <v>251210083573730</v>
      </c>
      <c r="G106" s="32" t="s">
        <v>944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1022</v>
      </c>
      <c r="D107" s="150" t="s">
        <v>949</v>
      </c>
      <c r="E107" s="141">
        <v>2</v>
      </c>
      <c r="F107" s="141">
        <v>251210083573732</v>
      </c>
      <c r="G107" s="32" t="s">
        <v>944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1023</v>
      </c>
      <c r="D108" s="150" t="s">
        <v>949</v>
      </c>
      <c r="E108" s="141">
        <v>1</v>
      </c>
      <c r="F108" s="141">
        <v>251210083573738</v>
      </c>
      <c r="G108" s="32" t="s">
        <v>944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1024</v>
      </c>
      <c r="D109" s="150" t="s">
        <v>934</v>
      </c>
      <c r="E109" s="141">
        <v>1</v>
      </c>
      <c r="F109" s="141">
        <v>251210083573746</v>
      </c>
      <c r="G109" s="32" t="s">
        <v>944</v>
      </c>
      <c r="H109" s="150" t="s">
        <v>1025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1026</v>
      </c>
      <c r="D110" s="150" t="s">
        <v>934</v>
      </c>
      <c r="E110" s="141">
        <v>1</v>
      </c>
      <c r="F110" s="141">
        <v>251210083573752</v>
      </c>
      <c r="G110" s="32" t="s">
        <v>944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1027</v>
      </c>
      <c r="D111" s="150" t="s">
        <v>934</v>
      </c>
      <c r="E111" s="141">
        <v>1</v>
      </c>
      <c r="F111" s="141">
        <v>251210083573790</v>
      </c>
      <c r="G111" s="32" t="s">
        <v>1028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1029</v>
      </c>
      <c r="D112" s="150" t="s">
        <v>934</v>
      </c>
      <c r="E112" s="141">
        <v>1</v>
      </c>
      <c r="F112" s="141">
        <v>251210083573795</v>
      </c>
      <c r="G112" s="32" t="s">
        <v>944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1030</v>
      </c>
      <c r="D113" s="150" t="s">
        <v>953</v>
      </c>
      <c r="E113" s="141">
        <v>2</v>
      </c>
      <c r="F113" s="141">
        <v>251210083573801</v>
      </c>
      <c r="G113" s="32" t="s">
        <v>923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1031</v>
      </c>
      <c r="D114" s="150" t="s">
        <v>934</v>
      </c>
      <c r="E114" s="141">
        <v>1</v>
      </c>
      <c r="F114" s="141">
        <v>251210083573805</v>
      </c>
      <c r="G114" s="32" t="s">
        <v>944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1032</v>
      </c>
      <c r="D115" s="150" t="s">
        <v>934</v>
      </c>
      <c r="E115" s="141">
        <v>1</v>
      </c>
      <c r="F115" s="141">
        <v>251210083573810</v>
      </c>
      <c r="G115" s="32" t="s">
        <v>1028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1033</v>
      </c>
      <c r="D116" s="150" t="s">
        <v>934</v>
      </c>
      <c r="E116" s="141">
        <v>1</v>
      </c>
      <c r="F116" s="141">
        <v>251210083573814</v>
      </c>
      <c r="G116" s="32" t="s">
        <v>944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1029</v>
      </c>
      <c r="D117" s="150" t="s">
        <v>934</v>
      </c>
      <c r="E117" s="141">
        <v>2</v>
      </c>
      <c r="F117" s="141">
        <v>251210083573818</v>
      </c>
      <c r="G117" s="32" t="s">
        <v>923</v>
      </c>
      <c r="H117" s="150" t="s">
        <v>1034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1035</v>
      </c>
      <c r="D118" s="150" t="s">
        <v>934</v>
      </c>
      <c r="E118" s="141">
        <v>1</v>
      </c>
      <c r="F118" s="141">
        <v>251210083573822</v>
      </c>
      <c r="G118" s="32" t="s">
        <v>944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1036</v>
      </c>
      <c r="D119" s="150" t="s">
        <v>968</v>
      </c>
      <c r="E119" s="141">
        <v>5</v>
      </c>
      <c r="F119" s="141">
        <v>251210083574067</v>
      </c>
      <c r="G119" s="32" t="s">
        <v>1028</v>
      </c>
      <c r="H119" s="150" t="s">
        <v>1013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1037</v>
      </c>
      <c r="D120" s="150" t="s">
        <v>934</v>
      </c>
      <c r="E120" s="141">
        <v>6</v>
      </c>
      <c r="F120" s="141">
        <v>251210083574070</v>
      </c>
      <c r="G120" s="32" t="s">
        <v>944</v>
      </c>
      <c r="H120" s="150" t="s">
        <v>1038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1020</v>
      </c>
      <c r="D121" s="150" t="s">
        <v>934</v>
      </c>
      <c r="E121" s="141">
        <v>3</v>
      </c>
      <c r="F121" s="141">
        <v>251210083577414</v>
      </c>
      <c r="G121" s="32" t="s">
        <v>923</v>
      </c>
      <c r="H121" s="150" t="s">
        <v>1039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1040</v>
      </c>
      <c r="D122" s="150" t="s">
        <v>934</v>
      </c>
      <c r="E122" s="141">
        <v>8</v>
      </c>
      <c r="F122" s="141">
        <v>251210083578330</v>
      </c>
      <c r="G122" s="32" t="s">
        <v>944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1041</v>
      </c>
      <c r="D123" s="150" t="s">
        <v>959</v>
      </c>
      <c r="E123" s="141">
        <v>1</v>
      </c>
      <c r="F123" s="141">
        <v>251210083580110</v>
      </c>
      <c r="G123" s="32" t="s">
        <v>1028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997</v>
      </c>
      <c r="D124" s="150" t="s">
        <v>968</v>
      </c>
      <c r="E124" s="141">
        <v>20</v>
      </c>
      <c r="F124" s="141">
        <v>251210083580956</v>
      </c>
      <c r="G124" s="32" t="s">
        <v>944</v>
      </c>
      <c r="H124" s="150" t="s">
        <v>1042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997</v>
      </c>
      <c r="D125" s="150" t="s">
        <v>968</v>
      </c>
      <c r="E125" s="141">
        <v>4</v>
      </c>
      <c r="F125" s="141">
        <v>251210083580958</v>
      </c>
      <c r="G125" s="32" t="s">
        <v>923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997</v>
      </c>
      <c r="D126" s="150" t="s">
        <v>968</v>
      </c>
      <c r="E126" s="141">
        <v>15</v>
      </c>
      <c r="F126" s="141">
        <v>251210083580960</v>
      </c>
      <c r="G126" s="32" t="s">
        <v>944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967</v>
      </c>
      <c r="D127" s="150" t="s">
        <v>968</v>
      </c>
      <c r="E127" s="141">
        <v>1</v>
      </c>
      <c r="F127" s="141">
        <v>251210083580963</v>
      </c>
      <c r="G127" s="32" t="s">
        <v>1028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1043</v>
      </c>
      <c r="D128" s="150" t="s">
        <v>934</v>
      </c>
      <c r="E128" s="141">
        <v>2</v>
      </c>
      <c r="F128" s="141">
        <v>251210083584460</v>
      </c>
      <c r="G128" s="32" t="s">
        <v>944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1044</v>
      </c>
      <c r="D129" s="150" t="s">
        <v>934</v>
      </c>
      <c r="E129" s="141">
        <v>25</v>
      </c>
      <c r="F129" s="141">
        <v>251210083584464</v>
      </c>
      <c r="G129" s="32" t="s">
        <v>923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05" x14ac:dyDescent="0.25">
      <c r="A130" s="19">
        <v>94</v>
      </c>
      <c r="B130" s="27">
        <v>201053774</v>
      </c>
      <c r="C130" s="150" t="s">
        <v>964</v>
      </c>
      <c r="D130" s="150" t="s">
        <v>937</v>
      </c>
      <c r="E130" s="141">
        <v>20</v>
      </c>
      <c r="F130" s="141">
        <v>251210083585696</v>
      </c>
      <c r="G130" s="32" t="s">
        <v>944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05" x14ac:dyDescent="0.25">
      <c r="A131" s="19">
        <v>95</v>
      </c>
      <c r="B131" s="27">
        <v>201053774</v>
      </c>
      <c r="C131" s="150" t="s">
        <v>964</v>
      </c>
      <c r="D131" s="150" t="s">
        <v>937</v>
      </c>
      <c r="E131" s="141">
        <v>5</v>
      </c>
      <c r="F131" s="141">
        <v>251210083585703</v>
      </c>
      <c r="G131" s="32" t="s">
        <v>1028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1045</v>
      </c>
      <c r="D132" s="150" t="s">
        <v>934</v>
      </c>
      <c r="E132" s="141">
        <v>1</v>
      </c>
      <c r="F132" s="141">
        <v>251210083586499</v>
      </c>
      <c r="G132" s="32" t="s">
        <v>944</v>
      </c>
      <c r="H132" s="150" t="s">
        <v>1046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1047</v>
      </c>
      <c r="D133" s="150" t="s">
        <v>1010</v>
      </c>
      <c r="E133" s="141">
        <v>89</v>
      </c>
      <c r="F133" s="141">
        <v>251210083589159</v>
      </c>
      <c r="G133" s="32" t="s">
        <v>923</v>
      </c>
      <c r="H133" s="150" t="s">
        <v>1048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1047</v>
      </c>
      <c r="D134" s="150" t="s">
        <v>1010</v>
      </c>
      <c r="E134" s="141">
        <v>90</v>
      </c>
      <c r="F134" s="141">
        <v>251210083589164</v>
      </c>
      <c r="G134" s="32" t="s">
        <v>944</v>
      </c>
      <c r="H134" s="150" t="s">
        <v>1048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1049</v>
      </c>
      <c r="D135" s="150" t="s">
        <v>968</v>
      </c>
      <c r="E135" s="141">
        <v>1</v>
      </c>
      <c r="F135" s="141">
        <v>251210083592593</v>
      </c>
      <c r="G135" s="32" t="s">
        <v>1028</v>
      </c>
      <c r="H135" s="150" t="s">
        <v>950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1050</v>
      </c>
      <c r="D136" s="150" t="s">
        <v>983</v>
      </c>
      <c r="E136" s="141">
        <v>1750</v>
      </c>
      <c r="F136" s="141">
        <v>251210083597219</v>
      </c>
      <c r="G136" s="32" t="s">
        <v>944</v>
      </c>
      <c r="H136" s="150" t="s">
        <v>1051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1052</v>
      </c>
      <c r="D137" s="150" t="s">
        <v>959</v>
      </c>
      <c r="E137" s="141">
        <v>10</v>
      </c>
      <c r="F137" s="141">
        <v>251210083601934</v>
      </c>
      <c r="G137" s="32" t="s">
        <v>923</v>
      </c>
      <c r="H137" s="150" t="s">
        <v>1053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1054</v>
      </c>
      <c r="D138" s="150" t="s">
        <v>1055</v>
      </c>
      <c r="E138" s="141">
        <v>1</v>
      </c>
      <c r="F138" s="141">
        <v>251210083602265</v>
      </c>
      <c r="G138" s="32" t="s">
        <v>944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1056</v>
      </c>
      <c r="D139" s="150" t="s">
        <v>934</v>
      </c>
      <c r="E139" s="141">
        <v>20</v>
      </c>
      <c r="F139" s="141">
        <v>251210083603133</v>
      </c>
      <c r="G139" s="32" t="s">
        <v>1028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1057</v>
      </c>
      <c r="D140" s="150" t="s">
        <v>949</v>
      </c>
      <c r="E140" s="141">
        <v>500</v>
      </c>
      <c r="F140" s="141">
        <v>251210083603156</v>
      </c>
      <c r="G140" s="32" t="s">
        <v>944</v>
      </c>
      <c r="H140" s="150" t="s">
        <v>1058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1057</v>
      </c>
      <c r="D141" s="150" t="s">
        <v>949</v>
      </c>
      <c r="E141" s="141">
        <v>200</v>
      </c>
      <c r="F141" s="141">
        <v>251210083603159</v>
      </c>
      <c r="G141" s="32" t="s">
        <v>923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1059</v>
      </c>
      <c r="D142" s="150" t="s">
        <v>949</v>
      </c>
      <c r="E142" s="141">
        <v>200</v>
      </c>
      <c r="F142" s="141">
        <v>251210083603164</v>
      </c>
      <c r="G142" s="32" t="s">
        <v>944</v>
      </c>
      <c r="H142" s="150" t="s">
        <v>1060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1059</v>
      </c>
      <c r="D143" s="150" t="s">
        <v>949</v>
      </c>
      <c r="E143" s="141">
        <v>50</v>
      </c>
      <c r="F143" s="141">
        <v>251210083603170</v>
      </c>
      <c r="G143" s="32" t="s">
        <v>1028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1061</v>
      </c>
      <c r="D144" s="150" t="s">
        <v>949</v>
      </c>
      <c r="E144" s="141">
        <v>20</v>
      </c>
      <c r="F144" s="141">
        <v>251210083603178</v>
      </c>
      <c r="G144" s="32" t="s">
        <v>944</v>
      </c>
      <c r="H144" s="150" t="s">
        <v>1060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1062</v>
      </c>
      <c r="D145" s="150" t="s">
        <v>934</v>
      </c>
      <c r="E145" s="141">
        <v>400</v>
      </c>
      <c r="F145" s="141">
        <v>251210083603184</v>
      </c>
      <c r="G145" s="32" t="s">
        <v>923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1063</v>
      </c>
      <c r="D146" s="150" t="s">
        <v>949</v>
      </c>
      <c r="E146" s="141">
        <v>400</v>
      </c>
      <c r="F146" s="141">
        <v>251210083603188</v>
      </c>
      <c r="G146" s="32" t="s">
        <v>944</v>
      </c>
      <c r="H146" s="150" t="s">
        <v>1060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1064</v>
      </c>
      <c r="D147" s="150" t="s">
        <v>943</v>
      </c>
      <c r="E147" s="141">
        <v>50</v>
      </c>
      <c r="F147" s="141">
        <v>251210083603192</v>
      </c>
      <c r="G147" s="32" t="s">
        <v>1028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05" x14ac:dyDescent="0.25">
      <c r="A148" s="19">
        <v>112</v>
      </c>
      <c r="B148" s="27">
        <v>201053774</v>
      </c>
      <c r="C148" s="150" t="s">
        <v>964</v>
      </c>
      <c r="D148" s="150" t="s">
        <v>937</v>
      </c>
      <c r="E148" s="141">
        <v>1</v>
      </c>
      <c r="F148" s="141">
        <v>251210083604847</v>
      </c>
      <c r="G148" s="32" t="s">
        <v>944</v>
      </c>
      <c r="H148" s="150" t="s">
        <v>1065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1066</v>
      </c>
      <c r="D149" s="150" t="s">
        <v>934</v>
      </c>
      <c r="E149" s="141">
        <v>4</v>
      </c>
      <c r="F149" s="141">
        <v>251210083612114</v>
      </c>
      <c r="G149" s="32" t="s">
        <v>923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988</v>
      </c>
      <c r="D150" s="150" t="s">
        <v>934</v>
      </c>
      <c r="E150" s="141">
        <v>3</v>
      </c>
      <c r="F150" s="141">
        <v>251210083612119</v>
      </c>
      <c r="G150" s="32" t="s">
        <v>944</v>
      </c>
      <c r="H150" s="150" t="s">
        <v>1067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1043</v>
      </c>
      <c r="D151" s="150" t="s">
        <v>934</v>
      </c>
      <c r="E151" s="141">
        <v>3</v>
      </c>
      <c r="F151" s="141">
        <v>251210083612126</v>
      </c>
      <c r="G151" s="32" t="s">
        <v>1028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1068</v>
      </c>
      <c r="D152" s="150" t="s">
        <v>934</v>
      </c>
      <c r="E152" s="141">
        <v>1</v>
      </c>
      <c r="F152" s="141">
        <v>251210083612129</v>
      </c>
      <c r="G152" s="32" t="s">
        <v>944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1069</v>
      </c>
      <c r="D153" s="150" t="s">
        <v>955</v>
      </c>
      <c r="E153" s="141">
        <v>3</v>
      </c>
      <c r="F153" s="141">
        <v>251210083612133</v>
      </c>
      <c r="G153" s="32" t="s">
        <v>923</v>
      </c>
      <c r="H153" s="150" t="s">
        <v>1070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1071</v>
      </c>
      <c r="D154" s="150" t="s">
        <v>983</v>
      </c>
      <c r="E154" s="141">
        <v>500</v>
      </c>
      <c r="F154" s="141">
        <v>251210083616667</v>
      </c>
      <c r="G154" s="32" t="s">
        <v>944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1071</v>
      </c>
      <c r="D155" s="150" t="s">
        <v>983</v>
      </c>
      <c r="E155" s="141">
        <v>1000</v>
      </c>
      <c r="F155" s="141">
        <v>251210083616856</v>
      </c>
      <c r="G155" s="32" t="s">
        <v>1028</v>
      </c>
      <c r="H155" s="150" t="s">
        <v>1072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1073</v>
      </c>
      <c r="D156" s="150" t="s">
        <v>953</v>
      </c>
      <c r="E156" s="141">
        <v>10</v>
      </c>
      <c r="F156" s="141">
        <v>251210083618647</v>
      </c>
      <c r="G156" s="32" t="s">
        <v>944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1074</v>
      </c>
      <c r="D157" s="150" t="s">
        <v>953</v>
      </c>
      <c r="E157" s="141">
        <v>200</v>
      </c>
      <c r="F157" s="141">
        <v>251210083618650</v>
      </c>
      <c r="G157" s="32" t="s">
        <v>923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1074</v>
      </c>
      <c r="D158" s="150" t="s">
        <v>953</v>
      </c>
      <c r="E158" s="141">
        <v>200</v>
      </c>
      <c r="F158" s="141">
        <v>251210083618653</v>
      </c>
      <c r="G158" s="32" t="s">
        <v>944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1074</v>
      </c>
      <c r="D159" s="150" t="s">
        <v>953</v>
      </c>
      <c r="E159" s="141">
        <v>3000</v>
      </c>
      <c r="F159" s="141">
        <v>251210083618655</v>
      </c>
      <c r="G159" s="32" t="s">
        <v>1028</v>
      </c>
      <c r="H159" s="150" t="s">
        <v>1075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1076</v>
      </c>
      <c r="D160" s="150" t="s">
        <v>949</v>
      </c>
      <c r="E160" s="141">
        <v>2</v>
      </c>
      <c r="F160" s="141">
        <v>251210083622164</v>
      </c>
      <c r="G160" s="32" t="s">
        <v>1028</v>
      </c>
      <c r="H160" s="150" t="s">
        <v>1046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1071</v>
      </c>
      <c r="D161" s="150" t="s">
        <v>983</v>
      </c>
      <c r="E161" s="141">
        <v>5</v>
      </c>
      <c r="F161" s="141">
        <v>251210083622187</v>
      </c>
      <c r="G161" s="32" t="s">
        <v>1028</v>
      </c>
      <c r="H161" s="150" t="s">
        <v>1077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1078</v>
      </c>
      <c r="D162" s="150" t="s">
        <v>1079</v>
      </c>
      <c r="E162" s="141">
        <v>100</v>
      </c>
      <c r="F162" s="141">
        <v>251210083622198</v>
      </c>
      <c r="G162" s="32" t="s">
        <v>1028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1080</v>
      </c>
      <c r="D163" s="150" t="s">
        <v>1079</v>
      </c>
      <c r="E163" s="141">
        <v>100</v>
      </c>
      <c r="F163" s="141">
        <v>251210083622205</v>
      </c>
      <c r="G163" s="32" t="s">
        <v>1028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1074</v>
      </c>
      <c r="D164" s="150" t="s">
        <v>953</v>
      </c>
      <c r="E164" s="141">
        <v>100</v>
      </c>
      <c r="F164" s="141">
        <v>251210083622210</v>
      </c>
      <c r="G164" s="32" t="s">
        <v>1028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1081</v>
      </c>
      <c r="D165" s="150" t="s">
        <v>983</v>
      </c>
      <c r="E165" s="141">
        <v>100</v>
      </c>
      <c r="F165" s="141">
        <v>251210083622226</v>
      </c>
      <c r="G165" s="32" t="s">
        <v>1028</v>
      </c>
      <c r="H165" s="150" t="s">
        <v>1082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1083</v>
      </c>
      <c r="D166" s="150" t="s">
        <v>980</v>
      </c>
      <c r="E166" s="141">
        <v>100</v>
      </c>
      <c r="F166" s="141">
        <v>251210083622234</v>
      </c>
      <c r="G166" s="32" t="s">
        <v>1028</v>
      </c>
      <c r="H166" s="150" t="s">
        <v>974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1084</v>
      </c>
      <c r="D167" s="150" t="s">
        <v>983</v>
      </c>
      <c r="E167" s="141">
        <v>100</v>
      </c>
      <c r="F167" s="141">
        <v>251210083622243</v>
      </c>
      <c r="G167" s="32" t="s">
        <v>1028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1085</v>
      </c>
      <c r="D168" s="150" t="s">
        <v>980</v>
      </c>
      <c r="E168" s="141">
        <v>5</v>
      </c>
      <c r="F168" s="141">
        <v>251210083624278</v>
      </c>
      <c r="G168" s="32" t="s">
        <v>1028</v>
      </c>
      <c r="H168" s="150" t="s">
        <v>1086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1044</v>
      </c>
      <c r="D169" s="150" t="s">
        <v>934</v>
      </c>
      <c r="E169" s="141">
        <v>25</v>
      </c>
      <c r="F169" s="141">
        <v>251210083627134</v>
      </c>
      <c r="G169" s="32" t="s">
        <v>944</v>
      </c>
      <c r="H169" s="150" t="s">
        <v>1046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988</v>
      </c>
      <c r="D170" s="150" t="s">
        <v>934</v>
      </c>
      <c r="E170" s="141">
        <v>3</v>
      </c>
      <c r="F170" s="141">
        <v>251210083641391</v>
      </c>
      <c r="G170" s="32" t="s">
        <v>923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1087</v>
      </c>
      <c r="D171" s="150" t="s">
        <v>1088</v>
      </c>
      <c r="E171" s="141">
        <v>50</v>
      </c>
      <c r="F171" s="141">
        <v>251210083646787</v>
      </c>
      <c r="G171" s="32" t="s">
        <v>944</v>
      </c>
      <c r="H171" s="150" t="s">
        <v>1089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1090</v>
      </c>
      <c r="D172" s="150" t="s">
        <v>983</v>
      </c>
      <c r="E172" s="141">
        <v>50</v>
      </c>
      <c r="F172" s="141">
        <v>251210083646795</v>
      </c>
      <c r="G172" s="32" t="s">
        <v>1028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1091</v>
      </c>
      <c r="D173" s="150" t="s">
        <v>949</v>
      </c>
      <c r="E173" s="141">
        <v>1</v>
      </c>
      <c r="F173" s="141">
        <v>251210083655916</v>
      </c>
      <c r="G173" s="32" t="s">
        <v>944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1092</v>
      </c>
      <c r="D174" s="150" t="s">
        <v>1088</v>
      </c>
      <c r="E174" s="141">
        <v>5</v>
      </c>
      <c r="F174" s="141">
        <v>251210083655918</v>
      </c>
      <c r="G174" s="32" t="s">
        <v>923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1093</v>
      </c>
      <c r="D175" s="150" t="s">
        <v>1088</v>
      </c>
      <c r="E175" s="141">
        <v>10</v>
      </c>
      <c r="F175" s="141">
        <v>251210083655921</v>
      </c>
      <c r="G175" s="32" t="s">
        <v>944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1094</v>
      </c>
      <c r="D176" s="150" t="s">
        <v>1088</v>
      </c>
      <c r="E176" s="141">
        <v>12</v>
      </c>
      <c r="F176" s="141">
        <v>251210083655922</v>
      </c>
      <c r="G176" s="32" t="s">
        <v>1028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1094</v>
      </c>
      <c r="D177" s="150" t="s">
        <v>1088</v>
      </c>
      <c r="E177" s="141">
        <v>12</v>
      </c>
      <c r="F177" s="141">
        <v>251210083655923</v>
      </c>
      <c r="G177" s="32" t="s">
        <v>944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1095</v>
      </c>
      <c r="D178" s="150" t="s">
        <v>971</v>
      </c>
      <c r="E178" s="141">
        <v>1</v>
      </c>
      <c r="F178" s="141">
        <v>251210083659787</v>
      </c>
      <c r="G178" s="32" t="s">
        <v>923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1007</v>
      </c>
      <c r="D179" s="150" t="s">
        <v>959</v>
      </c>
      <c r="E179" s="141">
        <v>10</v>
      </c>
      <c r="F179" s="141">
        <v>251210083665069</v>
      </c>
      <c r="G179" s="32" t="s">
        <v>944</v>
      </c>
      <c r="H179" s="150" t="s">
        <v>1096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924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923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925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923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926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923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927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928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1097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1098</v>
      </c>
      <c r="D189" s="187" t="s">
        <v>959</v>
      </c>
      <c r="E189" s="188">
        <v>300</v>
      </c>
      <c r="F189" s="188">
        <v>251210083426368</v>
      </c>
      <c r="G189" s="46" t="s">
        <v>923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1099</v>
      </c>
      <c r="D190" s="31" t="s">
        <v>959</v>
      </c>
      <c r="E190" s="141">
        <v>42</v>
      </c>
      <c r="F190" s="141">
        <v>251210083426620</v>
      </c>
      <c r="G190" s="88" t="s">
        <v>923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75.75" thickBot="1" x14ac:dyDescent="0.3">
      <c r="A191" s="86">
        <v>146</v>
      </c>
      <c r="B191" s="87">
        <v>201053774</v>
      </c>
      <c r="C191" s="31" t="s">
        <v>1100</v>
      </c>
      <c r="D191" s="31" t="s">
        <v>1101</v>
      </c>
      <c r="E191" s="141">
        <v>1</v>
      </c>
      <c r="F191" s="141">
        <v>251210083458987</v>
      </c>
      <c r="G191" s="88" t="s">
        <v>923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1099</v>
      </c>
      <c r="D192" s="31" t="s">
        <v>959</v>
      </c>
      <c r="E192" s="141">
        <v>6</v>
      </c>
      <c r="F192" s="141">
        <v>251210083473287</v>
      </c>
      <c r="G192" s="88" t="s">
        <v>923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1002</v>
      </c>
      <c r="D193" s="31" t="s">
        <v>1003</v>
      </c>
      <c r="E193" s="141">
        <v>100</v>
      </c>
      <c r="F193" s="141">
        <v>251210083490413</v>
      </c>
      <c r="G193" s="88" t="s">
        <v>923</v>
      </c>
      <c r="H193" s="66" t="s">
        <v>1102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1103</v>
      </c>
      <c r="D194" s="31" t="s">
        <v>983</v>
      </c>
      <c r="E194" s="141">
        <v>1</v>
      </c>
      <c r="F194" s="141">
        <v>251210083507225</v>
      </c>
      <c r="G194" s="88" t="s">
        <v>923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75.75" thickBot="1" x14ac:dyDescent="0.3">
      <c r="A195" s="86">
        <v>150</v>
      </c>
      <c r="B195" s="87">
        <v>201053774</v>
      </c>
      <c r="C195" s="31" t="s">
        <v>1104</v>
      </c>
      <c r="D195" s="31" t="s">
        <v>1101</v>
      </c>
      <c r="E195" s="141">
        <v>1</v>
      </c>
      <c r="F195" s="141">
        <v>251210083526663</v>
      </c>
      <c r="G195" s="88" t="s">
        <v>923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1105</v>
      </c>
      <c r="D196" s="31" t="s">
        <v>1000</v>
      </c>
      <c r="E196" s="141">
        <v>30</v>
      </c>
      <c r="F196" s="141">
        <v>251210083550426</v>
      </c>
      <c r="G196" s="88" t="s">
        <v>923</v>
      </c>
      <c r="H196" s="66" t="s">
        <v>1106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1099</v>
      </c>
      <c r="D197" s="31" t="s">
        <v>959</v>
      </c>
      <c r="E197" s="141">
        <v>17</v>
      </c>
      <c r="F197" s="141">
        <v>251210083612463</v>
      </c>
      <c r="G197" s="88" t="s">
        <v>923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1084</v>
      </c>
      <c r="D198" s="31" t="s">
        <v>983</v>
      </c>
      <c r="E198" s="141">
        <v>500</v>
      </c>
      <c r="F198" s="141">
        <v>251210083634058</v>
      </c>
      <c r="G198" s="88" t="s">
        <v>923</v>
      </c>
      <c r="H198" s="66" t="s">
        <v>1107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1084</v>
      </c>
      <c r="D199" s="31" t="s">
        <v>983</v>
      </c>
      <c r="E199" s="141">
        <v>1000</v>
      </c>
      <c r="F199" s="141">
        <v>251210083634066</v>
      </c>
      <c r="G199" s="88" t="s">
        <v>923</v>
      </c>
      <c r="H199" s="66" t="s">
        <v>1107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1084</v>
      </c>
      <c r="D200" s="31" t="s">
        <v>983</v>
      </c>
      <c r="E200" s="141">
        <v>500</v>
      </c>
      <c r="F200" s="141">
        <v>251210083634072</v>
      </c>
      <c r="G200" s="88" t="s">
        <v>923</v>
      </c>
      <c r="H200" s="66" t="s">
        <v>1107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1099</v>
      </c>
      <c r="D201" s="90" t="s">
        <v>959</v>
      </c>
      <c r="E201" s="162">
        <v>44</v>
      </c>
      <c r="F201" s="162">
        <v>251210083654064</v>
      </c>
      <c r="G201" s="91" t="s">
        <v>923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924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928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1108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1109</v>
      </c>
      <c r="H206" s="71"/>
      <c r="I206" s="71"/>
      <c r="J206" s="71"/>
      <c r="K206" s="71"/>
      <c r="L206" s="200"/>
    </row>
    <row r="207" spans="1:14" ht="39" thickBot="1" x14ac:dyDescent="0.3">
      <c r="A207" s="72" t="s">
        <v>1110</v>
      </c>
      <c r="B207" s="73" t="s">
        <v>1111</v>
      </c>
      <c r="C207" s="73" t="s">
        <v>1112</v>
      </c>
      <c r="D207" s="73" t="s">
        <v>1113</v>
      </c>
      <c r="E207" s="73" t="s">
        <v>1114</v>
      </c>
      <c r="F207" s="73" t="s">
        <v>1115</v>
      </c>
      <c r="G207" s="96" t="s">
        <v>1116</v>
      </c>
      <c r="H207" s="73" t="s">
        <v>1117</v>
      </c>
      <c r="I207" s="73" t="s">
        <v>1118</v>
      </c>
      <c r="J207" s="73" t="s">
        <v>1119</v>
      </c>
      <c r="K207" s="73" t="s">
        <v>1120</v>
      </c>
      <c r="L207" s="74" t="s">
        <v>1121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1122</v>
      </c>
    </row>
    <row r="209" spans="1:13" ht="75" x14ac:dyDescent="0.25">
      <c r="A209" s="202">
        <v>1</v>
      </c>
      <c r="B209" s="203">
        <v>201053774</v>
      </c>
      <c r="C209" s="141" t="s">
        <v>1123</v>
      </c>
      <c r="D209" s="141" t="s">
        <v>1124</v>
      </c>
      <c r="E209" s="141">
        <v>41</v>
      </c>
      <c r="F209" s="141">
        <v>251200103646374</v>
      </c>
      <c r="G209" s="97" t="s">
        <v>923</v>
      </c>
      <c r="H209" s="97" t="s">
        <v>1125</v>
      </c>
      <c r="I209" s="204" t="s">
        <v>681</v>
      </c>
      <c r="J209" s="48">
        <v>365</v>
      </c>
      <c r="K209" s="31" t="s">
        <v>1126</v>
      </c>
      <c r="L209" s="205">
        <v>32914800</v>
      </c>
      <c r="M209" s="206"/>
    </row>
    <row r="210" spans="1:13" ht="90" x14ac:dyDescent="0.25">
      <c r="A210" s="202">
        <v>2</v>
      </c>
      <c r="B210" s="203">
        <v>201053774</v>
      </c>
      <c r="C210" s="141" t="s">
        <v>1127</v>
      </c>
      <c r="D210" s="141" t="s">
        <v>937</v>
      </c>
      <c r="E210" s="141">
        <v>1</v>
      </c>
      <c r="F210" s="141">
        <v>251200253648498</v>
      </c>
      <c r="G210" s="97" t="s">
        <v>923</v>
      </c>
      <c r="H210" s="97" t="s">
        <v>684</v>
      </c>
      <c r="I210" s="204" t="s">
        <v>685</v>
      </c>
      <c r="J210" s="48">
        <v>45</v>
      </c>
      <c r="K210" s="31" t="s">
        <v>1128</v>
      </c>
      <c r="L210" s="207">
        <v>72250000</v>
      </c>
    </row>
    <row r="211" spans="1:13" ht="45" x14ac:dyDescent="0.25">
      <c r="A211" s="202">
        <v>3</v>
      </c>
      <c r="B211" s="203">
        <v>201053774</v>
      </c>
      <c r="C211" s="208" t="s">
        <v>1129</v>
      </c>
      <c r="D211" s="141" t="s">
        <v>980</v>
      </c>
      <c r="E211" s="141">
        <v>9</v>
      </c>
      <c r="F211" s="141">
        <v>251200143657454</v>
      </c>
      <c r="G211" s="97" t="s">
        <v>923</v>
      </c>
      <c r="H211" s="97" t="s">
        <v>1130</v>
      </c>
      <c r="I211" s="204" t="s">
        <v>689</v>
      </c>
      <c r="J211" s="48">
        <v>5</v>
      </c>
      <c r="K211" s="31" t="s">
        <v>1131</v>
      </c>
      <c r="L211" s="207">
        <v>9238000</v>
      </c>
    </row>
    <row r="212" spans="1:13" ht="60" x14ac:dyDescent="0.25">
      <c r="A212" s="202">
        <v>4</v>
      </c>
      <c r="B212" s="203">
        <v>201053774</v>
      </c>
      <c r="C212" s="141" t="s">
        <v>1132</v>
      </c>
      <c r="D212" s="141" t="s">
        <v>991</v>
      </c>
      <c r="E212" s="141">
        <v>56.81</v>
      </c>
      <c r="F212" s="141">
        <v>251200143656852</v>
      </c>
      <c r="G212" s="97" t="s">
        <v>923</v>
      </c>
      <c r="H212" s="97" t="s">
        <v>1133</v>
      </c>
      <c r="I212" s="204" t="s">
        <v>694</v>
      </c>
      <c r="J212" s="48">
        <v>5</v>
      </c>
      <c r="K212" s="31" t="s">
        <v>1131</v>
      </c>
      <c r="L212" s="207">
        <v>7101250</v>
      </c>
    </row>
    <row r="213" spans="1:13" ht="75" x14ac:dyDescent="0.25">
      <c r="A213" s="202">
        <v>5</v>
      </c>
      <c r="B213" s="203">
        <v>201053774</v>
      </c>
      <c r="C213" s="141" t="s">
        <v>1134</v>
      </c>
      <c r="D213" s="141" t="s">
        <v>1135</v>
      </c>
      <c r="E213" s="141">
        <v>1</v>
      </c>
      <c r="F213" s="141">
        <v>251200313667017</v>
      </c>
      <c r="G213" s="97" t="s">
        <v>923</v>
      </c>
      <c r="H213" s="97" t="s">
        <v>1136</v>
      </c>
      <c r="I213" s="204" t="s">
        <v>697</v>
      </c>
      <c r="J213" s="48">
        <v>7</v>
      </c>
      <c r="K213" s="31" t="s">
        <v>1137</v>
      </c>
      <c r="L213" s="207">
        <v>1854400</v>
      </c>
    </row>
    <row r="214" spans="1:13" ht="75" x14ac:dyDescent="0.25">
      <c r="A214" s="202">
        <v>6</v>
      </c>
      <c r="B214" s="203">
        <v>201053774</v>
      </c>
      <c r="C214" s="141" t="s">
        <v>1134</v>
      </c>
      <c r="D214" s="141" t="s">
        <v>1135</v>
      </c>
      <c r="E214" s="141">
        <v>1</v>
      </c>
      <c r="F214" s="141">
        <v>251200313666998</v>
      </c>
      <c r="G214" s="97" t="s">
        <v>923</v>
      </c>
      <c r="H214" s="97" t="s">
        <v>1138</v>
      </c>
      <c r="I214" s="204" t="s">
        <v>700</v>
      </c>
      <c r="J214" s="48">
        <v>7</v>
      </c>
      <c r="K214" s="31" t="s">
        <v>1137</v>
      </c>
      <c r="L214" s="207">
        <v>3371500</v>
      </c>
    </row>
    <row r="215" spans="1:13" ht="75" x14ac:dyDescent="0.25">
      <c r="A215" s="202">
        <v>7</v>
      </c>
      <c r="B215" s="203">
        <v>201053774</v>
      </c>
      <c r="C215" s="141" t="s">
        <v>1134</v>
      </c>
      <c r="D215" s="141" t="s">
        <v>1135</v>
      </c>
      <c r="E215" s="141">
        <v>1</v>
      </c>
      <c r="F215" s="141">
        <v>251200313666976</v>
      </c>
      <c r="G215" s="97" t="s">
        <v>923</v>
      </c>
      <c r="H215" s="97" t="s">
        <v>1139</v>
      </c>
      <c r="I215" s="204" t="s">
        <v>703</v>
      </c>
      <c r="J215" s="48">
        <v>7</v>
      </c>
      <c r="K215" s="31" t="s">
        <v>1137</v>
      </c>
      <c r="L215" s="207">
        <v>1549200</v>
      </c>
    </row>
    <row r="216" spans="1:13" ht="90" x14ac:dyDescent="0.25">
      <c r="A216" s="202">
        <v>8</v>
      </c>
      <c r="B216" s="203">
        <v>201053774</v>
      </c>
      <c r="C216" s="141" t="s">
        <v>1140</v>
      </c>
      <c r="D216" s="141" t="s">
        <v>959</v>
      </c>
      <c r="E216" s="141">
        <v>1000</v>
      </c>
      <c r="F216" s="141">
        <v>251200293670547</v>
      </c>
      <c r="G216" s="97" t="s">
        <v>923</v>
      </c>
      <c r="H216" s="97" t="s">
        <v>1141</v>
      </c>
      <c r="I216" s="204" t="s">
        <v>1142</v>
      </c>
      <c r="J216" s="48">
        <v>30</v>
      </c>
      <c r="K216" s="31" t="s">
        <v>1143</v>
      </c>
      <c r="L216" s="207">
        <v>9384480</v>
      </c>
    </row>
    <row r="217" spans="1:13" ht="90" x14ac:dyDescent="0.25">
      <c r="A217" s="202">
        <v>9</v>
      </c>
      <c r="B217" s="203">
        <v>201053774</v>
      </c>
      <c r="C217" s="141" t="s">
        <v>1140</v>
      </c>
      <c r="D217" s="141" t="s">
        <v>959</v>
      </c>
      <c r="E217" s="141">
        <v>500</v>
      </c>
      <c r="F217" s="141">
        <v>251200293670540</v>
      </c>
      <c r="G217" s="97" t="s">
        <v>923</v>
      </c>
      <c r="H217" s="97" t="s">
        <v>1141</v>
      </c>
      <c r="I217" s="204" t="s">
        <v>1144</v>
      </c>
      <c r="J217" s="48">
        <v>30</v>
      </c>
      <c r="K217" s="31" t="s">
        <v>1143</v>
      </c>
      <c r="L217" s="207">
        <v>6846000</v>
      </c>
    </row>
    <row r="218" spans="1:13" ht="75" x14ac:dyDescent="0.25">
      <c r="A218" s="202">
        <v>10</v>
      </c>
      <c r="B218" s="203">
        <v>201053774</v>
      </c>
      <c r="C218" s="141" t="s">
        <v>1145</v>
      </c>
      <c r="D218" s="141" t="s">
        <v>1146</v>
      </c>
      <c r="E218" s="141">
        <v>1</v>
      </c>
      <c r="F218" s="141">
        <v>251200313670533</v>
      </c>
      <c r="G218" s="97" t="s">
        <v>923</v>
      </c>
      <c r="H218" s="97" t="s">
        <v>1147</v>
      </c>
      <c r="I218" s="204" t="s">
        <v>712</v>
      </c>
      <c r="J218" s="48">
        <v>15</v>
      </c>
      <c r="K218" s="31" t="s">
        <v>1137</v>
      </c>
      <c r="L218" s="207">
        <v>2550000</v>
      </c>
    </row>
    <row r="219" spans="1:13" ht="75" x14ac:dyDescent="0.25">
      <c r="A219" s="202">
        <v>11</v>
      </c>
      <c r="B219" s="203">
        <v>201053774</v>
      </c>
      <c r="C219" s="141" t="s">
        <v>1134</v>
      </c>
      <c r="D219" s="141" t="s">
        <v>1135</v>
      </c>
      <c r="E219" s="141">
        <v>1</v>
      </c>
      <c r="F219" s="141">
        <v>251200143667748</v>
      </c>
      <c r="G219" s="97" t="s">
        <v>923</v>
      </c>
      <c r="H219" s="97" t="s">
        <v>1148</v>
      </c>
      <c r="I219" s="204" t="s">
        <v>715</v>
      </c>
      <c r="J219" s="48">
        <v>7</v>
      </c>
      <c r="K219" s="31" t="s">
        <v>1131</v>
      </c>
      <c r="L219" s="207">
        <v>3894000</v>
      </c>
    </row>
    <row r="220" spans="1:13" ht="60" x14ac:dyDescent="0.25">
      <c r="A220" s="202">
        <v>12</v>
      </c>
      <c r="B220" s="203">
        <v>201053774</v>
      </c>
      <c r="C220" s="141" t="s">
        <v>1149</v>
      </c>
      <c r="D220" s="141" t="s">
        <v>1150</v>
      </c>
      <c r="E220" s="141">
        <v>1</v>
      </c>
      <c r="F220" s="141">
        <v>251200103677401</v>
      </c>
      <c r="G220" s="97" t="s">
        <v>923</v>
      </c>
      <c r="H220" s="97" t="s">
        <v>1151</v>
      </c>
      <c r="I220" s="204" t="s">
        <v>718</v>
      </c>
      <c r="J220" s="48">
        <v>365</v>
      </c>
      <c r="K220" s="31" t="s">
        <v>1126</v>
      </c>
      <c r="L220" s="207">
        <v>53160000</v>
      </c>
    </row>
    <row r="221" spans="1:13" ht="60" x14ac:dyDescent="0.25">
      <c r="A221" s="202">
        <v>13</v>
      </c>
      <c r="B221" s="203">
        <v>201053774</v>
      </c>
      <c r="C221" s="141" t="s">
        <v>1149</v>
      </c>
      <c r="D221" s="141" t="s">
        <v>1150</v>
      </c>
      <c r="E221" s="141">
        <v>1</v>
      </c>
      <c r="F221" s="141">
        <v>251200103677392</v>
      </c>
      <c r="G221" s="97" t="s">
        <v>923</v>
      </c>
      <c r="H221" s="97" t="s">
        <v>1151</v>
      </c>
      <c r="I221" s="204" t="s">
        <v>720</v>
      </c>
      <c r="J221" s="48">
        <v>365</v>
      </c>
      <c r="K221" s="31" t="s">
        <v>1126</v>
      </c>
      <c r="L221" s="207">
        <v>10140000</v>
      </c>
    </row>
    <row r="222" spans="1:13" ht="60" x14ac:dyDescent="0.25">
      <c r="A222" s="202">
        <v>14</v>
      </c>
      <c r="B222" s="203">
        <v>201053774</v>
      </c>
      <c r="C222" s="141" t="s">
        <v>1149</v>
      </c>
      <c r="D222" s="141" t="s">
        <v>1150</v>
      </c>
      <c r="E222" s="141">
        <v>6</v>
      </c>
      <c r="F222" s="141">
        <v>251200103677385</v>
      </c>
      <c r="G222" s="97" t="s">
        <v>923</v>
      </c>
      <c r="H222" s="97" t="s">
        <v>1151</v>
      </c>
      <c r="I222" s="204" t="s">
        <v>723</v>
      </c>
      <c r="J222" s="48">
        <v>365</v>
      </c>
      <c r="K222" s="31" t="s">
        <v>1126</v>
      </c>
      <c r="L222" s="207">
        <v>2592000</v>
      </c>
    </row>
    <row r="223" spans="1:13" ht="60" x14ac:dyDescent="0.25">
      <c r="A223" s="202">
        <v>15</v>
      </c>
      <c r="B223" s="203">
        <v>201053774</v>
      </c>
      <c r="C223" s="141" t="s">
        <v>1149</v>
      </c>
      <c r="D223" s="141" t="s">
        <v>1150</v>
      </c>
      <c r="E223" s="141">
        <v>1</v>
      </c>
      <c r="F223" s="141">
        <v>251200103680794</v>
      </c>
      <c r="G223" s="97" t="s">
        <v>923</v>
      </c>
      <c r="H223" s="97" t="s">
        <v>1151</v>
      </c>
      <c r="I223" s="204" t="s">
        <v>725</v>
      </c>
      <c r="J223" s="48">
        <v>365</v>
      </c>
      <c r="K223" s="31" t="s">
        <v>1126</v>
      </c>
      <c r="L223" s="207">
        <v>53100000</v>
      </c>
    </row>
    <row r="224" spans="1:13" ht="90" x14ac:dyDescent="0.25">
      <c r="A224" s="202">
        <v>16</v>
      </c>
      <c r="B224" s="203">
        <v>201053774</v>
      </c>
      <c r="C224" s="141" t="s">
        <v>1152</v>
      </c>
      <c r="D224" s="141" t="s">
        <v>983</v>
      </c>
      <c r="E224" s="141">
        <v>2000</v>
      </c>
      <c r="F224" s="141">
        <v>251200293680752</v>
      </c>
      <c r="G224" s="97" t="s">
        <v>923</v>
      </c>
      <c r="H224" s="97" t="s">
        <v>1141</v>
      </c>
      <c r="I224" s="204" t="s">
        <v>727</v>
      </c>
      <c r="J224" s="48">
        <v>30</v>
      </c>
      <c r="K224" s="31" t="s">
        <v>1143</v>
      </c>
      <c r="L224" s="207">
        <v>8001280</v>
      </c>
    </row>
    <row r="225" spans="1:14" ht="90" x14ac:dyDescent="0.25">
      <c r="A225" s="202">
        <v>17</v>
      </c>
      <c r="B225" s="203">
        <v>201053774</v>
      </c>
      <c r="C225" s="141" t="s">
        <v>1153</v>
      </c>
      <c r="D225" s="141" t="s">
        <v>983</v>
      </c>
      <c r="E225" s="141">
        <v>400</v>
      </c>
      <c r="F225" s="141">
        <v>251200293692725</v>
      </c>
      <c r="G225" s="97" t="s">
        <v>923</v>
      </c>
      <c r="H225" s="97" t="s">
        <v>1141</v>
      </c>
      <c r="I225" s="204" t="s">
        <v>730</v>
      </c>
      <c r="J225" s="48">
        <v>30</v>
      </c>
      <c r="K225" s="31" t="s">
        <v>1143</v>
      </c>
      <c r="L225" s="207">
        <v>9111424</v>
      </c>
    </row>
    <row r="226" spans="1:14" ht="75" x14ac:dyDescent="0.25">
      <c r="A226" s="202">
        <v>18</v>
      </c>
      <c r="B226" s="203">
        <v>201053774</v>
      </c>
      <c r="C226" s="141" t="s">
        <v>1134</v>
      </c>
      <c r="D226" s="141" t="s">
        <v>1135</v>
      </c>
      <c r="E226" s="141">
        <v>1</v>
      </c>
      <c r="F226" s="141">
        <v>251200313698333</v>
      </c>
      <c r="G226" s="97" t="s">
        <v>923</v>
      </c>
      <c r="H226" s="97" t="s">
        <v>1154</v>
      </c>
      <c r="I226" s="204" t="s">
        <v>733</v>
      </c>
      <c r="J226" s="48">
        <v>7</v>
      </c>
      <c r="K226" s="31" t="s">
        <v>1137</v>
      </c>
      <c r="L226" s="207">
        <v>1394400</v>
      </c>
    </row>
    <row r="227" spans="1:14" ht="60" x14ac:dyDescent="0.25">
      <c r="A227" s="202">
        <v>19</v>
      </c>
      <c r="B227" s="203">
        <v>201053774</v>
      </c>
      <c r="C227" s="141" t="s">
        <v>1155</v>
      </c>
      <c r="D227" s="141" t="s">
        <v>1156</v>
      </c>
      <c r="E227" s="141">
        <v>1</v>
      </c>
      <c r="F227" s="141">
        <v>251200143726079</v>
      </c>
      <c r="G227" s="97" t="s">
        <v>923</v>
      </c>
      <c r="H227" s="97" t="s">
        <v>1157</v>
      </c>
      <c r="I227" s="204" t="s">
        <v>1158</v>
      </c>
      <c r="J227" s="48">
        <v>7</v>
      </c>
      <c r="K227" s="31" t="s">
        <v>1131</v>
      </c>
      <c r="L227" s="207">
        <v>6576000</v>
      </c>
    </row>
    <row r="228" spans="1:14" ht="60" x14ac:dyDescent="0.25">
      <c r="A228" s="202">
        <v>20</v>
      </c>
      <c r="B228" s="203">
        <v>201053774</v>
      </c>
      <c r="C228" s="141" t="s">
        <v>1159</v>
      </c>
      <c r="D228" s="141" t="s">
        <v>1101</v>
      </c>
      <c r="E228" s="141">
        <v>1</v>
      </c>
      <c r="F228" s="141">
        <v>251200143728785</v>
      </c>
      <c r="G228" s="97" t="s">
        <v>923</v>
      </c>
      <c r="H228" s="97" t="s">
        <v>740</v>
      </c>
      <c r="I228" s="204" t="s">
        <v>741</v>
      </c>
      <c r="J228" s="48">
        <v>25</v>
      </c>
      <c r="K228" s="31" t="s">
        <v>1131</v>
      </c>
      <c r="L228" s="207">
        <v>9296000</v>
      </c>
    </row>
    <row r="229" spans="1:14" ht="75" x14ac:dyDescent="0.25">
      <c r="A229" s="202">
        <v>21</v>
      </c>
      <c r="B229" s="203">
        <v>201053774</v>
      </c>
      <c r="C229" s="141" t="s">
        <v>1134</v>
      </c>
      <c r="D229" s="141" t="s">
        <v>1135</v>
      </c>
      <c r="E229" s="141">
        <v>1</v>
      </c>
      <c r="F229" s="141">
        <v>251200313735477</v>
      </c>
      <c r="G229" s="97" t="s">
        <v>923</v>
      </c>
      <c r="H229" s="97" t="s">
        <v>1148</v>
      </c>
      <c r="I229" s="204" t="s">
        <v>743</v>
      </c>
      <c r="J229" s="48">
        <v>7</v>
      </c>
      <c r="K229" s="31" t="s">
        <v>1137</v>
      </c>
      <c r="L229" s="207">
        <v>1123200</v>
      </c>
    </row>
    <row r="230" spans="1:14" ht="75" x14ac:dyDescent="0.25">
      <c r="A230" s="202">
        <v>22</v>
      </c>
      <c r="B230" s="203">
        <v>201053774</v>
      </c>
      <c r="C230" s="141" t="s">
        <v>1134</v>
      </c>
      <c r="D230" s="141" t="s">
        <v>1135</v>
      </c>
      <c r="E230" s="141">
        <v>1</v>
      </c>
      <c r="F230" s="141">
        <v>251200313734860</v>
      </c>
      <c r="G230" s="97" t="s">
        <v>923</v>
      </c>
      <c r="H230" s="97" t="s">
        <v>1148</v>
      </c>
      <c r="I230" s="204" t="s">
        <v>745</v>
      </c>
      <c r="J230" s="48">
        <v>7</v>
      </c>
      <c r="K230" s="31" t="s">
        <v>1137</v>
      </c>
      <c r="L230" s="207">
        <v>657600</v>
      </c>
    </row>
    <row r="231" spans="1:14" ht="75" x14ac:dyDescent="0.25">
      <c r="A231" s="202">
        <v>23</v>
      </c>
      <c r="B231" s="203">
        <v>201053774</v>
      </c>
      <c r="C231" s="141" t="s">
        <v>1134</v>
      </c>
      <c r="D231" s="141" t="s">
        <v>1135</v>
      </c>
      <c r="E231" s="141">
        <v>1</v>
      </c>
      <c r="F231" s="141">
        <v>251200313742746</v>
      </c>
      <c r="G231" s="97" t="s">
        <v>923</v>
      </c>
      <c r="H231" s="97" t="s">
        <v>1139</v>
      </c>
      <c r="I231" s="204" t="s">
        <v>747</v>
      </c>
      <c r="J231" s="48">
        <v>7</v>
      </c>
      <c r="K231" s="31" t="s">
        <v>1137</v>
      </c>
      <c r="L231" s="207">
        <v>9043200</v>
      </c>
    </row>
    <row r="232" spans="1:14" ht="75" x14ac:dyDescent="0.25">
      <c r="A232" s="202">
        <v>24</v>
      </c>
      <c r="B232" s="203">
        <v>201053774</v>
      </c>
      <c r="C232" s="141" t="s">
        <v>1134</v>
      </c>
      <c r="D232" s="141" t="s">
        <v>1135</v>
      </c>
      <c r="E232" s="141">
        <v>1</v>
      </c>
      <c r="F232" s="141">
        <v>251200313754207</v>
      </c>
      <c r="G232" s="97" t="s">
        <v>923</v>
      </c>
      <c r="H232" s="97" t="s">
        <v>1160</v>
      </c>
      <c r="I232" s="204" t="s">
        <v>750</v>
      </c>
      <c r="J232" s="48">
        <v>7</v>
      </c>
      <c r="K232" s="31" t="s">
        <v>1137</v>
      </c>
      <c r="L232" s="207">
        <v>7622200</v>
      </c>
    </row>
    <row r="233" spans="1:14" ht="60" x14ac:dyDescent="0.25">
      <c r="A233" s="202">
        <v>25</v>
      </c>
      <c r="B233" s="203">
        <v>201053774</v>
      </c>
      <c r="C233" s="141" t="s">
        <v>1161</v>
      </c>
      <c r="D233" s="141" t="s">
        <v>1010</v>
      </c>
      <c r="E233" s="141">
        <v>2</v>
      </c>
      <c r="F233" s="141">
        <v>251200103754082</v>
      </c>
      <c r="G233" s="97" t="s">
        <v>923</v>
      </c>
      <c r="H233" s="97" t="s">
        <v>1162</v>
      </c>
      <c r="I233" s="204" t="s">
        <v>753</v>
      </c>
      <c r="J233" s="48">
        <v>30</v>
      </c>
      <c r="K233" s="31" t="s">
        <v>1126</v>
      </c>
      <c r="L233" s="207">
        <v>5400000</v>
      </c>
    </row>
    <row r="234" spans="1:14" ht="90" x14ac:dyDescent="0.25">
      <c r="A234" s="202">
        <v>26</v>
      </c>
      <c r="B234" s="203">
        <v>201053774</v>
      </c>
      <c r="C234" s="141" t="s">
        <v>1134</v>
      </c>
      <c r="D234" s="141" t="s">
        <v>1135</v>
      </c>
      <c r="E234" s="141">
        <v>1</v>
      </c>
      <c r="F234" s="141">
        <v>251200313762212</v>
      </c>
      <c r="G234" s="97" t="s">
        <v>923</v>
      </c>
      <c r="H234" s="97" t="s">
        <v>1163</v>
      </c>
      <c r="I234" s="204" t="s">
        <v>756</v>
      </c>
      <c r="J234" s="48">
        <v>7</v>
      </c>
      <c r="K234" s="31" t="s">
        <v>1137</v>
      </c>
      <c r="L234" s="207">
        <v>22930000</v>
      </c>
    </row>
    <row r="235" spans="1:14" ht="75" x14ac:dyDescent="0.25">
      <c r="A235" s="202">
        <v>27</v>
      </c>
      <c r="B235" s="203">
        <v>201053774</v>
      </c>
      <c r="C235" s="141" t="s">
        <v>1134</v>
      </c>
      <c r="D235" s="141" t="s">
        <v>1135</v>
      </c>
      <c r="E235" s="141">
        <v>1</v>
      </c>
      <c r="F235" s="141">
        <v>251200313762202</v>
      </c>
      <c r="G235" s="97" t="s">
        <v>923</v>
      </c>
      <c r="H235" s="97" t="s">
        <v>1138</v>
      </c>
      <c r="I235" s="204" t="s">
        <v>758</v>
      </c>
      <c r="J235" s="48">
        <v>7</v>
      </c>
      <c r="K235" s="31" t="s">
        <v>1137</v>
      </c>
      <c r="L235" s="207">
        <v>931000</v>
      </c>
    </row>
    <row r="236" spans="1:14" ht="75" x14ac:dyDescent="0.25">
      <c r="A236" s="202">
        <v>28</v>
      </c>
      <c r="B236" s="203">
        <v>201053774</v>
      </c>
      <c r="C236" s="141" t="s">
        <v>1164</v>
      </c>
      <c r="D236" s="141" t="s">
        <v>980</v>
      </c>
      <c r="E236" s="141">
        <v>3</v>
      </c>
      <c r="F236" s="141">
        <v>251200313762191</v>
      </c>
      <c r="G236" s="97" t="s">
        <v>923</v>
      </c>
      <c r="H236" s="97" t="s">
        <v>1165</v>
      </c>
      <c r="I236" s="204" t="s">
        <v>761</v>
      </c>
      <c r="J236" s="48">
        <v>7</v>
      </c>
      <c r="K236" s="31" t="s">
        <v>1137</v>
      </c>
      <c r="L236" s="207">
        <v>11340000</v>
      </c>
    </row>
    <row r="237" spans="1:14" ht="75" x14ac:dyDescent="0.25">
      <c r="A237" s="202">
        <v>29</v>
      </c>
      <c r="B237" s="203">
        <v>201053774</v>
      </c>
      <c r="C237" s="141" t="s">
        <v>1166</v>
      </c>
      <c r="D237" s="141" t="s">
        <v>953</v>
      </c>
      <c r="E237" s="141">
        <v>1</v>
      </c>
      <c r="F237" s="141">
        <v>251200313762160</v>
      </c>
      <c r="G237" s="97" t="s">
        <v>923</v>
      </c>
      <c r="H237" s="97" t="s">
        <v>1165</v>
      </c>
      <c r="I237" s="204" t="s">
        <v>763</v>
      </c>
      <c r="J237" s="48">
        <v>7</v>
      </c>
      <c r="K237" s="31" t="s">
        <v>1137</v>
      </c>
      <c r="L237" s="207">
        <v>8600000</v>
      </c>
    </row>
    <row r="238" spans="1:14" ht="75" x14ac:dyDescent="0.25">
      <c r="A238" s="202">
        <v>30</v>
      </c>
      <c r="B238" s="203">
        <v>201053774</v>
      </c>
      <c r="C238" s="141" t="s">
        <v>1164</v>
      </c>
      <c r="D238" s="141" t="s">
        <v>980</v>
      </c>
      <c r="E238" s="141">
        <v>7</v>
      </c>
      <c r="F238" s="141">
        <v>251200313768846</v>
      </c>
      <c r="G238" s="97" t="s">
        <v>923</v>
      </c>
      <c r="H238" s="97" t="s">
        <v>765</v>
      </c>
      <c r="I238" s="204" t="s">
        <v>766</v>
      </c>
      <c r="J238" s="48">
        <v>7</v>
      </c>
      <c r="K238" s="31" t="s">
        <v>1137</v>
      </c>
      <c r="L238" s="207">
        <v>9100000</v>
      </c>
      <c r="N238" s="48"/>
    </row>
    <row r="239" spans="1:14" ht="75" x14ac:dyDescent="0.25">
      <c r="A239" s="202">
        <v>31</v>
      </c>
      <c r="B239" s="203">
        <v>201053774</v>
      </c>
      <c r="C239" s="141" t="s">
        <v>1164</v>
      </c>
      <c r="D239" s="141" t="s">
        <v>1079</v>
      </c>
      <c r="E239" s="141">
        <v>4</v>
      </c>
      <c r="F239" s="141">
        <v>251200313768819</v>
      </c>
      <c r="G239" s="97" t="s">
        <v>923</v>
      </c>
      <c r="H239" s="97" t="s">
        <v>765</v>
      </c>
      <c r="I239" s="204" t="s">
        <v>768</v>
      </c>
      <c r="J239" s="48">
        <v>7</v>
      </c>
      <c r="K239" s="31" t="s">
        <v>1137</v>
      </c>
      <c r="L239" s="207">
        <v>6000000</v>
      </c>
    </row>
    <row r="240" spans="1:14" ht="75" x14ac:dyDescent="0.25">
      <c r="A240" s="202">
        <v>32</v>
      </c>
      <c r="B240" s="203">
        <v>201053774</v>
      </c>
      <c r="C240" s="141" t="s">
        <v>1134</v>
      </c>
      <c r="D240" s="141" t="s">
        <v>1135</v>
      </c>
      <c r="E240" s="141">
        <v>1</v>
      </c>
      <c r="F240" s="141">
        <v>251200313775191</v>
      </c>
      <c r="G240" s="97" t="s">
        <v>923</v>
      </c>
      <c r="H240" s="97" t="s">
        <v>1167</v>
      </c>
      <c r="I240" s="204" t="s">
        <v>771</v>
      </c>
      <c r="J240" s="48">
        <v>7</v>
      </c>
      <c r="K240" s="31" t="s">
        <v>1137</v>
      </c>
      <c r="L240" s="207">
        <v>2980000</v>
      </c>
    </row>
    <row r="241" spans="1:12" ht="90" x14ac:dyDescent="0.25">
      <c r="A241" s="202">
        <v>33</v>
      </c>
      <c r="B241" s="203">
        <v>201053774</v>
      </c>
      <c r="C241" s="141" t="s">
        <v>1168</v>
      </c>
      <c r="D241" s="141" t="s">
        <v>937</v>
      </c>
      <c r="E241" s="141">
        <v>1</v>
      </c>
      <c r="F241" s="141">
        <v>251200253775170</v>
      </c>
      <c r="G241" s="97" t="s">
        <v>923</v>
      </c>
      <c r="H241" s="97" t="s">
        <v>1169</v>
      </c>
      <c r="I241" s="204" t="s">
        <v>1170</v>
      </c>
      <c r="J241" s="48">
        <v>365</v>
      </c>
      <c r="K241" s="31" t="s">
        <v>1128</v>
      </c>
      <c r="L241" s="207">
        <v>2310000</v>
      </c>
    </row>
    <row r="242" spans="1:12" ht="60" x14ac:dyDescent="0.25">
      <c r="A242" s="202">
        <v>34</v>
      </c>
      <c r="B242" s="203">
        <v>201053774</v>
      </c>
      <c r="C242" s="141" t="s">
        <v>1171</v>
      </c>
      <c r="D242" s="141" t="s">
        <v>1172</v>
      </c>
      <c r="E242" s="141">
        <v>1</v>
      </c>
      <c r="F242" s="141">
        <v>251200143784281</v>
      </c>
      <c r="G242" s="97" t="s">
        <v>923</v>
      </c>
      <c r="H242" s="97" t="s">
        <v>1173</v>
      </c>
      <c r="I242" s="204" t="s">
        <v>777</v>
      </c>
      <c r="J242" s="48">
        <v>365</v>
      </c>
      <c r="K242" s="31" t="s">
        <v>1131</v>
      </c>
      <c r="L242" s="207">
        <v>9375000</v>
      </c>
    </row>
    <row r="243" spans="1:12" ht="75" x14ac:dyDescent="0.25">
      <c r="A243" s="202">
        <v>35</v>
      </c>
      <c r="B243" s="203">
        <v>201053774</v>
      </c>
      <c r="C243" s="141" t="s">
        <v>1174</v>
      </c>
      <c r="D243" s="141" t="s">
        <v>1175</v>
      </c>
      <c r="E243" s="141">
        <v>1</v>
      </c>
      <c r="F243" s="141">
        <v>251200233784268</v>
      </c>
      <c r="G243" s="97" t="s">
        <v>923</v>
      </c>
      <c r="H243" s="97" t="s">
        <v>1176</v>
      </c>
      <c r="I243" s="204" t="s">
        <v>1177</v>
      </c>
      <c r="J243" s="48">
        <v>365</v>
      </c>
      <c r="K243" s="31" t="s">
        <v>1178</v>
      </c>
      <c r="L243" s="207">
        <v>400000000</v>
      </c>
    </row>
    <row r="244" spans="1:12" ht="75" x14ac:dyDescent="0.25">
      <c r="A244" s="202">
        <v>36</v>
      </c>
      <c r="B244" s="203">
        <v>201053774</v>
      </c>
      <c r="C244" s="141" t="s">
        <v>1174</v>
      </c>
      <c r="D244" s="141" t="s">
        <v>1175</v>
      </c>
      <c r="E244" s="141">
        <v>1</v>
      </c>
      <c r="F244" s="141">
        <v>251200233784259</v>
      </c>
      <c r="G244" s="97" t="s">
        <v>923</v>
      </c>
      <c r="H244" s="97" t="s">
        <v>1179</v>
      </c>
      <c r="I244" s="204" t="s">
        <v>1180</v>
      </c>
      <c r="J244" s="48">
        <v>365</v>
      </c>
      <c r="K244" s="31" t="s">
        <v>1178</v>
      </c>
      <c r="L244" s="207">
        <v>600000000</v>
      </c>
    </row>
    <row r="245" spans="1:12" ht="60" x14ac:dyDescent="0.25">
      <c r="A245" s="202">
        <v>37</v>
      </c>
      <c r="B245" s="203">
        <v>201053774</v>
      </c>
      <c r="C245" s="141" t="s">
        <v>1181</v>
      </c>
      <c r="D245" s="141" t="s">
        <v>1172</v>
      </c>
      <c r="E245" s="141">
        <v>1</v>
      </c>
      <c r="F245" s="141">
        <v>251200103784245</v>
      </c>
      <c r="G245" s="97" t="s">
        <v>923</v>
      </c>
      <c r="H245" s="97" t="s">
        <v>1182</v>
      </c>
      <c r="I245" s="204" t="s">
        <v>1183</v>
      </c>
      <c r="J245" s="48">
        <v>365</v>
      </c>
      <c r="K245" s="31" t="s">
        <v>1126</v>
      </c>
      <c r="L245" s="207">
        <v>1048226</v>
      </c>
    </row>
    <row r="246" spans="1:12" ht="75" x14ac:dyDescent="0.25">
      <c r="A246" s="202">
        <v>38</v>
      </c>
      <c r="B246" s="203">
        <v>201053774</v>
      </c>
      <c r="C246" s="141" t="s">
        <v>1184</v>
      </c>
      <c r="D246" s="141" t="s">
        <v>1079</v>
      </c>
      <c r="E246" s="141">
        <v>3</v>
      </c>
      <c r="F246" s="141">
        <v>251200313798793</v>
      </c>
      <c r="G246" s="97" t="s">
        <v>923</v>
      </c>
      <c r="H246" s="97" t="s">
        <v>765</v>
      </c>
      <c r="I246" s="204" t="s">
        <v>788</v>
      </c>
      <c r="J246" s="48">
        <v>7</v>
      </c>
      <c r="K246" s="31" t="s">
        <v>1137</v>
      </c>
      <c r="L246" s="207">
        <v>9600000</v>
      </c>
    </row>
    <row r="247" spans="1:12" ht="75" x14ac:dyDescent="0.25">
      <c r="A247" s="202">
        <v>39</v>
      </c>
      <c r="B247" s="203">
        <v>201053774</v>
      </c>
      <c r="C247" s="141" t="s">
        <v>1134</v>
      </c>
      <c r="D247" s="141" t="s">
        <v>1135</v>
      </c>
      <c r="E247" s="141">
        <v>1</v>
      </c>
      <c r="F247" s="141">
        <v>251200313798765</v>
      </c>
      <c r="G247" s="97" t="s">
        <v>923</v>
      </c>
      <c r="H247" s="97" t="s">
        <v>1148</v>
      </c>
      <c r="I247" s="204" t="s">
        <v>790</v>
      </c>
      <c r="J247" s="48">
        <v>7</v>
      </c>
      <c r="K247" s="31" t="s">
        <v>1137</v>
      </c>
      <c r="L247" s="207">
        <v>2032800</v>
      </c>
    </row>
    <row r="248" spans="1:12" ht="75" x14ac:dyDescent="0.25">
      <c r="A248" s="202">
        <v>40</v>
      </c>
      <c r="B248" s="203">
        <v>201053774</v>
      </c>
      <c r="C248" s="141" t="s">
        <v>1134</v>
      </c>
      <c r="D248" s="141" t="s">
        <v>1135</v>
      </c>
      <c r="E248" s="141">
        <v>1</v>
      </c>
      <c r="F248" s="141">
        <v>251200313798731</v>
      </c>
      <c r="G248" s="97" t="s">
        <v>923</v>
      </c>
      <c r="H248" s="97" t="s">
        <v>1138</v>
      </c>
      <c r="I248" s="204" t="s">
        <v>792</v>
      </c>
      <c r="J248" s="48">
        <v>7</v>
      </c>
      <c r="K248" s="31" t="s">
        <v>1137</v>
      </c>
      <c r="L248" s="207">
        <v>3949000</v>
      </c>
    </row>
    <row r="249" spans="1:12" ht="75" x14ac:dyDescent="0.25">
      <c r="A249" s="202">
        <v>41</v>
      </c>
      <c r="B249" s="203">
        <v>201053775</v>
      </c>
      <c r="C249" s="141" t="s">
        <v>1134</v>
      </c>
      <c r="D249" s="141" t="s">
        <v>1135</v>
      </c>
      <c r="E249" s="141">
        <v>1</v>
      </c>
      <c r="F249" s="141">
        <v>251200313798702</v>
      </c>
      <c r="G249" s="97" t="s">
        <v>923</v>
      </c>
      <c r="H249" s="97" t="s">
        <v>1167</v>
      </c>
      <c r="I249" s="204" t="s">
        <v>794</v>
      </c>
      <c r="J249" s="48">
        <v>7</v>
      </c>
      <c r="K249" s="31" t="s">
        <v>1137</v>
      </c>
      <c r="L249" s="207">
        <v>1410000</v>
      </c>
    </row>
    <row r="250" spans="1:12" ht="90" x14ac:dyDescent="0.25">
      <c r="A250" s="202">
        <v>42</v>
      </c>
      <c r="B250" s="203">
        <v>201053776</v>
      </c>
      <c r="C250" s="141" t="s">
        <v>1134</v>
      </c>
      <c r="D250" s="141" t="s">
        <v>1135</v>
      </c>
      <c r="E250" s="141">
        <v>1</v>
      </c>
      <c r="F250" s="141">
        <v>251200313798680</v>
      </c>
      <c r="G250" s="97" t="s">
        <v>923</v>
      </c>
      <c r="H250" s="97" t="s">
        <v>1163</v>
      </c>
      <c r="I250" s="204" t="s">
        <v>790</v>
      </c>
      <c r="J250" s="48">
        <v>7</v>
      </c>
      <c r="K250" s="31" t="s">
        <v>1137</v>
      </c>
      <c r="L250" s="207">
        <v>6257000</v>
      </c>
    </row>
    <row r="251" spans="1:12" ht="75" x14ac:dyDescent="0.25">
      <c r="A251" s="202">
        <v>43</v>
      </c>
      <c r="B251" s="203">
        <v>201053777</v>
      </c>
      <c r="C251" s="141" t="s">
        <v>1134</v>
      </c>
      <c r="D251" s="141" t="s">
        <v>1135</v>
      </c>
      <c r="E251" s="141">
        <v>1</v>
      </c>
      <c r="F251" s="141">
        <v>251200313805721</v>
      </c>
      <c r="G251" s="97" t="s">
        <v>923</v>
      </c>
      <c r="H251" s="97" t="s">
        <v>1138</v>
      </c>
      <c r="I251" s="204" t="s">
        <v>798</v>
      </c>
      <c r="J251" s="48">
        <v>7</v>
      </c>
      <c r="K251" s="31" t="s">
        <v>1137</v>
      </c>
      <c r="L251" s="207">
        <v>2010000</v>
      </c>
    </row>
    <row r="252" spans="1:12" ht="75" x14ac:dyDescent="0.25">
      <c r="A252" s="202">
        <v>44</v>
      </c>
      <c r="B252" s="203">
        <v>201053778</v>
      </c>
      <c r="C252" s="141" t="s">
        <v>1164</v>
      </c>
      <c r="D252" s="141" t="s">
        <v>980</v>
      </c>
      <c r="E252" s="141">
        <v>3</v>
      </c>
      <c r="F252" s="141">
        <v>251200313811082</v>
      </c>
      <c r="G252" s="97" t="s">
        <v>923</v>
      </c>
      <c r="H252" s="97" t="s">
        <v>1185</v>
      </c>
      <c r="I252" s="204" t="s">
        <v>802</v>
      </c>
      <c r="J252" s="48">
        <v>10</v>
      </c>
      <c r="K252" s="31" t="s">
        <v>1137</v>
      </c>
      <c r="L252" s="207">
        <v>3300000</v>
      </c>
    </row>
    <row r="253" spans="1:12" ht="60" x14ac:dyDescent="0.25">
      <c r="A253" s="202">
        <v>45</v>
      </c>
      <c r="B253" s="203">
        <v>201053779</v>
      </c>
      <c r="C253" s="141" t="s">
        <v>1186</v>
      </c>
      <c r="D253" s="141" t="s">
        <v>949</v>
      </c>
      <c r="E253" s="141">
        <v>305</v>
      </c>
      <c r="F253" s="141">
        <v>251200143810966</v>
      </c>
      <c r="G253" s="97" t="s">
        <v>923</v>
      </c>
      <c r="H253" s="97" t="s">
        <v>1187</v>
      </c>
      <c r="I253" s="204" t="s">
        <v>1188</v>
      </c>
      <c r="J253" s="48">
        <v>7</v>
      </c>
      <c r="K253" s="31" t="s">
        <v>1131</v>
      </c>
      <c r="L253" s="207">
        <v>5804400</v>
      </c>
    </row>
    <row r="254" spans="1:12" ht="90" x14ac:dyDescent="0.25">
      <c r="A254" s="202">
        <v>46</v>
      </c>
      <c r="B254" s="203">
        <v>201053780</v>
      </c>
      <c r="C254" s="208" t="s">
        <v>1189</v>
      </c>
      <c r="D254" s="141" t="s">
        <v>1190</v>
      </c>
      <c r="E254" s="141">
        <v>1</v>
      </c>
      <c r="F254" s="141">
        <v>251200313810773</v>
      </c>
      <c r="G254" s="97" t="s">
        <v>923</v>
      </c>
      <c r="H254" s="97" t="s">
        <v>1191</v>
      </c>
      <c r="I254" s="204" t="s">
        <v>813</v>
      </c>
      <c r="J254" s="48">
        <v>7</v>
      </c>
      <c r="K254" s="31" t="s">
        <v>1137</v>
      </c>
      <c r="L254" s="207">
        <v>730900</v>
      </c>
    </row>
    <row r="255" spans="1:12" ht="75" x14ac:dyDescent="0.25">
      <c r="A255" s="202">
        <v>47</v>
      </c>
      <c r="B255" s="203">
        <v>201053781</v>
      </c>
      <c r="C255" s="141" t="s">
        <v>1134</v>
      </c>
      <c r="D255" s="141" t="s">
        <v>1135</v>
      </c>
      <c r="E255" s="141">
        <v>1</v>
      </c>
      <c r="F255" s="141">
        <v>251200313810680</v>
      </c>
      <c r="G255" s="97" t="s">
        <v>923</v>
      </c>
      <c r="H255" s="97" t="s">
        <v>1139</v>
      </c>
      <c r="I255" s="204" t="s">
        <v>816</v>
      </c>
      <c r="J255" s="48">
        <v>7</v>
      </c>
      <c r="K255" s="31" t="s">
        <v>1137</v>
      </c>
      <c r="L255" s="207">
        <v>2944800</v>
      </c>
    </row>
    <row r="256" spans="1:12" ht="75" x14ac:dyDescent="0.25">
      <c r="A256" s="202">
        <v>48</v>
      </c>
      <c r="B256" s="203">
        <v>201053782</v>
      </c>
      <c r="C256" s="141" t="s">
        <v>1174</v>
      </c>
      <c r="D256" s="141" t="s">
        <v>1175</v>
      </c>
      <c r="E256" s="141">
        <v>1</v>
      </c>
      <c r="F256" s="141">
        <v>251200233810522</v>
      </c>
      <c r="G256" s="97" t="s">
        <v>923</v>
      </c>
      <c r="H256" s="97" t="s">
        <v>1192</v>
      </c>
      <c r="I256" s="204" t="s">
        <v>820</v>
      </c>
      <c r="J256" s="48">
        <v>365</v>
      </c>
      <c r="K256" s="31" t="s">
        <v>1178</v>
      </c>
      <c r="L256" s="207">
        <v>400000000</v>
      </c>
    </row>
    <row r="257" spans="1:12" ht="75" x14ac:dyDescent="0.25">
      <c r="A257" s="202">
        <v>49</v>
      </c>
      <c r="B257" s="203">
        <v>201053783</v>
      </c>
      <c r="C257" s="141" t="s">
        <v>1174</v>
      </c>
      <c r="D257" s="141" t="s">
        <v>1175</v>
      </c>
      <c r="E257" s="141">
        <v>1</v>
      </c>
      <c r="F257" s="141">
        <v>251200233810506</v>
      </c>
      <c r="G257" s="97" t="s">
        <v>923</v>
      </c>
      <c r="H257" s="97" t="s">
        <v>823</v>
      </c>
      <c r="I257" s="204" t="s">
        <v>824</v>
      </c>
      <c r="J257" s="48">
        <v>365</v>
      </c>
      <c r="K257" s="31" t="s">
        <v>1178</v>
      </c>
      <c r="L257" s="207">
        <v>400000000</v>
      </c>
    </row>
    <row r="258" spans="1:12" ht="75" x14ac:dyDescent="0.25">
      <c r="A258" s="202">
        <v>50</v>
      </c>
      <c r="B258" s="203">
        <v>201053784</v>
      </c>
      <c r="C258" s="141" t="s">
        <v>1193</v>
      </c>
      <c r="D258" s="141" t="s">
        <v>959</v>
      </c>
      <c r="E258" s="141">
        <v>3</v>
      </c>
      <c r="F258" s="141">
        <v>251200143818956</v>
      </c>
      <c r="G258" s="97" t="s">
        <v>923</v>
      </c>
      <c r="H258" s="97" t="s">
        <v>1194</v>
      </c>
      <c r="I258" s="204" t="s">
        <v>828</v>
      </c>
      <c r="J258" s="48">
        <v>30</v>
      </c>
      <c r="K258" s="31" t="s">
        <v>1131</v>
      </c>
      <c r="L258" s="207">
        <v>7110000</v>
      </c>
    </row>
    <row r="259" spans="1:12" ht="60" x14ac:dyDescent="0.25">
      <c r="A259" s="202">
        <v>51</v>
      </c>
      <c r="B259" s="203">
        <v>201053785</v>
      </c>
      <c r="C259" s="141" t="s">
        <v>1009</v>
      </c>
      <c r="D259" s="141" t="s">
        <v>1010</v>
      </c>
      <c r="E259" s="141">
        <v>4</v>
      </c>
      <c r="F259" s="141">
        <v>251200103818924</v>
      </c>
      <c r="G259" s="97" t="s">
        <v>923</v>
      </c>
      <c r="H259" s="97" t="s">
        <v>1162</v>
      </c>
      <c r="I259" s="204" t="s">
        <v>831</v>
      </c>
      <c r="J259" s="48">
        <v>30</v>
      </c>
      <c r="K259" s="31" t="s">
        <v>1126</v>
      </c>
      <c r="L259" s="207">
        <v>1800000</v>
      </c>
    </row>
    <row r="260" spans="1:12" ht="45" x14ac:dyDescent="0.25">
      <c r="A260" s="202">
        <v>52</v>
      </c>
      <c r="B260" s="203">
        <v>201053786</v>
      </c>
      <c r="C260" s="141" t="s">
        <v>1195</v>
      </c>
      <c r="D260" s="141" t="s">
        <v>959</v>
      </c>
      <c r="E260" s="141">
        <v>8000</v>
      </c>
      <c r="F260" s="141">
        <v>251200103825006</v>
      </c>
      <c r="G260" s="97" t="s">
        <v>923</v>
      </c>
      <c r="H260" s="97" t="s">
        <v>1196</v>
      </c>
      <c r="I260" s="204" t="s">
        <v>835</v>
      </c>
      <c r="J260" s="48">
        <v>7</v>
      </c>
      <c r="K260" s="31" t="s">
        <v>1126</v>
      </c>
      <c r="L260" s="207">
        <v>72000000</v>
      </c>
    </row>
    <row r="261" spans="1:12" ht="45" x14ac:dyDescent="0.25">
      <c r="A261" s="202">
        <v>53</v>
      </c>
      <c r="B261" s="203">
        <v>201053787</v>
      </c>
      <c r="C261" s="141" t="s">
        <v>1197</v>
      </c>
      <c r="D261" s="141" t="s">
        <v>991</v>
      </c>
      <c r="E261" s="141">
        <v>25</v>
      </c>
      <c r="F261" s="141">
        <v>251200143845611</v>
      </c>
      <c r="G261" s="97" t="s">
        <v>923</v>
      </c>
      <c r="H261" s="97" t="s">
        <v>838</v>
      </c>
      <c r="I261" s="204" t="s">
        <v>839</v>
      </c>
      <c r="J261" s="48">
        <v>7</v>
      </c>
      <c r="K261" s="31" t="s">
        <v>1131</v>
      </c>
      <c r="L261" s="207">
        <v>9091812.8000000007</v>
      </c>
    </row>
    <row r="262" spans="1:12" ht="45" x14ac:dyDescent="0.25">
      <c r="A262" s="202">
        <v>54</v>
      </c>
      <c r="B262" s="203">
        <v>201053788</v>
      </c>
      <c r="C262" s="141" t="s">
        <v>1198</v>
      </c>
      <c r="D262" s="141" t="s">
        <v>991</v>
      </c>
      <c r="E262" s="141">
        <v>8</v>
      </c>
      <c r="F262" s="141">
        <v>251200143845530</v>
      </c>
      <c r="G262" s="97" t="s">
        <v>923</v>
      </c>
      <c r="H262" s="97" t="s">
        <v>838</v>
      </c>
      <c r="I262" s="204" t="s">
        <v>843</v>
      </c>
      <c r="J262" s="48">
        <v>7</v>
      </c>
      <c r="K262" s="31" t="s">
        <v>1131</v>
      </c>
      <c r="L262" s="207">
        <v>9223155.1999999993</v>
      </c>
    </row>
    <row r="263" spans="1:12" ht="75" x14ac:dyDescent="0.25">
      <c r="A263" s="202">
        <v>55</v>
      </c>
      <c r="B263" s="203">
        <v>201053789</v>
      </c>
      <c r="C263" s="141" t="s">
        <v>1134</v>
      </c>
      <c r="D263" s="141" t="s">
        <v>1135</v>
      </c>
      <c r="E263" s="141">
        <v>1</v>
      </c>
      <c r="F263" s="141">
        <v>251200313853170</v>
      </c>
      <c r="G263" s="97" t="s">
        <v>923</v>
      </c>
      <c r="H263" s="97" t="s">
        <v>1148</v>
      </c>
      <c r="I263" s="204" t="s">
        <v>846</v>
      </c>
      <c r="J263" s="48">
        <v>7</v>
      </c>
      <c r="K263" s="31" t="s">
        <v>1137</v>
      </c>
      <c r="L263" s="207">
        <v>4279200</v>
      </c>
    </row>
    <row r="264" spans="1:12" ht="75" x14ac:dyDescent="0.25">
      <c r="A264" s="202">
        <v>56</v>
      </c>
      <c r="B264" s="203">
        <v>201053790</v>
      </c>
      <c r="C264" s="141" t="s">
        <v>1134</v>
      </c>
      <c r="D264" s="141" t="s">
        <v>1135</v>
      </c>
      <c r="E264" s="141">
        <v>1</v>
      </c>
      <c r="F264" s="141">
        <v>251200313853137</v>
      </c>
      <c r="G264" s="97" t="s">
        <v>923</v>
      </c>
      <c r="H264" s="97" t="s">
        <v>1154</v>
      </c>
      <c r="I264" s="204" t="s">
        <v>848</v>
      </c>
      <c r="J264" s="48">
        <v>7</v>
      </c>
      <c r="K264" s="31" t="s">
        <v>1137</v>
      </c>
      <c r="L264" s="207">
        <v>2513325</v>
      </c>
    </row>
    <row r="265" spans="1:12" ht="75" x14ac:dyDescent="0.25">
      <c r="A265" s="202">
        <v>57</v>
      </c>
      <c r="B265" s="203">
        <v>201053791</v>
      </c>
      <c r="C265" s="141" t="s">
        <v>1134</v>
      </c>
      <c r="D265" s="141" t="s">
        <v>1135</v>
      </c>
      <c r="E265" s="141">
        <v>1</v>
      </c>
      <c r="F265" s="141">
        <v>251200313853090</v>
      </c>
      <c r="G265" s="97" t="s">
        <v>923</v>
      </c>
      <c r="H265" s="97" t="s">
        <v>1138</v>
      </c>
      <c r="I265" s="204" t="s">
        <v>851</v>
      </c>
      <c r="J265" s="48">
        <v>7</v>
      </c>
      <c r="K265" s="31" t="s">
        <v>1137</v>
      </c>
      <c r="L265" s="207">
        <v>1607000</v>
      </c>
    </row>
    <row r="266" spans="1:12" ht="75" x14ac:dyDescent="0.25">
      <c r="A266" s="202">
        <v>58</v>
      </c>
      <c r="B266" s="203">
        <v>201053792</v>
      </c>
      <c r="C266" s="141" t="s">
        <v>1134</v>
      </c>
      <c r="D266" s="141" t="s">
        <v>1135</v>
      </c>
      <c r="E266" s="141">
        <v>1</v>
      </c>
      <c r="F266" s="141">
        <v>251200313853058</v>
      </c>
      <c r="G266" s="97" t="s">
        <v>923</v>
      </c>
      <c r="H266" s="97" t="s">
        <v>1154</v>
      </c>
      <c r="I266" s="204" t="s">
        <v>854</v>
      </c>
      <c r="J266" s="48">
        <v>7</v>
      </c>
      <c r="K266" s="31" t="s">
        <v>1137</v>
      </c>
      <c r="L266" s="207">
        <v>1765250</v>
      </c>
    </row>
    <row r="267" spans="1:12" ht="75" x14ac:dyDescent="0.25">
      <c r="A267" s="202">
        <v>59</v>
      </c>
      <c r="B267" s="203">
        <v>201053774</v>
      </c>
      <c r="C267" s="141" t="s">
        <v>1134</v>
      </c>
      <c r="D267" s="141" t="s">
        <v>1135</v>
      </c>
      <c r="E267" s="141">
        <v>1</v>
      </c>
      <c r="F267" s="141">
        <v>251200313853018</v>
      </c>
      <c r="G267" s="97" t="s">
        <v>923</v>
      </c>
      <c r="H267" s="97" t="s">
        <v>1138</v>
      </c>
      <c r="I267" s="204" t="s">
        <v>856</v>
      </c>
      <c r="J267" s="48">
        <v>7</v>
      </c>
      <c r="K267" s="31" t="s">
        <v>1137</v>
      </c>
      <c r="L267" s="207">
        <v>2034000</v>
      </c>
    </row>
    <row r="268" spans="1:12" ht="75" x14ac:dyDescent="0.25">
      <c r="A268" s="202">
        <v>60</v>
      </c>
      <c r="B268" s="203">
        <v>201053774</v>
      </c>
      <c r="C268" s="141" t="s">
        <v>1134</v>
      </c>
      <c r="D268" s="141" t="s">
        <v>1135</v>
      </c>
      <c r="E268" s="141">
        <v>1</v>
      </c>
      <c r="F268" s="141">
        <v>251200313852983</v>
      </c>
      <c r="G268" s="97" t="s">
        <v>923</v>
      </c>
      <c r="H268" s="97" t="s">
        <v>1148</v>
      </c>
      <c r="I268" s="204" t="s">
        <v>858</v>
      </c>
      <c r="J268" s="48">
        <v>7</v>
      </c>
      <c r="K268" s="31" t="s">
        <v>1137</v>
      </c>
      <c r="L268" s="207">
        <v>2344800</v>
      </c>
    </row>
    <row r="269" spans="1:12" ht="75" x14ac:dyDescent="0.25">
      <c r="A269" s="202">
        <v>61</v>
      </c>
      <c r="B269" s="203">
        <v>201053774</v>
      </c>
      <c r="C269" s="141" t="s">
        <v>1199</v>
      </c>
      <c r="D269" s="141" t="s">
        <v>1101</v>
      </c>
      <c r="E269" s="141">
        <v>1</v>
      </c>
      <c r="F269" s="141">
        <v>251200103860628</v>
      </c>
      <c r="G269" s="97" t="s">
        <v>923</v>
      </c>
      <c r="H269" s="97" t="s">
        <v>1200</v>
      </c>
      <c r="I269" s="204" t="s">
        <v>861</v>
      </c>
      <c r="J269" s="48">
        <v>30</v>
      </c>
      <c r="K269" s="31" t="s">
        <v>1126</v>
      </c>
      <c r="L269" s="207">
        <v>7554869.4400000004</v>
      </c>
    </row>
    <row r="270" spans="1:12" ht="60" x14ac:dyDescent="0.25">
      <c r="A270" s="202">
        <v>62</v>
      </c>
      <c r="B270" s="203">
        <v>201053774</v>
      </c>
      <c r="C270" s="141" t="s">
        <v>1201</v>
      </c>
      <c r="D270" s="141" t="s">
        <v>1101</v>
      </c>
      <c r="E270" s="141">
        <v>1</v>
      </c>
      <c r="F270" s="141">
        <v>251200103859912</v>
      </c>
      <c r="G270" s="97" t="s">
        <v>923</v>
      </c>
      <c r="H270" s="97" t="s">
        <v>1202</v>
      </c>
      <c r="I270" s="204" t="s">
        <v>864</v>
      </c>
      <c r="J270" s="48">
        <v>30</v>
      </c>
      <c r="K270" s="31" t="s">
        <v>1126</v>
      </c>
      <c r="L270" s="207">
        <v>1260000</v>
      </c>
    </row>
    <row r="271" spans="1:12" ht="45" x14ac:dyDescent="0.25">
      <c r="A271" s="202">
        <v>63</v>
      </c>
      <c r="B271" s="203">
        <v>201053774</v>
      </c>
      <c r="C271" s="141" t="s">
        <v>1203</v>
      </c>
      <c r="D271" s="141" t="s">
        <v>1204</v>
      </c>
      <c r="E271" s="141">
        <v>1</v>
      </c>
      <c r="F271" s="141">
        <v>251200103855840</v>
      </c>
      <c r="G271" s="97" t="s">
        <v>923</v>
      </c>
      <c r="H271" s="98" t="s">
        <v>1196</v>
      </c>
      <c r="I271" s="209" t="s">
        <v>868</v>
      </c>
      <c r="J271" s="49">
        <v>365</v>
      </c>
      <c r="K271" s="31" t="s">
        <v>1126</v>
      </c>
      <c r="L271" s="207">
        <v>30000000</v>
      </c>
    </row>
    <row r="272" spans="1:12" ht="75" x14ac:dyDescent="0.25">
      <c r="A272" s="202">
        <v>64</v>
      </c>
      <c r="B272" s="203">
        <v>201053774</v>
      </c>
      <c r="C272" s="141" t="s">
        <v>1205</v>
      </c>
      <c r="D272" s="141" t="s">
        <v>1206</v>
      </c>
      <c r="E272" s="141">
        <v>9</v>
      </c>
      <c r="F272" s="141">
        <v>251200323873261</v>
      </c>
      <c r="G272" s="97" t="s">
        <v>923</v>
      </c>
      <c r="H272" s="97" t="s">
        <v>1207</v>
      </c>
      <c r="I272" s="97" t="s">
        <v>871</v>
      </c>
      <c r="J272" s="48">
        <v>300</v>
      </c>
      <c r="K272" s="31" t="s">
        <v>1208</v>
      </c>
      <c r="L272" s="207">
        <v>287280000</v>
      </c>
    </row>
    <row r="273" spans="1:12" ht="90" x14ac:dyDescent="0.25">
      <c r="A273" s="202">
        <v>65</v>
      </c>
      <c r="B273" s="203">
        <v>201053774</v>
      </c>
      <c r="C273" s="141" t="s">
        <v>1209</v>
      </c>
      <c r="D273" s="141" t="s">
        <v>1206</v>
      </c>
      <c r="E273" s="141">
        <v>4950</v>
      </c>
      <c r="F273" s="141">
        <v>251200323873239</v>
      </c>
      <c r="G273" s="97" t="s">
        <v>923</v>
      </c>
      <c r="H273" s="99" t="s">
        <v>1210</v>
      </c>
      <c r="I273" s="210" t="s">
        <v>876</v>
      </c>
      <c r="J273" s="50">
        <v>300</v>
      </c>
      <c r="K273" s="31" t="s">
        <v>1208</v>
      </c>
      <c r="L273" s="207">
        <v>59850000</v>
      </c>
    </row>
    <row r="274" spans="1:12" ht="60" x14ac:dyDescent="0.25">
      <c r="A274" s="202">
        <v>66</v>
      </c>
      <c r="B274" s="203">
        <v>201053774</v>
      </c>
      <c r="C274" s="208" t="s">
        <v>1211</v>
      </c>
      <c r="D274" s="141" t="s">
        <v>1088</v>
      </c>
      <c r="E274" s="141">
        <v>5</v>
      </c>
      <c r="F274" s="141">
        <v>251200143872834</v>
      </c>
      <c r="G274" s="97" t="s">
        <v>923</v>
      </c>
      <c r="H274" s="97" t="s">
        <v>1212</v>
      </c>
      <c r="I274" s="204" t="s">
        <v>880</v>
      </c>
      <c r="J274" s="48">
        <v>7</v>
      </c>
      <c r="K274" s="31" t="s">
        <v>1131</v>
      </c>
      <c r="L274" s="207">
        <v>5992389</v>
      </c>
    </row>
    <row r="275" spans="1:12" ht="75" x14ac:dyDescent="0.25">
      <c r="A275" s="202">
        <v>67</v>
      </c>
      <c r="B275" s="203">
        <v>201053774</v>
      </c>
      <c r="C275" s="141" t="s">
        <v>1134</v>
      </c>
      <c r="D275" s="141" t="s">
        <v>1135</v>
      </c>
      <c r="E275" s="141">
        <v>1</v>
      </c>
      <c r="F275" s="141">
        <v>251200313876114</v>
      </c>
      <c r="G275" s="97" t="s">
        <v>923</v>
      </c>
      <c r="H275" s="97" t="s">
        <v>1148</v>
      </c>
      <c r="I275" s="204" t="s">
        <v>882</v>
      </c>
      <c r="J275" s="48">
        <v>7</v>
      </c>
      <c r="K275" s="31" t="s">
        <v>1137</v>
      </c>
      <c r="L275" s="207">
        <v>2056800</v>
      </c>
    </row>
    <row r="276" spans="1:12" ht="75" x14ac:dyDescent="0.25">
      <c r="A276" s="202">
        <v>68</v>
      </c>
      <c r="B276" s="203">
        <v>201053774</v>
      </c>
      <c r="C276" s="141" t="s">
        <v>1134</v>
      </c>
      <c r="D276" s="141" t="s">
        <v>1135</v>
      </c>
      <c r="E276" s="141">
        <v>1</v>
      </c>
      <c r="F276" s="141">
        <v>251200313876099</v>
      </c>
      <c r="G276" s="97" t="s">
        <v>923</v>
      </c>
      <c r="H276" s="97" t="s">
        <v>1154</v>
      </c>
      <c r="I276" s="204" t="s">
        <v>884</v>
      </c>
      <c r="J276" s="48">
        <v>7</v>
      </c>
      <c r="K276" s="31" t="s">
        <v>1137</v>
      </c>
      <c r="L276" s="207">
        <v>1129300</v>
      </c>
    </row>
    <row r="277" spans="1:12" ht="75" x14ac:dyDescent="0.25">
      <c r="A277" s="202">
        <v>69</v>
      </c>
      <c r="B277" s="203">
        <v>201053774</v>
      </c>
      <c r="C277" s="141" t="s">
        <v>1134</v>
      </c>
      <c r="D277" s="141" t="s">
        <v>1135</v>
      </c>
      <c r="E277" s="141">
        <v>1</v>
      </c>
      <c r="F277" s="141">
        <v>251200313876080</v>
      </c>
      <c r="G277" s="97" t="s">
        <v>923</v>
      </c>
      <c r="H277" s="97" t="s">
        <v>1213</v>
      </c>
      <c r="I277" s="204" t="s">
        <v>887</v>
      </c>
      <c r="J277" s="48">
        <v>7</v>
      </c>
      <c r="K277" s="31" t="s">
        <v>1137</v>
      </c>
      <c r="L277" s="207">
        <v>21672000</v>
      </c>
    </row>
    <row r="278" spans="1:12" ht="75" x14ac:dyDescent="0.25">
      <c r="A278" s="202">
        <v>70</v>
      </c>
      <c r="B278" s="203">
        <v>201053774</v>
      </c>
      <c r="C278" s="141" t="s">
        <v>1164</v>
      </c>
      <c r="D278" s="141" t="s">
        <v>953</v>
      </c>
      <c r="E278" s="141">
        <v>10</v>
      </c>
      <c r="F278" s="141">
        <v>251200313887287</v>
      </c>
      <c r="G278" s="97" t="s">
        <v>923</v>
      </c>
      <c r="H278" s="97" t="s">
        <v>1214</v>
      </c>
      <c r="I278" s="204" t="s">
        <v>890</v>
      </c>
      <c r="J278" s="48">
        <v>10</v>
      </c>
      <c r="K278" s="31" t="s">
        <v>1137</v>
      </c>
      <c r="L278" s="207">
        <v>66700000</v>
      </c>
    </row>
    <row r="279" spans="1:12" ht="90" x14ac:dyDescent="0.25">
      <c r="A279" s="202">
        <v>71</v>
      </c>
      <c r="B279" s="203">
        <v>201053774</v>
      </c>
      <c r="C279" s="141" t="s">
        <v>1215</v>
      </c>
      <c r="D279" s="141" t="s">
        <v>937</v>
      </c>
      <c r="E279" s="141">
        <v>1</v>
      </c>
      <c r="F279" s="141">
        <v>251200103911585</v>
      </c>
      <c r="G279" s="97" t="s">
        <v>923</v>
      </c>
      <c r="H279" s="97" t="s">
        <v>1216</v>
      </c>
      <c r="I279" s="204" t="s">
        <v>892</v>
      </c>
      <c r="J279" s="48">
        <v>60</v>
      </c>
      <c r="K279" s="31" t="s">
        <v>1126</v>
      </c>
      <c r="L279" s="207">
        <v>132254610</v>
      </c>
    </row>
    <row r="280" spans="1:12" ht="90" x14ac:dyDescent="0.25">
      <c r="A280" s="202">
        <v>72</v>
      </c>
      <c r="B280" s="203">
        <v>201053774</v>
      </c>
      <c r="C280" s="141" t="s">
        <v>1215</v>
      </c>
      <c r="D280" s="141" t="s">
        <v>937</v>
      </c>
      <c r="E280" s="141">
        <v>1</v>
      </c>
      <c r="F280" s="141">
        <v>251200103911505</v>
      </c>
      <c r="G280" s="97" t="s">
        <v>923</v>
      </c>
      <c r="H280" s="97" t="s">
        <v>1216</v>
      </c>
      <c r="I280" s="204" t="s">
        <v>894</v>
      </c>
      <c r="J280" s="48">
        <v>60</v>
      </c>
      <c r="K280" s="31" t="s">
        <v>1126</v>
      </c>
      <c r="L280" s="207">
        <v>59702380</v>
      </c>
    </row>
    <row r="281" spans="1:12" ht="90" x14ac:dyDescent="0.25">
      <c r="A281" s="202">
        <v>73</v>
      </c>
      <c r="B281" s="203">
        <v>201053774</v>
      </c>
      <c r="C281" s="141" t="s">
        <v>1217</v>
      </c>
      <c r="D281" s="141" t="s">
        <v>983</v>
      </c>
      <c r="E281" s="141">
        <v>500</v>
      </c>
      <c r="F281" s="141">
        <v>251200293921944</v>
      </c>
      <c r="G281" s="97" t="s">
        <v>923</v>
      </c>
      <c r="H281" s="97" t="s">
        <v>1141</v>
      </c>
      <c r="I281" s="204" t="s">
        <v>896</v>
      </c>
      <c r="J281" s="48">
        <v>30</v>
      </c>
      <c r="K281" s="31" t="s">
        <v>1143</v>
      </c>
      <c r="L281" s="207">
        <v>4406080</v>
      </c>
    </row>
    <row r="282" spans="1:12" ht="90" x14ac:dyDescent="0.25">
      <c r="A282" s="202">
        <v>74</v>
      </c>
      <c r="B282" s="203">
        <v>201053774</v>
      </c>
      <c r="C282" s="141" t="s">
        <v>1218</v>
      </c>
      <c r="D282" s="141" t="s">
        <v>937</v>
      </c>
      <c r="E282" s="141">
        <v>10</v>
      </c>
      <c r="F282" s="141">
        <v>251200103921843</v>
      </c>
      <c r="G282" s="97" t="s">
        <v>923</v>
      </c>
      <c r="H282" s="97" t="s">
        <v>1219</v>
      </c>
      <c r="I282" s="204" t="s">
        <v>899</v>
      </c>
      <c r="J282" s="48">
        <v>365</v>
      </c>
      <c r="K282" s="31" t="s">
        <v>1126</v>
      </c>
      <c r="L282" s="207">
        <v>15000000</v>
      </c>
    </row>
    <row r="283" spans="1:12" ht="60" x14ac:dyDescent="0.25">
      <c r="A283" s="202">
        <v>75</v>
      </c>
      <c r="B283" s="203">
        <v>201053774</v>
      </c>
      <c r="C283" s="141" t="s">
        <v>1134</v>
      </c>
      <c r="D283" s="141" t="s">
        <v>1135</v>
      </c>
      <c r="E283" s="141">
        <v>1</v>
      </c>
      <c r="F283" s="141">
        <v>251201013933170</v>
      </c>
      <c r="G283" s="97" t="s">
        <v>923</v>
      </c>
      <c r="H283" s="97" t="s">
        <v>1213</v>
      </c>
      <c r="I283" s="204" t="s">
        <v>901</v>
      </c>
      <c r="J283" s="48">
        <v>7</v>
      </c>
      <c r="K283" s="31" t="s">
        <v>1220</v>
      </c>
      <c r="L283" s="207">
        <v>17604000</v>
      </c>
    </row>
    <row r="284" spans="1:12" ht="75" x14ac:dyDescent="0.25">
      <c r="A284" s="202">
        <v>76</v>
      </c>
      <c r="B284" s="203">
        <v>201053774</v>
      </c>
      <c r="C284" s="141" t="s">
        <v>1221</v>
      </c>
      <c r="D284" s="141" t="s">
        <v>955</v>
      </c>
      <c r="E284" s="141">
        <v>1</v>
      </c>
      <c r="F284" s="141">
        <v>251200303930083</v>
      </c>
      <c r="G284" s="97" t="s">
        <v>923</v>
      </c>
      <c r="H284" s="97" t="s">
        <v>1222</v>
      </c>
      <c r="I284" s="204" t="s">
        <v>906</v>
      </c>
      <c r="J284" s="48">
        <v>7</v>
      </c>
      <c r="K284" s="31" t="s">
        <v>1223</v>
      </c>
      <c r="L284" s="207">
        <v>9000264</v>
      </c>
    </row>
    <row r="285" spans="1:12" ht="60" x14ac:dyDescent="0.25">
      <c r="A285" s="202">
        <v>77</v>
      </c>
      <c r="B285" s="203">
        <v>201053774</v>
      </c>
      <c r="C285" s="141" t="s">
        <v>1134</v>
      </c>
      <c r="D285" s="141" t="s">
        <v>1135</v>
      </c>
      <c r="E285" s="141">
        <v>1</v>
      </c>
      <c r="F285" s="141">
        <v>251201013949901</v>
      </c>
      <c r="G285" s="97" t="s">
        <v>923</v>
      </c>
      <c r="H285" s="97" t="s">
        <v>1224</v>
      </c>
      <c r="I285" s="204" t="s">
        <v>910</v>
      </c>
      <c r="J285" s="48">
        <v>7</v>
      </c>
      <c r="K285" s="31" t="s">
        <v>1220</v>
      </c>
      <c r="L285" s="207">
        <v>9819700</v>
      </c>
    </row>
    <row r="286" spans="1:12" ht="60" x14ac:dyDescent="0.25">
      <c r="A286" s="202">
        <v>78</v>
      </c>
      <c r="B286" s="203">
        <v>201053774</v>
      </c>
      <c r="C286" s="141" t="s">
        <v>1225</v>
      </c>
      <c r="D286" s="141" t="s">
        <v>971</v>
      </c>
      <c r="E286" s="141">
        <v>1</v>
      </c>
      <c r="F286" s="141">
        <v>251200183959373</v>
      </c>
      <c r="G286" s="97" t="s">
        <v>923</v>
      </c>
      <c r="H286" s="97" t="s">
        <v>1226</v>
      </c>
      <c r="I286" s="204" t="s">
        <v>914</v>
      </c>
      <c r="J286" s="48">
        <v>30</v>
      </c>
      <c r="K286" s="31" t="s">
        <v>1227</v>
      </c>
      <c r="L286" s="207">
        <v>92402012.469999999</v>
      </c>
    </row>
    <row r="287" spans="1:12" ht="60.75" thickBot="1" x14ac:dyDescent="0.3">
      <c r="A287" s="211">
        <v>79</v>
      </c>
      <c r="B287" s="203">
        <v>201053774</v>
      </c>
      <c r="C287" s="162" t="s">
        <v>1134</v>
      </c>
      <c r="D287" s="162" t="s">
        <v>1135</v>
      </c>
      <c r="E287" s="162">
        <v>1</v>
      </c>
      <c r="F287" s="162">
        <v>251201013959324</v>
      </c>
      <c r="G287" s="98" t="s">
        <v>923</v>
      </c>
      <c r="H287" s="98" t="s">
        <v>1213</v>
      </c>
      <c r="I287" s="209" t="s">
        <v>917</v>
      </c>
      <c r="J287" s="49">
        <v>7</v>
      </c>
      <c r="K287" s="90" t="s">
        <v>1220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924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923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923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925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923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923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926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923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923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927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1228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5"/>
  <sheetViews>
    <sheetView workbookViewId="0">
      <selection activeCell="A5" sqref="A5"/>
    </sheetView>
  </sheetViews>
  <sheetFormatPr defaultRowHeight="15" x14ac:dyDescent="0.25"/>
  <cols>
    <col min="1" max="1" width="7.140625" style="3" customWidth="1"/>
    <col min="2" max="2" width="11.85546875" style="3" customWidth="1"/>
    <col min="3" max="3" width="34.28515625" style="3" customWidth="1"/>
    <col min="4" max="4" width="27.5703125" style="3" customWidth="1"/>
    <col min="5" max="5" width="12" style="112" customWidth="1"/>
    <col min="6" max="6" width="16.7109375" style="112" customWidth="1"/>
    <col min="7" max="7" width="23.85546875" style="77" customWidth="1"/>
    <col min="8" max="8" width="30.28515625" style="3" customWidth="1"/>
    <col min="9" max="9" width="10.28515625" style="3" customWidth="1"/>
    <col min="10" max="10" width="16.42578125" style="3" customWidth="1"/>
    <col min="11" max="11" width="20.28515625" style="3" bestFit="1" customWidth="1"/>
    <col min="12" max="12" width="19.28515625" style="112" customWidth="1"/>
    <col min="13" max="14" width="12" bestFit="1" customWidth="1"/>
    <col min="15" max="15" width="22" customWidth="1"/>
  </cols>
  <sheetData>
    <row r="2" spans="1:12" s="2" customFormat="1" ht="18.75" x14ac:dyDescent="0.25">
      <c r="A2" s="1"/>
      <c r="B2" s="1"/>
      <c r="C2" s="220"/>
      <c r="D2" s="220"/>
      <c r="E2" s="220"/>
      <c r="F2" s="220"/>
      <c r="G2" s="220"/>
      <c r="H2" s="220"/>
      <c r="I2" s="220"/>
      <c r="J2" s="220"/>
      <c r="K2" s="1"/>
      <c r="L2" s="111"/>
    </row>
    <row r="3" spans="1:12" s="2" customFormat="1" ht="18.75" x14ac:dyDescent="0.25">
      <c r="A3" s="1"/>
      <c r="B3" s="1"/>
      <c r="C3" s="220"/>
      <c r="D3" s="220"/>
      <c r="E3" s="220"/>
      <c r="F3" s="220"/>
      <c r="G3" s="220"/>
      <c r="H3" s="220"/>
      <c r="I3" s="220"/>
      <c r="J3" s="220"/>
      <c r="K3" s="1"/>
      <c r="L3" s="111"/>
    </row>
    <row r="4" spans="1:12" ht="15.75" thickBot="1" x14ac:dyDescent="0.3"/>
    <row r="5" spans="1:12" ht="76.5" x14ac:dyDescent="0.25">
      <c r="A5" s="4" t="s">
        <v>0</v>
      </c>
      <c r="B5" s="5" t="s">
        <v>1</v>
      </c>
      <c r="C5" s="5" t="s">
        <v>2</v>
      </c>
      <c r="D5" s="5" t="s">
        <v>3</v>
      </c>
      <c r="E5" s="113" t="s">
        <v>4</v>
      </c>
      <c r="F5" s="113" t="s">
        <v>5</v>
      </c>
      <c r="G5" s="78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114" t="s">
        <v>11</v>
      </c>
    </row>
    <row r="6" spans="1:12" ht="24.75" thickBot="1" x14ac:dyDescent="0.3">
      <c r="A6" s="6"/>
      <c r="B6" s="7"/>
      <c r="C6" s="7"/>
      <c r="D6" s="7"/>
      <c r="E6" s="115" t="s">
        <v>12</v>
      </c>
      <c r="F6" s="116"/>
      <c r="G6" s="79"/>
      <c r="H6" s="7"/>
      <c r="I6" s="7"/>
      <c r="J6" s="8" t="s">
        <v>13</v>
      </c>
      <c r="K6" s="9" t="s">
        <v>14</v>
      </c>
      <c r="L6" s="117" t="s">
        <v>14</v>
      </c>
    </row>
    <row r="7" spans="1:12" ht="15.75" thickBot="1" x14ac:dyDescent="0.3">
      <c r="A7" s="10">
        <v>1</v>
      </c>
      <c r="B7" s="11">
        <v>2</v>
      </c>
      <c r="C7" s="11">
        <v>3</v>
      </c>
      <c r="D7" s="11">
        <v>4</v>
      </c>
      <c r="E7" s="118">
        <v>5</v>
      </c>
      <c r="F7" s="119">
        <v>6</v>
      </c>
      <c r="G7" s="80">
        <v>7</v>
      </c>
      <c r="H7" s="11">
        <v>8</v>
      </c>
      <c r="I7" s="11">
        <v>9</v>
      </c>
      <c r="J7" s="12">
        <v>10</v>
      </c>
      <c r="K7" s="11">
        <v>11</v>
      </c>
      <c r="L7" s="120">
        <v>12</v>
      </c>
    </row>
    <row r="8" spans="1:12" ht="15.75" thickBot="1" x14ac:dyDescent="0.3">
      <c r="A8" s="13"/>
      <c r="B8" s="14"/>
      <c r="C8" s="14"/>
      <c r="D8" s="14"/>
      <c r="E8" s="121"/>
      <c r="F8" s="121"/>
      <c r="G8" s="41" t="s">
        <v>15</v>
      </c>
      <c r="H8" s="14"/>
      <c r="I8" s="14"/>
      <c r="J8" s="14"/>
      <c r="K8" s="14"/>
      <c r="L8" s="122"/>
    </row>
    <row r="9" spans="1:12" ht="30.75" thickBot="1" x14ac:dyDescent="0.3">
      <c r="A9" s="43"/>
      <c r="B9" s="81">
        <v>201053774</v>
      </c>
      <c r="C9" s="16"/>
      <c r="D9" s="16"/>
      <c r="E9" s="123"/>
      <c r="F9" s="124"/>
      <c r="G9" s="82" t="s">
        <v>16</v>
      </c>
      <c r="H9" s="16"/>
      <c r="I9" s="44"/>
      <c r="J9" s="16"/>
      <c r="K9" s="45"/>
      <c r="L9" s="125"/>
    </row>
    <row r="10" spans="1:12" ht="15.75" thickBot="1" x14ac:dyDescent="0.3">
      <c r="A10" s="13"/>
      <c r="B10" s="14"/>
      <c r="C10" s="14"/>
      <c r="D10" s="14"/>
      <c r="E10" s="126"/>
      <c r="F10" s="121"/>
      <c r="G10" s="41" t="s">
        <v>112</v>
      </c>
      <c r="H10" s="14"/>
      <c r="I10" s="14"/>
      <c r="J10" s="14"/>
      <c r="K10" s="41"/>
      <c r="L10" s="127">
        <f>+L9</f>
        <v>0</v>
      </c>
    </row>
    <row r="11" spans="1:12" ht="30.75" thickBot="1" x14ac:dyDescent="0.3">
      <c r="A11" s="15"/>
      <c r="B11" s="81">
        <v>201053774</v>
      </c>
      <c r="C11" s="16"/>
      <c r="D11" s="37"/>
      <c r="E11" s="123"/>
      <c r="F11" s="124"/>
      <c r="G11" s="82" t="s">
        <v>16</v>
      </c>
      <c r="H11" s="16"/>
      <c r="I11" s="57"/>
      <c r="J11" s="35"/>
      <c r="K11" s="40"/>
      <c r="L11" s="125"/>
    </row>
    <row r="12" spans="1:12" ht="15.75" thickBot="1" x14ac:dyDescent="0.3">
      <c r="A12" s="13"/>
      <c r="B12" s="14"/>
      <c r="C12" s="14"/>
      <c r="D12" s="14"/>
      <c r="E12" s="126"/>
      <c r="F12" s="121"/>
      <c r="G12" s="41" t="s">
        <v>74</v>
      </c>
      <c r="H12" s="14"/>
      <c r="I12" s="14"/>
      <c r="J12" s="14"/>
      <c r="K12" s="41"/>
      <c r="L12" s="127">
        <f>+L11</f>
        <v>0</v>
      </c>
    </row>
    <row r="13" spans="1:12" ht="30.75" thickBot="1" x14ac:dyDescent="0.3">
      <c r="A13" s="54"/>
      <c r="B13" s="81">
        <v>201053774</v>
      </c>
      <c r="C13" s="24"/>
      <c r="D13" s="24"/>
      <c r="E13" s="128"/>
      <c r="F13" s="124"/>
      <c r="G13" s="82" t="s">
        <v>16</v>
      </c>
      <c r="H13" s="24"/>
      <c r="I13" s="24"/>
      <c r="J13" s="24"/>
      <c r="K13" s="58"/>
      <c r="L13" s="129"/>
    </row>
    <row r="14" spans="1:12" ht="15.75" thickBot="1" x14ac:dyDescent="0.3">
      <c r="A14" s="54"/>
      <c r="B14" s="55"/>
      <c r="C14" s="55"/>
      <c r="D14" s="55"/>
      <c r="E14" s="130"/>
      <c r="F14" s="131"/>
      <c r="G14" s="56" t="s">
        <v>171</v>
      </c>
      <c r="H14" s="55"/>
      <c r="I14" s="55"/>
      <c r="J14" s="55"/>
      <c r="K14" s="56"/>
      <c r="L14" s="132">
        <f>SUM(L13)</f>
        <v>0</v>
      </c>
    </row>
    <row r="15" spans="1:12" ht="30.75" thickBot="1" x14ac:dyDescent="0.3">
      <c r="A15" s="13"/>
      <c r="B15" s="81">
        <v>201053774</v>
      </c>
      <c r="C15" s="81"/>
      <c r="D15" s="81"/>
      <c r="E15" s="133"/>
      <c r="F15" s="134"/>
      <c r="G15" s="82" t="s">
        <v>16</v>
      </c>
      <c r="H15" s="81"/>
      <c r="I15" s="81"/>
      <c r="J15" s="81"/>
      <c r="K15" s="83"/>
      <c r="L15" s="135"/>
    </row>
    <row r="16" spans="1:12" ht="15.75" thickBot="1" x14ac:dyDescent="0.3">
      <c r="A16" s="43"/>
      <c r="B16" s="62"/>
      <c r="C16" s="84"/>
      <c r="D16" s="85"/>
      <c r="E16" s="136"/>
      <c r="F16" s="118"/>
      <c r="G16" s="80" t="s">
        <v>184</v>
      </c>
      <c r="H16" s="12"/>
      <c r="I16" s="12"/>
      <c r="J16" s="12"/>
      <c r="K16" s="80"/>
      <c r="L16" s="137">
        <f>SUM(L15)</f>
        <v>0</v>
      </c>
    </row>
    <row r="17" spans="1:12" ht="15.75" thickBot="1" x14ac:dyDescent="0.3">
      <c r="A17" s="22"/>
      <c r="B17" s="23"/>
      <c r="C17" s="23"/>
      <c r="D17" s="23"/>
      <c r="E17" s="138"/>
      <c r="F17" s="139"/>
      <c r="G17" s="56" t="s">
        <v>17</v>
      </c>
      <c r="H17" s="23"/>
      <c r="I17" s="23"/>
      <c r="J17" s="23"/>
      <c r="K17" s="42"/>
      <c r="L17" s="132">
        <f>SUM(L16,L14,L12,L10)</f>
        <v>0</v>
      </c>
    </row>
    <row r="18" spans="1:12" ht="30.75" thickBot="1" x14ac:dyDescent="0.3">
      <c r="A18" s="13"/>
      <c r="B18" s="14"/>
      <c r="C18" s="14"/>
      <c r="D18" s="14"/>
      <c r="E18" s="126"/>
      <c r="F18" s="121"/>
      <c r="G18" s="41" t="s">
        <v>18</v>
      </c>
      <c r="H18" s="14"/>
      <c r="I18" s="14"/>
      <c r="J18" s="14"/>
      <c r="K18" s="14"/>
      <c r="L18" s="122"/>
    </row>
    <row r="19" spans="1:12" ht="72.75" thickBot="1" x14ac:dyDescent="0.3">
      <c r="A19" s="17">
        <v>1</v>
      </c>
      <c r="B19" s="27">
        <v>201053774</v>
      </c>
      <c r="C19" s="18" t="s">
        <v>198</v>
      </c>
      <c r="D19" s="31" t="s">
        <v>199</v>
      </c>
      <c r="E19" s="140">
        <v>1</v>
      </c>
      <c r="F19" s="141">
        <v>24120012403656</v>
      </c>
      <c r="G19" s="46" t="s">
        <v>16</v>
      </c>
      <c r="H19" s="31" t="s">
        <v>200</v>
      </c>
      <c r="I19" s="36" t="s">
        <v>201</v>
      </c>
      <c r="J19" s="18">
        <v>20</v>
      </c>
      <c r="K19" s="39">
        <v>37497.599999999999</v>
      </c>
      <c r="L19" s="142">
        <v>29680</v>
      </c>
    </row>
    <row r="20" spans="1:12" ht="15.75" thickBot="1" x14ac:dyDescent="0.3">
      <c r="A20" s="20"/>
      <c r="B20" s="21"/>
      <c r="C20" s="21"/>
      <c r="D20" s="21"/>
      <c r="E20" s="143"/>
      <c r="F20" s="144"/>
      <c r="G20" s="41" t="s">
        <v>112</v>
      </c>
      <c r="H20" s="21"/>
      <c r="I20" s="21"/>
      <c r="J20" s="21"/>
      <c r="K20" s="21"/>
      <c r="L20" s="127">
        <f>SUM(L19:L19)</f>
        <v>29680</v>
      </c>
    </row>
    <row r="21" spans="1:12" ht="30.75" thickBot="1" x14ac:dyDescent="0.3">
      <c r="A21" s="17"/>
      <c r="B21" s="27">
        <v>201053774</v>
      </c>
      <c r="C21" s="18"/>
      <c r="D21" s="31"/>
      <c r="E21" s="140"/>
      <c r="F21" s="141"/>
      <c r="G21" s="46" t="s">
        <v>16</v>
      </c>
      <c r="H21" s="31"/>
      <c r="I21" s="18"/>
      <c r="J21" s="18"/>
      <c r="K21" s="39"/>
      <c r="L21" s="145"/>
    </row>
    <row r="22" spans="1:12" ht="15.75" thickBot="1" x14ac:dyDescent="0.3">
      <c r="A22" s="20"/>
      <c r="B22" s="21"/>
      <c r="C22" s="21"/>
      <c r="D22" s="21"/>
      <c r="E22" s="143"/>
      <c r="F22" s="144"/>
      <c r="G22" s="41" t="s">
        <v>74</v>
      </c>
      <c r="H22" s="21"/>
      <c r="I22" s="21"/>
      <c r="J22" s="21"/>
      <c r="K22" s="21"/>
      <c r="L22" s="127">
        <f>SUM(L21:L21)</f>
        <v>0</v>
      </c>
    </row>
    <row r="23" spans="1:12" ht="15.75" thickBot="1" x14ac:dyDescent="0.3">
      <c r="A23" s="22"/>
      <c r="B23" s="23"/>
      <c r="C23" s="23" t="s">
        <v>172</v>
      </c>
      <c r="D23" s="23" t="s">
        <v>172</v>
      </c>
      <c r="E23" s="138" t="s">
        <v>172</v>
      </c>
      <c r="F23" s="139" t="s">
        <v>172</v>
      </c>
      <c r="G23" s="56" t="s">
        <v>172</v>
      </c>
      <c r="H23" s="23" t="s">
        <v>172</v>
      </c>
      <c r="I23" s="23" t="s">
        <v>172</v>
      </c>
      <c r="J23" s="23" t="s">
        <v>172</v>
      </c>
      <c r="K23" s="23" t="s">
        <v>172</v>
      </c>
      <c r="L23" s="132">
        <v>0</v>
      </c>
    </row>
    <row r="24" spans="1:12" ht="15.75" thickBot="1" x14ac:dyDescent="0.3">
      <c r="A24" s="22"/>
      <c r="B24" s="23"/>
      <c r="C24" s="23"/>
      <c r="D24" s="23"/>
      <c r="E24" s="138"/>
      <c r="F24" s="139"/>
      <c r="G24" s="56" t="s">
        <v>171</v>
      </c>
      <c r="H24" s="23"/>
      <c r="I24" s="23"/>
      <c r="J24" s="23"/>
      <c r="K24" s="23"/>
      <c r="L24" s="132">
        <v>0</v>
      </c>
    </row>
    <row r="25" spans="1:12" s="61" customFormat="1" ht="30.75" thickBot="1" x14ac:dyDescent="0.3">
      <c r="A25" s="86"/>
      <c r="B25" s="87">
        <v>201053774</v>
      </c>
      <c r="C25" s="87"/>
      <c r="D25" s="87"/>
      <c r="E25" s="146"/>
      <c r="F25" s="147"/>
      <c r="G25" s="88" t="s">
        <v>16</v>
      </c>
      <c r="H25" s="87"/>
      <c r="I25" s="87"/>
      <c r="J25" s="87"/>
      <c r="K25" s="47"/>
      <c r="L25" s="148"/>
    </row>
    <row r="26" spans="1:12" ht="15.75" thickBot="1" x14ac:dyDescent="0.3">
      <c r="A26" s="20"/>
      <c r="B26" s="21"/>
      <c r="C26" s="21"/>
      <c r="D26" s="21"/>
      <c r="E26" s="143"/>
      <c r="F26" s="149"/>
      <c r="G26" s="41" t="s">
        <v>184</v>
      </c>
      <c r="H26" s="21"/>
      <c r="I26" s="21"/>
      <c r="J26" s="21"/>
      <c r="K26" s="21"/>
      <c r="L26" s="127">
        <f>SUM(L25:L25)</f>
        <v>0</v>
      </c>
    </row>
    <row r="27" spans="1:12" ht="15.75" thickBot="1" x14ac:dyDescent="0.3">
      <c r="A27" s="22"/>
      <c r="B27" s="23"/>
      <c r="C27" s="23"/>
      <c r="D27" s="23"/>
      <c r="E27" s="138"/>
      <c r="F27" s="139"/>
      <c r="G27" s="56" t="s">
        <v>17</v>
      </c>
      <c r="H27" s="23"/>
      <c r="I27" s="23"/>
      <c r="J27" s="23"/>
      <c r="K27" s="24"/>
      <c r="L27" s="132">
        <f>SUM(L20,L22,L24,L26)</f>
        <v>29680</v>
      </c>
    </row>
    <row r="28" spans="1:12" ht="45.75" thickBot="1" x14ac:dyDescent="0.3">
      <c r="A28" s="13"/>
      <c r="B28" s="14"/>
      <c r="C28" s="14"/>
      <c r="D28" s="14"/>
      <c r="E28" s="126"/>
      <c r="F28" s="121"/>
      <c r="G28" s="41" t="s">
        <v>19</v>
      </c>
      <c r="H28" s="14"/>
      <c r="I28" s="14"/>
      <c r="J28" s="14"/>
      <c r="K28" s="14"/>
      <c r="L28" s="122"/>
    </row>
    <row r="29" spans="1:12" ht="45" x14ac:dyDescent="0.25">
      <c r="A29" s="19">
        <v>2</v>
      </c>
      <c r="B29" s="27">
        <v>201053774</v>
      </c>
      <c r="C29" s="46" t="s">
        <v>202</v>
      </c>
      <c r="D29" s="31" t="s">
        <v>27</v>
      </c>
      <c r="E29" s="123" t="s">
        <v>203</v>
      </c>
      <c r="F29" s="141" t="s">
        <v>204</v>
      </c>
      <c r="G29" s="46" t="s">
        <v>16</v>
      </c>
      <c r="H29" s="31" t="s">
        <v>205</v>
      </c>
      <c r="I29" s="150" t="s">
        <v>206</v>
      </c>
      <c r="J29" s="16">
        <v>7</v>
      </c>
      <c r="K29" s="47">
        <v>80000</v>
      </c>
      <c r="L29" s="148">
        <v>59200</v>
      </c>
    </row>
    <row r="30" spans="1:12" ht="45" x14ac:dyDescent="0.25">
      <c r="A30" s="19">
        <v>3</v>
      </c>
      <c r="B30" s="27">
        <v>201053774</v>
      </c>
      <c r="C30" s="46" t="s">
        <v>202</v>
      </c>
      <c r="D30" s="31" t="s">
        <v>27</v>
      </c>
      <c r="E30" s="140" t="s">
        <v>207</v>
      </c>
      <c r="F30" s="141" t="s">
        <v>208</v>
      </c>
      <c r="G30" s="32" t="s">
        <v>16</v>
      </c>
      <c r="H30" s="31" t="s">
        <v>209</v>
      </c>
      <c r="I30" s="150" t="s">
        <v>210</v>
      </c>
      <c r="J30" s="18">
        <v>7</v>
      </c>
      <c r="K30" s="47">
        <v>745144.5</v>
      </c>
      <c r="L30" s="148">
        <v>596115.6</v>
      </c>
    </row>
    <row r="31" spans="1:12" ht="120.75" thickBot="1" x14ac:dyDescent="0.3">
      <c r="A31" s="19">
        <v>4</v>
      </c>
      <c r="B31" s="27">
        <v>201053774</v>
      </c>
      <c r="C31" s="32" t="s">
        <v>211</v>
      </c>
      <c r="D31" s="31" t="s">
        <v>20</v>
      </c>
      <c r="E31" s="140">
        <v>10</v>
      </c>
      <c r="F31" s="141">
        <v>25121007333042</v>
      </c>
      <c r="G31" s="32" t="s">
        <v>16</v>
      </c>
      <c r="H31" s="31" t="s">
        <v>212</v>
      </c>
      <c r="I31" s="150" t="s">
        <v>213</v>
      </c>
      <c r="J31" s="18">
        <v>20</v>
      </c>
      <c r="K31" s="47">
        <v>578615.52</v>
      </c>
      <c r="L31" s="148">
        <v>555470.89899999998</v>
      </c>
    </row>
    <row r="32" spans="1:12" ht="15.75" thickBot="1" x14ac:dyDescent="0.3">
      <c r="A32" s="20"/>
      <c r="B32" s="21"/>
      <c r="C32" s="21"/>
      <c r="D32" s="21"/>
      <c r="E32" s="143"/>
      <c r="F32" s="144"/>
      <c r="G32" s="41" t="s">
        <v>112</v>
      </c>
      <c r="H32" s="21"/>
      <c r="I32" s="21"/>
      <c r="J32" s="21"/>
      <c r="K32" s="21"/>
      <c r="L32" s="127">
        <f>SUM(L29:L31)</f>
        <v>1210786.4989999998</v>
      </c>
    </row>
    <row r="33" spans="1:12" ht="30.75" thickBot="1" x14ac:dyDescent="0.3">
      <c r="A33" s="19"/>
      <c r="B33" s="27">
        <v>201053774</v>
      </c>
      <c r="C33" s="38"/>
      <c r="D33" s="31"/>
      <c r="E33" s="123"/>
      <c r="F33" s="141"/>
      <c r="G33" s="46" t="s">
        <v>16</v>
      </c>
      <c r="H33" s="31"/>
      <c r="I33" s="31"/>
      <c r="J33" s="16"/>
      <c r="K33" s="39"/>
      <c r="L33" s="151"/>
    </row>
    <row r="34" spans="1:12" ht="15.75" thickBot="1" x14ac:dyDescent="0.3">
      <c r="A34" s="20"/>
      <c r="B34" s="21"/>
      <c r="C34" s="21"/>
      <c r="D34" s="21"/>
      <c r="E34" s="143"/>
      <c r="F34" s="144"/>
      <c r="G34" s="41" t="s">
        <v>74</v>
      </c>
      <c r="H34" s="21"/>
      <c r="I34" s="21"/>
      <c r="J34" s="21"/>
      <c r="K34" s="21"/>
      <c r="L34" s="127">
        <f>SUM(L33:L33)</f>
        <v>0</v>
      </c>
    </row>
    <row r="35" spans="1:12" ht="15.75" thickBot="1" x14ac:dyDescent="0.3">
      <c r="A35" s="22"/>
      <c r="B35" s="23" t="s">
        <v>172</v>
      </c>
      <c r="C35" s="23" t="s">
        <v>172</v>
      </c>
      <c r="D35" s="23" t="s">
        <v>172</v>
      </c>
      <c r="E35" s="138" t="s">
        <v>172</v>
      </c>
      <c r="F35" s="139" t="s">
        <v>172</v>
      </c>
      <c r="G35" s="56" t="s">
        <v>172</v>
      </c>
      <c r="H35" s="23" t="s">
        <v>172</v>
      </c>
      <c r="I35" s="23" t="s">
        <v>172</v>
      </c>
      <c r="J35" s="23" t="s">
        <v>172</v>
      </c>
      <c r="K35" s="23" t="s">
        <v>172</v>
      </c>
      <c r="L35" s="132">
        <v>0</v>
      </c>
    </row>
    <row r="36" spans="1:12" ht="15.75" thickBot="1" x14ac:dyDescent="0.3">
      <c r="A36" s="20"/>
      <c r="B36" s="21"/>
      <c r="C36" s="21"/>
      <c r="D36" s="21"/>
      <c r="E36" s="143"/>
      <c r="F36" s="144"/>
      <c r="G36" s="41" t="s">
        <v>171</v>
      </c>
      <c r="H36" s="21"/>
      <c r="I36" s="21"/>
      <c r="J36" s="21"/>
      <c r="K36" s="21"/>
      <c r="L36" s="127">
        <v>0</v>
      </c>
    </row>
    <row r="37" spans="1:12" s="92" customFormat="1" ht="30" x14ac:dyDescent="0.25">
      <c r="A37" s="38"/>
      <c r="B37" s="38">
        <v>201053774</v>
      </c>
      <c r="C37" s="38"/>
      <c r="D37" s="31"/>
      <c r="E37" s="152"/>
      <c r="F37" s="141"/>
      <c r="G37" s="46" t="s">
        <v>16</v>
      </c>
      <c r="H37" s="31"/>
      <c r="I37" s="31"/>
      <c r="J37" s="38"/>
      <c r="K37" s="47"/>
      <c r="L37" s="148"/>
    </row>
    <row r="38" spans="1:12" ht="15.75" thickBot="1" x14ac:dyDescent="0.3">
      <c r="A38" s="10"/>
      <c r="B38" s="11"/>
      <c r="C38" s="11"/>
      <c r="D38" s="11"/>
      <c r="E38" s="153"/>
      <c r="F38" s="119"/>
      <c r="G38" s="80" t="s">
        <v>184</v>
      </c>
      <c r="H38" s="11"/>
      <c r="I38" s="11"/>
      <c r="J38" s="11"/>
      <c r="K38" s="11"/>
      <c r="L38" s="137">
        <f>SUM(L37:L37)</f>
        <v>0</v>
      </c>
    </row>
    <row r="39" spans="1:12" ht="15.75" thickBot="1" x14ac:dyDescent="0.3">
      <c r="A39" s="22"/>
      <c r="B39" s="23"/>
      <c r="C39" s="23"/>
      <c r="D39" s="23"/>
      <c r="E39" s="138"/>
      <c r="F39" s="139"/>
      <c r="G39" s="56" t="s">
        <v>17</v>
      </c>
      <c r="H39" s="23"/>
      <c r="I39" s="23"/>
      <c r="J39" s="23"/>
      <c r="K39" s="25"/>
      <c r="L39" s="132">
        <f>SUM(L32,L34,L36,L38)</f>
        <v>1210786.4989999998</v>
      </c>
    </row>
    <row r="40" spans="1:12" ht="15.75" thickBot="1" x14ac:dyDescent="0.3">
      <c r="A40" s="20"/>
      <c r="B40" s="21"/>
      <c r="C40" s="21"/>
      <c r="D40" s="21"/>
      <c r="E40" s="143"/>
      <c r="F40" s="144"/>
      <c r="G40" s="41" t="s">
        <v>31</v>
      </c>
      <c r="H40" s="21"/>
      <c r="I40" s="21"/>
      <c r="J40" s="21"/>
      <c r="K40" s="21"/>
      <c r="L40" s="122"/>
    </row>
    <row r="41" spans="1:12" ht="45" x14ac:dyDescent="0.25">
      <c r="A41" s="19">
        <v>5</v>
      </c>
      <c r="B41" s="27">
        <v>201053774</v>
      </c>
      <c r="C41" s="150" t="s">
        <v>214</v>
      </c>
      <c r="D41" s="150" t="s">
        <v>27</v>
      </c>
      <c r="E41" s="141">
        <v>1</v>
      </c>
      <c r="F41" s="141" t="s">
        <v>215</v>
      </c>
      <c r="G41" s="46" t="s">
        <v>16</v>
      </c>
      <c r="H41" s="150" t="s">
        <v>216</v>
      </c>
      <c r="I41" s="154" t="s">
        <v>217</v>
      </c>
      <c r="J41" s="31">
        <v>1</v>
      </c>
      <c r="K41" s="155">
        <v>1875</v>
      </c>
      <c r="L41" s="156">
        <v>1500.00001</v>
      </c>
    </row>
    <row r="42" spans="1:12" ht="30" x14ac:dyDescent="0.25">
      <c r="A42" s="19">
        <v>6</v>
      </c>
      <c r="B42" s="27">
        <v>201053774</v>
      </c>
      <c r="C42" s="150" t="s">
        <v>218</v>
      </c>
      <c r="D42" s="150" t="s">
        <v>25</v>
      </c>
      <c r="E42" s="141">
        <v>1</v>
      </c>
      <c r="F42" s="141" t="s">
        <v>219</v>
      </c>
      <c r="G42" s="32" t="s">
        <v>117</v>
      </c>
      <c r="H42" s="150" t="s">
        <v>220</v>
      </c>
      <c r="I42" s="154" t="s">
        <v>221</v>
      </c>
      <c r="J42" s="31">
        <v>1</v>
      </c>
      <c r="K42" s="155">
        <v>7000</v>
      </c>
      <c r="L42" s="156">
        <v>5495</v>
      </c>
    </row>
    <row r="43" spans="1:12" ht="45" x14ac:dyDescent="0.25">
      <c r="A43" s="19">
        <v>7</v>
      </c>
      <c r="B43" s="27">
        <v>201053774</v>
      </c>
      <c r="C43" s="150" t="s">
        <v>222</v>
      </c>
      <c r="D43" s="150" t="s">
        <v>27</v>
      </c>
      <c r="E43" s="141">
        <v>1</v>
      </c>
      <c r="F43" s="141" t="s">
        <v>223</v>
      </c>
      <c r="G43" s="32" t="s">
        <v>117</v>
      </c>
      <c r="H43" s="150" t="s">
        <v>224</v>
      </c>
      <c r="I43" s="154" t="s">
        <v>225</v>
      </c>
      <c r="J43" s="31">
        <v>3</v>
      </c>
      <c r="K43" s="155">
        <v>2600</v>
      </c>
      <c r="L43" s="156">
        <v>1980</v>
      </c>
    </row>
    <row r="44" spans="1:12" ht="45" x14ac:dyDescent="0.25">
      <c r="A44" s="19">
        <v>8</v>
      </c>
      <c r="B44" s="27">
        <v>201053774</v>
      </c>
      <c r="C44" s="150" t="s">
        <v>42</v>
      </c>
      <c r="D44" s="150" t="s">
        <v>27</v>
      </c>
      <c r="E44" s="141">
        <v>1</v>
      </c>
      <c r="F44" s="141" t="s">
        <v>226</v>
      </c>
      <c r="G44" s="32" t="s">
        <v>117</v>
      </c>
      <c r="H44" s="150" t="s">
        <v>227</v>
      </c>
      <c r="I44" s="154" t="s">
        <v>228</v>
      </c>
      <c r="J44" s="31">
        <v>1</v>
      </c>
      <c r="K44" s="155">
        <v>24875</v>
      </c>
      <c r="L44" s="156">
        <v>16689</v>
      </c>
    </row>
    <row r="45" spans="1:12" ht="30" x14ac:dyDescent="0.25">
      <c r="A45" s="19">
        <v>9</v>
      </c>
      <c r="B45" s="27">
        <v>201053774</v>
      </c>
      <c r="C45" s="150" t="s">
        <v>84</v>
      </c>
      <c r="D45" s="150" t="s">
        <v>30</v>
      </c>
      <c r="E45" s="141">
        <v>1</v>
      </c>
      <c r="F45" s="141" t="s">
        <v>229</v>
      </c>
      <c r="G45" s="32" t="s">
        <v>117</v>
      </c>
      <c r="H45" s="150" t="s">
        <v>230</v>
      </c>
      <c r="I45" s="154" t="s">
        <v>231</v>
      </c>
      <c r="J45" s="31">
        <v>2</v>
      </c>
      <c r="K45" s="155">
        <v>3500</v>
      </c>
      <c r="L45" s="156">
        <v>2800.0000099999997</v>
      </c>
    </row>
    <row r="46" spans="1:12" ht="30" x14ac:dyDescent="0.25">
      <c r="A46" s="19">
        <v>10</v>
      </c>
      <c r="B46" s="27">
        <v>201053774</v>
      </c>
      <c r="C46" s="150" t="s">
        <v>84</v>
      </c>
      <c r="D46" s="150" t="s">
        <v>30</v>
      </c>
      <c r="E46" s="141">
        <v>1</v>
      </c>
      <c r="F46" s="141" t="s">
        <v>232</v>
      </c>
      <c r="G46" s="32" t="s">
        <v>117</v>
      </c>
      <c r="H46" s="150" t="s">
        <v>233</v>
      </c>
      <c r="I46" s="154" t="s">
        <v>234</v>
      </c>
      <c r="J46" s="31">
        <v>2</v>
      </c>
      <c r="K46" s="155">
        <v>8000</v>
      </c>
      <c r="L46" s="156">
        <v>6932</v>
      </c>
    </row>
    <row r="47" spans="1:12" ht="45" x14ac:dyDescent="0.25">
      <c r="A47" s="19">
        <v>11</v>
      </c>
      <c r="B47" s="27">
        <v>201053774</v>
      </c>
      <c r="C47" s="150" t="s">
        <v>116</v>
      </c>
      <c r="D47" s="150" t="s">
        <v>27</v>
      </c>
      <c r="E47" s="141">
        <v>1</v>
      </c>
      <c r="F47" s="141" t="s">
        <v>235</v>
      </c>
      <c r="G47" s="32" t="s">
        <v>117</v>
      </c>
      <c r="H47" s="150" t="s">
        <v>236</v>
      </c>
      <c r="I47" s="154" t="s">
        <v>237</v>
      </c>
      <c r="J47" s="31">
        <v>1</v>
      </c>
      <c r="K47" s="155">
        <v>41500</v>
      </c>
      <c r="L47" s="156">
        <v>33200.000010000003</v>
      </c>
    </row>
    <row r="48" spans="1:12" ht="30" x14ac:dyDescent="0.25">
      <c r="A48" s="19">
        <v>12</v>
      </c>
      <c r="B48" s="27">
        <v>201053774</v>
      </c>
      <c r="C48" s="150" t="s">
        <v>187</v>
      </c>
      <c r="D48" s="150" t="s">
        <v>24</v>
      </c>
      <c r="E48" s="141">
        <v>1</v>
      </c>
      <c r="F48" s="141" t="s">
        <v>238</v>
      </c>
      <c r="G48" s="32" t="s">
        <v>117</v>
      </c>
      <c r="H48" s="150" t="s">
        <v>239</v>
      </c>
      <c r="I48" s="154" t="s">
        <v>240</v>
      </c>
      <c r="J48" s="31">
        <v>1</v>
      </c>
      <c r="K48" s="155">
        <v>2200</v>
      </c>
      <c r="L48" s="156">
        <v>1652.6</v>
      </c>
    </row>
    <row r="49" spans="1:12" ht="30" x14ac:dyDescent="0.25">
      <c r="A49" s="19">
        <v>13</v>
      </c>
      <c r="B49" s="27">
        <v>201053774</v>
      </c>
      <c r="C49" s="150" t="s">
        <v>241</v>
      </c>
      <c r="D49" s="150" t="s">
        <v>113</v>
      </c>
      <c r="E49" s="141">
        <v>1</v>
      </c>
      <c r="F49" s="141" t="s">
        <v>242</v>
      </c>
      <c r="G49" s="32" t="s">
        <v>117</v>
      </c>
      <c r="H49" s="150" t="s">
        <v>243</v>
      </c>
      <c r="I49" s="154" t="s">
        <v>244</v>
      </c>
      <c r="J49" s="31">
        <v>1</v>
      </c>
      <c r="K49" s="155">
        <v>48000</v>
      </c>
      <c r="L49" s="156">
        <v>37990</v>
      </c>
    </row>
    <row r="50" spans="1:12" ht="45" x14ac:dyDescent="0.25">
      <c r="A50" s="19">
        <v>14</v>
      </c>
      <c r="B50" s="27">
        <v>201053774</v>
      </c>
      <c r="C50" s="150" t="s">
        <v>245</v>
      </c>
      <c r="D50" s="150" t="s">
        <v>27</v>
      </c>
      <c r="E50" s="141">
        <v>1</v>
      </c>
      <c r="F50" s="141" t="s">
        <v>246</v>
      </c>
      <c r="G50" s="32" t="s">
        <v>117</v>
      </c>
      <c r="H50" s="150" t="s">
        <v>247</v>
      </c>
      <c r="I50" s="154" t="s">
        <v>248</v>
      </c>
      <c r="J50" s="31">
        <v>1</v>
      </c>
      <c r="K50" s="155">
        <v>7500</v>
      </c>
      <c r="L50" s="156">
        <v>5700</v>
      </c>
    </row>
    <row r="51" spans="1:12" ht="60" x14ac:dyDescent="0.25">
      <c r="A51" s="19">
        <v>15</v>
      </c>
      <c r="B51" s="27">
        <v>201053774</v>
      </c>
      <c r="C51" s="150" t="s">
        <v>249</v>
      </c>
      <c r="D51" s="150" t="s">
        <v>28</v>
      </c>
      <c r="E51" s="141">
        <v>1</v>
      </c>
      <c r="F51" s="141" t="s">
        <v>250</v>
      </c>
      <c r="G51" s="32" t="s">
        <v>117</v>
      </c>
      <c r="H51" s="150" t="s">
        <v>251</v>
      </c>
      <c r="I51" s="154" t="s">
        <v>252</v>
      </c>
      <c r="J51" s="31">
        <v>2</v>
      </c>
      <c r="K51" s="155">
        <v>17000</v>
      </c>
      <c r="L51" s="156">
        <v>14000</v>
      </c>
    </row>
    <row r="52" spans="1:12" ht="60" x14ac:dyDescent="0.25">
      <c r="A52" s="19">
        <v>16</v>
      </c>
      <c r="B52" s="27">
        <v>201053774</v>
      </c>
      <c r="C52" s="150" t="s">
        <v>249</v>
      </c>
      <c r="D52" s="150" t="s">
        <v>28</v>
      </c>
      <c r="E52" s="141">
        <v>1</v>
      </c>
      <c r="F52" s="141" t="s">
        <v>253</v>
      </c>
      <c r="G52" s="32" t="s">
        <v>117</v>
      </c>
      <c r="H52" s="150" t="s">
        <v>251</v>
      </c>
      <c r="I52" s="154" t="s">
        <v>254</v>
      </c>
      <c r="J52" s="31">
        <v>2</v>
      </c>
      <c r="K52" s="155">
        <v>4500</v>
      </c>
      <c r="L52" s="156">
        <v>3300</v>
      </c>
    </row>
    <row r="53" spans="1:12" ht="45" x14ac:dyDescent="0.25">
      <c r="A53" s="19">
        <v>17</v>
      </c>
      <c r="B53" s="27">
        <v>201053774</v>
      </c>
      <c r="C53" s="150" t="s">
        <v>255</v>
      </c>
      <c r="D53" s="150" t="s">
        <v>27</v>
      </c>
      <c r="E53" s="141">
        <v>1</v>
      </c>
      <c r="F53" s="141" t="s">
        <v>256</v>
      </c>
      <c r="G53" s="32" t="s">
        <v>117</v>
      </c>
      <c r="H53" s="150" t="s">
        <v>257</v>
      </c>
      <c r="I53" s="154" t="s">
        <v>258</v>
      </c>
      <c r="J53" s="31">
        <v>1</v>
      </c>
      <c r="K53" s="155">
        <v>366</v>
      </c>
      <c r="L53" s="156">
        <v>137</v>
      </c>
    </row>
    <row r="54" spans="1:12" ht="45" x14ac:dyDescent="0.25">
      <c r="A54" s="19">
        <v>18</v>
      </c>
      <c r="B54" s="27">
        <v>201053774</v>
      </c>
      <c r="C54" s="150" t="s">
        <v>259</v>
      </c>
      <c r="D54" s="150" t="s">
        <v>27</v>
      </c>
      <c r="E54" s="141">
        <v>2</v>
      </c>
      <c r="F54" s="141" t="s">
        <v>260</v>
      </c>
      <c r="G54" s="32" t="s">
        <v>117</v>
      </c>
      <c r="H54" s="150" t="s">
        <v>261</v>
      </c>
      <c r="I54" s="154" t="s">
        <v>262</v>
      </c>
      <c r="J54" s="31">
        <v>1</v>
      </c>
      <c r="K54" s="155">
        <v>5292</v>
      </c>
      <c r="L54" s="156">
        <v>3365.998</v>
      </c>
    </row>
    <row r="55" spans="1:12" ht="45" x14ac:dyDescent="0.25">
      <c r="A55" s="19">
        <v>19</v>
      </c>
      <c r="B55" s="27">
        <v>201053774</v>
      </c>
      <c r="C55" s="150" t="s">
        <v>188</v>
      </c>
      <c r="D55" s="150" t="s">
        <v>27</v>
      </c>
      <c r="E55" s="141">
        <v>1</v>
      </c>
      <c r="F55" s="141" t="s">
        <v>263</v>
      </c>
      <c r="G55" s="32" t="s">
        <v>117</v>
      </c>
      <c r="H55" s="150" t="s">
        <v>247</v>
      </c>
      <c r="I55" s="154" t="s">
        <v>264</v>
      </c>
      <c r="J55" s="31">
        <v>1</v>
      </c>
      <c r="K55" s="155">
        <v>10500</v>
      </c>
      <c r="L55" s="156">
        <v>7650</v>
      </c>
    </row>
    <row r="56" spans="1:12" ht="120" x14ac:dyDescent="0.25">
      <c r="A56" s="19">
        <v>20</v>
      </c>
      <c r="B56" s="27">
        <v>201053774</v>
      </c>
      <c r="C56" s="150" t="s">
        <v>35</v>
      </c>
      <c r="D56" s="150" t="s">
        <v>20</v>
      </c>
      <c r="E56" s="141">
        <v>2</v>
      </c>
      <c r="F56" s="141" t="s">
        <v>265</v>
      </c>
      <c r="G56" s="32" t="s">
        <v>117</v>
      </c>
      <c r="H56" s="150" t="s">
        <v>266</v>
      </c>
      <c r="I56" s="154" t="s">
        <v>267</v>
      </c>
      <c r="J56" s="31">
        <v>1</v>
      </c>
      <c r="K56" s="155">
        <v>7000</v>
      </c>
      <c r="L56" s="156">
        <v>5450</v>
      </c>
    </row>
    <row r="57" spans="1:12" ht="45" x14ac:dyDescent="0.25">
      <c r="A57" s="19">
        <v>21</v>
      </c>
      <c r="B57" s="27">
        <v>201053774</v>
      </c>
      <c r="C57" s="150" t="s">
        <v>268</v>
      </c>
      <c r="D57" s="150" t="s">
        <v>27</v>
      </c>
      <c r="E57" s="141">
        <v>1</v>
      </c>
      <c r="F57" s="141" t="s">
        <v>269</v>
      </c>
      <c r="G57" s="32" t="s">
        <v>117</v>
      </c>
      <c r="H57" s="150" t="s">
        <v>270</v>
      </c>
      <c r="I57" s="154" t="s">
        <v>271</v>
      </c>
      <c r="J57" s="31">
        <v>2</v>
      </c>
      <c r="K57" s="155">
        <v>1500</v>
      </c>
      <c r="L57" s="156">
        <v>1395</v>
      </c>
    </row>
    <row r="58" spans="1:12" ht="30" x14ac:dyDescent="0.25">
      <c r="A58" s="19">
        <v>22</v>
      </c>
      <c r="B58" s="27">
        <v>201053774</v>
      </c>
      <c r="C58" s="150" t="s">
        <v>185</v>
      </c>
      <c r="D58" s="150" t="s">
        <v>24</v>
      </c>
      <c r="E58" s="141">
        <v>1</v>
      </c>
      <c r="F58" s="141" t="s">
        <v>272</v>
      </c>
      <c r="G58" s="32" t="s">
        <v>117</v>
      </c>
      <c r="H58" s="150" t="s">
        <v>273</v>
      </c>
      <c r="I58" s="154" t="s">
        <v>274</v>
      </c>
      <c r="J58" s="31">
        <v>3</v>
      </c>
      <c r="K58" s="155">
        <v>3900</v>
      </c>
      <c r="L58" s="156">
        <v>2396.1559999999999</v>
      </c>
    </row>
    <row r="59" spans="1:12" ht="45" x14ac:dyDescent="0.25">
      <c r="A59" s="19">
        <v>23</v>
      </c>
      <c r="B59" s="27">
        <v>201053774</v>
      </c>
      <c r="C59" s="150" t="s">
        <v>118</v>
      </c>
      <c r="D59" s="150" t="s">
        <v>29</v>
      </c>
      <c r="E59" s="141">
        <v>1</v>
      </c>
      <c r="F59" s="141" t="s">
        <v>275</v>
      </c>
      <c r="G59" s="32" t="s">
        <v>117</v>
      </c>
      <c r="H59" s="150" t="s">
        <v>276</v>
      </c>
      <c r="I59" s="154" t="s">
        <v>277</v>
      </c>
      <c r="J59" s="31">
        <v>1</v>
      </c>
      <c r="K59" s="155">
        <v>9500</v>
      </c>
      <c r="L59" s="156">
        <v>5150.277</v>
      </c>
    </row>
    <row r="60" spans="1:12" ht="30" x14ac:dyDescent="0.25">
      <c r="A60" s="19">
        <v>24</v>
      </c>
      <c r="B60" s="27">
        <v>201053774</v>
      </c>
      <c r="C60" s="150" t="s">
        <v>186</v>
      </c>
      <c r="D60" s="150" t="s">
        <v>76</v>
      </c>
      <c r="E60" s="141">
        <v>1</v>
      </c>
      <c r="F60" s="141" t="s">
        <v>278</v>
      </c>
      <c r="G60" s="32" t="s">
        <v>117</v>
      </c>
      <c r="H60" s="150" t="s">
        <v>279</v>
      </c>
      <c r="I60" s="154" t="s">
        <v>280</v>
      </c>
      <c r="J60" s="31">
        <v>8</v>
      </c>
      <c r="K60" s="155">
        <v>800</v>
      </c>
      <c r="L60" s="156">
        <v>579</v>
      </c>
    </row>
    <row r="61" spans="1:12" ht="75" x14ac:dyDescent="0.25">
      <c r="A61" s="19">
        <v>25</v>
      </c>
      <c r="B61" s="27">
        <v>201053774</v>
      </c>
      <c r="C61" s="150" t="s">
        <v>281</v>
      </c>
      <c r="D61" s="150" t="s">
        <v>189</v>
      </c>
      <c r="E61" s="141">
        <v>100</v>
      </c>
      <c r="F61" s="141" t="s">
        <v>282</v>
      </c>
      <c r="G61" s="32" t="s">
        <v>117</v>
      </c>
      <c r="H61" s="150" t="s">
        <v>283</v>
      </c>
      <c r="I61" s="154" t="s">
        <v>284</v>
      </c>
      <c r="J61" s="31">
        <v>1</v>
      </c>
      <c r="K61" s="155">
        <v>1700</v>
      </c>
      <c r="L61" s="156">
        <v>799.9</v>
      </c>
    </row>
    <row r="62" spans="1:12" ht="30" x14ac:dyDescent="0.25">
      <c r="A62" s="19">
        <v>26</v>
      </c>
      <c r="B62" s="27">
        <v>201053774</v>
      </c>
      <c r="C62" s="150" t="s">
        <v>285</v>
      </c>
      <c r="D62" s="150" t="s">
        <v>30</v>
      </c>
      <c r="E62" s="141">
        <v>25</v>
      </c>
      <c r="F62" s="141" t="s">
        <v>286</v>
      </c>
      <c r="G62" s="32" t="s">
        <v>117</v>
      </c>
      <c r="H62" s="150" t="s">
        <v>287</v>
      </c>
      <c r="I62" s="154" t="s">
        <v>288</v>
      </c>
      <c r="J62" s="31">
        <v>2</v>
      </c>
      <c r="K62" s="155">
        <v>2375</v>
      </c>
      <c r="L62" s="156">
        <v>1666.65</v>
      </c>
    </row>
    <row r="63" spans="1:12" ht="30" x14ac:dyDescent="0.25">
      <c r="A63" s="19">
        <v>27</v>
      </c>
      <c r="B63" s="27">
        <v>201053774</v>
      </c>
      <c r="C63" s="150" t="s">
        <v>285</v>
      </c>
      <c r="D63" s="150" t="s">
        <v>30</v>
      </c>
      <c r="E63" s="141">
        <v>25</v>
      </c>
      <c r="F63" s="141" t="s">
        <v>289</v>
      </c>
      <c r="G63" s="32" t="s">
        <v>117</v>
      </c>
      <c r="H63" s="150" t="s">
        <v>290</v>
      </c>
      <c r="I63" s="154" t="s">
        <v>291</v>
      </c>
      <c r="J63" s="31">
        <v>2</v>
      </c>
      <c r="K63" s="155">
        <v>2250</v>
      </c>
      <c r="L63" s="156">
        <v>1450</v>
      </c>
    </row>
    <row r="64" spans="1:12" ht="45" x14ac:dyDescent="0.25">
      <c r="A64" s="19">
        <v>28</v>
      </c>
      <c r="B64" s="27">
        <v>201053774</v>
      </c>
      <c r="C64" s="150" t="s">
        <v>111</v>
      </c>
      <c r="D64" s="150" t="s">
        <v>30</v>
      </c>
      <c r="E64" s="141">
        <v>1</v>
      </c>
      <c r="F64" s="141" t="s">
        <v>292</v>
      </c>
      <c r="G64" s="32" t="s">
        <v>117</v>
      </c>
      <c r="H64" s="150" t="s">
        <v>293</v>
      </c>
      <c r="I64" s="154" t="s">
        <v>294</v>
      </c>
      <c r="J64" s="31">
        <v>1</v>
      </c>
      <c r="K64" s="155">
        <v>9900</v>
      </c>
      <c r="L64" s="156">
        <v>8089.9989999999998</v>
      </c>
    </row>
    <row r="65" spans="1:12" ht="45" x14ac:dyDescent="0.25">
      <c r="A65" s="19">
        <v>29</v>
      </c>
      <c r="B65" s="27">
        <v>201053774</v>
      </c>
      <c r="C65" s="150" t="s">
        <v>111</v>
      </c>
      <c r="D65" s="150" t="s">
        <v>30</v>
      </c>
      <c r="E65" s="141">
        <v>1</v>
      </c>
      <c r="F65" s="141" t="s">
        <v>295</v>
      </c>
      <c r="G65" s="32" t="s">
        <v>117</v>
      </c>
      <c r="H65" s="150" t="s">
        <v>293</v>
      </c>
      <c r="I65" s="154" t="s">
        <v>296</v>
      </c>
      <c r="J65" s="31">
        <v>1</v>
      </c>
      <c r="K65" s="155">
        <v>30000</v>
      </c>
      <c r="L65" s="156">
        <v>27899.999</v>
      </c>
    </row>
    <row r="66" spans="1:12" ht="30" x14ac:dyDescent="0.25">
      <c r="A66" s="19">
        <v>30</v>
      </c>
      <c r="B66" s="27">
        <v>201053774</v>
      </c>
      <c r="C66" s="150" t="s">
        <v>83</v>
      </c>
      <c r="D66" s="150" t="s">
        <v>25</v>
      </c>
      <c r="E66" s="141">
        <v>30</v>
      </c>
      <c r="F66" s="141" t="s">
        <v>297</v>
      </c>
      <c r="G66" s="32" t="s">
        <v>117</v>
      </c>
      <c r="H66" s="150" t="s">
        <v>298</v>
      </c>
      <c r="I66" s="154" t="s">
        <v>299</v>
      </c>
      <c r="J66" s="31">
        <v>3</v>
      </c>
      <c r="K66" s="155">
        <v>1650</v>
      </c>
      <c r="L66" s="156">
        <v>896.22</v>
      </c>
    </row>
    <row r="67" spans="1:12" ht="30" x14ac:dyDescent="0.25">
      <c r="A67" s="19">
        <v>31</v>
      </c>
      <c r="B67" s="27">
        <v>201053774</v>
      </c>
      <c r="C67" s="150" t="s">
        <v>83</v>
      </c>
      <c r="D67" s="150" t="s">
        <v>25</v>
      </c>
      <c r="E67" s="141">
        <v>25</v>
      </c>
      <c r="F67" s="141" t="s">
        <v>300</v>
      </c>
      <c r="G67" s="32" t="s">
        <v>117</v>
      </c>
      <c r="H67" s="150" t="s">
        <v>273</v>
      </c>
      <c r="I67" s="154" t="s">
        <v>301</v>
      </c>
      <c r="J67" s="31">
        <v>3</v>
      </c>
      <c r="K67" s="155">
        <v>125</v>
      </c>
      <c r="L67" s="156">
        <v>70</v>
      </c>
    </row>
    <row r="68" spans="1:12" ht="30" x14ac:dyDescent="0.25">
      <c r="A68" s="19">
        <v>32</v>
      </c>
      <c r="B68" s="27">
        <v>201053774</v>
      </c>
      <c r="C68" s="150" t="s">
        <v>302</v>
      </c>
      <c r="D68" s="150" t="s">
        <v>25</v>
      </c>
      <c r="E68" s="141">
        <v>10</v>
      </c>
      <c r="F68" s="141" t="s">
        <v>303</v>
      </c>
      <c r="G68" s="32" t="s">
        <v>117</v>
      </c>
      <c r="H68" s="150" t="s">
        <v>304</v>
      </c>
      <c r="I68" s="154" t="s">
        <v>305</v>
      </c>
      <c r="J68" s="31">
        <v>3</v>
      </c>
      <c r="K68" s="155">
        <v>1500</v>
      </c>
      <c r="L68" s="156">
        <v>838.11</v>
      </c>
    </row>
    <row r="69" spans="1:12" ht="45" x14ac:dyDescent="0.25">
      <c r="A69" s="19">
        <v>33</v>
      </c>
      <c r="B69" s="27">
        <v>201053774</v>
      </c>
      <c r="C69" s="150" t="s">
        <v>306</v>
      </c>
      <c r="D69" s="150" t="s">
        <v>26</v>
      </c>
      <c r="E69" s="141">
        <v>3000</v>
      </c>
      <c r="F69" s="141" t="s">
        <v>307</v>
      </c>
      <c r="G69" s="32" t="s">
        <v>117</v>
      </c>
      <c r="H69" s="150" t="s">
        <v>308</v>
      </c>
      <c r="I69" s="154" t="s">
        <v>309</v>
      </c>
      <c r="J69" s="31">
        <v>3</v>
      </c>
      <c r="K69" s="155">
        <v>3150</v>
      </c>
      <c r="L69" s="156">
        <v>1200</v>
      </c>
    </row>
    <row r="70" spans="1:12" ht="30" x14ac:dyDescent="0.25">
      <c r="A70" s="19">
        <v>34</v>
      </c>
      <c r="B70" s="27">
        <v>201053774</v>
      </c>
      <c r="C70" s="150" t="s">
        <v>310</v>
      </c>
      <c r="D70" s="150" t="s">
        <v>23</v>
      </c>
      <c r="E70" s="141">
        <v>100</v>
      </c>
      <c r="F70" s="141" t="s">
        <v>311</v>
      </c>
      <c r="G70" s="32" t="s">
        <v>117</v>
      </c>
      <c r="H70" s="150" t="s">
        <v>312</v>
      </c>
      <c r="I70" s="154" t="s">
        <v>313</v>
      </c>
      <c r="J70" s="31">
        <v>5</v>
      </c>
      <c r="K70" s="155">
        <v>15000</v>
      </c>
      <c r="L70" s="156">
        <v>7280</v>
      </c>
    </row>
    <row r="71" spans="1:12" ht="45" x14ac:dyDescent="0.25">
      <c r="A71" s="19">
        <v>35</v>
      </c>
      <c r="B71" s="27">
        <v>201053774</v>
      </c>
      <c r="C71" s="150" t="s">
        <v>314</v>
      </c>
      <c r="D71" s="150" t="s">
        <v>26</v>
      </c>
      <c r="E71" s="141">
        <v>200</v>
      </c>
      <c r="F71" s="141" t="s">
        <v>315</v>
      </c>
      <c r="G71" s="32" t="s">
        <v>117</v>
      </c>
      <c r="H71" s="150" t="s">
        <v>316</v>
      </c>
      <c r="I71" s="154" t="s">
        <v>317</v>
      </c>
      <c r="J71" s="31">
        <v>3</v>
      </c>
      <c r="K71" s="155">
        <v>8400</v>
      </c>
      <c r="L71" s="156">
        <v>5480</v>
      </c>
    </row>
    <row r="72" spans="1:12" ht="60" x14ac:dyDescent="0.25">
      <c r="A72" s="19">
        <v>36</v>
      </c>
      <c r="B72" s="27">
        <v>201053774</v>
      </c>
      <c r="C72" s="150" t="s">
        <v>318</v>
      </c>
      <c r="D72" s="150" t="s">
        <v>319</v>
      </c>
      <c r="E72" s="141">
        <v>1</v>
      </c>
      <c r="F72" s="141" t="s">
        <v>320</v>
      </c>
      <c r="G72" s="32" t="s">
        <v>117</v>
      </c>
      <c r="H72" s="150" t="s">
        <v>321</v>
      </c>
      <c r="I72" s="154" t="s">
        <v>322</v>
      </c>
      <c r="J72" s="31">
        <v>1</v>
      </c>
      <c r="K72" s="155">
        <v>2000</v>
      </c>
      <c r="L72" s="156">
        <v>1600</v>
      </c>
    </row>
    <row r="73" spans="1:12" ht="45" x14ac:dyDescent="0.25">
      <c r="A73" s="19">
        <v>37</v>
      </c>
      <c r="B73" s="27">
        <v>201053774</v>
      </c>
      <c r="C73" s="150" t="s">
        <v>79</v>
      </c>
      <c r="D73" s="150" t="s">
        <v>27</v>
      </c>
      <c r="E73" s="141">
        <v>2</v>
      </c>
      <c r="F73" s="141" t="s">
        <v>323</v>
      </c>
      <c r="G73" s="32" t="s">
        <v>117</v>
      </c>
      <c r="H73" s="150" t="s">
        <v>324</v>
      </c>
      <c r="I73" s="154" t="s">
        <v>325</v>
      </c>
      <c r="J73" s="31">
        <v>1</v>
      </c>
      <c r="K73" s="155">
        <v>15600</v>
      </c>
      <c r="L73" s="156">
        <v>14560</v>
      </c>
    </row>
    <row r="74" spans="1:12" ht="30" x14ac:dyDescent="0.25">
      <c r="A74" s="19">
        <v>38</v>
      </c>
      <c r="B74" s="27">
        <v>201053774</v>
      </c>
      <c r="C74" s="150" t="s">
        <v>84</v>
      </c>
      <c r="D74" s="150" t="s">
        <v>30</v>
      </c>
      <c r="E74" s="141">
        <v>1</v>
      </c>
      <c r="F74" s="141" t="s">
        <v>326</v>
      </c>
      <c r="G74" s="32" t="s">
        <v>117</v>
      </c>
      <c r="H74" s="150" t="s">
        <v>230</v>
      </c>
      <c r="I74" s="154" t="s">
        <v>327</v>
      </c>
      <c r="J74" s="31">
        <v>2</v>
      </c>
      <c r="K74" s="155">
        <v>3500</v>
      </c>
      <c r="L74" s="156">
        <v>2800.0000099999997</v>
      </c>
    </row>
    <row r="75" spans="1:12" ht="30" x14ac:dyDescent="0.25">
      <c r="A75" s="19">
        <v>39</v>
      </c>
      <c r="B75" s="27">
        <v>201053774</v>
      </c>
      <c r="C75" s="150" t="s">
        <v>83</v>
      </c>
      <c r="D75" s="150" t="s">
        <v>25</v>
      </c>
      <c r="E75" s="141">
        <v>30</v>
      </c>
      <c r="F75" s="141" t="s">
        <v>328</v>
      </c>
      <c r="G75" s="32" t="s">
        <v>117</v>
      </c>
      <c r="H75" s="150" t="s">
        <v>329</v>
      </c>
      <c r="I75" s="154" t="s">
        <v>330</v>
      </c>
      <c r="J75" s="31">
        <v>1</v>
      </c>
      <c r="K75" s="155">
        <v>1650</v>
      </c>
      <c r="L75" s="156">
        <v>870</v>
      </c>
    </row>
    <row r="76" spans="1:12" ht="45" x14ac:dyDescent="0.25">
      <c r="A76" s="19">
        <v>40</v>
      </c>
      <c r="B76" s="27">
        <v>201053774</v>
      </c>
      <c r="C76" s="150" t="s">
        <v>331</v>
      </c>
      <c r="D76" s="150" t="s">
        <v>27</v>
      </c>
      <c r="E76" s="141">
        <v>50</v>
      </c>
      <c r="F76" s="141" t="s">
        <v>332</v>
      </c>
      <c r="G76" s="32" t="s">
        <v>117</v>
      </c>
      <c r="H76" s="150" t="s">
        <v>333</v>
      </c>
      <c r="I76" s="154" t="s">
        <v>334</v>
      </c>
      <c r="J76" s="31">
        <v>1</v>
      </c>
      <c r="K76" s="155">
        <v>4250</v>
      </c>
      <c r="L76" s="156">
        <v>2144.9499999999998</v>
      </c>
    </row>
    <row r="77" spans="1:12" ht="30" x14ac:dyDescent="0.25">
      <c r="A77" s="19">
        <v>41</v>
      </c>
      <c r="B77" s="27">
        <v>201053774</v>
      </c>
      <c r="C77" s="150" t="s">
        <v>173</v>
      </c>
      <c r="D77" s="150" t="s">
        <v>21</v>
      </c>
      <c r="E77" s="141">
        <v>50.55</v>
      </c>
      <c r="F77" s="141" t="s">
        <v>335</v>
      </c>
      <c r="G77" s="32" t="s">
        <v>117</v>
      </c>
      <c r="H77" s="150" t="s">
        <v>336</v>
      </c>
      <c r="I77" s="154" t="s">
        <v>337</v>
      </c>
      <c r="J77" s="31">
        <v>1</v>
      </c>
      <c r="K77" s="155">
        <v>11121</v>
      </c>
      <c r="L77" s="156">
        <v>4610.16</v>
      </c>
    </row>
    <row r="78" spans="1:12" ht="30" x14ac:dyDescent="0.25">
      <c r="A78" s="19">
        <v>42</v>
      </c>
      <c r="B78" s="27">
        <v>201053774</v>
      </c>
      <c r="C78" s="150" t="s">
        <v>338</v>
      </c>
      <c r="D78" s="150" t="s">
        <v>113</v>
      </c>
      <c r="E78" s="141">
        <v>1</v>
      </c>
      <c r="F78" s="141" t="s">
        <v>339</v>
      </c>
      <c r="G78" s="32" t="s">
        <v>117</v>
      </c>
      <c r="H78" s="150" t="s">
        <v>340</v>
      </c>
      <c r="I78" s="154" t="s">
        <v>341</v>
      </c>
      <c r="J78" s="31">
        <v>1</v>
      </c>
      <c r="K78" s="155">
        <v>16550</v>
      </c>
      <c r="L78" s="156">
        <v>13240.00001</v>
      </c>
    </row>
    <row r="79" spans="1:12" ht="30" x14ac:dyDescent="0.25">
      <c r="A79" s="19">
        <v>43</v>
      </c>
      <c r="B79" s="27">
        <v>201053774</v>
      </c>
      <c r="C79" s="150" t="s">
        <v>342</v>
      </c>
      <c r="D79" s="150" t="s">
        <v>113</v>
      </c>
      <c r="E79" s="141">
        <v>1</v>
      </c>
      <c r="F79" s="141" t="s">
        <v>343</v>
      </c>
      <c r="G79" s="32" t="s">
        <v>117</v>
      </c>
      <c r="H79" s="150" t="s">
        <v>243</v>
      </c>
      <c r="I79" s="154" t="s">
        <v>344</v>
      </c>
      <c r="J79" s="31">
        <v>1</v>
      </c>
      <c r="K79" s="155">
        <v>2880</v>
      </c>
      <c r="L79" s="156">
        <v>2399</v>
      </c>
    </row>
    <row r="80" spans="1:12" ht="75" x14ac:dyDescent="0.25">
      <c r="A80" s="19">
        <v>44</v>
      </c>
      <c r="B80" s="27">
        <v>201053774</v>
      </c>
      <c r="C80" s="150" t="s">
        <v>281</v>
      </c>
      <c r="D80" s="150" t="s">
        <v>189</v>
      </c>
      <c r="E80" s="141">
        <v>2</v>
      </c>
      <c r="F80" s="141" t="s">
        <v>345</v>
      </c>
      <c r="G80" s="32" t="s">
        <v>117</v>
      </c>
      <c r="H80" s="150" t="s">
        <v>346</v>
      </c>
      <c r="I80" s="154" t="s">
        <v>347</v>
      </c>
      <c r="J80" s="31">
        <v>1</v>
      </c>
      <c r="K80" s="155">
        <v>2118</v>
      </c>
      <c r="L80" s="156">
        <v>949.02800000000002</v>
      </c>
    </row>
    <row r="81" spans="1:12" ht="45" x14ac:dyDescent="0.25">
      <c r="A81" s="19">
        <v>45</v>
      </c>
      <c r="B81" s="27">
        <v>201053774</v>
      </c>
      <c r="C81" s="150" t="s">
        <v>338</v>
      </c>
      <c r="D81" s="150" t="s">
        <v>113</v>
      </c>
      <c r="E81" s="141">
        <v>2</v>
      </c>
      <c r="F81" s="141" t="s">
        <v>348</v>
      </c>
      <c r="G81" s="32" t="s">
        <v>117</v>
      </c>
      <c r="H81" s="150" t="s">
        <v>349</v>
      </c>
      <c r="I81" s="154" t="s">
        <v>350</v>
      </c>
      <c r="J81" s="31">
        <v>1</v>
      </c>
      <c r="K81" s="155">
        <v>18700</v>
      </c>
      <c r="L81" s="156">
        <v>13579.308000000001</v>
      </c>
    </row>
    <row r="82" spans="1:12" ht="45" x14ac:dyDescent="0.25">
      <c r="A82" s="19">
        <v>46</v>
      </c>
      <c r="B82" s="27">
        <v>201053774</v>
      </c>
      <c r="C82" s="150" t="s">
        <v>34</v>
      </c>
      <c r="D82" s="150" t="s">
        <v>29</v>
      </c>
      <c r="E82" s="141">
        <v>15</v>
      </c>
      <c r="F82" s="141" t="s">
        <v>351</v>
      </c>
      <c r="G82" s="32" t="s">
        <v>117</v>
      </c>
      <c r="H82" s="150" t="s">
        <v>352</v>
      </c>
      <c r="I82" s="154" t="s">
        <v>353</v>
      </c>
      <c r="J82" s="31">
        <v>1</v>
      </c>
      <c r="K82" s="155">
        <v>120000</v>
      </c>
      <c r="L82" s="156">
        <v>31894.724999999999</v>
      </c>
    </row>
    <row r="83" spans="1:12" ht="30" x14ac:dyDescent="0.25">
      <c r="A83" s="19">
        <v>47</v>
      </c>
      <c r="B83" s="27">
        <v>201053774</v>
      </c>
      <c r="C83" s="150" t="s">
        <v>124</v>
      </c>
      <c r="D83" s="150" t="s">
        <v>39</v>
      </c>
      <c r="E83" s="141">
        <v>20</v>
      </c>
      <c r="F83" s="141" t="s">
        <v>354</v>
      </c>
      <c r="G83" s="32" t="s">
        <v>117</v>
      </c>
      <c r="H83" s="150" t="s">
        <v>355</v>
      </c>
      <c r="I83" s="154" t="s">
        <v>356</v>
      </c>
      <c r="J83" s="31">
        <v>1</v>
      </c>
      <c r="K83" s="155">
        <v>4600</v>
      </c>
      <c r="L83" s="156">
        <v>3900</v>
      </c>
    </row>
    <row r="84" spans="1:12" ht="30" x14ac:dyDescent="0.25">
      <c r="A84" s="19">
        <v>48</v>
      </c>
      <c r="B84" s="27">
        <v>201053774</v>
      </c>
      <c r="C84" s="150" t="s">
        <v>124</v>
      </c>
      <c r="D84" s="150" t="s">
        <v>39</v>
      </c>
      <c r="E84" s="141">
        <v>20</v>
      </c>
      <c r="F84" s="141" t="s">
        <v>357</v>
      </c>
      <c r="G84" s="32" t="s">
        <v>117</v>
      </c>
      <c r="H84" s="150" t="s">
        <v>321</v>
      </c>
      <c r="I84" s="154" t="s">
        <v>358</v>
      </c>
      <c r="J84" s="31">
        <v>1</v>
      </c>
      <c r="K84" s="155">
        <v>5600</v>
      </c>
      <c r="L84" s="156">
        <v>5000</v>
      </c>
    </row>
    <row r="85" spans="1:12" ht="30" x14ac:dyDescent="0.25">
      <c r="A85" s="19">
        <v>49</v>
      </c>
      <c r="B85" s="27">
        <v>201053774</v>
      </c>
      <c r="C85" s="150" t="s">
        <v>359</v>
      </c>
      <c r="D85" s="150" t="s">
        <v>30</v>
      </c>
      <c r="E85" s="141">
        <v>4</v>
      </c>
      <c r="F85" s="141" t="s">
        <v>360</v>
      </c>
      <c r="G85" s="32" t="s">
        <v>117</v>
      </c>
      <c r="H85" s="150" t="s">
        <v>361</v>
      </c>
      <c r="I85" s="154" t="s">
        <v>362</v>
      </c>
      <c r="J85" s="31">
        <v>1</v>
      </c>
      <c r="K85" s="155">
        <v>1000</v>
      </c>
      <c r="L85" s="156">
        <v>672</v>
      </c>
    </row>
    <row r="86" spans="1:12" ht="30" x14ac:dyDescent="0.25">
      <c r="A86" s="19">
        <v>50</v>
      </c>
      <c r="B86" s="27">
        <v>201053774</v>
      </c>
      <c r="C86" s="150" t="s">
        <v>37</v>
      </c>
      <c r="D86" s="150" t="s">
        <v>38</v>
      </c>
      <c r="E86" s="141">
        <v>3000</v>
      </c>
      <c r="F86" s="141" t="s">
        <v>363</v>
      </c>
      <c r="G86" s="32" t="s">
        <v>117</v>
      </c>
      <c r="H86" s="150" t="s">
        <v>364</v>
      </c>
      <c r="I86" s="154" t="s">
        <v>365</v>
      </c>
      <c r="J86" s="31">
        <v>10</v>
      </c>
      <c r="K86" s="155">
        <v>15420</v>
      </c>
      <c r="L86" s="156">
        <v>15420</v>
      </c>
    </row>
    <row r="87" spans="1:12" ht="45" x14ac:dyDescent="0.25">
      <c r="A87" s="19">
        <v>51</v>
      </c>
      <c r="B87" s="27">
        <v>201053774</v>
      </c>
      <c r="C87" s="150" t="s">
        <v>111</v>
      </c>
      <c r="D87" s="150" t="s">
        <v>30</v>
      </c>
      <c r="E87" s="141">
        <v>1</v>
      </c>
      <c r="F87" s="141" t="s">
        <v>366</v>
      </c>
      <c r="G87" s="32" t="s">
        <v>117</v>
      </c>
      <c r="H87" s="150" t="s">
        <v>293</v>
      </c>
      <c r="I87" s="154" t="s">
        <v>367</v>
      </c>
      <c r="J87" s="31">
        <v>1</v>
      </c>
      <c r="K87" s="155">
        <v>9900</v>
      </c>
      <c r="L87" s="156">
        <v>8079</v>
      </c>
    </row>
    <row r="88" spans="1:12" ht="45" x14ac:dyDescent="0.25">
      <c r="A88" s="19">
        <v>52</v>
      </c>
      <c r="B88" s="27">
        <v>201053774</v>
      </c>
      <c r="C88" s="150" t="s">
        <v>82</v>
      </c>
      <c r="D88" s="150" t="s">
        <v>28</v>
      </c>
      <c r="E88" s="141">
        <v>1</v>
      </c>
      <c r="F88" s="141" t="s">
        <v>368</v>
      </c>
      <c r="G88" s="32" t="s">
        <v>117</v>
      </c>
      <c r="H88" s="150" t="s">
        <v>369</v>
      </c>
      <c r="I88" s="154" t="s">
        <v>370</v>
      </c>
      <c r="J88" s="31">
        <v>3</v>
      </c>
      <c r="K88" s="155">
        <v>3500</v>
      </c>
      <c r="L88" s="156">
        <v>2800</v>
      </c>
    </row>
    <row r="89" spans="1:12" ht="45" x14ac:dyDescent="0.25">
      <c r="A89" s="19">
        <v>53</v>
      </c>
      <c r="B89" s="27">
        <v>201053774</v>
      </c>
      <c r="C89" s="150" t="s">
        <v>371</v>
      </c>
      <c r="D89" s="150" t="s">
        <v>27</v>
      </c>
      <c r="E89" s="141">
        <v>4</v>
      </c>
      <c r="F89" s="141" t="s">
        <v>372</v>
      </c>
      <c r="G89" s="32" t="s">
        <v>117</v>
      </c>
      <c r="H89" s="150" t="s">
        <v>373</v>
      </c>
      <c r="I89" s="154" t="s">
        <v>374</v>
      </c>
      <c r="J89" s="31">
        <v>1</v>
      </c>
      <c r="K89" s="155">
        <v>1000</v>
      </c>
      <c r="L89" s="156">
        <v>520</v>
      </c>
    </row>
    <row r="90" spans="1:12" ht="30" x14ac:dyDescent="0.25">
      <c r="A90" s="19">
        <v>54</v>
      </c>
      <c r="B90" s="27">
        <v>201053774</v>
      </c>
      <c r="C90" s="150" t="s">
        <v>50</v>
      </c>
      <c r="D90" s="150" t="s">
        <v>28</v>
      </c>
      <c r="E90" s="141">
        <v>9</v>
      </c>
      <c r="F90" s="141" t="s">
        <v>375</v>
      </c>
      <c r="G90" s="32" t="s">
        <v>117</v>
      </c>
      <c r="H90" s="150" t="s">
        <v>376</v>
      </c>
      <c r="I90" s="154" t="s">
        <v>377</v>
      </c>
      <c r="J90" s="31">
        <v>1</v>
      </c>
      <c r="K90" s="155">
        <v>5292</v>
      </c>
      <c r="L90" s="156">
        <v>2160</v>
      </c>
    </row>
    <row r="91" spans="1:12" ht="30" x14ac:dyDescent="0.25">
      <c r="A91" s="19">
        <v>55</v>
      </c>
      <c r="B91" s="27">
        <v>201053774</v>
      </c>
      <c r="C91" s="150" t="s">
        <v>88</v>
      </c>
      <c r="D91" s="150" t="s">
        <v>76</v>
      </c>
      <c r="E91" s="141">
        <v>1</v>
      </c>
      <c r="F91" s="141" t="s">
        <v>378</v>
      </c>
      <c r="G91" s="32" t="s">
        <v>117</v>
      </c>
      <c r="H91" s="150" t="s">
        <v>379</v>
      </c>
      <c r="I91" s="154" t="s">
        <v>380</v>
      </c>
      <c r="J91" s="31">
        <v>7</v>
      </c>
      <c r="K91" s="155">
        <v>12500</v>
      </c>
      <c r="L91" s="156">
        <v>9444.4439999999995</v>
      </c>
    </row>
    <row r="92" spans="1:12" ht="30" x14ac:dyDescent="0.25">
      <c r="A92" s="19">
        <v>56</v>
      </c>
      <c r="B92" s="27">
        <v>201053774</v>
      </c>
      <c r="C92" s="150" t="s">
        <v>46</v>
      </c>
      <c r="D92" s="150" t="s">
        <v>40</v>
      </c>
      <c r="E92" s="141">
        <v>1</v>
      </c>
      <c r="F92" s="141" t="s">
        <v>381</v>
      </c>
      <c r="G92" s="32" t="s">
        <v>117</v>
      </c>
      <c r="H92" s="150" t="s">
        <v>382</v>
      </c>
      <c r="I92" s="154" t="s">
        <v>383</v>
      </c>
      <c r="J92" s="31">
        <v>30</v>
      </c>
      <c r="K92" s="155">
        <v>750</v>
      </c>
      <c r="L92" s="156">
        <v>750</v>
      </c>
    </row>
    <row r="93" spans="1:12" ht="45" x14ac:dyDescent="0.25">
      <c r="A93" s="19">
        <v>57</v>
      </c>
      <c r="B93" s="27">
        <v>201053774</v>
      </c>
      <c r="C93" s="150" t="s">
        <v>34</v>
      </c>
      <c r="D93" s="150" t="s">
        <v>29</v>
      </c>
      <c r="E93" s="141">
        <v>30</v>
      </c>
      <c r="F93" s="141" t="s">
        <v>384</v>
      </c>
      <c r="G93" s="32" t="s">
        <v>117</v>
      </c>
      <c r="H93" s="150" t="s">
        <v>224</v>
      </c>
      <c r="I93" s="154" t="s">
        <v>385</v>
      </c>
      <c r="J93" s="31">
        <v>1</v>
      </c>
      <c r="K93" s="155">
        <v>150000</v>
      </c>
      <c r="L93" s="156">
        <v>125700</v>
      </c>
    </row>
    <row r="94" spans="1:12" ht="45" x14ac:dyDescent="0.25">
      <c r="A94" s="19">
        <v>58</v>
      </c>
      <c r="B94" s="27">
        <v>201053774</v>
      </c>
      <c r="C94" s="150" t="s">
        <v>34</v>
      </c>
      <c r="D94" s="150" t="s">
        <v>29</v>
      </c>
      <c r="E94" s="141">
        <v>2</v>
      </c>
      <c r="F94" s="141" t="s">
        <v>386</v>
      </c>
      <c r="G94" s="32" t="s">
        <v>117</v>
      </c>
      <c r="H94" s="150" t="s">
        <v>387</v>
      </c>
      <c r="I94" s="154" t="s">
        <v>388</v>
      </c>
      <c r="J94" s="31">
        <v>1</v>
      </c>
      <c r="K94" s="155">
        <v>14400</v>
      </c>
      <c r="L94" s="156">
        <v>13780</v>
      </c>
    </row>
    <row r="95" spans="1:12" ht="30" x14ac:dyDescent="0.25">
      <c r="A95" s="19">
        <v>59</v>
      </c>
      <c r="B95" s="27">
        <v>201053774</v>
      </c>
      <c r="C95" s="150" t="s">
        <v>124</v>
      </c>
      <c r="D95" s="150" t="s">
        <v>39</v>
      </c>
      <c r="E95" s="141">
        <v>10</v>
      </c>
      <c r="F95" s="141" t="s">
        <v>389</v>
      </c>
      <c r="G95" s="32" t="s">
        <v>117</v>
      </c>
      <c r="H95" s="150" t="s">
        <v>390</v>
      </c>
      <c r="I95" s="154" t="s">
        <v>391</v>
      </c>
      <c r="J95" s="31">
        <v>1</v>
      </c>
      <c r="K95" s="155">
        <v>5500</v>
      </c>
      <c r="L95" s="156">
        <v>3449</v>
      </c>
    </row>
    <row r="96" spans="1:12" ht="30" x14ac:dyDescent="0.25">
      <c r="A96" s="19">
        <v>60</v>
      </c>
      <c r="B96" s="27">
        <v>201053774</v>
      </c>
      <c r="C96" s="150" t="s">
        <v>124</v>
      </c>
      <c r="D96" s="150" t="s">
        <v>39</v>
      </c>
      <c r="E96" s="141">
        <v>10</v>
      </c>
      <c r="F96" s="141" t="s">
        <v>392</v>
      </c>
      <c r="G96" s="32" t="s">
        <v>117</v>
      </c>
      <c r="H96" s="150" t="s">
        <v>390</v>
      </c>
      <c r="I96" s="154" t="s">
        <v>393</v>
      </c>
      <c r="J96" s="31">
        <v>1</v>
      </c>
      <c r="K96" s="155">
        <v>5500</v>
      </c>
      <c r="L96" s="156">
        <v>3290</v>
      </c>
    </row>
    <row r="97" spans="1:12" ht="45" x14ac:dyDescent="0.25">
      <c r="A97" s="19">
        <v>61</v>
      </c>
      <c r="B97" s="27">
        <v>201053774</v>
      </c>
      <c r="C97" s="150" t="s">
        <v>34</v>
      </c>
      <c r="D97" s="150" t="s">
        <v>29</v>
      </c>
      <c r="E97" s="141">
        <v>50</v>
      </c>
      <c r="F97" s="141" t="s">
        <v>394</v>
      </c>
      <c r="G97" s="32" t="s">
        <v>117</v>
      </c>
      <c r="H97" s="150" t="s">
        <v>395</v>
      </c>
      <c r="I97" s="154" t="s">
        <v>396</v>
      </c>
      <c r="J97" s="31">
        <v>1</v>
      </c>
      <c r="K97" s="155">
        <v>12500</v>
      </c>
      <c r="L97" s="156">
        <v>9465</v>
      </c>
    </row>
    <row r="98" spans="1:12" ht="120" x14ac:dyDescent="0.25">
      <c r="A98" s="19">
        <v>62</v>
      </c>
      <c r="B98" s="27">
        <v>201053774</v>
      </c>
      <c r="C98" s="150" t="s">
        <v>107</v>
      </c>
      <c r="D98" s="150" t="s">
        <v>20</v>
      </c>
      <c r="E98" s="141">
        <v>5</v>
      </c>
      <c r="F98" s="141" t="s">
        <v>397</v>
      </c>
      <c r="G98" s="32" t="s">
        <v>117</v>
      </c>
      <c r="H98" s="150" t="s">
        <v>398</v>
      </c>
      <c r="I98" s="154" t="s">
        <v>399</v>
      </c>
      <c r="J98" s="31">
        <v>10</v>
      </c>
      <c r="K98" s="155">
        <v>15500</v>
      </c>
      <c r="L98" s="156">
        <v>15500</v>
      </c>
    </row>
    <row r="99" spans="1:12" ht="45" x14ac:dyDescent="0.25">
      <c r="A99" s="19">
        <v>63</v>
      </c>
      <c r="B99" s="27">
        <v>201053774</v>
      </c>
      <c r="C99" s="150" t="s">
        <v>82</v>
      </c>
      <c r="D99" s="150" t="s">
        <v>28</v>
      </c>
      <c r="E99" s="141">
        <v>1</v>
      </c>
      <c r="F99" s="141" t="s">
        <v>400</v>
      </c>
      <c r="G99" s="32" t="s">
        <v>117</v>
      </c>
      <c r="H99" s="150" t="s">
        <v>401</v>
      </c>
      <c r="I99" s="154" t="s">
        <v>402</v>
      </c>
      <c r="J99" s="31">
        <v>5</v>
      </c>
      <c r="K99" s="155">
        <v>8085</v>
      </c>
      <c r="L99" s="156">
        <v>8085</v>
      </c>
    </row>
    <row r="100" spans="1:12" ht="45" x14ac:dyDescent="0.25">
      <c r="A100" s="19">
        <v>64</v>
      </c>
      <c r="B100" s="27">
        <v>201053774</v>
      </c>
      <c r="C100" s="150" t="s">
        <v>403</v>
      </c>
      <c r="D100" s="150" t="s">
        <v>27</v>
      </c>
      <c r="E100" s="141">
        <v>5</v>
      </c>
      <c r="F100" s="141" t="s">
        <v>404</v>
      </c>
      <c r="G100" s="32" t="s">
        <v>117</v>
      </c>
      <c r="H100" s="150" t="s">
        <v>405</v>
      </c>
      <c r="I100" s="154" t="s">
        <v>406</v>
      </c>
      <c r="J100" s="31">
        <v>1</v>
      </c>
      <c r="K100" s="155">
        <v>21993.439999999999</v>
      </c>
      <c r="L100" s="156">
        <v>8940</v>
      </c>
    </row>
    <row r="101" spans="1:12" ht="45" x14ac:dyDescent="0.25">
      <c r="A101" s="19">
        <v>65</v>
      </c>
      <c r="B101" s="27">
        <v>201053774</v>
      </c>
      <c r="C101" s="150" t="s">
        <v>407</v>
      </c>
      <c r="D101" s="150" t="s">
        <v>27</v>
      </c>
      <c r="E101" s="141">
        <v>1</v>
      </c>
      <c r="F101" s="141" t="s">
        <v>408</v>
      </c>
      <c r="G101" s="32" t="s">
        <v>117</v>
      </c>
      <c r="H101" s="150" t="s">
        <v>409</v>
      </c>
      <c r="I101" s="154" t="s">
        <v>410</v>
      </c>
      <c r="J101" s="31">
        <v>3</v>
      </c>
      <c r="K101" s="155">
        <v>98280</v>
      </c>
      <c r="L101" s="156">
        <v>96780</v>
      </c>
    </row>
    <row r="102" spans="1:12" ht="45" x14ac:dyDescent="0.25">
      <c r="A102" s="19">
        <v>66</v>
      </c>
      <c r="B102" s="27">
        <v>201053774</v>
      </c>
      <c r="C102" s="150" t="s">
        <v>121</v>
      </c>
      <c r="D102" s="150" t="s">
        <v>27</v>
      </c>
      <c r="E102" s="141">
        <v>3</v>
      </c>
      <c r="F102" s="141" t="s">
        <v>411</v>
      </c>
      <c r="G102" s="32" t="s">
        <v>117</v>
      </c>
      <c r="H102" s="150" t="s">
        <v>412</v>
      </c>
      <c r="I102" s="154" t="s">
        <v>413</v>
      </c>
      <c r="J102" s="31">
        <v>3</v>
      </c>
      <c r="K102" s="155">
        <v>51000</v>
      </c>
      <c r="L102" s="156">
        <v>3960</v>
      </c>
    </row>
    <row r="103" spans="1:12" ht="45" x14ac:dyDescent="0.25">
      <c r="A103" s="19">
        <v>67</v>
      </c>
      <c r="B103" s="27">
        <v>201053774</v>
      </c>
      <c r="C103" s="150" t="s">
        <v>190</v>
      </c>
      <c r="D103" s="150" t="s">
        <v>27</v>
      </c>
      <c r="E103" s="141">
        <v>3</v>
      </c>
      <c r="F103" s="141" t="s">
        <v>414</v>
      </c>
      <c r="G103" s="32" t="s">
        <v>117</v>
      </c>
      <c r="H103" s="150" t="s">
        <v>412</v>
      </c>
      <c r="I103" s="154" t="s">
        <v>415</v>
      </c>
      <c r="J103" s="31">
        <v>3</v>
      </c>
      <c r="K103" s="155">
        <v>36000</v>
      </c>
      <c r="L103" s="156">
        <v>21333.332999999999</v>
      </c>
    </row>
    <row r="104" spans="1:12" ht="45" x14ac:dyDescent="0.25">
      <c r="A104" s="19">
        <v>68</v>
      </c>
      <c r="B104" s="27">
        <v>201053774</v>
      </c>
      <c r="C104" s="150" t="s">
        <v>121</v>
      </c>
      <c r="D104" s="150" t="s">
        <v>27</v>
      </c>
      <c r="E104" s="141">
        <v>1</v>
      </c>
      <c r="F104" s="141" t="s">
        <v>416</v>
      </c>
      <c r="G104" s="32" t="s">
        <v>117</v>
      </c>
      <c r="H104" s="150" t="s">
        <v>417</v>
      </c>
      <c r="I104" s="154" t="s">
        <v>418</v>
      </c>
      <c r="J104" s="31">
        <v>3</v>
      </c>
      <c r="K104" s="155">
        <v>40000</v>
      </c>
      <c r="L104" s="156">
        <v>25366</v>
      </c>
    </row>
    <row r="105" spans="1:12" ht="45" x14ac:dyDescent="0.25">
      <c r="A105" s="19">
        <v>69</v>
      </c>
      <c r="B105" s="27">
        <v>201053774</v>
      </c>
      <c r="C105" s="150" t="s">
        <v>34</v>
      </c>
      <c r="D105" s="150" t="s">
        <v>29</v>
      </c>
      <c r="E105" s="141">
        <v>18</v>
      </c>
      <c r="F105" s="141" t="s">
        <v>419</v>
      </c>
      <c r="G105" s="32" t="s">
        <v>117</v>
      </c>
      <c r="H105" s="150" t="s">
        <v>420</v>
      </c>
      <c r="I105" s="154" t="s">
        <v>421</v>
      </c>
      <c r="J105" s="31">
        <v>1</v>
      </c>
      <c r="K105" s="155">
        <v>5400</v>
      </c>
      <c r="L105" s="156">
        <v>4320.00018</v>
      </c>
    </row>
    <row r="106" spans="1:12" ht="30" x14ac:dyDescent="0.25">
      <c r="A106" s="19">
        <v>70</v>
      </c>
      <c r="B106" s="27">
        <v>201053774</v>
      </c>
      <c r="C106" s="150" t="s">
        <v>422</v>
      </c>
      <c r="D106" s="150" t="s">
        <v>30</v>
      </c>
      <c r="E106" s="141">
        <v>2</v>
      </c>
      <c r="F106" s="141" t="s">
        <v>423</v>
      </c>
      <c r="G106" s="32" t="s">
        <v>117</v>
      </c>
      <c r="H106" s="150" t="s">
        <v>424</v>
      </c>
      <c r="I106" s="154" t="s">
        <v>425</v>
      </c>
      <c r="J106" s="31">
        <v>1</v>
      </c>
      <c r="K106" s="155">
        <v>10200</v>
      </c>
      <c r="L106" s="156">
        <v>7684</v>
      </c>
    </row>
    <row r="107" spans="1:12" ht="30" x14ac:dyDescent="0.25">
      <c r="A107" s="19">
        <v>71</v>
      </c>
      <c r="B107" s="27">
        <v>201053774</v>
      </c>
      <c r="C107" s="150" t="s">
        <v>422</v>
      </c>
      <c r="D107" s="150" t="s">
        <v>30</v>
      </c>
      <c r="E107" s="141">
        <v>2</v>
      </c>
      <c r="F107" s="141" t="s">
        <v>426</v>
      </c>
      <c r="G107" s="32" t="s">
        <v>117</v>
      </c>
      <c r="H107" s="150" t="s">
        <v>427</v>
      </c>
      <c r="I107" s="154" t="s">
        <v>428</v>
      </c>
      <c r="J107" s="31">
        <v>1</v>
      </c>
      <c r="K107" s="155">
        <v>9800</v>
      </c>
      <c r="L107" s="156">
        <v>7348</v>
      </c>
    </row>
    <row r="108" spans="1:12" ht="30" x14ac:dyDescent="0.25">
      <c r="A108" s="19">
        <v>72</v>
      </c>
      <c r="B108" s="27">
        <v>201053774</v>
      </c>
      <c r="C108" s="150" t="s">
        <v>429</v>
      </c>
      <c r="D108" s="150" t="s">
        <v>30</v>
      </c>
      <c r="E108" s="141">
        <v>1</v>
      </c>
      <c r="F108" s="141" t="s">
        <v>430</v>
      </c>
      <c r="G108" s="32" t="s">
        <v>117</v>
      </c>
      <c r="H108" s="150" t="s">
        <v>427</v>
      </c>
      <c r="I108" s="154" t="s">
        <v>431</v>
      </c>
      <c r="J108" s="31">
        <v>1</v>
      </c>
      <c r="K108" s="155">
        <v>8200</v>
      </c>
      <c r="L108" s="156">
        <v>6222</v>
      </c>
    </row>
    <row r="109" spans="1:12" ht="45" x14ac:dyDescent="0.25">
      <c r="A109" s="19">
        <v>73</v>
      </c>
      <c r="B109" s="27">
        <v>201053774</v>
      </c>
      <c r="C109" s="150" t="s">
        <v>432</v>
      </c>
      <c r="D109" s="150" t="s">
        <v>27</v>
      </c>
      <c r="E109" s="141">
        <v>1</v>
      </c>
      <c r="F109" s="141" t="s">
        <v>433</v>
      </c>
      <c r="G109" s="32" t="s">
        <v>117</v>
      </c>
      <c r="H109" s="150" t="s">
        <v>434</v>
      </c>
      <c r="I109" s="154" t="s">
        <v>435</v>
      </c>
      <c r="J109" s="31">
        <v>1</v>
      </c>
      <c r="K109" s="155">
        <v>6300</v>
      </c>
      <c r="L109" s="156">
        <v>4499.9979999999996</v>
      </c>
    </row>
    <row r="110" spans="1:12" ht="45" x14ac:dyDescent="0.25">
      <c r="A110" s="19">
        <v>74</v>
      </c>
      <c r="B110" s="27">
        <v>201053774</v>
      </c>
      <c r="C110" s="150" t="s">
        <v>436</v>
      </c>
      <c r="D110" s="150" t="s">
        <v>27</v>
      </c>
      <c r="E110" s="141">
        <v>1</v>
      </c>
      <c r="F110" s="141" t="s">
        <v>437</v>
      </c>
      <c r="G110" s="32" t="s">
        <v>117</v>
      </c>
      <c r="H110" s="150" t="s">
        <v>427</v>
      </c>
      <c r="I110" s="154" t="s">
        <v>438</v>
      </c>
      <c r="J110" s="31">
        <v>1</v>
      </c>
      <c r="K110" s="155">
        <v>15450</v>
      </c>
      <c r="L110" s="156">
        <v>11468</v>
      </c>
    </row>
    <row r="111" spans="1:12" ht="45" x14ac:dyDescent="0.25">
      <c r="A111" s="19">
        <v>75</v>
      </c>
      <c r="B111" s="27">
        <v>201053774</v>
      </c>
      <c r="C111" s="150" t="s">
        <v>77</v>
      </c>
      <c r="D111" s="150" t="s">
        <v>27</v>
      </c>
      <c r="E111" s="141">
        <v>1</v>
      </c>
      <c r="F111" s="141" t="s">
        <v>439</v>
      </c>
      <c r="G111" s="32" t="s">
        <v>119</v>
      </c>
      <c r="H111" s="150" t="s">
        <v>440</v>
      </c>
      <c r="I111" s="154" t="s">
        <v>441</v>
      </c>
      <c r="J111" s="31">
        <v>1</v>
      </c>
      <c r="K111" s="155">
        <v>47800</v>
      </c>
      <c r="L111" s="156">
        <v>33950</v>
      </c>
    </row>
    <row r="112" spans="1:12" ht="45" x14ac:dyDescent="0.25">
      <c r="A112" s="19">
        <v>76</v>
      </c>
      <c r="B112" s="27">
        <v>201053774</v>
      </c>
      <c r="C112" s="150" t="s">
        <v>442</v>
      </c>
      <c r="D112" s="150" t="s">
        <v>27</v>
      </c>
      <c r="E112" s="141">
        <v>1</v>
      </c>
      <c r="F112" s="141" t="s">
        <v>443</v>
      </c>
      <c r="G112" s="32" t="s">
        <v>117</v>
      </c>
      <c r="H112" s="150" t="s">
        <v>427</v>
      </c>
      <c r="I112" s="154" t="s">
        <v>444</v>
      </c>
      <c r="J112" s="31">
        <v>1</v>
      </c>
      <c r="K112" s="155">
        <v>1600</v>
      </c>
      <c r="L112" s="156">
        <v>1222</v>
      </c>
    </row>
    <row r="113" spans="1:12" ht="30" x14ac:dyDescent="0.25">
      <c r="A113" s="19">
        <v>77</v>
      </c>
      <c r="B113" s="27">
        <v>201053774</v>
      </c>
      <c r="C113" s="150" t="s">
        <v>445</v>
      </c>
      <c r="D113" s="150" t="s">
        <v>24</v>
      </c>
      <c r="E113" s="141">
        <v>2</v>
      </c>
      <c r="F113" s="141" t="s">
        <v>446</v>
      </c>
      <c r="G113" s="32" t="s">
        <v>16</v>
      </c>
      <c r="H113" s="150" t="s">
        <v>427</v>
      </c>
      <c r="I113" s="154" t="s">
        <v>447</v>
      </c>
      <c r="J113" s="31">
        <v>1</v>
      </c>
      <c r="K113" s="155">
        <v>6700</v>
      </c>
      <c r="L113" s="156">
        <v>5036</v>
      </c>
    </row>
    <row r="114" spans="1:12" ht="45" x14ac:dyDescent="0.25">
      <c r="A114" s="19">
        <v>78</v>
      </c>
      <c r="B114" s="27">
        <v>201053774</v>
      </c>
      <c r="C114" s="150" t="s">
        <v>448</v>
      </c>
      <c r="D114" s="150" t="s">
        <v>27</v>
      </c>
      <c r="E114" s="141">
        <v>1</v>
      </c>
      <c r="F114" s="141" t="s">
        <v>449</v>
      </c>
      <c r="G114" s="32" t="s">
        <v>117</v>
      </c>
      <c r="H114" s="150" t="s">
        <v>427</v>
      </c>
      <c r="I114" s="154" t="s">
        <v>450</v>
      </c>
      <c r="J114" s="31">
        <v>1</v>
      </c>
      <c r="K114" s="155">
        <v>1400</v>
      </c>
      <c r="L114" s="156">
        <v>1074</v>
      </c>
    </row>
    <row r="115" spans="1:12" ht="45" x14ac:dyDescent="0.25">
      <c r="A115" s="19">
        <v>79</v>
      </c>
      <c r="B115" s="27">
        <v>201053774</v>
      </c>
      <c r="C115" s="150" t="s">
        <v>451</v>
      </c>
      <c r="D115" s="150" t="s">
        <v>27</v>
      </c>
      <c r="E115" s="141">
        <v>1</v>
      </c>
      <c r="F115" s="141" t="s">
        <v>452</v>
      </c>
      <c r="G115" s="32" t="s">
        <v>119</v>
      </c>
      <c r="H115" s="150" t="s">
        <v>427</v>
      </c>
      <c r="I115" s="154" t="s">
        <v>453</v>
      </c>
      <c r="J115" s="31">
        <v>1</v>
      </c>
      <c r="K115" s="155">
        <v>6650</v>
      </c>
      <c r="L115" s="156">
        <v>5044</v>
      </c>
    </row>
    <row r="116" spans="1:12" ht="45" x14ac:dyDescent="0.25">
      <c r="A116" s="19">
        <v>80</v>
      </c>
      <c r="B116" s="27">
        <v>201053774</v>
      </c>
      <c r="C116" s="150" t="s">
        <v>78</v>
      </c>
      <c r="D116" s="150" t="s">
        <v>27</v>
      </c>
      <c r="E116" s="141">
        <v>1</v>
      </c>
      <c r="F116" s="141" t="s">
        <v>454</v>
      </c>
      <c r="G116" s="32" t="s">
        <v>117</v>
      </c>
      <c r="H116" s="150" t="s">
        <v>427</v>
      </c>
      <c r="I116" s="154" t="s">
        <v>455</v>
      </c>
      <c r="J116" s="31">
        <v>1</v>
      </c>
      <c r="K116" s="155">
        <v>1900</v>
      </c>
      <c r="L116" s="156">
        <v>1484</v>
      </c>
    </row>
    <row r="117" spans="1:12" ht="45" x14ac:dyDescent="0.25">
      <c r="A117" s="19">
        <v>81</v>
      </c>
      <c r="B117" s="27">
        <v>201053774</v>
      </c>
      <c r="C117" s="150" t="s">
        <v>442</v>
      </c>
      <c r="D117" s="150" t="s">
        <v>27</v>
      </c>
      <c r="E117" s="141">
        <v>2</v>
      </c>
      <c r="F117" s="141" t="s">
        <v>456</v>
      </c>
      <c r="G117" s="32" t="s">
        <v>16</v>
      </c>
      <c r="H117" s="150" t="s">
        <v>457</v>
      </c>
      <c r="I117" s="154" t="s">
        <v>458</v>
      </c>
      <c r="J117" s="31">
        <v>1</v>
      </c>
      <c r="K117" s="155">
        <v>3600</v>
      </c>
      <c r="L117" s="156">
        <v>2660</v>
      </c>
    </row>
    <row r="118" spans="1:12" ht="45" x14ac:dyDescent="0.25">
      <c r="A118" s="19">
        <v>82</v>
      </c>
      <c r="B118" s="27">
        <v>201053774</v>
      </c>
      <c r="C118" s="150" t="s">
        <v>459</v>
      </c>
      <c r="D118" s="150" t="s">
        <v>27</v>
      </c>
      <c r="E118" s="141">
        <v>1</v>
      </c>
      <c r="F118" s="141" t="s">
        <v>460</v>
      </c>
      <c r="G118" s="32" t="s">
        <v>117</v>
      </c>
      <c r="H118" s="150" t="s">
        <v>427</v>
      </c>
      <c r="I118" s="154" t="s">
        <v>461</v>
      </c>
      <c r="J118" s="31">
        <v>1</v>
      </c>
      <c r="K118" s="155">
        <v>2000</v>
      </c>
      <c r="L118" s="156">
        <v>1494</v>
      </c>
    </row>
    <row r="119" spans="1:12" ht="45" x14ac:dyDescent="0.25">
      <c r="A119" s="19">
        <v>83</v>
      </c>
      <c r="B119" s="27">
        <v>201053774</v>
      </c>
      <c r="C119" s="150" t="s">
        <v>33</v>
      </c>
      <c r="D119" s="150" t="s">
        <v>29</v>
      </c>
      <c r="E119" s="141">
        <v>5</v>
      </c>
      <c r="F119" s="141" t="s">
        <v>462</v>
      </c>
      <c r="G119" s="32" t="s">
        <v>119</v>
      </c>
      <c r="H119" s="150" t="s">
        <v>395</v>
      </c>
      <c r="I119" s="154" t="s">
        <v>463</v>
      </c>
      <c r="J119" s="31">
        <v>1</v>
      </c>
      <c r="K119" s="155">
        <v>3277.5</v>
      </c>
      <c r="L119" s="156">
        <v>3075</v>
      </c>
    </row>
    <row r="120" spans="1:12" ht="45" x14ac:dyDescent="0.25">
      <c r="A120" s="19">
        <v>84</v>
      </c>
      <c r="B120" s="27">
        <v>201053774</v>
      </c>
      <c r="C120" s="150" t="s">
        <v>464</v>
      </c>
      <c r="D120" s="150" t="s">
        <v>27</v>
      </c>
      <c r="E120" s="141">
        <v>6</v>
      </c>
      <c r="F120" s="141" t="s">
        <v>465</v>
      </c>
      <c r="G120" s="32" t="s">
        <v>117</v>
      </c>
      <c r="H120" s="150" t="s">
        <v>466</v>
      </c>
      <c r="I120" s="154" t="s">
        <v>467</v>
      </c>
      <c r="J120" s="31">
        <v>50</v>
      </c>
      <c r="K120" s="155">
        <v>450000</v>
      </c>
      <c r="L120" s="156">
        <v>207960</v>
      </c>
    </row>
    <row r="121" spans="1:12" ht="45" x14ac:dyDescent="0.25">
      <c r="A121" s="19">
        <v>85</v>
      </c>
      <c r="B121" s="27">
        <v>201053774</v>
      </c>
      <c r="C121" s="150" t="s">
        <v>121</v>
      </c>
      <c r="D121" s="150" t="s">
        <v>27</v>
      </c>
      <c r="E121" s="141">
        <v>3</v>
      </c>
      <c r="F121" s="141" t="s">
        <v>468</v>
      </c>
      <c r="G121" s="32" t="s">
        <v>16</v>
      </c>
      <c r="H121" s="150" t="s">
        <v>469</v>
      </c>
      <c r="I121" s="154" t="s">
        <v>470</v>
      </c>
      <c r="J121" s="31">
        <v>5</v>
      </c>
      <c r="K121" s="155">
        <v>51000</v>
      </c>
      <c r="L121" s="156">
        <v>36750.000030000003</v>
      </c>
    </row>
    <row r="122" spans="1:12" ht="45" x14ac:dyDescent="0.25">
      <c r="A122" s="19">
        <v>86</v>
      </c>
      <c r="B122" s="27">
        <v>201053774</v>
      </c>
      <c r="C122" s="150" t="s">
        <v>471</v>
      </c>
      <c r="D122" s="150" t="s">
        <v>27</v>
      </c>
      <c r="E122" s="141">
        <v>8</v>
      </c>
      <c r="F122" s="141" t="s">
        <v>472</v>
      </c>
      <c r="G122" s="32" t="s">
        <v>117</v>
      </c>
      <c r="H122" s="150" t="s">
        <v>473</v>
      </c>
      <c r="I122" s="154" t="s">
        <v>474</v>
      </c>
      <c r="J122" s="31">
        <v>60</v>
      </c>
      <c r="K122" s="155">
        <v>260000</v>
      </c>
      <c r="L122" s="156">
        <v>114000</v>
      </c>
    </row>
    <row r="123" spans="1:12" ht="30" x14ac:dyDescent="0.25">
      <c r="A123" s="19">
        <v>87</v>
      </c>
      <c r="B123" s="27">
        <v>201053774</v>
      </c>
      <c r="C123" s="150" t="s">
        <v>120</v>
      </c>
      <c r="D123" s="150" t="s">
        <v>28</v>
      </c>
      <c r="E123" s="141">
        <v>1</v>
      </c>
      <c r="F123" s="141" t="s">
        <v>475</v>
      </c>
      <c r="G123" s="32" t="s">
        <v>119</v>
      </c>
      <c r="H123" s="150" t="s">
        <v>369</v>
      </c>
      <c r="I123" s="154" t="s">
        <v>476</v>
      </c>
      <c r="J123" s="31">
        <v>3</v>
      </c>
      <c r="K123" s="155">
        <v>13500</v>
      </c>
      <c r="L123" s="156">
        <v>12798</v>
      </c>
    </row>
    <row r="124" spans="1:12" ht="45" x14ac:dyDescent="0.25">
      <c r="A124" s="19">
        <v>88</v>
      </c>
      <c r="B124" s="27">
        <v>201053774</v>
      </c>
      <c r="C124" s="150" t="s">
        <v>34</v>
      </c>
      <c r="D124" s="150" t="s">
        <v>29</v>
      </c>
      <c r="E124" s="141">
        <v>20</v>
      </c>
      <c r="F124" s="141" t="s">
        <v>477</v>
      </c>
      <c r="G124" s="32" t="s">
        <v>117</v>
      </c>
      <c r="H124" s="150" t="s">
        <v>478</v>
      </c>
      <c r="I124" s="154" t="s">
        <v>479</v>
      </c>
      <c r="J124" s="31">
        <v>1</v>
      </c>
      <c r="K124" s="155">
        <v>3300</v>
      </c>
      <c r="L124" s="156">
        <v>1400</v>
      </c>
    </row>
    <row r="125" spans="1:12" ht="45" x14ac:dyDescent="0.25">
      <c r="A125" s="19">
        <v>89</v>
      </c>
      <c r="B125" s="27">
        <v>201053774</v>
      </c>
      <c r="C125" s="150" t="s">
        <v>34</v>
      </c>
      <c r="D125" s="150" t="s">
        <v>29</v>
      </c>
      <c r="E125" s="141">
        <v>4</v>
      </c>
      <c r="F125" s="141" t="s">
        <v>480</v>
      </c>
      <c r="G125" s="32" t="s">
        <v>16</v>
      </c>
      <c r="H125" s="150" t="s">
        <v>224</v>
      </c>
      <c r="I125" s="154" t="s">
        <v>481</v>
      </c>
      <c r="J125" s="31">
        <v>1</v>
      </c>
      <c r="K125" s="155">
        <v>18000</v>
      </c>
      <c r="L125" s="156">
        <v>13560</v>
      </c>
    </row>
    <row r="126" spans="1:12" ht="45" x14ac:dyDescent="0.25">
      <c r="A126" s="19">
        <v>90</v>
      </c>
      <c r="B126" s="27">
        <v>201053774</v>
      </c>
      <c r="C126" s="150" t="s">
        <v>34</v>
      </c>
      <c r="D126" s="150" t="s">
        <v>29</v>
      </c>
      <c r="E126" s="141">
        <v>15</v>
      </c>
      <c r="F126" s="141" t="s">
        <v>482</v>
      </c>
      <c r="G126" s="32" t="s">
        <v>117</v>
      </c>
      <c r="H126" s="150" t="s">
        <v>224</v>
      </c>
      <c r="I126" s="154" t="s">
        <v>483</v>
      </c>
      <c r="J126" s="31">
        <v>1</v>
      </c>
      <c r="K126" s="155">
        <v>108000</v>
      </c>
      <c r="L126" s="156">
        <v>103200</v>
      </c>
    </row>
    <row r="127" spans="1:12" ht="45" x14ac:dyDescent="0.25">
      <c r="A127" s="19">
        <v>91</v>
      </c>
      <c r="B127" s="27">
        <v>201053774</v>
      </c>
      <c r="C127" s="150" t="s">
        <v>118</v>
      </c>
      <c r="D127" s="150" t="s">
        <v>29</v>
      </c>
      <c r="E127" s="141">
        <v>1</v>
      </c>
      <c r="F127" s="141" t="s">
        <v>484</v>
      </c>
      <c r="G127" s="32" t="s">
        <v>119</v>
      </c>
      <c r="H127" s="150" t="s">
        <v>279</v>
      </c>
      <c r="I127" s="154" t="s">
        <v>485</v>
      </c>
      <c r="J127" s="31">
        <v>1</v>
      </c>
      <c r="K127" s="155">
        <v>7300</v>
      </c>
      <c r="L127" s="156">
        <v>5400</v>
      </c>
    </row>
    <row r="128" spans="1:12" ht="45" x14ac:dyDescent="0.25">
      <c r="A128" s="19">
        <v>92</v>
      </c>
      <c r="B128" s="27">
        <v>201053774</v>
      </c>
      <c r="C128" s="150" t="s">
        <v>80</v>
      </c>
      <c r="D128" s="150" t="s">
        <v>27</v>
      </c>
      <c r="E128" s="141">
        <v>2</v>
      </c>
      <c r="F128" s="141" t="s">
        <v>486</v>
      </c>
      <c r="G128" s="32" t="s">
        <v>117</v>
      </c>
      <c r="H128" s="150" t="s">
        <v>324</v>
      </c>
      <c r="I128" s="154" t="s">
        <v>487</v>
      </c>
      <c r="J128" s="31">
        <v>1</v>
      </c>
      <c r="K128" s="155">
        <v>4600</v>
      </c>
      <c r="L128" s="156">
        <v>4032</v>
      </c>
    </row>
    <row r="129" spans="1:12" ht="45" x14ac:dyDescent="0.25">
      <c r="A129" s="19">
        <v>93</v>
      </c>
      <c r="B129" s="27">
        <v>201053774</v>
      </c>
      <c r="C129" s="150" t="s">
        <v>48</v>
      </c>
      <c r="D129" s="150" t="s">
        <v>27</v>
      </c>
      <c r="E129" s="141">
        <v>25</v>
      </c>
      <c r="F129" s="141" t="s">
        <v>488</v>
      </c>
      <c r="G129" s="32" t="s">
        <v>16</v>
      </c>
      <c r="H129" s="150" t="s">
        <v>489</v>
      </c>
      <c r="I129" s="154" t="s">
        <v>490</v>
      </c>
      <c r="J129" s="31">
        <v>1</v>
      </c>
      <c r="K129" s="155">
        <v>82500</v>
      </c>
      <c r="L129" s="156">
        <v>66000.000249999997</v>
      </c>
    </row>
    <row r="130" spans="1:12" ht="120" x14ac:dyDescent="0.25">
      <c r="A130" s="19">
        <v>94</v>
      </c>
      <c r="B130" s="27">
        <v>201053774</v>
      </c>
      <c r="C130" s="150" t="s">
        <v>35</v>
      </c>
      <c r="D130" s="150" t="s">
        <v>20</v>
      </c>
      <c r="E130" s="141">
        <v>20</v>
      </c>
      <c r="F130" s="141" t="s">
        <v>491</v>
      </c>
      <c r="G130" s="32" t="s">
        <v>117</v>
      </c>
      <c r="H130" s="150" t="s">
        <v>492</v>
      </c>
      <c r="I130" s="154" t="s">
        <v>493</v>
      </c>
      <c r="J130" s="31">
        <v>7</v>
      </c>
      <c r="K130" s="155">
        <v>304920</v>
      </c>
      <c r="L130" s="156">
        <v>270000</v>
      </c>
    </row>
    <row r="131" spans="1:12" ht="120" x14ac:dyDescent="0.25">
      <c r="A131" s="19">
        <v>95</v>
      </c>
      <c r="B131" s="27">
        <v>201053774</v>
      </c>
      <c r="C131" s="150" t="s">
        <v>35</v>
      </c>
      <c r="D131" s="150" t="s">
        <v>20</v>
      </c>
      <c r="E131" s="141">
        <v>5</v>
      </c>
      <c r="F131" s="141" t="s">
        <v>494</v>
      </c>
      <c r="G131" s="32" t="s">
        <v>119</v>
      </c>
      <c r="H131" s="150" t="s">
        <v>492</v>
      </c>
      <c r="I131" s="154" t="s">
        <v>495</v>
      </c>
      <c r="J131" s="31">
        <v>7</v>
      </c>
      <c r="K131" s="155">
        <v>43197</v>
      </c>
      <c r="L131" s="156">
        <v>37500</v>
      </c>
    </row>
    <row r="132" spans="1:12" ht="45" x14ac:dyDescent="0.25">
      <c r="A132" s="19">
        <v>96</v>
      </c>
      <c r="B132" s="27">
        <v>201053774</v>
      </c>
      <c r="C132" s="150" t="s">
        <v>496</v>
      </c>
      <c r="D132" s="150" t="s">
        <v>27</v>
      </c>
      <c r="E132" s="141">
        <v>1</v>
      </c>
      <c r="F132" s="141" t="s">
        <v>497</v>
      </c>
      <c r="G132" s="32" t="s">
        <v>117</v>
      </c>
      <c r="H132" s="150" t="s">
        <v>498</v>
      </c>
      <c r="I132" s="154" t="s">
        <v>499</v>
      </c>
      <c r="J132" s="31">
        <v>1</v>
      </c>
      <c r="K132" s="155">
        <v>12004.9</v>
      </c>
      <c r="L132" s="156">
        <v>8888.8880000000008</v>
      </c>
    </row>
    <row r="133" spans="1:12" ht="30" x14ac:dyDescent="0.25">
      <c r="A133" s="19">
        <v>97</v>
      </c>
      <c r="B133" s="27">
        <v>201053774</v>
      </c>
      <c r="C133" s="150" t="s">
        <v>500</v>
      </c>
      <c r="D133" s="150" t="s">
        <v>40</v>
      </c>
      <c r="E133" s="141">
        <v>89</v>
      </c>
      <c r="F133" s="141" t="s">
        <v>501</v>
      </c>
      <c r="G133" s="32" t="s">
        <v>16</v>
      </c>
      <c r="H133" s="150" t="s">
        <v>502</v>
      </c>
      <c r="I133" s="154" t="s">
        <v>503</v>
      </c>
      <c r="J133" s="31">
        <v>7</v>
      </c>
      <c r="K133" s="155">
        <v>18690</v>
      </c>
      <c r="L133" s="156">
        <v>17800</v>
      </c>
    </row>
    <row r="134" spans="1:12" ht="30" x14ac:dyDescent="0.25">
      <c r="A134" s="19">
        <v>98</v>
      </c>
      <c r="B134" s="27">
        <v>201053774</v>
      </c>
      <c r="C134" s="150" t="s">
        <v>500</v>
      </c>
      <c r="D134" s="150" t="s">
        <v>40</v>
      </c>
      <c r="E134" s="141">
        <v>90</v>
      </c>
      <c r="F134" s="141" t="s">
        <v>504</v>
      </c>
      <c r="G134" s="32" t="s">
        <v>117</v>
      </c>
      <c r="H134" s="150" t="s">
        <v>502</v>
      </c>
      <c r="I134" s="154" t="s">
        <v>505</v>
      </c>
      <c r="J134" s="31">
        <v>7</v>
      </c>
      <c r="K134" s="155">
        <v>18900</v>
      </c>
      <c r="L134" s="156">
        <v>18000</v>
      </c>
    </row>
    <row r="135" spans="1:12" ht="45" x14ac:dyDescent="0.25">
      <c r="A135" s="19">
        <v>99</v>
      </c>
      <c r="B135" s="27">
        <v>201053774</v>
      </c>
      <c r="C135" s="150" t="s">
        <v>506</v>
      </c>
      <c r="D135" s="150" t="s">
        <v>29</v>
      </c>
      <c r="E135" s="141">
        <v>1</v>
      </c>
      <c r="F135" s="141" t="s">
        <v>507</v>
      </c>
      <c r="G135" s="32" t="s">
        <v>119</v>
      </c>
      <c r="H135" s="150" t="s">
        <v>230</v>
      </c>
      <c r="I135" s="154" t="s">
        <v>508</v>
      </c>
      <c r="J135" s="31">
        <v>1</v>
      </c>
      <c r="K135" s="155">
        <v>56404.9</v>
      </c>
      <c r="L135" s="156">
        <v>45123.920009999994</v>
      </c>
    </row>
    <row r="136" spans="1:12" ht="30" x14ac:dyDescent="0.25">
      <c r="A136" s="19">
        <v>100</v>
      </c>
      <c r="B136" s="27">
        <v>201053774</v>
      </c>
      <c r="C136" s="150" t="s">
        <v>175</v>
      </c>
      <c r="D136" s="150" t="s">
        <v>23</v>
      </c>
      <c r="E136" s="141">
        <v>1750</v>
      </c>
      <c r="F136" s="141" t="s">
        <v>509</v>
      </c>
      <c r="G136" s="32" t="s">
        <v>117</v>
      </c>
      <c r="H136" s="150" t="s">
        <v>510</v>
      </c>
      <c r="I136" s="154" t="s">
        <v>511</v>
      </c>
      <c r="J136" s="31">
        <v>1</v>
      </c>
      <c r="K136" s="155">
        <v>101500</v>
      </c>
      <c r="L136" s="156">
        <v>34825</v>
      </c>
    </row>
    <row r="137" spans="1:12" ht="30" x14ac:dyDescent="0.25">
      <c r="A137" s="19">
        <v>101</v>
      </c>
      <c r="B137" s="27">
        <v>201053774</v>
      </c>
      <c r="C137" s="150" t="s">
        <v>512</v>
      </c>
      <c r="D137" s="150" t="s">
        <v>28</v>
      </c>
      <c r="E137" s="141">
        <v>10</v>
      </c>
      <c r="F137" s="141" t="s">
        <v>513</v>
      </c>
      <c r="G137" s="32" t="s">
        <v>16</v>
      </c>
      <c r="H137" s="150" t="s">
        <v>514</v>
      </c>
      <c r="I137" s="154" t="s">
        <v>515</v>
      </c>
      <c r="J137" s="31">
        <v>1</v>
      </c>
      <c r="K137" s="155">
        <v>2500</v>
      </c>
      <c r="L137" s="156">
        <v>2400</v>
      </c>
    </row>
    <row r="138" spans="1:12" ht="45" x14ac:dyDescent="0.25">
      <c r="A138" s="19">
        <v>102</v>
      </c>
      <c r="B138" s="27">
        <v>201053774</v>
      </c>
      <c r="C138" s="150" t="s">
        <v>85</v>
      </c>
      <c r="D138" s="150" t="s">
        <v>75</v>
      </c>
      <c r="E138" s="141">
        <v>1</v>
      </c>
      <c r="F138" s="141" t="s">
        <v>516</v>
      </c>
      <c r="G138" s="32" t="s">
        <v>117</v>
      </c>
      <c r="H138" s="150" t="s">
        <v>369</v>
      </c>
      <c r="I138" s="154" t="s">
        <v>517</v>
      </c>
      <c r="J138" s="31">
        <v>3</v>
      </c>
      <c r="K138" s="155">
        <v>13150</v>
      </c>
      <c r="L138" s="156">
        <v>13120</v>
      </c>
    </row>
    <row r="139" spans="1:12" ht="45" x14ac:dyDescent="0.25">
      <c r="A139" s="19">
        <v>103</v>
      </c>
      <c r="B139" s="27">
        <v>201053774</v>
      </c>
      <c r="C139" s="150" t="s">
        <v>518</v>
      </c>
      <c r="D139" s="150" t="s">
        <v>27</v>
      </c>
      <c r="E139" s="141">
        <v>20</v>
      </c>
      <c r="F139" s="141" t="s">
        <v>519</v>
      </c>
      <c r="G139" s="32" t="s">
        <v>119</v>
      </c>
      <c r="H139" s="150" t="s">
        <v>520</v>
      </c>
      <c r="I139" s="154" t="s">
        <v>521</v>
      </c>
      <c r="J139" s="31">
        <v>2</v>
      </c>
      <c r="K139" s="155">
        <v>8200</v>
      </c>
      <c r="L139" s="156">
        <v>3140</v>
      </c>
    </row>
    <row r="140" spans="1:12" ht="30" x14ac:dyDescent="0.25">
      <c r="A140" s="19">
        <v>104</v>
      </c>
      <c r="B140" s="27">
        <v>201053774</v>
      </c>
      <c r="C140" s="150" t="s">
        <v>89</v>
      </c>
      <c r="D140" s="150" t="s">
        <v>30</v>
      </c>
      <c r="E140" s="141">
        <v>500</v>
      </c>
      <c r="F140" s="141" t="s">
        <v>522</v>
      </c>
      <c r="G140" s="32" t="s">
        <v>117</v>
      </c>
      <c r="H140" s="150" t="s">
        <v>523</v>
      </c>
      <c r="I140" s="154" t="s">
        <v>524</v>
      </c>
      <c r="J140" s="31">
        <v>2</v>
      </c>
      <c r="K140" s="155">
        <v>27500</v>
      </c>
      <c r="L140" s="156">
        <v>9833</v>
      </c>
    </row>
    <row r="141" spans="1:12" ht="30" x14ac:dyDescent="0.25">
      <c r="A141" s="19">
        <v>105</v>
      </c>
      <c r="B141" s="27">
        <v>201053774</v>
      </c>
      <c r="C141" s="150" t="s">
        <v>89</v>
      </c>
      <c r="D141" s="150" t="s">
        <v>30</v>
      </c>
      <c r="E141" s="141">
        <v>200</v>
      </c>
      <c r="F141" s="141" t="s">
        <v>525</v>
      </c>
      <c r="G141" s="32" t="s">
        <v>16</v>
      </c>
      <c r="H141" s="150" t="s">
        <v>526</v>
      </c>
      <c r="I141" s="154" t="s">
        <v>527</v>
      </c>
      <c r="J141" s="31">
        <v>2</v>
      </c>
      <c r="K141" s="155">
        <v>10600</v>
      </c>
      <c r="L141" s="156">
        <v>5698</v>
      </c>
    </row>
    <row r="142" spans="1:12" ht="30" x14ac:dyDescent="0.25">
      <c r="A142" s="19">
        <v>106</v>
      </c>
      <c r="B142" s="27">
        <v>201053774</v>
      </c>
      <c r="C142" s="150" t="s">
        <v>87</v>
      </c>
      <c r="D142" s="150" t="s">
        <v>30</v>
      </c>
      <c r="E142" s="141">
        <v>200</v>
      </c>
      <c r="F142" s="141" t="s">
        <v>528</v>
      </c>
      <c r="G142" s="32" t="s">
        <v>117</v>
      </c>
      <c r="H142" s="150" t="s">
        <v>529</v>
      </c>
      <c r="I142" s="154" t="s">
        <v>530</v>
      </c>
      <c r="J142" s="31">
        <v>2</v>
      </c>
      <c r="K142" s="155">
        <v>55000</v>
      </c>
      <c r="L142" s="156">
        <v>35599.800000000003</v>
      </c>
    </row>
    <row r="143" spans="1:12" ht="30" x14ac:dyDescent="0.25">
      <c r="A143" s="19">
        <v>107</v>
      </c>
      <c r="B143" s="27">
        <v>201053774</v>
      </c>
      <c r="C143" s="150" t="s">
        <v>87</v>
      </c>
      <c r="D143" s="150" t="s">
        <v>30</v>
      </c>
      <c r="E143" s="141">
        <v>50</v>
      </c>
      <c r="F143" s="141" t="s">
        <v>531</v>
      </c>
      <c r="G143" s="32" t="s">
        <v>119</v>
      </c>
      <c r="H143" s="150" t="s">
        <v>532</v>
      </c>
      <c r="I143" s="154" t="s">
        <v>533</v>
      </c>
      <c r="J143" s="31">
        <v>2</v>
      </c>
      <c r="K143" s="155">
        <v>13750</v>
      </c>
      <c r="L143" s="156">
        <v>8720</v>
      </c>
    </row>
    <row r="144" spans="1:12" ht="30" x14ac:dyDescent="0.25">
      <c r="A144" s="19">
        <v>108</v>
      </c>
      <c r="B144" s="27">
        <v>201053774</v>
      </c>
      <c r="C144" s="150" t="s">
        <v>534</v>
      </c>
      <c r="D144" s="150" t="s">
        <v>30</v>
      </c>
      <c r="E144" s="141">
        <v>20</v>
      </c>
      <c r="F144" s="141" t="s">
        <v>535</v>
      </c>
      <c r="G144" s="32" t="s">
        <v>117</v>
      </c>
      <c r="H144" s="150" t="s">
        <v>529</v>
      </c>
      <c r="I144" s="154" t="s">
        <v>536</v>
      </c>
      <c r="J144" s="31">
        <v>2</v>
      </c>
      <c r="K144" s="155">
        <v>3900</v>
      </c>
      <c r="L144" s="156">
        <v>2888.88</v>
      </c>
    </row>
    <row r="145" spans="1:12" ht="45" x14ac:dyDescent="0.25">
      <c r="A145" s="19">
        <v>109</v>
      </c>
      <c r="B145" s="27">
        <v>201053774</v>
      </c>
      <c r="C145" s="150" t="s">
        <v>537</v>
      </c>
      <c r="D145" s="150" t="s">
        <v>27</v>
      </c>
      <c r="E145" s="141">
        <v>400</v>
      </c>
      <c r="F145" s="141" t="s">
        <v>538</v>
      </c>
      <c r="G145" s="32" t="s">
        <v>16</v>
      </c>
      <c r="H145" s="150" t="s">
        <v>539</v>
      </c>
      <c r="I145" s="154" t="s">
        <v>540</v>
      </c>
      <c r="J145" s="31">
        <v>2</v>
      </c>
      <c r="K145" s="155">
        <v>7200</v>
      </c>
      <c r="L145" s="156">
        <v>3588</v>
      </c>
    </row>
    <row r="146" spans="1:12" ht="30" x14ac:dyDescent="0.25">
      <c r="A146" s="19">
        <v>110</v>
      </c>
      <c r="B146" s="27">
        <v>201053774</v>
      </c>
      <c r="C146" s="150" t="s">
        <v>174</v>
      </c>
      <c r="D146" s="150" t="s">
        <v>30</v>
      </c>
      <c r="E146" s="141">
        <v>400</v>
      </c>
      <c r="F146" s="141" t="s">
        <v>541</v>
      </c>
      <c r="G146" s="32" t="s">
        <v>117</v>
      </c>
      <c r="H146" s="150" t="s">
        <v>529</v>
      </c>
      <c r="I146" s="154" t="s">
        <v>542</v>
      </c>
      <c r="J146" s="31">
        <v>2</v>
      </c>
      <c r="K146" s="155">
        <v>32000</v>
      </c>
      <c r="L146" s="156">
        <v>24399.599999999999</v>
      </c>
    </row>
    <row r="147" spans="1:12" ht="30" x14ac:dyDescent="0.25">
      <c r="A147" s="19">
        <v>111</v>
      </c>
      <c r="B147" s="27">
        <v>201053774</v>
      </c>
      <c r="C147" s="150" t="s">
        <v>108</v>
      </c>
      <c r="D147" s="150" t="s">
        <v>25</v>
      </c>
      <c r="E147" s="141">
        <v>50</v>
      </c>
      <c r="F147" s="141" t="s">
        <v>543</v>
      </c>
      <c r="G147" s="32" t="s">
        <v>119</v>
      </c>
      <c r="H147" s="150" t="s">
        <v>544</v>
      </c>
      <c r="I147" s="154" t="s">
        <v>545</v>
      </c>
      <c r="J147" s="31">
        <v>2</v>
      </c>
      <c r="K147" s="155">
        <v>750</v>
      </c>
      <c r="L147" s="156">
        <v>230</v>
      </c>
    </row>
    <row r="148" spans="1:12" ht="120" x14ac:dyDescent="0.25">
      <c r="A148" s="19">
        <v>112</v>
      </c>
      <c r="B148" s="27">
        <v>201053774</v>
      </c>
      <c r="C148" s="150" t="s">
        <v>35</v>
      </c>
      <c r="D148" s="150" t="s">
        <v>20</v>
      </c>
      <c r="E148" s="141">
        <v>1</v>
      </c>
      <c r="F148" s="141" t="s">
        <v>546</v>
      </c>
      <c r="G148" s="32" t="s">
        <v>117</v>
      </c>
      <c r="H148" s="150" t="s">
        <v>547</v>
      </c>
      <c r="I148" s="154" t="s">
        <v>548</v>
      </c>
      <c r="J148" s="31">
        <v>180</v>
      </c>
      <c r="K148" s="155">
        <v>100</v>
      </c>
      <c r="L148" s="156">
        <v>10</v>
      </c>
    </row>
    <row r="149" spans="1:12" ht="45" x14ac:dyDescent="0.25">
      <c r="A149" s="19">
        <v>113</v>
      </c>
      <c r="B149" s="27">
        <v>201053774</v>
      </c>
      <c r="C149" s="150" t="s">
        <v>549</v>
      </c>
      <c r="D149" s="150" t="s">
        <v>27</v>
      </c>
      <c r="E149" s="141">
        <v>4</v>
      </c>
      <c r="F149" s="141" t="s">
        <v>550</v>
      </c>
      <c r="G149" s="32" t="s">
        <v>16</v>
      </c>
      <c r="H149" s="150" t="s">
        <v>417</v>
      </c>
      <c r="I149" s="154" t="s">
        <v>551</v>
      </c>
      <c r="J149" s="31">
        <v>1</v>
      </c>
      <c r="K149" s="155">
        <v>89996</v>
      </c>
      <c r="L149" s="156">
        <v>54021.4</v>
      </c>
    </row>
    <row r="150" spans="1:12" ht="45" x14ac:dyDescent="0.25">
      <c r="A150" s="19">
        <v>114</v>
      </c>
      <c r="B150" s="27">
        <v>201053774</v>
      </c>
      <c r="C150" s="150" t="s">
        <v>79</v>
      </c>
      <c r="D150" s="150" t="s">
        <v>27</v>
      </c>
      <c r="E150" s="141">
        <v>3</v>
      </c>
      <c r="F150" s="141" t="s">
        <v>552</v>
      </c>
      <c r="G150" s="32" t="s">
        <v>117</v>
      </c>
      <c r="H150" s="150" t="s">
        <v>553</v>
      </c>
      <c r="I150" s="154" t="s">
        <v>554</v>
      </c>
      <c r="J150" s="31">
        <v>1</v>
      </c>
      <c r="K150" s="155">
        <v>23400</v>
      </c>
      <c r="L150" s="156">
        <v>20874</v>
      </c>
    </row>
    <row r="151" spans="1:12" ht="45" x14ac:dyDescent="0.25">
      <c r="A151" s="19">
        <v>115</v>
      </c>
      <c r="B151" s="27">
        <v>201053774</v>
      </c>
      <c r="C151" s="150" t="s">
        <v>80</v>
      </c>
      <c r="D151" s="150" t="s">
        <v>27</v>
      </c>
      <c r="E151" s="141">
        <v>3</v>
      </c>
      <c r="F151" s="141" t="s">
        <v>555</v>
      </c>
      <c r="G151" s="32" t="s">
        <v>119</v>
      </c>
      <c r="H151" s="150" t="s">
        <v>324</v>
      </c>
      <c r="I151" s="154" t="s">
        <v>556</v>
      </c>
      <c r="J151" s="31">
        <v>1</v>
      </c>
      <c r="K151" s="155">
        <v>6900</v>
      </c>
      <c r="L151" s="156">
        <v>6048</v>
      </c>
    </row>
    <row r="152" spans="1:12" ht="45" x14ac:dyDescent="0.25">
      <c r="A152" s="19">
        <v>116</v>
      </c>
      <c r="B152" s="27">
        <v>201053774</v>
      </c>
      <c r="C152" s="150" t="s">
        <v>114</v>
      </c>
      <c r="D152" s="150" t="s">
        <v>27</v>
      </c>
      <c r="E152" s="141">
        <v>1</v>
      </c>
      <c r="F152" s="141" t="s">
        <v>557</v>
      </c>
      <c r="G152" s="32" t="s">
        <v>117</v>
      </c>
      <c r="H152" s="150" t="s">
        <v>558</v>
      </c>
      <c r="I152" s="154" t="s">
        <v>559</v>
      </c>
      <c r="J152" s="31">
        <v>1</v>
      </c>
      <c r="K152" s="155">
        <v>12000</v>
      </c>
      <c r="L152" s="156">
        <v>9488</v>
      </c>
    </row>
    <row r="153" spans="1:12" ht="30" x14ac:dyDescent="0.25">
      <c r="A153" s="19">
        <v>117</v>
      </c>
      <c r="B153" s="27">
        <v>201053774</v>
      </c>
      <c r="C153" s="150" t="s">
        <v>126</v>
      </c>
      <c r="D153" s="150" t="s">
        <v>113</v>
      </c>
      <c r="E153" s="141">
        <v>3</v>
      </c>
      <c r="F153" s="141" t="s">
        <v>560</v>
      </c>
      <c r="G153" s="32" t="s">
        <v>16</v>
      </c>
      <c r="H153" s="150" t="s">
        <v>561</v>
      </c>
      <c r="I153" s="154" t="s">
        <v>562</v>
      </c>
      <c r="J153" s="31">
        <v>1</v>
      </c>
      <c r="K153" s="155">
        <v>22500</v>
      </c>
      <c r="L153" s="156">
        <v>18000.000030000003</v>
      </c>
    </row>
    <row r="154" spans="1:12" ht="30" x14ac:dyDescent="0.25">
      <c r="A154" s="19">
        <v>118</v>
      </c>
      <c r="B154" s="27">
        <v>201053774</v>
      </c>
      <c r="C154" s="150" t="s">
        <v>36</v>
      </c>
      <c r="D154" s="150" t="s">
        <v>23</v>
      </c>
      <c r="E154" s="141">
        <v>500</v>
      </c>
      <c r="F154" s="141" t="s">
        <v>563</v>
      </c>
      <c r="G154" s="32" t="s">
        <v>117</v>
      </c>
      <c r="H154" s="150" t="s">
        <v>564</v>
      </c>
      <c r="I154" s="154" t="s">
        <v>565</v>
      </c>
      <c r="J154" s="31">
        <v>1</v>
      </c>
      <c r="K154" s="155">
        <v>40000</v>
      </c>
      <c r="L154" s="156">
        <v>37500</v>
      </c>
    </row>
    <row r="155" spans="1:12" ht="30" x14ac:dyDescent="0.25">
      <c r="A155" s="19">
        <v>119</v>
      </c>
      <c r="B155" s="27">
        <v>201053774</v>
      </c>
      <c r="C155" s="150" t="s">
        <v>36</v>
      </c>
      <c r="D155" s="150" t="s">
        <v>23</v>
      </c>
      <c r="E155" s="141">
        <v>1000</v>
      </c>
      <c r="F155" s="141" t="s">
        <v>566</v>
      </c>
      <c r="G155" s="32" t="s">
        <v>119</v>
      </c>
      <c r="H155" s="150" t="s">
        <v>567</v>
      </c>
      <c r="I155" s="154" t="s">
        <v>568</v>
      </c>
      <c r="J155" s="31">
        <v>1</v>
      </c>
      <c r="K155" s="155">
        <v>40000</v>
      </c>
      <c r="L155" s="156">
        <v>36599</v>
      </c>
    </row>
    <row r="156" spans="1:12" ht="30" x14ac:dyDescent="0.25">
      <c r="A156" s="19">
        <v>120</v>
      </c>
      <c r="B156" s="27">
        <v>201053774</v>
      </c>
      <c r="C156" s="150" t="s">
        <v>569</v>
      </c>
      <c r="D156" s="150" t="s">
        <v>24</v>
      </c>
      <c r="E156" s="141">
        <v>10</v>
      </c>
      <c r="F156" s="141" t="s">
        <v>570</v>
      </c>
      <c r="G156" s="32" t="s">
        <v>117</v>
      </c>
      <c r="H156" s="150" t="s">
        <v>571</v>
      </c>
      <c r="I156" s="154" t="s">
        <v>572</v>
      </c>
      <c r="J156" s="31">
        <v>3</v>
      </c>
      <c r="K156" s="155">
        <v>15000</v>
      </c>
      <c r="L156" s="156">
        <v>9500</v>
      </c>
    </row>
    <row r="157" spans="1:12" ht="30" x14ac:dyDescent="0.25">
      <c r="A157" s="19">
        <v>121</v>
      </c>
      <c r="B157" s="27">
        <v>201053774</v>
      </c>
      <c r="C157" s="150" t="s">
        <v>44</v>
      </c>
      <c r="D157" s="150" t="s">
        <v>24</v>
      </c>
      <c r="E157" s="141">
        <v>200</v>
      </c>
      <c r="F157" s="141" t="s">
        <v>573</v>
      </c>
      <c r="G157" s="32" t="s">
        <v>16</v>
      </c>
      <c r="H157" s="150" t="s">
        <v>574</v>
      </c>
      <c r="I157" s="154" t="s">
        <v>575</v>
      </c>
      <c r="J157" s="31">
        <v>3</v>
      </c>
      <c r="K157" s="155">
        <v>600</v>
      </c>
      <c r="L157" s="156">
        <v>242.2</v>
      </c>
    </row>
    <row r="158" spans="1:12" ht="30" x14ac:dyDescent="0.25">
      <c r="A158" s="19">
        <v>122</v>
      </c>
      <c r="B158" s="27">
        <v>201053774</v>
      </c>
      <c r="C158" s="150" t="s">
        <v>44</v>
      </c>
      <c r="D158" s="150" t="s">
        <v>24</v>
      </c>
      <c r="E158" s="141">
        <v>200</v>
      </c>
      <c r="F158" s="141" t="s">
        <v>576</v>
      </c>
      <c r="G158" s="32" t="s">
        <v>117</v>
      </c>
      <c r="H158" s="150" t="s">
        <v>574</v>
      </c>
      <c r="I158" s="154" t="s">
        <v>577</v>
      </c>
      <c r="J158" s="31">
        <v>3</v>
      </c>
      <c r="K158" s="155">
        <v>600</v>
      </c>
      <c r="L158" s="156">
        <v>242.2</v>
      </c>
    </row>
    <row r="159" spans="1:12" ht="30" x14ac:dyDescent="0.25">
      <c r="A159" s="19">
        <v>123</v>
      </c>
      <c r="B159" s="27">
        <v>201053774</v>
      </c>
      <c r="C159" s="150" t="s">
        <v>44</v>
      </c>
      <c r="D159" s="150" t="s">
        <v>24</v>
      </c>
      <c r="E159" s="141">
        <v>3000</v>
      </c>
      <c r="F159" s="141" t="s">
        <v>578</v>
      </c>
      <c r="G159" s="32" t="s">
        <v>119</v>
      </c>
      <c r="H159" s="150" t="s">
        <v>579</v>
      </c>
      <c r="I159" s="154" t="s">
        <v>580</v>
      </c>
      <c r="J159" s="31">
        <v>3</v>
      </c>
      <c r="K159" s="155">
        <v>15000</v>
      </c>
      <c r="L159" s="156">
        <v>7140</v>
      </c>
    </row>
    <row r="160" spans="1:12" ht="45" x14ac:dyDescent="0.25">
      <c r="A160" s="19">
        <v>124</v>
      </c>
      <c r="B160" s="27">
        <v>201053774</v>
      </c>
      <c r="C160" s="150" t="s">
        <v>67</v>
      </c>
      <c r="D160" s="150" t="s">
        <v>30</v>
      </c>
      <c r="E160" s="141">
        <v>2</v>
      </c>
      <c r="F160" s="141" t="s">
        <v>581</v>
      </c>
      <c r="G160" s="32" t="s">
        <v>119</v>
      </c>
      <c r="H160" s="150" t="s">
        <v>498</v>
      </c>
      <c r="I160" s="154" t="s">
        <v>582</v>
      </c>
      <c r="J160" s="31">
        <v>5</v>
      </c>
      <c r="K160" s="155">
        <v>72000</v>
      </c>
      <c r="L160" s="156">
        <v>35111.11</v>
      </c>
    </row>
    <row r="161" spans="1:12" ht="30" x14ac:dyDescent="0.25">
      <c r="A161" s="19">
        <v>125</v>
      </c>
      <c r="B161" s="27">
        <v>201053774</v>
      </c>
      <c r="C161" s="150" t="s">
        <v>36</v>
      </c>
      <c r="D161" s="150" t="s">
        <v>23</v>
      </c>
      <c r="E161" s="141">
        <v>5</v>
      </c>
      <c r="F161" s="141" t="s">
        <v>583</v>
      </c>
      <c r="G161" s="32" t="s">
        <v>119</v>
      </c>
      <c r="H161" s="150" t="s">
        <v>584</v>
      </c>
      <c r="I161" s="154" t="s">
        <v>585</v>
      </c>
      <c r="J161" s="31">
        <v>3</v>
      </c>
      <c r="K161" s="155">
        <v>1600</v>
      </c>
      <c r="L161" s="156">
        <v>1280.0000500000001</v>
      </c>
    </row>
    <row r="162" spans="1:12" ht="30" x14ac:dyDescent="0.25">
      <c r="A162" s="19">
        <v>126</v>
      </c>
      <c r="B162" s="27">
        <v>201053774</v>
      </c>
      <c r="C162" s="150" t="s">
        <v>586</v>
      </c>
      <c r="D162" s="150" t="s">
        <v>49</v>
      </c>
      <c r="E162" s="141">
        <v>100</v>
      </c>
      <c r="F162" s="141" t="s">
        <v>587</v>
      </c>
      <c r="G162" s="32" t="s">
        <v>119</v>
      </c>
      <c r="H162" s="150" t="s">
        <v>588</v>
      </c>
      <c r="I162" s="154" t="s">
        <v>589</v>
      </c>
      <c r="J162" s="31">
        <v>3</v>
      </c>
      <c r="K162" s="155">
        <v>11000</v>
      </c>
      <c r="L162" s="156">
        <v>4520</v>
      </c>
    </row>
    <row r="163" spans="1:12" ht="30" x14ac:dyDescent="0.25">
      <c r="A163" s="19">
        <v>127</v>
      </c>
      <c r="B163" s="27">
        <v>201053774</v>
      </c>
      <c r="C163" s="150" t="s">
        <v>590</v>
      </c>
      <c r="D163" s="150" t="s">
        <v>49</v>
      </c>
      <c r="E163" s="141">
        <v>100</v>
      </c>
      <c r="F163" s="141" t="s">
        <v>591</v>
      </c>
      <c r="G163" s="32" t="s">
        <v>119</v>
      </c>
      <c r="H163" s="150" t="s">
        <v>588</v>
      </c>
      <c r="I163" s="154" t="s">
        <v>592</v>
      </c>
      <c r="J163" s="31">
        <v>3</v>
      </c>
      <c r="K163" s="155">
        <v>5500</v>
      </c>
      <c r="L163" s="156">
        <v>2150</v>
      </c>
    </row>
    <row r="164" spans="1:12" ht="30" x14ac:dyDescent="0.25">
      <c r="A164" s="19">
        <v>128</v>
      </c>
      <c r="B164" s="27">
        <v>201053774</v>
      </c>
      <c r="C164" s="150" t="s">
        <v>44</v>
      </c>
      <c r="D164" s="150" t="s">
        <v>24</v>
      </c>
      <c r="E164" s="141">
        <v>100</v>
      </c>
      <c r="F164" s="141" t="s">
        <v>593</v>
      </c>
      <c r="G164" s="32" t="s">
        <v>119</v>
      </c>
      <c r="H164" s="150" t="s">
        <v>594</v>
      </c>
      <c r="I164" s="154" t="s">
        <v>595</v>
      </c>
      <c r="J164" s="31">
        <v>3</v>
      </c>
      <c r="K164" s="155">
        <v>2150</v>
      </c>
      <c r="L164" s="156">
        <v>1100</v>
      </c>
    </row>
    <row r="165" spans="1:12" ht="30" x14ac:dyDescent="0.25">
      <c r="A165" s="19">
        <v>129</v>
      </c>
      <c r="B165" s="27">
        <v>201053774</v>
      </c>
      <c r="C165" s="150" t="s">
        <v>127</v>
      </c>
      <c r="D165" s="150" t="s">
        <v>23</v>
      </c>
      <c r="E165" s="141">
        <v>100</v>
      </c>
      <c r="F165" s="141" t="s">
        <v>596</v>
      </c>
      <c r="G165" s="32" t="s">
        <v>119</v>
      </c>
      <c r="H165" s="150" t="s">
        <v>597</v>
      </c>
      <c r="I165" s="154" t="s">
        <v>598</v>
      </c>
      <c r="J165" s="31">
        <v>3</v>
      </c>
      <c r="K165" s="155">
        <v>11000</v>
      </c>
      <c r="L165" s="156">
        <v>4400</v>
      </c>
    </row>
    <row r="166" spans="1:12" ht="45" x14ac:dyDescent="0.25">
      <c r="A166" s="19">
        <v>130</v>
      </c>
      <c r="B166" s="27">
        <v>201053774</v>
      </c>
      <c r="C166" s="150" t="s">
        <v>599</v>
      </c>
      <c r="D166" s="150" t="s">
        <v>26</v>
      </c>
      <c r="E166" s="141">
        <v>100</v>
      </c>
      <c r="F166" s="141" t="s">
        <v>600</v>
      </c>
      <c r="G166" s="32" t="s">
        <v>119</v>
      </c>
      <c r="H166" s="150" t="s">
        <v>283</v>
      </c>
      <c r="I166" s="154" t="s">
        <v>601</v>
      </c>
      <c r="J166" s="31">
        <v>3</v>
      </c>
      <c r="K166" s="155">
        <v>15000</v>
      </c>
      <c r="L166" s="156">
        <v>6499.9</v>
      </c>
    </row>
    <row r="167" spans="1:12" ht="30" x14ac:dyDescent="0.25">
      <c r="A167" s="19">
        <v>131</v>
      </c>
      <c r="B167" s="27">
        <v>201053774</v>
      </c>
      <c r="C167" s="150" t="s">
        <v>123</v>
      </c>
      <c r="D167" s="150" t="s">
        <v>23</v>
      </c>
      <c r="E167" s="141">
        <v>100</v>
      </c>
      <c r="F167" s="141" t="s">
        <v>602</v>
      </c>
      <c r="G167" s="32" t="s">
        <v>119</v>
      </c>
      <c r="H167" s="150" t="s">
        <v>603</v>
      </c>
      <c r="I167" s="154" t="s">
        <v>604</v>
      </c>
      <c r="J167" s="31">
        <v>3</v>
      </c>
      <c r="K167" s="155">
        <v>3150</v>
      </c>
      <c r="L167" s="156">
        <v>1777.7</v>
      </c>
    </row>
    <row r="168" spans="1:12" ht="45" x14ac:dyDescent="0.25">
      <c r="A168" s="19">
        <v>132</v>
      </c>
      <c r="B168" s="27">
        <v>201053774</v>
      </c>
      <c r="C168" s="150" t="s">
        <v>605</v>
      </c>
      <c r="D168" s="150" t="s">
        <v>26</v>
      </c>
      <c r="E168" s="141">
        <v>5</v>
      </c>
      <c r="F168" s="141" t="s">
        <v>606</v>
      </c>
      <c r="G168" s="32" t="s">
        <v>119</v>
      </c>
      <c r="H168" s="150" t="s">
        <v>607</v>
      </c>
      <c r="I168" s="154" t="s">
        <v>608</v>
      </c>
      <c r="J168" s="31">
        <v>10</v>
      </c>
      <c r="K168" s="155">
        <v>3500</v>
      </c>
      <c r="L168" s="156">
        <v>2995</v>
      </c>
    </row>
    <row r="169" spans="1:12" ht="45" x14ac:dyDescent="0.25">
      <c r="A169" s="19">
        <v>133</v>
      </c>
      <c r="B169" s="27">
        <v>201053774</v>
      </c>
      <c r="C169" s="150" t="s">
        <v>48</v>
      </c>
      <c r="D169" s="150" t="s">
        <v>27</v>
      </c>
      <c r="E169" s="141">
        <v>25</v>
      </c>
      <c r="F169" s="141" t="s">
        <v>609</v>
      </c>
      <c r="G169" s="32" t="s">
        <v>117</v>
      </c>
      <c r="H169" s="150" t="s">
        <v>498</v>
      </c>
      <c r="I169" s="154" t="s">
        <v>610</v>
      </c>
      <c r="J169" s="31">
        <v>1</v>
      </c>
      <c r="K169" s="155">
        <v>82500</v>
      </c>
      <c r="L169" s="156">
        <v>66666.7</v>
      </c>
    </row>
    <row r="170" spans="1:12" ht="45" x14ac:dyDescent="0.25">
      <c r="A170" s="19">
        <v>134</v>
      </c>
      <c r="B170" s="27">
        <v>201053774</v>
      </c>
      <c r="C170" s="150" t="s">
        <v>79</v>
      </c>
      <c r="D170" s="150" t="s">
        <v>27</v>
      </c>
      <c r="E170" s="141">
        <v>3</v>
      </c>
      <c r="F170" s="141" t="s">
        <v>611</v>
      </c>
      <c r="G170" s="32" t="s">
        <v>16</v>
      </c>
      <c r="H170" s="150" t="s">
        <v>324</v>
      </c>
      <c r="I170" s="154" t="s">
        <v>612</v>
      </c>
      <c r="J170" s="31">
        <v>1</v>
      </c>
      <c r="K170" s="155">
        <v>23400</v>
      </c>
      <c r="L170" s="156">
        <v>21840</v>
      </c>
    </row>
    <row r="171" spans="1:12" ht="30" x14ac:dyDescent="0.25">
      <c r="A171" s="19">
        <v>135</v>
      </c>
      <c r="B171" s="27">
        <v>201053774</v>
      </c>
      <c r="C171" s="150" t="s">
        <v>613</v>
      </c>
      <c r="D171" s="150" t="s">
        <v>22</v>
      </c>
      <c r="E171" s="141">
        <v>50</v>
      </c>
      <c r="F171" s="141" t="s">
        <v>614</v>
      </c>
      <c r="G171" s="32" t="s">
        <v>117</v>
      </c>
      <c r="H171" s="150" t="s">
        <v>615</v>
      </c>
      <c r="I171" s="154" t="s">
        <v>616</v>
      </c>
      <c r="J171" s="31">
        <v>1</v>
      </c>
      <c r="K171" s="155">
        <v>2250</v>
      </c>
      <c r="L171" s="156">
        <v>1400</v>
      </c>
    </row>
    <row r="172" spans="1:12" ht="30" x14ac:dyDescent="0.25">
      <c r="A172" s="19">
        <v>136</v>
      </c>
      <c r="B172" s="27">
        <v>201053774</v>
      </c>
      <c r="C172" s="150" t="s">
        <v>115</v>
      </c>
      <c r="D172" s="150" t="s">
        <v>23</v>
      </c>
      <c r="E172" s="141">
        <v>50</v>
      </c>
      <c r="F172" s="141" t="s">
        <v>617</v>
      </c>
      <c r="G172" s="32" t="s">
        <v>119</v>
      </c>
      <c r="H172" s="150" t="s">
        <v>618</v>
      </c>
      <c r="I172" s="154" t="s">
        <v>619</v>
      </c>
      <c r="J172" s="31">
        <v>1</v>
      </c>
      <c r="K172" s="155">
        <v>1600</v>
      </c>
      <c r="L172" s="156">
        <v>1495.2</v>
      </c>
    </row>
    <row r="173" spans="1:12" ht="30" x14ac:dyDescent="0.25">
      <c r="A173" s="19">
        <v>137</v>
      </c>
      <c r="B173" s="27">
        <v>201053774</v>
      </c>
      <c r="C173" s="150" t="s">
        <v>620</v>
      </c>
      <c r="D173" s="150" t="s">
        <v>30</v>
      </c>
      <c r="E173" s="141">
        <v>1</v>
      </c>
      <c r="F173" s="141" t="s">
        <v>621</v>
      </c>
      <c r="G173" s="32" t="s">
        <v>117</v>
      </c>
      <c r="H173" s="150" t="s">
        <v>622</v>
      </c>
      <c r="I173" s="154" t="s">
        <v>623</v>
      </c>
      <c r="J173" s="31">
        <v>1</v>
      </c>
      <c r="K173" s="155">
        <v>10000</v>
      </c>
      <c r="L173" s="156">
        <v>8000.0000099999997</v>
      </c>
    </row>
    <row r="174" spans="1:12" ht="30" x14ac:dyDescent="0.25">
      <c r="A174" s="19">
        <v>138</v>
      </c>
      <c r="B174" s="27">
        <v>201053774</v>
      </c>
      <c r="C174" s="150" t="s">
        <v>125</v>
      </c>
      <c r="D174" s="150" t="s">
        <v>22</v>
      </c>
      <c r="E174" s="141">
        <v>5</v>
      </c>
      <c r="F174" s="141" t="s">
        <v>624</v>
      </c>
      <c r="G174" s="32" t="s">
        <v>16</v>
      </c>
      <c r="H174" s="150" t="s">
        <v>625</v>
      </c>
      <c r="I174" s="154" t="s">
        <v>626</v>
      </c>
      <c r="J174" s="31">
        <v>1</v>
      </c>
      <c r="K174" s="155">
        <v>1000</v>
      </c>
      <c r="L174" s="156">
        <v>735.73500000000001</v>
      </c>
    </row>
    <row r="175" spans="1:12" ht="30" x14ac:dyDescent="0.25">
      <c r="A175" s="19">
        <v>139</v>
      </c>
      <c r="B175" s="27">
        <v>201053774</v>
      </c>
      <c r="C175" s="150" t="s">
        <v>81</v>
      </c>
      <c r="D175" s="150" t="s">
        <v>22</v>
      </c>
      <c r="E175" s="141">
        <v>10</v>
      </c>
      <c r="F175" s="141" t="s">
        <v>627</v>
      </c>
      <c r="G175" s="32" t="s">
        <v>117</v>
      </c>
      <c r="H175" s="150" t="s">
        <v>625</v>
      </c>
      <c r="I175" s="154" t="s">
        <v>628</v>
      </c>
      <c r="J175" s="31">
        <v>1</v>
      </c>
      <c r="K175" s="155">
        <v>5000</v>
      </c>
      <c r="L175" s="156">
        <v>3114.56</v>
      </c>
    </row>
    <row r="176" spans="1:12" ht="30" x14ac:dyDescent="0.25">
      <c r="A176" s="19">
        <v>140</v>
      </c>
      <c r="B176" s="27">
        <v>201053774</v>
      </c>
      <c r="C176" s="150" t="s">
        <v>86</v>
      </c>
      <c r="D176" s="150" t="s">
        <v>22</v>
      </c>
      <c r="E176" s="141">
        <v>12</v>
      </c>
      <c r="F176" s="141" t="s">
        <v>629</v>
      </c>
      <c r="G176" s="32" t="s">
        <v>119</v>
      </c>
      <c r="H176" s="150" t="s">
        <v>489</v>
      </c>
      <c r="I176" s="154" t="s">
        <v>630</v>
      </c>
      <c r="J176" s="31">
        <v>1</v>
      </c>
      <c r="K176" s="155">
        <v>360</v>
      </c>
      <c r="L176" s="156">
        <v>288.00011999999998</v>
      </c>
    </row>
    <row r="177" spans="1:14" ht="30" x14ac:dyDescent="0.25">
      <c r="A177" s="19">
        <v>141</v>
      </c>
      <c r="B177" s="27">
        <v>201053774</v>
      </c>
      <c r="C177" s="150" t="s">
        <v>86</v>
      </c>
      <c r="D177" s="150" t="s">
        <v>22</v>
      </c>
      <c r="E177" s="141">
        <v>12</v>
      </c>
      <c r="F177" s="141" t="s">
        <v>631</v>
      </c>
      <c r="G177" s="32" t="s">
        <v>117</v>
      </c>
      <c r="H177" s="150" t="s">
        <v>489</v>
      </c>
      <c r="I177" s="154" t="s">
        <v>632</v>
      </c>
      <c r="J177" s="31">
        <v>1</v>
      </c>
      <c r="K177" s="155">
        <v>360</v>
      </c>
      <c r="L177" s="156">
        <v>298.2</v>
      </c>
    </row>
    <row r="178" spans="1:14" ht="45" x14ac:dyDescent="0.25">
      <c r="A178" s="19">
        <v>142</v>
      </c>
      <c r="B178" s="27">
        <v>201053774</v>
      </c>
      <c r="C178" s="150" t="s">
        <v>633</v>
      </c>
      <c r="D178" s="150" t="s">
        <v>76</v>
      </c>
      <c r="E178" s="141">
        <v>1</v>
      </c>
      <c r="F178" s="141" t="s">
        <v>634</v>
      </c>
      <c r="G178" s="32" t="s">
        <v>16</v>
      </c>
      <c r="H178" s="150" t="s">
        <v>279</v>
      </c>
      <c r="I178" s="154" t="s">
        <v>635</v>
      </c>
      <c r="J178" s="31">
        <v>1</v>
      </c>
      <c r="K178" s="155">
        <v>4800</v>
      </c>
      <c r="L178" s="156">
        <v>2388</v>
      </c>
    </row>
    <row r="179" spans="1:14" ht="45.75" thickBot="1" x14ac:dyDescent="0.3">
      <c r="A179" s="19">
        <v>143</v>
      </c>
      <c r="B179" s="27">
        <v>201053774</v>
      </c>
      <c r="C179" s="150" t="s">
        <v>50</v>
      </c>
      <c r="D179" s="150" t="s">
        <v>28</v>
      </c>
      <c r="E179" s="141">
        <v>10</v>
      </c>
      <c r="F179" s="141" t="s">
        <v>636</v>
      </c>
      <c r="G179" s="32" t="s">
        <v>117</v>
      </c>
      <c r="H179" s="150" t="s">
        <v>637</v>
      </c>
      <c r="I179" s="154" t="s">
        <v>638</v>
      </c>
      <c r="J179" s="31">
        <v>1</v>
      </c>
      <c r="K179" s="155">
        <v>3780</v>
      </c>
      <c r="L179" s="156">
        <v>1998</v>
      </c>
    </row>
    <row r="180" spans="1:14" ht="15.75" thickBot="1" x14ac:dyDescent="0.3">
      <c r="A180" s="157"/>
      <c r="B180" s="158"/>
      <c r="C180" s="159"/>
      <c r="D180" s="21"/>
      <c r="E180" s="143"/>
      <c r="F180" s="144"/>
      <c r="G180" s="41" t="s">
        <v>112</v>
      </c>
      <c r="H180" s="21"/>
      <c r="I180" s="21"/>
      <c r="J180" s="21"/>
      <c r="K180" s="21"/>
      <c r="L180" s="127">
        <f>SUM(L41:L179)</f>
        <v>2257232.8487300002</v>
      </c>
    </row>
    <row r="181" spans="1:14" ht="30.75" thickBot="1" x14ac:dyDescent="0.3">
      <c r="A181" s="160"/>
      <c r="B181" s="62">
        <v>201053774</v>
      </c>
      <c r="C181" s="161"/>
      <c r="D181" s="90"/>
      <c r="E181" s="162"/>
      <c r="F181" s="162"/>
      <c r="G181" s="93" t="s">
        <v>16</v>
      </c>
      <c r="H181" s="90"/>
      <c r="I181" s="90"/>
      <c r="J181" s="90"/>
      <c r="K181" s="163"/>
      <c r="L181" s="164"/>
    </row>
    <row r="182" spans="1:14" ht="15.75" thickBot="1" x14ac:dyDescent="0.3">
      <c r="A182" s="165"/>
      <c r="B182" s="81"/>
      <c r="C182" s="105"/>
      <c r="D182" s="105"/>
      <c r="E182" s="166"/>
      <c r="F182" s="167"/>
      <c r="G182" s="168" t="s">
        <v>74</v>
      </c>
      <c r="H182" s="169"/>
      <c r="I182" s="105"/>
      <c r="J182" s="105"/>
      <c r="K182" s="170"/>
      <c r="L182" s="171">
        <f>SUM(L181)</f>
        <v>0</v>
      </c>
    </row>
    <row r="183" spans="1:14" ht="30.75" thickBot="1" x14ac:dyDescent="0.3">
      <c r="A183" s="172"/>
      <c r="B183" s="173">
        <v>201053774</v>
      </c>
      <c r="C183" s="174"/>
      <c r="D183" s="175"/>
      <c r="E183" s="176"/>
      <c r="F183" s="177"/>
      <c r="G183" s="93" t="s">
        <v>16</v>
      </c>
      <c r="H183" s="174"/>
      <c r="I183" s="175"/>
      <c r="J183" s="175"/>
      <c r="K183" s="178"/>
      <c r="L183" s="179"/>
    </row>
    <row r="184" spans="1:14" ht="15.75" thickBot="1" x14ac:dyDescent="0.3">
      <c r="A184" s="64"/>
      <c r="B184" s="180"/>
      <c r="C184" s="180"/>
      <c r="D184" s="180"/>
      <c r="E184" s="181"/>
      <c r="F184" s="182"/>
      <c r="G184" s="168" t="s">
        <v>171</v>
      </c>
      <c r="H184" s="183"/>
      <c r="I184" s="180"/>
      <c r="J184" s="67"/>
      <c r="K184" s="180"/>
      <c r="L184" s="184">
        <f>SUM(L181)</f>
        <v>0</v>
      </c>
    </row>
    <row r="185" spans="1:14" ht="30.75" thickBot="1" x14ac:dyDescent="0.3">
      <c r="A185" s="19"/>
      <c r="B185" s="62">
        <v>201053774</v>
      </c>
      <c r="C185" s="31"/>
      <c r="D185" s="31"/>
      <c r="E185" s="141"/>
      <c r="F185" s="141"/>
      <c r="G185" s="46" t="s">
        <v>16</v>
      </c>
      <c r="H185" s="31"/>
      <c r="I185" s="31"/>
      <c r="J185" s="38"/>
      <c r="K185" s="47"/>
      <c r="L185" s="148"/>
    </row>
    <row r="186" spans="1:14" ht="15.75" thickBot="1" x14ac:dyDescent="0.3">
      <c r="A186" s="20"/>
      <c r="B186" s="21"/>
      <c r="C186" s="21"/>
      <c r="D186" s="21"/>
      <c r="E186" s="143"/>
      <c r="F186" s="144"/>
      <c r="G186" s="41" t="s">
        <v>184</v>
      </c>
      <c r="H186" s="21"/>
      <c r="I186" s="21"/>
      <c r="J186" s="63"/>
      <c r="K186" s="21"/>
      <c r="L186" s="127">
        <f>SUM(L185:L185)</f>
        <v>0</v>
      </c>
    </row>
    <row r="187" spans="1:14" ht="15.75" thickBot="1" x14ac:dyDescent="0.3">
      <c r="A187" s="20"/>
      <c r="B187" s="21"/>
      <c r="C187" s="21"/>
      <c r="D187" s="21"/>
      <c r="E187" s="143"/>
      <c r="F187" s="144"/>
      <c r="G187" s="41" t="s">
        <v>17</v>
      </c>
      <c r="H187" s="21"/>
      <c r="I187" s="21"/>
      <c r="J187" s="63"/>
      <c r="K187" s="21"/>
      <c r="L187" s="127">
        <f>SUM(L180,L182,L184,L186)</f>
        <v>2257232.8487300002</v>
      </c>
    </row>
    <row r="188" spans="1:14" ht="15.75" thickBot="1" x14ac:dyDescent="0.3">
      <c r="A188" s="20"/>
      <c r="B188" s="21"/>
      <c r="C188" s="21"/>
      <c r="D188" s="21"/>
      <c r="E188" s="143"/>
      <c r="F188" s="144"/>
      <c r="G188" s="41" t="s">
        <v>639</v>
      </c>
      <c r="H188" s="185"/>
      <c r="I188" s="158"/>
      <c r="J188" s="186"/>
      <c r="K188" s="21"/>
      <c r="L188" s="127"/>
    </row>
    <row r="189" spans="1:14" s="61" customFormat="1" ht="39" thickBot="1" x14ac:dyDescent="0.3">
      <c r="A189" s="19">
        <v>144</v>
      </c>
      <c r="B189" s="38">
        <v>201053774</v>
      </c>
      <c r="C189" s="187" t="s">
        <v>640</v>
      </c>
      <c r="D189" s="187" t="s">
        <v>28</v>
      </c>
      <c r="E189" s="188">
        <v>300</v>
      </c>
      <c r="F189" s="188" t="s">
        <v>641</v>
      </c>
      <c r="G189" s="46" t="s">
        <v>16</v>
      </c>
      <c r="H189" s="38" t="s">
        <v>642</v>
      </c>
      <c r="I189" s="189" t="s">
        <v>643</v>
      </c>
      <c r="J189" s="38">
        <v>2</v>
      </c>
      <c r="K189" s="190">
        <v>3600</v>
      </c>
      <c r="L189" s="191">
        <v>900</v>
      </c>
      <c r="M189" s="192"/>
      <c r="N189" s="192"/>
    </row>
    <row r="190" spans="1:14" s="61" customFormat="1" ht="39" thickBot="1" x14ac:dyDescent="0.3">
      <c r="A190" s="86">
        <v>145</v>
      </c>
      <c r="B190" s="87">
        <v>201053774</v>
      </c>
      <c r="C190" s="31" t="s">
        <v>43</v>
      </c>
      <c r="D190" s="31" t="s">
        <v>28</v>
      </c>
      <c r="E190" s="141">
        <v>42</v>
      </c>
      <c r="F190" s="141" t="s">
        <v>644</v>
      </c>
      <c r="G190" s="88" t="s">
        <v>16</v>
      </c>
      <c r="H190" s="66" t="s">
        <v>642</v>
      </c>
      <c r="I190" s="154" t="s">
        <v>645</v>
      </c>
      <c r="J190" s="66">
        <v>2</v>
      </c>
      <c r="K190" s="47">
        <v>10920</v>
      </c>
      <c r="L190" s="148">
        <v>3990</v>
      </c>
      <c r="M190" s="192"/>
      <c r="N190" s="192"/>
    </row>
    <row r="191" spans="1:14" s="61" customFormat="1" ht="90.75" thickBot="1" x14ac:dyDescent="0.3">
      <c r="A191" s="86">
        <v>146</v>
      </c>
      <c r="B191" s="87">
        <v>201053774</v>
      </c>
      <c r="C191" s="31" t="s">
        <v>646</v>
      </c>
      <c r="D191" s="31" t="s">
        <v>178</v>
      </c>
      <c r="E191" s="141">
        <v>1</v>
      </c>
      <c r="F191" s="141" t="s">
        <v>647</v>
      </c>
      <c r="G191" s="88" t="s">
        <v>16</v>
      </c>
      <c r="H191" s="66" t="s">
        <v>648</v>
      </c>
      <c r="I191" s="154" t="s">
        <v>649</v>
      </c>
      <c r="J191" s="66">
        <v>45</v>
      </c>
      <c r="K191" s="47">
        <v>18750</v>
      </c>
      <c r="L191" s="148">
        <v>14989.995999999999</v>
      </c>
      <c r="M191" s="192"/>
      <c r="N191" s="192"/>
    </row>
    <row r="192" spans="1:14" s="61" customFormat="1" ht="30.75" thickBot="1" x14ac:dyDescent="0.3">
      <c r="A192" s="86">
        <v>147</v>
      </c>
      <c r="B192" s="87">
        <v>201053774</v>
      </c>
      <c r="C192" s="31" t="s">
        <v>43</v>
      </c>
      <c r="D192" s="31" t="s">
        <v>28</v>
      </c>
      <c r="E192" s="141">
        <v>6</v>
      </c>
      <c r="F192" s="141" t="s">
        <v>650</v>
      </c>
      <c r="G192" s="88" t="s">
        <v>16</v>
      </c>
      <c r="H192" s="66" t="s">
        <v>651</v>
      </c>
      <c r="I192" s="154" t="s">
        <v>652</v>
      </c>
      <c r="J192" s="66">
        <v>2</v>
      </c>
      <c r="K192" s="47">
        <v>1560</v>
      </c>
      <c r="L192" s="148">
        <v>540</v>
      </c>
      <c r="M192" s="192"/>
      <c r="N192" s="192"/>
    </row>
    <row r="193" spans="1:14" s="61" customFormat="1" ht="30.75" thickBot="1" x14ac:dyDescent="0.3">
      <c r="A193" s="86">
        <v>148</v>
      </c>
      <c r="B193" s="87">
        <v>201053774</v>
      </c>
      <c r="C193" s="31" t="s">
        <v>37</v>
      </c>
      <c r="D193" s="31" t="s">
        <v>38</v>
      </c>
      <c r="E193" s="141">
        <v>100</v>
      </c>
      <c r="F193" s="141" t="s">
        <v>653</v>
      </c>
      <c r="G193" s="88" t="s">
        <v>16</v>
      </c>
      <c r="H193" s="66" t="s">
        <v>654</v>
      </c>
      <c r="I193" s="154" t="s">
        <v>655</v>
      </c>
      <c r="J193" s="66">
        <v>10</v>
      </c>
      <c r="K193" s="47">
        <v>2000</v>
      </c>
      <c r="L193" s="148">
        <v>2000</v>
      </c>
      <c r="M193" s="192"/>
      <c r="N193" s="192"/>
    </row>
    <row r="194" spans="1:14" s="61" customFormat="1" ht="30.75" thickBot="1" x14ac:dyDescent="0.3">
      <c r="A194" s="86">
        <v>149</v>
      </c>
      <c r="B194" s="87">
        <v>201053774</v>
      </c>
      <c r="C194" s="31" t="s">
        <v>656</v>
      </c>
      <c r="D194" s="31" t="s">
        <v>23</v>
      </c>
      <c r="E194" s="141">
        <v>1</v>
      </c>
      <c r="F194" s="141" t="s">
        <v>657</v>
      </c>
      <c r="G194" s="88" t="s">
        <v>16</v>
      </c>
      <c r="H194" s="66" t="s">
        <v>651</v>
      </c>
      <c r="I194" s="154" t="s">
        <v>658</v>
      </c>
      <c r="J194" s="66">
        <v>2</v>
      </c>
      <c r="K194" s="47">
        <v>260</v>
      </c>
      <c r="L194" s="148">
        <v>90</v>
      </c>
      <c r="M194" s="192"/>
      <c r="N194" s="192"/>
    </row>
    <row r="195" spans="1:14" s="61" customFormat="1" ht="90.75" thickBot="1" x14ac:dyDescent="0.3">
      <c r="A195" s="86">
        <v>150</v>
      </c>
      <c r="B195" s="87">
        <v>201053774</v>
      </c>
      <c r="C195" s="31" t="s">
        <v>659</v>
      </c>
      <c r="D195" s="31" t="s">
        <v>178</v>
      </c>
      <c r="E195" s="141">
        <v>1</v>
      </c>
      <c r="F195" s="141" t="s">
        <v>660</v>
      </c>
      <c r="G195" s="88" t="s">
        <v>16</v>
      </c>
      <c r="H195" s="66" t="s">
        <v>661</v>
      </c>
      <c r="I195" s="154" t="s">
        <v>662</v>
      </c>
      <c r="J195" s="66">
        <v>5</v>
      </c>
      <c r="K195" s="47">
        <v>6500</v>
      </c>
      <c r="L195" s="148">
        <v>6500</v>
      </c>
      <c r="M195" s="192"/>
      <c r="N195" s="192"/>
    </row>
    <row r="196" spans="1:14" s="61" customFormat="1" ht="30.75" thickBot="1" x14ac:dyDescent="0.3">
      <c r="A196" s="86">
        <v>151</v>
      </c>
      <c r="B196" s="87">
        <v>201053774</v>
      </c>
      <c r="C196" s="31" t="s">
        <v>663</v>
      </c>
      <c r="D196" s="31" t="s">
        <v>39</v>
      </c>
      <c r="E196" s="141">
        <v>30</v>
      </c>
      <c r="F196" s="141" t="s">
        <v>664</v>
      </c>
      <c r="G196" s="88" t="s">
        <v>16</v>
      </c>
      <c r="H196" s="66" t="s">
        <v>665</v>
      </c>
      <c r="I196" s="154" t="s">
        <v>666</v>
      </c>
      <c r="J196" s="66">
        <v>5</v>
      </c>
      <c r="K196" s="47">
        <v>405</v>
      </c>
      <c r="L196" s="148">
        <v>404.7</v>
      </c>
      <c r="M196" s="192"/>
      <c r="N196" s="192"/>
    </row>
    <row r="197" spans="1:14" s="61" customFormat="1" ht="30.75" thickBot="1" x14ac:dyDescent="0.3">
      <c r="A197" s="86">
        <v>152</v>
      </c>
      <c r="B197" s="87">
        <v>201053774</v>
      </c>
      <c r="C197" s="31" t="s">
        <v>43</v>
      </c>
      <c r="D197" s="31" t="s">
        <v>28</v>
      </c>
      <c r="E197" s="141">
        <v>17</v>
      </c>
      <c r="F197" s="141" t="s">
        <v>667</v>
      </c>
      <c r="G197" s="88" t="s">
        <v>16</v>
      </c>
      <c r="H197" s="66" t="s">
        <v>651</v>
      </c>
      <c r="I197" s="154" t="s">
        <v>668</v>
      </c>
      <c r="J197" s="66">
        <v>2</v>
      </c>
      <c r="K197" s="47">
        <v>3060</v>
      </c>
      <c r="L197" s="148">
        <v>1615</v>
      </c>
      <c r="M197" s="192"/>
      <c r="N197" s="192"/>
    </row>
    <row r="198" spans="1:14" s="61" customFormat="1" ht="30.75" thickBot="1" x14ac:dyDescent="0.3">
      <c r="A198" s="86">
        <v>153</v>
      </c>
      <c r="B198" s="87">
        <v>201053774</v>
      </c>
      <c r="C198" s="31" t="s">
        <v>123</v>
      </c>
      <c r="D198" s="31" t="s">
        <v>23</v>
      </c>
      <c r="E198" s="141">
        <v>500</v>
      </c>
      <c r="F198" s="141" t="s">
        <v>669</v>
      </c>
      <c r="G198" s="88" t="s">
        <v>16</v>
      </c>
      <c r="H198" s="66" t="s">
        <v>670</v>
      </c>
      <c r="I198" s="154" t="s">
        <v>671</v>
      </c>
      <c r="J198" s="66">
        <v>10</v>
      </c>
      <c r="K198" s="47">
        <v>9000</v>
      </c>
      <c r="L198" s="148">
        <v>3995</v>
      </c>
      <c r="M198" s="192"/>
      <c r="N198" s="192"/>
    </row>
    <row r="199" spans="1:14" s="61" customFormat="1" ht="30.75" thickBot="1" x14ac:dyDescent="0.3">
      <c r="A199" s="86">
        <v>154</v>
      </c>
      <c r="B199" s="87">
        <v>201053774</v>
      </c>
      <c r="C199" s="31" t="s">
        <v>123</v>
      </c>
      <c r="D199" s="31" t="s">
        <v>23</v>
      </c>
      <c r="E199" s="141">
        <v>1000</v>
      </c>
      <c r="F199" s="141" t="s">
        <v>672</v>
      </c>
      <c r="G199" s="88" t="s">
        <v>16</v>
      </c>
      <c r="H199" s="66" t="s">
        <v>670</v>
      </c>
      <c r="I199" s="154" t="s">
        <v>673</v>
      </c>
      <c r="J199" s="66">
        <v>10</v>
      </c>
      <c r="K199" s="47">
        <v>22000</v>
      </c>
      <c r="L199" s="148">
        <v>7890</v>
      </c>
      <c r="M199" s="192"/>
      <c r="N199" s="192"/>
    </row>
    <row r="200" spans="1:14" s="61" customFormat="1" ht="30.75" thickBot="1" x14ac:dyDescent="0.3">
      <c r="A200" s="86">
        <v>155</v>
      </c>
      <c r="B200" s="87">
        <v>201053774</v>
      </c>
      <c r="C200" s="31" t="s">
        <v>123</v>
      </c>
      <c r="D200" s="31" t="s">
        <v>23</v>
      </c>
      <c r="E200" s="141">
        <v>500</v>
      </c>
      <c r="F200" s="141" t="s">
        <v>674</v>
      </c>
      <c r="G200" s="88" t="s">
        <v>16</v>
      </c>
      <c r="H200" s="66" t="s">
        <v>670</v>
      </c>
      <c r="I200" s="154" t="s">
        <v>675</v>
      </c>
      <c r="J200" s="66">
        <v>10</v>
      </c>
      <c r="K200" s="47">
        <v>15000</v>
      </c>
      <c r="L200" s="148">
        <v>7310</v>
      </c>
      <c r="M200" s="192"/>
      <c r="N200" s="192"/>
    </row>
    <row r="201" spans="1:14" s="61" customFormat="1" ht="30.75" thickBot="1" x14ac:dyDescent="0.3">
      <c r="A201" s="59">
        <v>156</v>
      </c>
      <c r="B201" s="60">
        <v>201053774</v>
      </c>
      <c r="C201" s="90" t="s">
        <v>43</v>
      </c>
      <c r="D201" s="90" t="s">
        <v>28</v>
      </c>
      <c r="E201" s="162">
        <v>44</v>
      </c>
      <c r="F201" s="162" t="s">
        <v>676</v>
      </c>
      <c r="G201" s="91" t="s">
        <v>16</v>
      </c>
      <c r="H201" s="89" t="s">
        <v>651</v>
      </c>
      <c r="I201" s="193" t="s">
        <v>677</v>
      </c>
      <c r="J201" s="89">
        <v>2</v>
      </c>
      <c r="K201" s="194">
        <v>7920</v>
      </c>
      <c r="L201" s="195">
        <v>4180</v>
      </c>
      <c r="M201" s="192"/>
      <c r="N201" s="192"/>
    </row>
    <row r="202" spans="1:14" s="61" customFormat="1" ht="15.75" thickBot="1" x14ac:dyDescent="0.3">
      <c r="A202" s="20"/>
      <c r="B202" s="21"/>
      <c r="C202" s="21"/>
      <c r="D202" s="21"/>
      <c r="E202" s="143"/>
      <c r="F202" s="144"/>
      <c r="G202" s="41" t="s">
        <v>112</v>
      </c>
      <c r="H202" s="185"/>
      <c r="I202" s="21"/>
      <c r="J202" s="159"/>
      <c r="K202" s="21"/>
      <c r="L202" s="127">
        <f>SUM(L189:L201)</f>
        <v>54404.695999999996</v>
      </c>
    </row>
    <row r="203" spans="1:14" s="61" customFormat="1" ht="15.75" thickBot="1" x14ac:dyDescent="0.3">
      <c r="A203" s="64"/>
      <c r="B203" s="180"/>
      <c r="C203" s="180"/>
      <c r="D203" s="180"/>
      <c r="E203" s="181"/>
      <c r="F203" s="196"/>
      <c r="G203" s="197"/>
      <c r="H203" s="180"/>
      <c r="I203" s="180"/>
      <c r="J203" s="180"/>
      <c r="K203" s="180"/>
      <c r="L203" s="184"/>
    </row>
    <row r="204" spans="1:14" ht="15.75" thickBot="1" x14ac:dyDescent="0.3">
      <c r="A204" s="13"/>
      <c r="B204" s="14"/>
      <c r="C204" s="14"/>
      <c r="D204" s="14"/>
      <c r="E204" s="126"/>
      <c r="F204" s="121"/>
      <c r="G204" s="41" t="s">
        <v>17</v>
      </c>
      <c r="H204" s="14"/>
      <c r="I204" s="14"/>
      <c r="J204" s="63"/>
      <c r="K204" s="21"/>
      <c r="L204" s="127">
        <f>SUM(L202)</f>
        <v>54404.695999999996</v>
      </c>
    </row>
    <row r="205" spans="1:14" ht="145.5" customHeight="1" thickBot="1" x14ac:dyDescent="0.3">
      <c r="A205" s="13"/>
      <c r="B205" s="14"/>
      <c r="C205" s="68" t="s">
        <v>176</v>
      </c>
      <c r="D205" s="69"/>
      <c r="E205" s="198"/>
      <c r="F205" s="198"/>
      <c r="G205" s="94" t="s">
        <v>177</v>
      </c>
      <c r="H205" s="69"/>
      <c r="I205" s="69"/>
      <c r="J205" s="70"/>
      <c r="K205" s="21"/>
      <c r="L205" s="127">
        <f>SUM(L17,L27,L39,L187,L204)</f>
        <v>3552104.04373</v>
      </c>
    </row>
    <row r="206" spans="1:14" ht="120.75" thickBot="1" x14ac:dyDescent="0.3">
      <c r="A206" s="34"/>
      <c r="B206" s="34"/>
      <c r="C206" s="71"/>
      <c r="D206" s="71"/>
      <c r="E206" s="199"/>
      <c r="F206" s="199"/>
      <c r="G206" s="95" t="s">
        <v>678</v>
      </c>
      <c r="H206" s="71"/>
      <c r="I206" s="71"/>
      <c r="J206" s="71"/>
      <c r="K206" s="71"/>
      <c r="L206" s="200"/>
    </row>
    <row r="207" spans="1:14" ht="39" thickBot="1" x14ac:dyDescent="0.3">
      <c r="A207" s="72" t="s">
        <v>69</v>
      </c>
      <c r="B207" s="73" t="s">
        <v>1</v>
      </c>
      <c r="C207" s="73" t="s">
        <v>70</v>
      </c>
      <c r="D207" s="73" t="s">
        <v>3</v>
      </c>
      <c r="E207" s="73" t="s">
        <v>71</v>
      </c>
      <c r="F207" s="73" t="s">
        <v>5</v>
      </c>
      <c r="G207" s="96" t="s">
        <v>6</v>
      </c>
      <c r="H207" s="73" t="s">
        <v>7</v>
      </c>
      <c r="I207" s="73" t="s">
        <v>8</v>
      </c>
      <c r="J207" s="73" t="s">
        <v>72</v>
      </c>
      <c r="K207" s="73" t="s">
        <v>191</v>
      </c>
      <c r="L207" s="74" t="s">
        <v>73</v>
      </c>
    </row>
    <row r="208" spans="1:14" ht="15.75" thickBot="1" x14ac:dyDescent="0.3">
      <c r="A208" s="20"/>
      <c r="B208" s="21"/>
      <c r="C208" s="21"/>
      <c r="D208" s="21"/>
      <c r="E208" s="144"/>
      <c r="F208" s="144"/>
      <c r="G208" s="41"/>
      <c r="H208" s="21"/>
      <c r="I208" s="21"/>
      <c r="J208" s="21"/>
      <c r="K208" s="26"/>
      <c r="L208" s="201" t="s">
        <v>51</v>
      </c>
    </row>
    <row r="209" spans="1:13" ht="75" x14ac:dyDescent="0.25">
      <c r="A209" s="202">
        <v>1</v>
      </c>
      <c r="B209" s="203" t="s">
        <v>52</v>
      </c>
      <c r="C209" s="141" t="s">
        <v>62</v>
      </c>
      <c r="D209" s="141" t="s">
        <v>63</v>
      </c>
      <c r="E209" s="141" t="s">
        <v>100</v>
      </c>
      <c r="F209" s="141" t="s">
        <v>679</v>
      </c>
      <c r="G209" s="97" t="s">
        <v>16</v>
      </c>
      <c r="H209" s="97" t="s">
        <v>680</v>
      </c>
      <c r="I209" s="204" t="s">
        <v>681</v>
      </c>
      <c r="J209" s="48">
        <v>365</v>
      </c>
      <c r="K209" s="31" t="s">
        <v>109</v>
      </c>
      <c r="L209" s="205">
        <v>32914800</v>
      </c>
      <c r="M209" s="206"/>
    </row>
    <row r="210" spans="1:13" ht="105" x14ac:dyDescent="0.25">
      <c r="A210" s="202">
        <v>2</v>
      </c>
      <c r="B210" s="203" t="s">
        <v>52</v>
      </c>
      <c r="C210" s="141" t="s">
        <v>682</v>
      </c>
      <c r="D210" s="141" t="s">
        <v>20</v>
      </c>
      <c r="E210" s="141" t="s">
        <v>94</v>
      </c>
      <c r="F210" s="141" t="s">
        <v>683</v>
      </c>
      <c r="G210" s="97" t="s">
        <v>16</v>
      </c>
      <c r="H210" s="97" t="s">
        <v>684</v>
      </c>
      <c r="I210" s="204" t="s">
        <v>685</v>
      </c>
      <c r="J210" s="48">
        <v>45</v>
      </c>
      <c r="K210" s="31" t="s">
        <v>56</v>
      </c>
      <c r="L210" s="207">
        <v>72250000</v>
      </c>
    </row>
    <row r="211" spans="1:13" ht="45" x14ac:dyDescent="0.25">
      <c r="A211" s="202">
        <v>3</v>
      </c>
      <c r="B211" s="203" t="s">
        <v>52</v>
      </c>
      <c r="C211" s="208" t="s">
        <v>686</v>
      </c>
      <c r="D211" s="141" t="s">
        <v>26</v>
      </c>
      <c r="E211" s="141" t="s">
        <v>197</v>
      </c>
      <c r="F211" s="141" t="s">
        <v>687</v>
      </c>
      <c r="G211" s="97" t="s">
        <v>16</v>
      </c>
      <c r="H211" s="97" t="s">
        <v>688</v>
      </c>
      <c r="I211" s="204" t="s">
        <v>689</v>
      </c>
      <c r="J211" s="48">
        <v>5</v>
      </c>
      <c r="K211" s="31" t="s">
        <v>110</v>
      </c>
      <c r="L211" s="207">
        <v>9238000</v>
      </c>
    </row>
    <row r="212" spans="1:13" ht="60" x14ac:dyDescent="0.25">
      <c r="A212" s="202">
        <v>4</v>
      </c>
      <c r="B212" s="203" t="s">
        <v>52</v>
      </c>
      <c r="C212" s="141" t="s">
        <v>690</v>
      </c>
      <c r="D212" s="141" t="s">
        <v>21</v>
      </c>
      <c r="E212" s="141" t="s">
        <v>691</v>
      </c>
      <c r="F212" s="141" t="s">
        <v>692</v>
      </c>
      <c r="G212" s="97" t="s">
        <v>16</v>
      </c>
      <c r="H212" s="97" t="s">
        <v>693</v>
      </c>
      <c r="I212" s="204" t="s">
        <v>694</v>
      </c>
      <c r="J212" s="48">
        <v>5</v>
      </c>
      <c r="K212" s="31" t="s">
        <v>110</v>
      </c>
      <c r="L212" s="207">
        <v>7101250</v>
      </c>
    </row>
    <row r="213" spans="1:13" ht="75" x14ac:dyDescent="0.25">
      <c r="A213" s="202">
        <v>5</v>
      </c>
      <c r="B213" s="203" t="s">
        <v>52</v>
      </c>
      <c r="C213" s="141" t="s">
        <v>65</v>
      </c>
      <c r="D213" s="141" t="s">
        <v>54</v>
      </c>
      <c r="E213" s="141" t="s">
        <v>94</v>
      </c>
      <c r="F213" s="141" t="s">
        <v>695</v>
      </c>
      <c r="G213" s="97" t="s">
        <v>16</v>
      </c>
      <c r="H213" s="97" t="s">
        <v>696</v>
      </c>
      <c r="I213" s="204" t="s">
        <v>697</v>
      </c>
      <c r="J213" s="48">
        <v>7</v>
      </c>
      <c r="K213" s="31" t="s">
        <v>55</v>
      </c>
      <c r="L213" s="207">
        <v>1854400</v>
      </c>
    </row>
    <row r="214" spans="1:13" ht="75" x14ac:dyDescent="0.25">
      <c r="A214" s="202">
        <v>6</v>
      </c>
      <c r="B214" s="203" t="s">
        <v>52</v>
      </c>
      <c r="C214" s="141" t="s">
        <v>65</v>
      </c>
      <c r="D214" s="141" t="s">
        <v>54</v>
      </c>
      <c r="E214" s="141" t="s">
        <v>94</v>
      </c>
      <c r="F214" s="141" t="s">
        <v>698</v>
      </c>
      <c r="G214" s="97" t="s">
        <v>16</v>
      </c>
      <c r="H214" s="97" t="s">
        <v>699</v>
      </c>
      <c r="I214" s="204" t="s">
        <v>700</v>
      </c>
      <c r="J214" s="48">
        <v>7</v>
      </c>
      <c r="K214" s="31" t="s">
        <v>55</v>
      </c>
      <c r="L214" s="207">
        <v>3371500</v>
      </c>
    </row>
    <row r="215" spans="1:13" ht="75" x14ac:dyDescent="0.25">
      <c r="A215" s="202">
        <v>7</v>
      </c>
      <c r="B215" s="203" t="s">
        <v>52</v>
      </c>
      <c r="C215" s="141" t="s">
        <v>65</v>
      </c>
      <c r="D215" s="141" t="s">
        <v>54</v>
      </c>
      <c r="E215" s="141" t="s">
        <v>94</v>
      </c>
      <c r="F215" s="141" t="s">
        <v>701</v>
      </c>
      <c r="G215" s="97" t="s">
        <v>16</v>
      </c>
      <c r="H215" s="97" t="s">
        <v>702</v>
      </c>
      <c r="I215" s="204" t="s">
        <v>703</v>
      </c>
      <c r="J215" s="48">
        <v>7</v>
      </c>
      <c r="K215" s="31" t="s">
        <v>55</v>
      </c>
      <c r="L215" s="207">
        <v>1549200</v>
      </c>
    </row>
    <row r="216" spans="1:13" ht="90" x14ac:dyDescent="0.25">
      <c r="A216" s="202">
        <v>8</v>
      </c>
      <c r="B216" s="203" t="s">
        <v>52</v>
      </c>
      <c r="C216" s="141" t="s">
        <v>103</v>
      </c>
      <c r="D216" s="141" t="s">
        <v>28</v>
      </c>
      <c r="E216" s="141" t="s">
        <v>95</v>
      </c>
      <c r="F216" s="141" t="s">
        <v>704</v>
      </c>
      <c r="G216" s="97" t="s">
        <v>16</v>
      </c>
      <c r="H216" s="97" t="s">
        <v>705</v>
      </c>
      <c r="I216" s="204" t="s">
        <v>706</v>
      </c>
      <c r="J216" s="48">
        <v>30</v>
      </c>
      <c r="K216" s="31" t="s">
        <v>53</v>
      </c>
      <c r="L216" s="207">
        <v>9384480</v>
      </c>
    </row>
    <row r="217" spans="1:13" ht="90" x14ac:dyDescent="0.25">
      <c r="A217" s="202">
        <v>9</v>
      </c>
      <c r="B217" s="203" t="s">
        <v>52</v>
      </c>
      <c r="C217" s="141" t="s">
        <v>103</v>
      </c>
      <c r="D217" s="141" t="s">
        <v>28</v>
      </c>
      <c r="E217" s="141" t="s">
        <v>707</v>
      </c>
      <c r="F217" s="141" t="s">
        <v>708</v>
      </c>
      <c r="G217" s="97" t="s">
        <v>16</v>
      </c>
      <c r="H217" s="97" t="s">
        <v>705</v>
      </c>
      <c r="I217" s="204" t="s">
        <v>709</v>
      </c>
      <c r="J217" s="48">
        <v>30</v>
      </c>
      <c r="K217" s="31" t="s">
        <v>53</v>
      </c>
      <c r="L217" s="207">
        <v>6846000</v>
      </c>
    </row>
    <row r="218" spans="1:13" ht="75" x14ac:dyDescent="0.25">
      <c r="A218" s="202">
        <v>10</v>
      </c>
      <c r="B218" s="203" t="s">
        <v>52</v>
      </c>
      <c r="C218" s="141" t="s">
        <v>136</v>
      </c>
      <c r="D218" s="141" t="s">
        <v>45</v>
      </c>
      <c r="E218" s="141" t="s">
        <v>94</v>
      </c>
      <c r="F218" s="141" t="s">
        <v>710</v>
      </c>
      <c r="G218" s="97" t="s">
        <v>16</v>
      </c>
      <c r="H218" s="97" t="s">
        <v>711</v>
      </c>
      <c r="I218" s="204" t="s">
        <v>712</v>
      </c>
      <c r="J218" s="48">
        <v>15</v>
      </c>
      <c r="K218" s="31" t="s">
        <v>55</v>
      </c>
      <c r="L218" s="207">
        <v>2550000</v>
      </c>
    </row>
    <row r="219" spans="1:13" ht="75" x14ac:dyDescent="0.25">
      <c r="A219" s="202">
        <v>11</v>
      </c>
      <c r="B219" s="203" t="s">
        <v>52</v>
      </c>
      <c r="C219" s="141" t="s">
        <v>65</v>
      </c>
      <c r="D219" s="141" t="s">
        <v>54</v>
      </c>
      <c r="E219" s="141" t="s">
        <v>94</v>
      </c>
      <c r="F219" s="141" t="s">
        <v>713</v>
      </c>
      <c r="G219" s="97" t="s">
        <v>16</v>
      </c>
      <c r="H219" s="97" t="s">
        <v>714</v>
      </c>
      <c r="I219" s="204" t="s">
        <v>715</v>
      </c>
      <c r="J219" s="48">
        <v>7</v>
      </c>
      <c r="K219" s="31" t="s">
        <v>110</v>
      </c>
      <c r="L219" s="207">
        <v>3894000</v>
      </c>
    </row>
    <row r="220" spans="1:13" ht="60" x14ac:dyDescent="0.25">
      <c r="A220" s="202">
        <v>12</v>
      </c>
      <c r="B220" s="203" t="s">
        <v>52</v>
      </c>
      <c r="C220" s="141" t="s">
        <v>135</v>
      </c>
      <c r="D220" s="141" t="s">
        <v>41</v>
      </c>
      <c r="E220" s="141" t="s">
        <v>94</v>
      </c>
      <c r="F220" s="141" t="s">
        <v>716</v>
      </c>
      <c r="G220" s="97" t="s">
        <v>16</v>
      </c>
      <c r="H220" s="97" t="s">
        <v>717</v>
      </c>
      <c r="I220" s="204" t="s">
        <v>718</v>
      </c>
      <c r="J220" s="48">
        <v>365</v>
      </c>
      <c r="K220" s="31" t="s">
        <v>109</v>
      </c>
      <c r="L220" s="207">
        <v>53160000</v>
      </c>
    </row>
    <row r="221" spans="1:13" ht="60" x14ac:dyDescent="0.25">
      <c r="A221" s="202">
        <v>13</v>
      </c>
      <c r="B221" s="203" t="s">
        <v>52</v>
      </c>
      <c r="C221" s="141" t="s">
        <v>135</v>
      </c>
      <c r="D221" s="141" t="s">
        <v>41</v>
      </c>
      <c r="E221" s="141" t="s">
        <v>94</v>
      </c>
      <c r="F221" s="141" t="s">
        <v>719</v>
      </c>
      <c r="G221" s="97" t="s">
        <v>16</v>
      </c>
      <c r="H221" s="97" t="s">
        <v>717</v>
      </c>
      <c r="I221" s="204" t="s">
        <v>720</v>
      </c>
      <c r="J221" s="48">
        <v>365</v>
      </c>
      <c r="K221" s="31" t="s">
        <v>109</v>
      </c>
      <c r="L221" s="207">
        <v>10140000</v>
      </c>
    </row>
    <row r="222" spans="1:13" ht="60" x14ac:dyDescent="0.25">
      <c r="A222" s="202">
        <v>14</v>
      </c>
      <c r="B222" s="203" t="s">
        <v>52</v>
      </c>
      <c r="C222" s="141" t="s">
        <v>135</v>
      </c>
      <c r="D222" s="141" t="s">
        <v>41</v>
      </c>
      <c r="E222" s="141" t="s">
        <v>721</v>
      </c>
      <c r="F222" s="141" t="s">
        <v>722</v>
      </c>
      <c r="G222" s="97" t="s">
        <v>16</v>
      </c>
      <c r="H222" s="97" t="s">
        <v>717</v>
      </c>
      <c r="I222" s="204" t="s">
        <v>723</v>
      </c>
      <c r="J222" s="48">
        <v>365</v>
      </c>
      <c r="K222" s="31" t="s">
        <v>109</v>
      </c>
      <c r="L222" s="207">
        <v>2592000</v>
      </c>
    </row>
    <row r="223" spans="1:13" ht="60" x14ac:dyDescent="0.25">
      <c r="A223" s="202">
        <v>15</v>
      </c>
      <c r="B223" s="203" t="s">
        <v>52</v>
      </c>
      <c r="C223" s="141" t="s">
        <v>135</v>
      </c>
      <c r="D223" s="141" t="s">
        <v>41</v>
      </c>
      <c r="E223" s="141" t="s">
        <v>94</v>
      </c>
      <c r="F223" s="141" t="s">
        <v>724</v>
      </c>
      <c r="G223" s="97" t="s">
        <v>16</v>
      </c>
      <c r="H223" s="97" t="s">
        <v>717</v>
      </c>
      <c r="I223" s="204" t="s">
        <v>725</v>
      </c>
      <c r="J223" s="48">
        <v>365</v>
      </c>
      <c r="K223" s="31" t="s">
        <v>109</v>
      </c>
      <c r="L223" s="207">
        <v>53100000</v>
      </c>
    </row>
    <row r="224" spans="1:13" ht="90" x14ac:dyDescent="0.25">
      <c r="A224" s="202">
        <v>16</v>
      </c>
      <c r="B224" s="203" t="s">
        <v>52</v>
      </c>
      <c r="C224" s="141" t="s">
        <v>105</v>
      </c>
      <c r="D224" s="141" t="s">
        <v>23</v>
      </c>
      <c r="E224" s="141" t="s">
        <v>96</v>
      </c>
      <c r="F224" s="141" t="s">
        <v>726</v>
      </c>
      <c r="G224" s="97" t="s">
        <v>16</v>
      </c>
      <c r="H224" s="97" t="s">
        <v>705</v>
      </c>
      <c r="I224" s="204" t="s">
        <v>727</v>
      </c>
      <c r="J224" s="48">
        <v>30</v>
      </c>
      <c r="K224" s="31" t="s">
        <v>53</v>
      </c>
      <c r="L224" s="207">
        <v>8001280</v>
      </c>
    </row>
    <row r="225" spans="1:14" ht="90" x14ac:dyDescent="0.25">
      <c r="A225" s="202">
        <v>17</v>
      </c>
      <c r="B225" s="203" t="s">
        <v>52</v>
      </c>
      <c r="C225" s="141" t="s">
        <v>193</v>
      </c>
      <c r="D225" s="141" t="s">
        <v>23</v>
      </c>
      <c r="E225" s="141" t="s">
        <v>728</v>
      </c>
      <c r="F225" s="141" t="s">
        <v>729</v>
      </c>
      <c r="G225" s="97" t="s">
        <v>16</v>
      </c>
      <c r="H225" s="97" t="s">
        <v>705</v>
      </c>
      <c r="I225" s="204" t="s">
        <v>730</v>
      </c>
      <c r="J225" s="48">
        <v>30</v>
      </c>
      <c r="K225" s="31" t="s">
        <v>53</v>
      </c>
      <c r="L225" s="207">
        <v>9111424</v>
      </c>
    </row>
    <row r="226" spans="1:14" ht="75" x14ac:dyDescent="0.25">
      <c r="A226" s="202">
        <v>18</v>
      </c>
      <c r="B226" s="203" t="s">
        <v>52</v>
      </c>
      <c r="C226" s="141" t="s">
        <v>65</v>
      </c>
      <c r="D226" s="141" t="s">
        <v>54</v>
      </c>
      <c r="E226" s="141" t="s">
        <v>94</v>
      </c>
      <c r="F226" s="141" t="s">
        <v>731</v>
      </c>
      <c r="G226" s="97" t="s">
        <v>16</v>
      </c>
      <c r="H226" s="97" t="s">
        <v>732</v>
      </c>
      <c r="I226" s="204" t="s">
        <v>733</v>
      </c>
      <c r="J226" s="48">
        <v>7</v>
      </c>
      <c r="K226" s="31" t="s">
        <v>55</v>
      </c>
      <c r="L226" s="207">
        <v>1394400</v>
      </c>
    </row>
    <row r="227" spans="1:14" ht="60" x14ac:dyDescent="0.25">
      <c r="A227" s="202">
        <v>19</v>
      </c>
      <c r="B227" s="203" t="s">
        <v>52</v>
      </c>
      <c r="C227" s="141" t="s">
        <v>734</v>
      </c>
      <c r="D227" s="141" t="s">
        <v>32</v>
      </c>
      <c r="E227" s="141" t="s">
        <v>94</v>
      </c>
      <c r="F227" s="141" t="s">
        <v>735</v>
      </c>
      <c r="G227" s="97" t="s">
        <v>16</v>
      </c>
      <c r="H227" s="97" t="s">
        <v>736</v>
      </c>
      <c r="I227" s="204" t="s">
        <v>737</v>
      </c>
      <c r="J227" s="48">
        <v>7</v>
      </c>
      <c r="K227" s="31" t="s">
        <v>110</v>
      </c>
      <c r="L227" s="207">
        <v>6576000</v>
      </c>
    </row>
    <row r="228" spans="1:14" ht="90" x14ac:dyDescent="0.25">
      <c r="A228" s="202">
        <v>20</v>
      </c>
      <c r="B228" s="203" t="s">
        <v>52</v>
      </c>
      <c r="C228" s="141" t="s">
        <v>738</v>
      </c>
      <c r="D228" s="141" t="s">
        <v>178</v>
      </c>
      <c r="E228" s="141" t="s">
        <v>94</v>
      </c>
      <c r="F228" s="141" t="s">
        <v>739</v>
      </c>
      <c r="G228" s="97" t="s">
        <v>16</v>
      </c>
      <c r="H228" s="97" t="s">
        <v>740</v>
      </c>
      <c r="I228" s="204" t="s">
        <v>741</v>
      </c>
      <c r="J228" s="48">
        <v>25</v>
      </c>
      <c r="K228" s="31" t="s">
        <v>110</v>
      </c>
      <c r="L228" s="207">
        <v>9296000</v>
      </c>
    </row>
    <row r="229" spans="1:14" ht="75" x14ac:dyDescent="0.25">
      <c r="A229" s="202">
        <v>21</v>
      </c>
      <c r="B229" s="203" t="s">
        <v>52</v>
      </c>
      <c r="C229" s="141" t="s">
        <v>65</v>
      </c>
      <c r="D229" s="141" t="s">
        <v>54</v>
      </c>
      <c r="E229" s="141" t="s">
        <v>94</v>
      </c>
      <c r="F229" s="141" t="s">
        <v>742</v>
      </c>
      <c r="G229" s="97" t="s">
        <v>16</v>
      </c>
      <c r="H229" s="97" t="s">
        <v>714</v>
      </c>
      <c r="I229" s="204" t="s">
        <v>743</v>
      </c>
      <c r="J229" s="48">
        <v>7</v>
      </c>
      <c r="K229" s="31" t="s">
        <v>55</v>
      </c>
      <c r="L229" s="207">
        <v>1123200</v>
      </c>
    </row>
    <row r="230" spans="1:14" ht="75" x14ac:dyDescent="0.25">
      <c r="A230" s="202">
        <v>22</v>
      </c>
      <c r="B230" s="203" t="s">
        <v>52</v>
      </c>
      <c r="C230" s="141" t="s">
        <v>65</v>
      </c>
      <c r="D230" s="141" t="s">
        <v>54</v>
      </c>
      <c r="E230" s="141" t="s">
        <v>94</v>
      </c>
      <c r="F230" s="141" t="s">
        <v>744</v>
      </c>
      <c r="G230" s="97" t="s">
        <v>16</v>
      </c>
      <c r="H230" s="97" t="s">
        <v>714</v>
      </c>
      <c r="I230" s="204" t="s">
        <v>745</v>
      </c>
      <c r="J230" s="48">
        <v>7</v>
      </c>
      <c r="K230" s="31" t="s">
        <v>55</v>
      </c>
      <c r="L230" s="207">
        <v>657600</v>
      </c>
    </row>
    <row r="231" spans="1:14" ht="75" x14ac:dyDescent="0.25">
      <c r="A231" s="202">
        <v>23</v>
      </c>
      <c r="B231" s="203" t="s">
        <v>52</v>
      </c>
      <c r="C231" s="141" t="s">
        <v>65</v>
      </c>
      <c r="D231" s="141" t="s">
        <v>54</v>
      </c>
      <c r="E231" s="141" t="s">
        <v>94</v>
      </c>
      <c r="F231" s="141" t="s">
        <v>746</v>
      </c>
      <c r="G231" s="97" t="s">
        <v>16</v>
      </c>
      <c r="H231" s="97" t="s">
        <v>702</v>
      </c>
      <c r="I231" s="204" t="s">
        <v>747</v>
      </c>
      <c r="J231" s="48">
        <v>7</v>
      </c>
      <c r="K231" s="31" t="s">
        <v>55</v>
      </c>
      <c r="L231" s="207">
        <v>9043200</v>
      </c>
    </row>
    <row r="232" spans="1:14" ht="75" x14ac:dyDescent="0.25">
      <c r="A232" s="202">
        <v>24</v>
      </c>
      <c r="B232" s="203" t="s">
        <v>52</v>
      </c>
      <c r="C232" s="141" t="s">
        <v>65</v>
      </c>
      <c r="D232" s="141" t="s">
        <v>54</v>
      </c>
      <c r="E232" s="141" t="s">
        <v>94</v>
      </c>
      <c r="F232" s="141" t="s">
        <v>748</v>
      </c>
      <c r="G232" s="97" t="s">
        <v>16</v>
      </c>
      <c r="H232" s="97" t="s">
        <v>749</v>
      </c>
      <c r="I232" s="204" t="s">
        <v>750</v>
      </c>
      <c r="J232" s="48">
        <v>7</v>
      </c>
      <c r="K232" s="31" t="s">
        <v>55</v>
      </c>
      <c r="L232" s="207">
        <v>7622200</v>
      </c>
    </row>
    <row r="233" spans="1:14" ht="90" x14ac:dyDescent="0.25">
      <c r="A233" s="202">
        <v>25</v>
      </c>
      <c r="B233" s="203" t="s">
        <v>52</v>
      </c>
      <c r="C233" s="141" t="s">
        <v>60</v>
      </c>
      <c r="D233" s="141" t="s">
        <v>40</v>
      </c>
      <c r="E233" s="141" t="s">
        <v>99</v>
      </c>
      <c r="F233" s="141" t="s">
        <v>751</v>
      </c>
      <c r="G233" s="97" t="s">
        <v>16</v>
      </c>
      <c r="H233" s="97" t="s">
        <v>752</v>
      </c>
      <c r="I233" s="204" t="s">
        <v>753</v>
      </c>
      <c r="J233" s="48">
        <v>30</v>
      </c>
      <c r="K233" s="31" t="s">
        <v>109</v>
      </c>
      <c r="L233" s="207">
        <v>5400000</v>
      </c>
    </row>
    <row r="234" spans="1:14" ht="90" x14ac:dyDescent="0.25">
      <c r="A234" s="202">
        <v>26</v>
      </c>
      <c r="B234" s="203" t="s">
        <v>52</v>
      </c>
      <c r="C234" s="141" t="s">
        <v>65</v>
      </c>
      <c r="D234" s="141" t="s">
        <v>54</v>
      </c>
      <c r="E234" s="141" t="s">
        <v>94</v>
      </c>
      <c r="F234" s="141" t="s">
        <v>754</v>
      </c>
      <c r="G234" s="97" t="s">
        <v>16</v>
      </c>
      <c r="H234" s="97" t="s">
        <v>755</v>
      </c>
      <c r="I234" s="204" t="s">
        <v>756</v>
      </c>
      <c r="J234" s="48">
        <v>7</v>
      </c>
      <c r="K234" s="31" t="s">
        <v>55</v>
      </c>
      <c r="L234" s="207">
        <v>22930000</v>
      </c>
    </row>
    <row r="235" spans="1:14" ht="75" x14ac:dyDescent="0.25">
      <c r="A235" s="202">
        <v>27</v>
      </c>
      <c r="B235" s="203" t="s">
        <v>52</v>
      </c>
      <c r="C235" s="141" t="s">
        <v>65</v>
      </c>
      <c r="D235" s="141" t="s">
        <v>54</v>
      </c>
      <c r="E235" s="141" t="s">
        <v>94</v>
      </c>
      <c r="F235" s="141" t="s">
        <v>757</v>
      </c>
      <c r="G235" s="97" t="s">
        <v>16</v>
      </c>
      <c r="H235" s="97" t="s">
        <v>699</v>
      </c>
      <c r="I235" s="204" t="s">
        <v>758</v>
      </c>
      <c r="J235" s="48">
        <v>7</v>
      </c>
      <c r="K235" s="31" t="s">
        <v>55</v>
      </c>
      <c r="L235" s="207">
        <v>931000</v>
      </c>
    </row>
    <row r="236" spans="1:14" ht="75" x14ac:dyDescent="0.25">
      <c r="A236" s="202">
        <v>28</v>
      </c>
      <c r="B236" s="203" t="s">
        <v>52</v>
      </c>
      <c r="C236" s="141" t="s">
        <v>61</v>
      </c>
      <c r="D236" s="141" t="s">
        <v>26</v>
      </c>
      <c r="E236" s="141" t="s">
        <v>101</v>
      </c>
      <c r="F236" s="141" t="s">
        <v>759</v>
      </c>
      <c r="G236" s="97" t="s">
        <v>16</v>
      </c>
      <c r="H236" s="97" t="s">
        <v>760</v>
      </c>
      <c r="I236" s="204" t="s">
        <v>761</v>
      </c>
      <c r="J236" s="48">
        <v>7</v>
      </c>
      <c r="K236" s="31" t="s">
        <v>55</v>
      </c>
      <c r="L236" s="207">
        <v>11340000</v>
      </c>
    </row>
    <row r="237" spans="1:14" ht="75" x14ac:dyDescent="0.25">
      <c r="A237" s="202">
        <v>29</v>
      </c>
      <c r="B237" s="203" t="s">
        <v>52</v>
      </c>
      <c r="C237" s="141" t="s">
        <v>181</v>
      </c>
      <c r="D237" s="141" t="s">
        <v>24</v>
      </c>
      <c r="E237" s="141" t="s">
        <v>94</v>
      </c>
      <c r="F237" s="141" t="s">
        <v>762</v>
      </c>
      <c r="G237" s="97" t="s">
        <v>16</v>
      </c>
      <c r="H237" s="97" t="s">
        <v>760</v>
      </c>
      <c r="I237" s="204" t="s">
        <v>763</v>
      </c>
      <c r="J237" s="48">
        <v>7</v>
      </c>
      <c r="K237" s="31" t="s">
        <v>55</v>
      </c>
      <c r="L237" s="207">
        <v>8600000</v>
      </c>
    </row>
    <row r="238" spans="1:14" ht="75" x14ac:dyDescent="0.25">
      <c r="A238" s="202">
        <v>30</v>
      </c>
      <c r="B238" s="203" t="s">
        <v>52</v>
      </c>
      <c r="C238" s="141" t="s">
        <v>61</v>
      </c>
      <c r="D238" s="141" t="s">
        <v>26</v>
      </c>
      <c r="E238" s="141" t="s">
        <v>194</v>
      </c>
      <c r="F238" s="141" t="s">
        <v>764</v>
      </c>
      <c r="G238" s="97" t="s">
        <v>16</v>
      </c>
      <c r="H238" s="97" t="s">
        <v>765</v>
      </c>
      <c r="I238" s="204" t="s">
        <v>766</v>
      </c>
      <c r="J238" s="48">
        <v>7</v>
      </c>
      <c r="K238" s="31" t="s">
        <v>55</v>
      </c>
      <c r="L238" s="207">
        <v>9100000</v>
      </c>
      <c r="N238" s="48"/>
    </row>
    <row r="239" spans="1:14" ht="75" x14ac:dyDescent="0.25">
      <c r="A239" s="202">
        <v>31</v>
      </c>
      <c r="B239" s="203" t="s">
        <v>52</v>
      </c>
      <c r="C239" s="141" t="s">
        <v>61</v>
      </c>
      <c r="D239" s="141" t="s">
        <v>49</v>
      </c>
      <c r="E239" s="141" t="s">
        <v>98</v>
      </c>
      <c r="F239" s="141" t="s">
        <v>767</v>
      </c>
      <c r="G239" s="97" t="s">
        <v>16</v>
      </c>
      <c r="H239" s="97" t="s">
        <v>765</v>
      </c>
      <c r="I239" s="204" t="s">
        <v>768</v>
      </c>
      <c r="J239" s="48">
        <v>7</v>
      </c>
      <c r="K239" s="31" t="s">
        <v>55</v>
      </c>
      <c r="L239" s="207">
        <v>6000000</v>
      </c>
    </row>
    <row r="240" spans="1:14" ht="75" x14ac:dyDescent="0.25">
      <c r="A240" s="202">
        <v>32</v>
      </c>
      <c r="B240" s="203" t="s">
        <v>52</v>
      </c>
      <c r="C240" s="141" t="s">
        <v>65</v>
      </c>
      <c r="D240" s="141" t="s">
        <v>54</v>
      </c>
      <c r="E240" s="141" t="s">
        <v>94</v>
      </c>
      <c r="F240" s="141" t="s">
        <v>769</v>
      </c>
      <c r="G240" s="97" t="s">
        <v>16</v>
      </c>
      <c r="H240" s="97" t="s">
        <v>770</v>
      </c>
      <c r="I240" s="204" t="s">
        <v>771</v>
      </c>
      <c r="J240" s="48">
        <v>7</v>
      </c>
      <c r="K240" s="31" t="s">
        <v>55</v>
      </c>
      <c r="L240" s="207">
        <v>2980000</v>
      </c>
    </row>
    <row r="241" spans="1:12" ht="105" x14ac:dyDescent="0.25">
      <c r="A241" s="202">
        <v>33</v>
      </c>
      <c r="B241" s="203" t="s">
        <v>52</v>
      </c>
      <c r="C241" s="141" t="s">
        <v>134</v>
      </c>
      <c r="D241" s="141" t="s">
        <v>20</v>
      </c>
      <c r="E241" s="141" t="s">
        <v>94</v>
      </c>
      <c r="F241" s="141" t="s">
        <v>772</v>
      </c>
      <c r="G241" s="97" t="s">
        <v>16</v>
      </c>
      <c r="H241" s="97" t="s">
        <v>773</v>
      </c>
      <c r="I241" s="204" t="s">
        <v>774</v>
      </c>
      <c r="J241" s="48">
        <v>365</v>
      </c>
      <c r="K241" s="31" t="s">
        <v>56</v>
      </c>
      <c r="L241" s="207">
        <v>2310000</v>
      </c>
    </row>
    <row r="242" spans="1:12" ht="60" x14ac:dyDescent="0.25">
      <c r="A242" s="202">
        <v>34</v>
      </c>
      <c r="B242" s="203" t="s">
        <v>52</v>
      </c>
      <c r="C242" s="141" t="s">
        <v>133</v>
      </c>
      <c r="D242" s="141" t="s">
        <v>132</v>
      </c>
      <c r="E242" s="141" t="s">
        <v>94</v>
      </c>
      <c r="F242" s="141" t="s">
        <v>775</v>
      </c>
      <c r="G242" s="97" t="s">
        <v>16</v>
      </c>
      <c r="H242" s="97" t="s">
        <v>776</v>
      </c>
      <c r="I242" s="204" t="s">
        <v>777</v>
      </c>
      <c r="J242" s="48">
        <v>365</v>
      </c>
      <c r="K242" s="31" t="s">
        <v>110</v>
      </c>
      <c r="L242" s="207">
        <v>9375000</v>
      </c>
    </row>
    <row r="243" spans="1:12" ht="75" x14ac:dyDescent="0.25">
      <c r="A243" s="202">
        <v>35</v>
      </c>
      <c r="B243" s="203" t="s">
        <v>52</v>
      </c>
      <c r="C243" s="141" t="s">
        <v>57</v>
      </c>
      <c r="D243" s="141" t="s">
        <v>58</v>
      </c>
      <c r="E243" s="141" t="s">
        <v>94</v>
      </c>
      <c r="F243" s="141" t="s">
        <v>778</v>
      </c>
      <c r="G243" s="97" t="s">
        <v>16</v>
      </c>
      <c r="H243" s="97" t="s">
        <v>779</v>
      </c>
      <c r="I243" s="204" t="s">
        <v>780</v>
      </c>
      <c r="J243" s="48">
        <v>365</v>
      </c>
      <c r="K243" s="31" t="s">
        <v>59</v>
      </c>
      <c r="L243" s="207">
        <v>400000000</v>
      </c>
    </row>
    <row r="244" spans="1:12" ht="75" x14ac:dyDescent="0.25">
      <c r="A244" s="202">
        <v>36</v>
      </c>
      <c r="B244" s="203" t="s">
        <v>52</v>
      </c>
      <c r="C244" s="141" t="s">
        <v>57</v>
      </c>
      <c r="D244" s="141" t="s">
        <v>58</v>
      </c>
      <c r="E244" s="141" t="s">
        <v>94</v>
      </c>
      <c r="F244" s="141" t="s">
        <v>781</v>
      </c>
      <c r="G244" s="97" t="s">
        <v>16</v>
      </c>
      <c r="H244" s="97" t="s">
        <v>782</v>
      </c>
      <c r="I244" s="204" t="s">
        <v>783</v>
      </c>
      <c r="J244" s="48">
        <v>365</v>
      </c>
      <c r="K244" s="31" t="s">
        <v>59</v>
      </c>
      <c r="L244" s="207">
        <v>600000000</v>
      </c>
    </row>
    <row r="245" spans="1:12" ht="60" x14ac:dyDescent="0.25">
      <c r="A245" s="202">
        <v>37</v>
      </c>
      <c r="B245" s="203" t="s">
        <v>52</v>
      </c>
      <c r="C245" s="141" t="s">
        <v>131</v>
      </c>
      <c r="D245" s="141" t="s">
        <v>132</v>
      </c>
      <c r="E245" s="141" t="s">
        <v>94</v>
      </c>
      <c r="F245" s="141" t="s">
        <v>784</v>
      </c>
      <c r="G245" s="97" t="s">
        <v>16</v>
      </c>
      <c r="H245" s="97" t="s">
        <v>785</v>
      </c>
      <c r="I245" s="204" t="s">
        <v>786</v>
      </c>
      <c r="J245" s="48">
        <v>365</v>
      </c>
      <c r="K245" s="31" t="s">
        <v>109</v>
      </c>
      <c r="L245" s="207">
        <v>1048226</v>
      </c>
    </row>
    <row r="246" spans="1:12" ht="75" x14ac:dyDescent="0.25">
      <c r="A246" s="202">
        <v>38</v>
      </c>
      <c r="B246" s="203" t="s">
        <v>52</v>
      </c>
      <c r="C246" s="141" t="s">
        <v>106</v>
      </c>
      <c r="D246" s="141" t="s">
        <v>49</v>
      </c>
      <c r="E246" s="141" t="s">
        <v>101</v>
      </c>
      <c r="F246" s="141" t="s">
        <v>787</v>
      </c>
      <c r="G246" s="97" t="s">
        <v>16</v>
      </c>
      <c r="H246" s="97" t="s">
        <v>765</v>
      </c>
      <c r="I246" s="204" t="s">
        <v>788</v>
      </c>
      <c r="J246" s="48">
        <v>7</v>
      </c>
      <c r="K246" s="31" t="s">
        <v>55</v>
      </c>
      <c r="L246" s="207">
        <v>9600000</v>
      </c>
    </row>
    <row r="247" spans="1:12" ht="75" x14ac:dyDescent="0.25">
      <c r="A247" s="202">
        <v>39</v>
      </c>
      <c r="B247" s="203" t="s">
        <v>52</v>
      </c>
      <c r="C247" s="141" t="s">
        <v>65</v>
      </c>
      <c r="D247" s="141" t="s">
        <v>54</v>
      </c>
      <c r="E247" s="141" t="s">
        <v>94</v>
      </c>
      <c r="F247" s="141" t="s">
        <v>789</v>
      </c>
      <c r="G247" s="97" t="s">
        <v>16</v>
      </c>
      <c r="H247" s="97" t="s">
        <v>714</v>
      </c>
      <c r="I247" s="204" t="s">
        <v>790</v>
      </c>
      <c r="J247" s="48">
        <v>7</v>
      </c>
      <c r="K247" s="31" t="s">
        <v>55</v>
      </c>
      <c r="L247" s="207">
        <v>2032800</v>
      </c>
    </row>
    <row r="248" spans="1:12" ht="75" x14ac:dyDescent="0.25">
      <c r="A248" s="202">
        <v>40</v>
      </c>
      <c r="B248" s="203" t="s">
        <v>52</v>
      </c>
      <c r="C248" s="141" t="s">
        <v>65</v>
      </c>
      <c r="D248" s="141" t="s">
        <v>54</v>
      </c>
      <c r="E248" s="141" t="s">
        <v>94</v>
      </c>
      <c r="F248" s="141" t="s">
        <v>791</v>
      </c>
      <c r="G248" s="97" t="s">
        <v>16</v>
      </c>
      <c r="H248" s="97" t="s">
        <v>699</v>
      </c>
      <c r="I248" s="204" t="s">
        <v>792</v>
      </c>
      <c r="J248" s="48">
        <v>7</v>
      </c>
      <c r="K248" s="31" t="s">
        <v>55</v>
      </c>
      <c r="L248" s="207">
        <v>3949000</v>
      </c>
    </row>
    <row r="249" spans="1:12" ht="75" x14ac:dyDescent="0.25">
      <c r="A249" s="202">
        <v>41</v>
      </c>
      <c r="B249" s="203" t="s">
        <v>90</v>
      </c>
      <c r="C249" s="141" t="s">
        <v>65</v>
      </c>
      <c r="D249" s="141" t="s">
        <v>54</v>
      </c>
      <c r="E249" s="141" t="s">
        <v>94</v>
      </c>
      <c r="F249" s="141" t="s">
        <v>793</v>
      </c>
      <c r="G249" s="97" t="s">
        <v>16</v>
      </c>
      <c r="H249" s="97" t="s">
        <v>770</v>
      </c>
      <c r="I249" s="204" t="s">
        <v>794</v>
      </c>
      <c r="J249" s="48">
        <v>7</v>
      </c>
      <c r="K249" s="31" t="s">
        <v>55</v>
      </c>
      <c r="L249" s="207">
        <v>1410000</v>
      </c>
    </row>
    <row r="250" spans="1:12" ht="90" x14ac:dyDescent="0.25">
      <c r="A250" s="202">
        <v>42</v>
      </c>
      <c r="B250" s="203" t="s">
        <v>91</v>
      </c>
      <c r="C250" s="141" t="s">
        <v>65</v>
      </c>
      <c r="D250" s="141" t="s">
        <v>54</v>
      </c>
      <c r="E250" s="141" t="s">
        <v>94</v>
      </c>
      <c r="F250" s="141" t="s">
        <v>795</v>
      </c>
      <c r="G250" s="97" t="s">
        <v>16</v>
      </c>
      <c r="H250" s="97" t="s">
        <v>755</v>
      </c>
      <c r="I250" s="204" t="s">
        <v>790</v>
      </c>
      <c r="J250" s="48">
        <v>7</v>
      </c>
      <c r="K250" s="31" t="s">
        <v>55</v>
      </c>
      <c r="L250" s="207">
        <v>6257000</v>
      </c>
    </row>
    <row r="251" spans="1:12" ht="75" x14ac:dyDescent="0.25">
      <c r="A251" s="202">
        <v>43</v>
      </c>
      <c r="B251" s="203" t="s">
        <v>796</v>
      </c>
      <c r="C251" s="141" t="s">
        <v>65</v>
      </c>
      <c r="D251" s="141" t="s">
        <v>54</v>
      </c>
      <c r="E251" s="141" t="s">
        <v>94</v>
      </c>
      <c r="F251" s="141" t="s">
        <v>797</v>
      </c>
      <c r="G251" s="97" t="s">
        <v>16</v>
      </c>
      <c r="H251" s="97" t="s">
        <v>699</v>
      </c>
      <c r="I251" s="204" t="s">
        <v>798</v>
      </c>
      <c r="J251" s="48">
        <v>7</v>
      </c>
      <c r="K251" s="31" t="s">
        <v>55</v>
      </c>
      <c r="L251" s="207">
        <v>2010000</v>
      </c>
    </row>
    <row r="252" spans="1:12" ht="75" x14ac:dyDescent="0.25">
      <c r="A252" s="202">
        <v>44</v>
      </c>
      <c r="B252" s="203" t="s">
        <v>799</v>
      </c>
      <c r="C252" s="141" t="s">
        <v>61</v>
      </c>
      <c r="D252" s="141" t="s">
        <v>26</v>
      </c>
      <c r="E252" s="141" t="s">
        <v>101</v>
      </c>
      <c r="F252" s="141" t="s">
        <v>800</v>
      </c>
      <c r="G252" s="97" t="s">
        <v>16</v>
      </c>
      <c r="H252" s="97" t="s">
        <v>801</v>
      </c>
      <c r="I252" s="204" t="s">
        <v>802</v>
      </c>
      <c r="J252" s="48">
        <v>10</v>
      </c>
      <c r="K252" s="31" t="s">
        <v>55</v>
      </c>
      <c r="L252" s="207">
        <v>3300000</v>
      </c>
    </row>
    <row r="253" spans="1:12" ht="60" x14ac:dyDescent="0.25">
      <c r="A253" s="202">
        <v>45</v>
      </c>
      <c r="B253" s="203" t="s">
        <v>803</v>
      </c>
      <c r="C253" s="141" t="s">
        <v>804</v>
      </c>
      <c r="D253" s="141" t="s">
        <v>30</v>
      </c>
      <c r="E253" s="141" t="s">
        <v>805</v>
      </c>
      <c r="F253" s="141" t="s">
        <v>806</v>
      </c>
      <c r="G253" s="97" t="s">
        <v>16</v>
      </c>
      <c r="H253" s="97" t="s">
        <v>807</v>
      </c>
      <c r="I253" s="204" t="s">
        <v>808</v>
      </c>
      <c r="J253" s="48">
        <v>7</v>
      </c>
      <c r="K253" s="31" t="s">
        <v>110</v>
      </c>
      <c r="L253" s="207">
        <v>5804400</v>
      </c>
    </row>
    <row r="254" spans="1:12" ht="90" x14ac:dyDescent="0.25">
      <c r="A254" s="202">
        <v>46</v>
      </c>
      <c r="B254" s="203" t="s">
        <v>809</v>
      </c>
      <c r="C254" s="208" t="s">
        <v>810</v>
      </c>
      <c r="D254" s="141" t="s">
        <v>47</v>
      </c>
      <c r="E254" s="141" t="s">
        <v>94</v>
      </c>
      <c r="F254" s="141" t="s">
        <v>811</v>
      </c>
      <c r="G254" s="97" t="s">
        <v>16</v>
      </c>
      <c r="H254" s="97" t="s">
        <v>812</v>
      </c>
      <c r="I254" s="204" t="s">
        <v>813</v>
      </c>
      <c r="J254" s="48">
        <v>7</v>
      </c>
      <c r="K254" s="31" t="s">
        <v>55</v>
      </c>
      <c r="L254" s="207">
        <v>730900</v>
      </c>
    </row>
    <row r="255" spans="1:12" ht="75" x14ac:dyDescent="0.25">
      <c r="A255" s="202">
        <v>47</v>
      </c>
      <c r="B255" s="203" t="s">
        <v>814</v>
      </c>
      <c r="C255" s="141" t="s">
        <v>65</v>
      </c>
      <c r="D255" s="141" t="s">
        <v>54</v>
      </c>
      <c r="E255" s="141" t="s">
        <v>94</v>
      </c>
      <c r="F255" s="141" t="s">
        <v>815</v>
      </c>
      <c r="G255" s="97" t="s">
        <v>16</v>
      </c>
      <c r="H255" s="97" t="s">
        <v>702</v>
      </c>
      <c r="I255" s="204" t="s">
        <v>816</v>
      </c>
      <c r="J255" s="48">
        <v>7</v>
      </c>
      <c r="K255" s="31" t="s">
        <v>55</v>
      </c>
      <c r="L255" s="207">
        <v>2944800</v>
      </c>
    </row>
    <row r="256" spans="1:12" ht="75" x14ac:dyDescent="0.25">
      <c r="A256" s="202">
        <v>48</v>
      </c>
      <c r="B256" s="203" t="s">
        <v>817</v>
      </c>
      <c r="C256" s="141" t="s">
        <v>57</v>
      </c>
      <c r="D256" s="141" t="s">
        <v>58</v>
      </c>
      <c r="E256" s="141" t="s">
        <v>94</v>
      </c>
      <c r="F256" s="141" t="s">
        <v>818</v>
      </c>
      <c r="G256" s="97" t="s">
        <v>16</v>
      </c>
      <c r="H256" s="97" t="s">
        <v>819</v>
      </c>
      <c r="I256" s="204" t="s">
        <v>820</v>
      </c>
      <c r="J256" s="48">
        <v>365</v>
      </c>
      <c r="K256" s="31" t="s">
        <v>59</v>
      </c>
      <c r="L256" s="207">
        <v>400000000</v>
      </c>
    </row>
    <row r="257" spans="1:12" ht="75" x14ac:dyDescent="0.25">
      <c r="A257" s="202">
        <v>49</v>
      </c>
      <c r="B257" s="203" t="s">
        <v>821</v>
      </c>
      <c r="C257" s="141" t="s">
        <v>57</v>
      </c>
      <c r="D257" s="141" t="s">
        <v>58</v>
      </c>
      <c r="E257" s="141" t="s">
        <v>94</v>
      </c>
      <c r="F257" s="141" t="s">
        <v>822</v>
      </c>
      <c r="G257" s="97" t="s">
        <v>16</v>
      </c>
      <c r="H257" s="97" t="s">
        <v>823</v>
      </c>
      <c r="I257" s="204" t="s">
        <v>824</v>
      </c>
      <c r="J257" s="48">
        <v>365</v>
      </c>
      <c r="K257" s="31" t="s">
        <v>59</v>
      </c>
      <c r="L257" s="207">
        <v>400000000</v>
      </c>
    </row>
    <row r="258" spans="1:12" ht="75" x14ac:dyDescent="0.25">
      <c r="A258" s="202">
        <v>50</v>
      </c>
      <c r="B258" s="203" t="s">
        <v>825</v>
      </c>
      <c r="C258" s="141" t="s">
        <v>68</v>
      </c>
      <c r="D258" s="141" t="s">
        <v>28</v>
      </c>
      <c r="E258" s="141" t="s">
        <v>101</v>
      </c>
      <c r="F258" s="141" t="s">
        <v>826</v>
      </c>
      <c r="G258" s="97" t="s">
        <v>16</v>
      </c>
      <c r="H258" s="97" t="s">
        <v>827</v>
      </c>
      <c r="I258" s="204" t="s">
        <v>828</v>
      </c>
      <c r="J258" s="48">
        <v>30</v>
      </c>
      <c r="K258" s="31" t="s">
        <v>110</v>
      </c>
      <c r="L258" s="207">
        <v>7110000</v>
      </c>
    </row>
    <row r="259" spans="1:12" ht="90" x14ac:dyDescent="0.25">
      <c r="A259" s="202">
        <v>51</v>
      </c>
      <c r="B259" s="203" t="s">
        <v>829</v>
      </c>
      <c r="C259" s="141" t="s">
        <v>46</v>
      </c>
      <c r="D259" s="141" t="s">
        <v>40</v>
      </c>
      <c r="E259" s="141" t="s">
        <v>98</v>
      </c>
      <c r="F259" s="141" t="s">
        <v>830</v>
      </c>
      <c r="G259" s="97" t="s">
        <v>16</v>
      </c>
      <c r="H259" s="97" t="s">
        <v>752</v>
      </c>
      <c r="I259" s="204" t="s">
        <v>831</v>
      </c>
      <c r="J259" s="48">
        <v>30</v>
      </c>
      <c r="K259" s="31" t="s">
        <v>109</v>
      </c>
      <c r="L259" s="207">
        <v>1800000</v>
      </c>
    </row>
    <row r="260" spans="1:12" ht="45" x14ac:dyDescent="0.25">
      <c r="A260" s="202">
        <v>52</v>
      </c>
      <c r="B260" s="203" t="s">
        <v>832</v>
      </c>
      <c r="C260" s="141" t="s">
        <v>102</v>
      </c>
      <c r="D260" s="141" t="s">
        <v>28</v>
      </c>
      <c r="E260" s="141" t="s">
        <v>196</v>
      </c>
      <c r="F260" s="141" t="s">
        <v>833</v>
      </c>
      <c r="G260" s="97" t="s">
        <v>16</v>
      </c>
      <c r="H260" s="97" t="s">
        <v>834</v>
      </c>
      <c r="I260" s="204" t="s">
        <v>835</v>
      </c>
      <c r="J260" s="48">
        <v>7</v>
      </c>
      <c r="K260" s="31" t="s">
        <v>109</v>
      </c>
      <c r="L260" s="207">
        <v>72000000</v>
      </c>
    </row>
    <row r="261" spans="1:12" ht="45" x14ac:dyDescent="0.25">
      <c r="A261" s="202">
        <v>53</v>
      </c>
      <c r="B261" s="203" t="s">
        <v>836</v>
      </c>
      <c r="C261" s="141" t="s">
        <v>122</v>
      </c>
      <c r="D261" s="141" t="s">
        <v>21</v>
      </c>
      <c r="E261" s="141" t="s">
        <v>97</v>
      </c>
      <c r="F261" s="141" t="s">
        <v>837</v>
      </c>
      <c r="G261" s="97" t="s">
        <v>16</v>
      </c>
      <c r="H261" s="97" t="s">
        <v>838</v>
      </c>
      <c r="I261" s="204" t="s">
        <v>839</v>
      </c>
      <c r="J261" s="48">
        <v>7</v>
      </c>
      <c r="K261" s="31" t="s">
        <v>110</v>
      </c>
      <c r="L261" s="207">
        <v>9091812.8000000007</v>
      </c>
    </row>
    <row r="262" spans="1:12" ht="45" x14ac:dyDescent="0.25">
      <c r="A262" s="202">
        <v>54</v>
      </c>
      <c r="B262" s="203" t="s">
        <v>840</v>
      </c>
      <c r="C262" s="141" t="s">
        <v>841</v>
      </c>
      <c r="D262" s="141" t="s">
        <v>21</v>
      </c>
      <c r="E262" s="141" t="s">
        <v>195</v>
      </c>
      <c r="F262" s="141" t="s">
        <v>842</v>
      </c>
      <c r="G262" s="97" t="s">
        <v>16</v>
      </c>
      <c r="H262" s="97" t="s">
        <v>838</v>
      </c>
      <c r="I262" s="204" t="s">
        <v>843</v>
      </c>
      <c r="J262" s="48">
        <v>7</v>
      </c>
      <c r="K262" s="31" t="s">
        <v>110</v>
      </c>
      <c r="L262" s="207">
        <v>9223155.1999999993</v>
      </c>
    </row>
    <row r="263" spans="1:12" ht="75" x14ac:dyDescent="0.25">
      <c r="A263" s="202">
        <v>55</v>
      </c>
      <c r="B263" s="203" t="s">
        <v>844</v>
      </c>
      <c r="C263" s="141" t="s">
        <v>65</v>
      </c>
      <c r="D263" s="141" t="s">
        <v>54</v>
      </c>
      <c r="E263" s="141" t="s">
        <v>94</v>
      </c>
      <c r="F263" s="141" t="s">
        <v>845</v>
      </c>
      <c r="G263" s="97" t="s">
        <v>16</v>
      </c>
      <c r="H263" s="97" t="s">
        <v>714</v>
      </c>
      <c r="I263" s="204" t="s">
        <v>846</v>
      </c>
      <c r="J263" s="48">
        <v>7</v>
      </c>
      <c r="K263" s="31" t="s">
        <v>55</v>
      </c>
      <c r="L263" s="207">
        <v>4279200</v>
      </c>
    </row>
    <row r="264" spans="1:12" ht="75" x14ac:dyDescent="0.25">
      <c r="A264" s="202">
        <v>56</v>
      </c>
      <c r="B264" s="203" t="s">
        <v>92</v>
      </c>
      <c r="C264" s="141" t="s">
        <v>65</v>
      </c>
      <c r="D264" s="141" t="s">
        <v>54</v>
      </c>
      <c r="E264" s="141" t="s">
        <v>94</v>
      </c>
      <c r="F264" s="141" t="s">
        <v>847</v>
      </c>
      <c r="G264" s="97" t="s">
        <v>16</v>
      </c>
      <c r="H264" s="97" t="s">
        <v>732</v>
      </c>
      <c r="I264" s="204" t="s">
        <v>848</v>
      </c>
      <c r="J264" s="48">
        <v>7</v>
      </c>
      <c r="K264" s="31" t="s">
        <v>55</v>
      </c>
      <c r="L264" s="207">
        <v>2513325</v>
      </c>
    </row>
    <row r="265" spans="1:12" ht="75" x14ac:dyDescent="0.25">
      <c r="A265" s="202">
        <v>57</v>
      </c>
      <c r="B265" s="203" t="s">
        <v>849</v>
      </c>
      <c r="C265" s="141" t="s">
        <v>65</v>
      </c>
      <c r="D265" s="141" t="s">
        <v>54</v>
      </c>
      <c r="E265" s="141" t="s">
        <v>94</v>
      </c>
      <c r="F265" s="141" t="s">
        <v>850</v>
      </c>
      <c r="G265" s="97" t="s">
        <v>16</v>
      </c>
      <c r="H265" s="97" t="s">
        <v>699</v>
      </c>
      <c r="I265" s="204" t="s">
        <v>851</v>
      </c>
      <c r="J265" s="48">
        <v>7</v>
      </c>
      <c r="K265" s="31" t="s">
        <v>55</v>
      </c>
      <c r="L265" s="207">
        <v>1607000</v>
      </c>
    </row>
    <row r="266" spans="1:12" ht="75" x14ac:dyDescent="0.25">
      <c r="A266" s="202">
        <v>58</v>
      </c>
      <c r="B266" s="203" t="s">
        <v>852</v>
      </c>
      <c r="C266" s="141" t="s">
        <v>65</v>
      </c>
      <c r="D266" s="141" t="s">
        <v>54</v>
      </c>
      <c r="E266" s="141" t="s">
        <v>94</v>
      </c>
      <c r="F266" s="141" t="s">
        <v>853</v>
      </c>
      <c r="G266" s="97" t="s">
        <v>16</v>
      </c>
      <c r="H266" s="97" t="s">
        <v>732</v>
      </c>
      <c r="I266" s="204" t="s">
        <v>854</v>
      </c>
      <c r="J266" s="48">
        <v>7</v>
      </c>
      <c r="K266" s="31" t="s">
        <v>55</v>
      </c>
      <c r="L266" s="207">
        <v>1765250</v>
      </c>
    </row>
    <row r="267" spans="1:12" ht="75" x14ac:dyDescent="0.25">
      <c r="A267" s="202">
        <v>59</v>
      </c>
      <c r="B267" s="203" t="s">
        <v>52</v>
      </c>
      <c r="C267" s="141" t="s">
        <v>65</v>
      </c>
      <c r="D267" s="141" t="s">
        <v>54</v>
      </c>
      <c r="E267" s="141" t="s">
        <v>94</v>
      </c>
      <c r="F267" s="141" t="s">
        <v>855</v>
      </c>
      <c r="G267" s="97" t="s">
        <v>16</v>
      </c>
      <c r="H267" s="97" t="s">
        <v>699</v>
      </c>
      <c r="I267" s="204" t="s">
        <v>856</v>
      </c>
      <c r="J267" s="48">
        <v>7</v>
      </c>
      <c r="K267" s="31" t="s">
        <v>55</v>
      </c>
      <c r="L267" s="207">
        <v>2034000</v>
      </c>
    </row>
    <row r="268" spans="1:12" ht="75" x14ac:dyDescent="0.25">
      <c r="A268" s="202">
        <v>60</v>
      </c>
      <c r="B268" s="203" t="s">
        <v>52</v>
      </c>
      <c r="C268" s="141" t="s">
        <v>65</v>
      </c>
      <c r="D268" s="141" t="s">
        <v>54</v>
      </c>
      <c r="E268" s="141" t="s">
        <v>94</v>
      </c>
      <c r="F268" s="141" t="s">
        <v>857</v>
      </c>
      <c r="G268" s="97" t="s">
        <v>16</v>
      </c>
      <c r="H268" s="97" t="s">
        <v>714</v>
      </c>
      <c r="I268" s="204" t="s">
        <v>858</v>
      </c>
      <c r="J268" s="48">
        <v>7</v>
      </c>
      <c r="K268" s="31" t="s">
        <v>55</v>
      </c>
      <c r="L268" s="207">
        <v>2344800</v>
      </c>
    </row>
    <row r="269" spans="1:12" ht="90" x14ac:dyDescent="0.25">
      <c r="A269" s="202">
        <v>61</v>
      </c>
      <c r="B269" s="203" t="s">
        <v>52</v>
      </c>
      <c r="C269" s="141" t="s">
        <v>192</v>
      </c>
      <c r="D269" s="141" t="s">
        <v>178</v>
      </c>
      <c r="E269" s="141" t="s">
        <v>94</v>
      </c>
      <c r="F269" s="141" t="s">
        <v>859</v>
      </c>
      <c r="G269" s="97" t="s">
        <v>16</v>
      </c>
      <c r="H269" s="97" t="s">
        <v>860</v>
      </c>
      <c r="I269" s="204" t="s">
        <v>861</v>
      </c>
      <c r="J269" s="48">
        <v>30</v>
      </c>
      <c r="K269" s="31" t="s">
        <v>109</v>
      </c>
      <c r="L269" s="207">
        <v>7554869.4400000004</v>
      </c>
    </row>
    <row r="270" spans="1:12" ht="90" x14ac:dyDescent="0.25">
      <c r="A270" s="202">
        <v>62</v>
      </c>
      <c r="B270" s="203" t="s">
        <v>52</v>
      </c>
      <c r="C270" s="141" t="s">
        <v>180</v>
      </c>
      <c r="D270" s="141" t="s">
        <v>178</v>
      </c>
      <c r="E270" s="141" t="s">
        <v>94</v>
      </c>
      <c r="F270" s="141" t="s">
        <v>862</v>
      </c>
      <c r="G270" s="97" t="s">
        <v>16</v>
      </c>
      <c r="H270" s="97" t="s">
        <v>863</v>
      </c>
      <c r="I270" s="204" t="s">
        <v>864</v>
      </c>
      <c r="J270" s="48">
        <v>30</v>
      </c>
      <c r="K270" s="31" t="s">
        <v>109</v>
      </c>
      <c r="L270" s="207">
        <v>1260000</v>
      </c>
    </row>
    <row r="271" spans="1:12" ht="45" x14ac:dyDescent="0.25">
      <c r="A271" s="202">
        <v>63</v>
      </c>
      <c r="B271" s="203" t="s">
        <v>52</v>
      </c>
      <c r="C271" s="141" t="s">
        <v>865</v>
      </c>
      <c r="D271" s="141" t="s">
        <v>866</v>
      </c>
      <c r="E271" s="141" t="s">
        <v>94</v>
      </c>
      <c r="F271" s="141" t="s">
        <v>867</v>
      </c>
      <c r="G271" s="97" t="s">
        <v>16</v>
      </c>
      <c r="H271" s="98" t="s">
        <v>834</v>
      </c>
      <c r="I271" s="209" t="s">
        <v>868</v>
      </c>
      <c r="J271" s="49">
        <v>365</v>
      </c>
      <c r="K271" s="31" t="s">
        <v>109</v>
      </c>
      <c r="L271" s="207">
        <v>30000000</v>
      </c>
    </row>
    <row r="272" spans="1:12" ht="75" x14ac:dyDescent="0.25">
      <c r="A272" s="202">
        <v>64</v>
      </c>
      <c r="B272" s="203" t="s">
        <v>52</v>
      </c>
      <c r="C272" s="141" t="s">
        <v>130</v>
      </c>
      <c r="D272" s="141" t="s">
        <v>128</v>
      </c>
      <c r="E272" s="141" t="s">
        <v>197</v>
      </c>
      <c r="F272" s="141" t="s">
        <v>869</v>
      </c>
      <c r="G272" s="97" t="s">
        <v>16</v>
      </c>
      <c r="H272" s="97" t="s">
        <v>870</v>
      </c>
      <c r="I272" s="97" t="s">
        <v>871</v>
      </c>
      <c r="J272" s="48">
        <v>300</v>
      </c>
      <c r="K272" s="31" t="s">
        <v>129</v>
      </c>
      <c r="L272" s="207">
        <v>287280000</v>
      </c>
    </row>
    <row r="273" spans="1:12" ht="90" x14ac:dyDescent="0.25">
      <c r="A273" s="202">
        <v>65</v>
      </c>
      <c r="B273" s="203" t="s">
        <v>52</v>
      </c>
      <c r="C273" s="141" t="s">
        <v>872</v>
      </c>
      <c r="D273" s="141" t="s">
        <v>128</v>
      </c>
      <c r="E273" s="141" t="s">
        <v>873</v>
      </c>
      <c r="F273" s="141" t="s">
        <v>874</v>
      </c>
      <c r="G273" s="97" t="s">
        <v>16</v>
      </c>
      <c r="H273" s="99" t="s">
        <v>875</v>
      </c>
      <c r="I273" s="210" t="s">
        <v>876</v>
      </c>
      <c r="J273" s="50">
        <v>300</v>
      </c>
      <c r="K273" s="31" t="s">
        <v>129</v>
      </c>
      <c r="L273" s="207">
        <v>59850000</v>
      </c>
    </row>
    <row r="274" spans="1:12" ht="60" x14ac:dyDescent="0.25">
      <c r="A274" s="202">
        <v>66</v>
      </c>
      <c r="B274" s="203" t="s">
        <v>52</v>
      </c>
      <c r="C274" s="208" t="s">
        <v>877</v>
      </c>
      <c r="D274" s="141" t="s">
        <v>22</v>
      </c>
      <c r="E274" s="141" t="s">
        <v>93</v>
      </c>
      <c r="F274" s="141" t="s">
        <v>878</v>
      </c>
      <c r="G274" s="97" t="s">
        <v>16</v>
      </c>
      <c r="H274" s="97" t="s">
        <v>879</v>
      </c>
      <c r="I274" s="204" t="s">
        <v>880</v>
      </c>
      <c r="J274" s="48">
        <v>7</v>
      </c>
      <c r="K274" s="31" t="s">
        <v>110</v>
      </c>
      <c r="L274" s="207">
        <v>5992389</v>
      </c>
    </row>
    <row r="275" spans="1:12" ht="75" x14ac:dyDescent="0.25">
      <c r="A275" s="202">
        <v>67</v>
      </c>
      <c r="B275" s="203" t="s">
        <v>52</v>
      </c>
      <c r="C275" s="141" t="s">
        <v>65</v>
      </c>
      <c r="D275" s="141" t="s">
        <v>54</v>
      </c>
      <c r="E275" s="141" t="s">
        <v>94</v>
      </c>
      <c r="F275" s="141" t="s">
        <v>881</v>
      </c>
      <c r="G275" s="97" t="s">
        <v>16</v>
      </c>
      <c r="H275" s="97" t="s">
        <v>714</v>
      </c>
      <c r="I275" s="204" t="s">
        <v>882</v>
      </c>
      <c r="J275" s="48">
        <v>7</v>
      </c>
      <c r="K275" s="31" t="s">
        <v>55</v>
      </c>
      <c r="L275" s="207">
        <v>2056800</v>
      </c>
    </row>
    <row r="276" spans="1:12" ht="75" x14ac:dyDescent="0.25">
      <c r="A276" s="202">
        <v>68</v>
      </c>
      <c r="B276" s="203" t="s">
        <v>52</v>
      </c>
      <c r="C276" s="141" t="s">
        <v>65</v>
      </c>
      <c r="D276" s="141" t="s">
        <v>54</v>
      </c>
      <c r="E276" s="141" t="s">
        <v>94</v>
      </c>
      <c r="F276" s="141" t="s">
        <v>883</v>
      </c>
      <c r="G276" s="97" t="s">
        <v>16</v>
      </c>
      <c r="H276" s="97" t="s">
        <v>732</v>
      </c>
      <c r="I276" s="204" t="s">
        <v>884</v>
      </c>
      <c r="J276" s="48">
        <v>7</v>
      </c>
      <c r="K276" s="31" t="s">
        <v>55</v>
      </c>
      <c r="L276" s="207">
        <v>1129300</v>
      </c>
    </row>
    <row r="277" spans="1:12" ht="75" x14ac:dyDescent="0.25">
      <c r="A277" s="202">
        <v>69</v>
      </c>
      <c r="B277" s="203" t="s">
        <v>52</v>
      </c>
      <c r="C277" s="141" t="s">
        <v>65</v>
      </c>
      <c r="D277" s="141" t="s">
        <v>54</v>
      </c>
      <c r="E277" s="141" t="s">
        <v>94</v>
      </c>
      <c r="F277" s="141" t="s">
        <v>885</v>
      </c>
      <c r="G277" s="97" t="s">
        <v>16</v>
      </c>
      <c r="H277" s="97" t="s">
        <v>886</v>
      </c>
      <c r="I277" s="204" t="s">
        <v>887</v>
      </c>
      <c r="J277" s="48">
        <v>7</v>
      </c>
      <c r="K277" s="31" t="s">
        <v>55</v>
      </c>
      <c r="L277" s="207">
        <v>21672000</v>
      </c>
    </row>
    <row r="278" spans="1:12" ht="75" x14ac:dyDescent="0.25">
      <c r="A278" s="202">
        <v>70</v>
      </c>
      <c r="B278" s="203" t="s">
        <v>52</v>
      </c>
      <c r="C278" s="141" t="s">
        <v>61</v>
      </c>
      <c r="D278" s="141" t="s">
        <v>24</v>
      </c>
      <c r="E278" s="141" t="s">
        <v>182</v>
      </c>
      <c r="F278" s="141" t="s">
        <v>888</v>
      </c>
      <c r="G278" s="97" t="s">
        <v>16</v>
      </c>
      <c r="H278" s="97" t="s">
        <v>889</v>
      </c>
      <c r="I278" s="204" t="s">
        <v>890</v>
      </c>
      <c r="J278" s="48">
        <v>10</v>
      </c>
      <c r="K278" s="31" t="s">
        <v>55</v>
      </c>
      <c r="L278" s="207">
        <v>66700000</v>
      </c>
    </row>
    <row r="279" spans="1:12" ht="105" x14ac:dyDescent="0.25">
      <c r="A279" s="202">
        <v>71</v>
      </c>
      <c r="B279" s="203" t="s">
        <v>52</v>
      </c>
      <c r="C279" s="141" t="s">
        <v>64</v>
      </c>
      <c r="D279" s="141" t="s">
        <v>20</v>
      </c>
      <c r="E279" s="141" t="s">
        <v>94</v>
      </c>
      <c r="F279" s="141" t="s">
        <v>891</v>
      </c>
      <c r="G279" s="97" t="s">
        <v>16</v>
      </c>
      <c r="H279" s="97" t="s">
        <v>183</v>
      </c>
      <c r="I279" s="204" t="s">
        <v>892</v>
      </c>
      <c r="J279" s="48">
        <v>60</v>
      </c>
      <c r="K279" s="31" t="s">
        <v>109</v>
      </c>
      <c r="L279" s="207">
        <v>132254610</v>
      </c>
    </row>
    <row r="280" spans="1:12" ht="105" x14ac:dyDescent="0.25">
      <c r="A280" s="202">
        <v>72</v>
      </c>
      <c r="B280" s="203" t="s">
        <v>52</v>
      </c>
      <c r="C280" s="141" t="s">
        <v>64</v>
      </c>
      <c r="D280" s="141" t="s">
        <v>20</v>
      </c>
      <c r="E280" s="141" t="s">
        <v>94</v>
      </c>
      <c r="F280" s="141" t="s">
        <v>893</v>
      </c>
      <c r="G280" s="97" t="s">
        <v>16</v>
      </c>
      <c r="H280" s="97" t="s">
        <v>183</v>
      </c>
      <c r="I280" s="204" t="s">
        <v>894</v>
      </c>
      <c r="J280" s="48">
        <v>60</v>
      </c>
      <c r="K280" s="31" t="s">
        <v>109</v>
      </c>
      <c r="L280" s="207">
        <v>59702380</v>
      </c>
    </row>
    <row r="281" spans="1:12" ht="90" x14ac:dyDescent="0.25">
      <c r="A281" s="202">
        <v>73</v>
      </c>
      <c r="B281" s="203" t="s">
        <v>52</v>
      </c>
      <c r="C281" s="141" t="s">
        <v>104</v>
      </c>
      <c r="D281" s="141" t="s">
        <v>23</v>
      </c>
      <c r="E281" s="141" t="s">
        <v>707</v>
      </c>
      <c r="F281" s="141" t="s">
        <v>895</v>
      </c>
      <c r="G281" s="97" t="s">
        <v>16</v>
      </c>
      <c r="H281" s="97" t="s">
        <v>705</v>
      </c>
      <c r="I281" s="204" t="s">
        <v>896</v>
      </c>
      <c r="J281" s="48">
        <v>30</v>
      </c>
      <c r="K281" s="31" t="s">
        <v>53</v>
      </c>
      <c r="L281" s="207">
        <v>4406080</v>
      </c>
    </row>
    <row r="282" spans="1:12" ht="105" x14ac:dyDescent="0.25">
      <c r="A282" s="202">
        <v>74</v>
      </c>
      <c r="B282" s="203" t="s">
        <v>52</v>
      </c>
      <c r="C282" s="141" t="s">
        <v>179</v>
      </c>
      <c r="D282" s="141" t="s">
        <v>20</v>
      </c>
      <c r="E282" s="141" t="s">
        <v>182</v>
      </c>
      <c r="F282" s="141" t="s">
        <v>897</v>
      </c>
      <c r="G282" s="97" t="s">
        <v>16</v>
      </c>
      <c r="H282" s="97" t="s">
        <v>898</v>
      </c>
      <c r="I282" s="204" t="s">
        <v>899</v>
      </c>
      <c r="J282" s="48">
        <v>365</v>
      </c>
      <c r="K282" s="31" t="s">
        <v>109</v>
      </c>
      <c r="L282" s="207">
        <v>15000000</v>
      </c>
    </row>
    <row r="283" spans="1:12" ht="60" x14ac:dyDescent="0.25">
      <c r="A283" s="202">
        <v>75</v>
      </c>
      <c r="B283" s="203" t="s">
        <v>52</v>
      </c>
      <c r="C283" s="141" t="s">
        <v>65</v>
      </c>
      <c r="D283" s="141" t="s">
        <v>54</v>
      </c>
      <c r="E283" s="141" t="s">
        <v>94</v>
      </c>
      <c r="F283" s="141" t="s">
        <v>900</v>
      </c>
      <c r="G283" s="97" t="s">
        <v>16</v>
      </c>
      <c r="H283" s="97" t="s">
        <v>886</v>
      </c>
      <c r="I283" s="204" t="s">
        <v>901</v>
      </c>
      <c r="J283" s="48">
        <v>7</v>
      </c>
      <c r="K283" s="31" t="s">
        <v>902</v>
      </c>
      <c r="L283" s="207">
        <v>17604000</v>
      </c>
    </row>
    <row r="284" spans="1:12" ht="75" x14ac:dyDescent="0.25">
      <c r="A284" s="202">
        <v>76</v>
      </c>
      <c r="B284" s="203" t="s">
        <v>52</v>
      </c>
      <c r="C284" s="141" t="s">
        <v>903</v>
      </c>
      <c r="D284" s="141" t="s">
        <v>113</v>
      </c>
      <c r="E284" s="141" t="s">
        <v>94</v>
      </c>
      <c r="F284" s="141" t="s">
        <v>904</v>
      </c>
      <c r="G284" s="97" t="s">
        <v>16</v>
      </c>
      <c r="H284" s="97" t="s">
        <v>905</v>
      </c>
      <c r="I284" s="204" t="s">
        <v>906</v>
      </c>
      <c r="J284" s="48">
        <v>7</v>
      </c>
      <c r="K284" s="31" t="s">
        <v>907</v>
      </c>
      <c r="L284" s="207">
        <v>9000264</v>
      </c>
    </row>
    <row r="285" spans="1:12" ht="60" x14ac:dyDescent="0.25">
      <c r="A285" s="202">
        <v>77</v>
      </c>
      <c r="B285" s="203" t="s">
        <v>52</v>
      </c>
      <c r="C285" s="141" t="s">
        <v>65</v>
      </c>
      <c r="D285" s="141" t="s">
        <v>54</v>
      </c>
      <c r="E285" s="141" t="s">
        <v>94</v>
      </c>
      <c r="F285" s="141" t="s">
        <v>908</v>
      </c>
      <c r="G285" s="97" t="s">
        <v>16</v>
      </c>
      <c r="H285" s="97" t="s">
        <v>909</v>
      </c>
      <c r="I285" s="204" t="s">
        <v>910</v>
      </c>
      <c r="J285" s="48">
        <v>7</v>
      </c>
      <c r="K285" s="31" t="s">
        <v>902</v>
      </c>
      <c r="L285" s="207">
        <v>9819700</v>
      </c>
    </row>
    <row r="286" spans="1:12" ht="60" x14ac:dyDescent="0.25">
      <c r="A286" s="202">
        <v>78</v>
      </c>
      <c r="B286" s="203" t="s">
        <v>52</v>
      </c>
      <c r="C286" s="141" t="s">
        <v>911</v>
      </c>
      <c r="D286" s="141" t="s">
        <v>76</v>
      </c>
      <c r="E286" s="141" t="s">
        <v>94</v>
      </c>
      <c r="F286" s="141" t="s">
        <v>912</v>
      </c>
      <c r="G286" s="97" t="s">
        <v>16</v>
      </c>
      <c r="H286" s="97" t="s">
        <v>913</v>
      </c>
      <c r="I286" s="204" t="s">
        <v>914</v>
      </c>
      <c r="J286" s="48">
        <v>30</v>
      </c>
      <c r="K286" s="31" t="s">
        <v>915</v>
      </c>
      <c r="L286" s="207">
        <v>92402012.469999999</v>
      </c>
    </row>
    <row r="287" spans="1:12" ht="60.75" thickBot="1" x14ac:dyDescent="0.3">
      <c r="A287" s="211">
        <v>79</v>
      </c>
      <c r="B287" s="203" t="s">
        <v>52</v>
      </c>
      <c r="C287" s="162" t="s">
        <v>65</v>
      </c>
      <c r="D287" s="162" t="s">
        <v>54</v>
      </c>
      <c r="E287" s="162" t="s">
        <v>94</v>
      </c>
      <c r="F287" s="162" t="s">
        <v>916</v>
      </c>
      <c r="G287" s="98" t="s">
        <v>16</v>
      </c>
      <c r="H287" s="98" t="s">
        <v>886</v>
      </c>
      <c r="I287" s="209" t="s">
        <v>917</v>
      </c>
      <c r="J287" s="49">
        <v>7</v>
      </c>
      <c r="K287" s="90" t="s">
        <v>902</v>
      </c>
      <c r="L287" s="212">
        <v>5484000</v>
      </c>
    </row>
    <row r="288" spans="1:12" ht="15.75" thickBot="1" x14ac:dyDescent="0.3">
      <c r="A288" s="213"/>
      <c r="B288" s="100"/>
      <c r="C288" s="100"/>
      <c r="D288" s="100"/>
      <c r="E288" s="65"/>
      <c r="F288" s="29"/>
      <c r="G288" s="100" t="s">
        <v>112</v>
      </c>
      <c r="H288" s="100"/>
      <c r="I288" s="214"/>
      <c r="J288" s="29"/>
      <c r="K288" s="30"/>
      <c r="L288" s="103">
        <f>SUM(L209:L287)</f>
        <v>3183761007.9099998</v>
      </c>
    </row>
    <row r="289" spans="1:12" ht="30" x14ac:dyDescent="0.25">
      <c r="A289" s="202"/>
      <c r="B289" s="203">
        <v>201053774</v>
      </c>
      <c r="C289" s="141"/>
      <c r="D289" s="141"/>
      <c r="E289" s="141"/>
      <c r="F289" s="141"/>
      <c r="G289" s="97" t="s">
        <v>16</v>
      </c>
      <c r="H289" s="31"/>
      <c r="I289" s="101"/>
      <c r="J289" s="31"/>
      <c r="K289" s="18"/>
      <c r="L289" s="151"/>
    </row>
    <row r="290" spans="1:12" ht="30.75" thickBot="1" x14ac:dyDescent="0.3">
      <c r="A290" s="202"/>
      <c r="B290" s="203">
        <v>201053774</v>
      </c>
      <c r="C290" s="141"/>
      <c r="D290" s="141"/>
      <c r="E290" s="141"/>
      <c r="F290" s="141"/>
      <c r="G290" s="97" t="s">
        <v>16</v>
      </c>
      <c r="H290" s="31"/>
      <c r="I290" s="101"/>
      <c r="J290" s="31"/>
      <c r="K290" s="18"/>
      <c r="L290" s="151"/>
    </row>
    <row r="291" spans="1:12" ht="15.75" thickBot="1" x14ac:dyDescent="0.3">
      <c r="A291" s="213"/>
      <c r="B291" s="100"/>
      <c r="C291" s="100"/>
      <c r="D291" s="100"/>
      <c r="E291" s="65"/>
      <c r="F291" s="29"/>
      <c r="G291" s="100" t="s">
        <v>74</v>
      </c>
      <c r="H291" s="100"/>
      <c r="I291" s="214"/>
      <c r="J291" s="30"/>
      <c r="K291" s="28"/>
      <c r="L291" s="103">
        <f>SUM(L289:L290)</f>
        <v>0</v>
      </c>
    </row>
    <row r="292" spans="1:12" ht="30.75" thickBot="1" x14ac:dyDescent="0.3">
      <c r="A292" s="215"/>
      <c r="B292" s="203">
        <v>201053774</v>
      </c>
      <c r="C292" s="141"/>
      <c r="D292" s="141"/>
      <c r="E292" s="141"/>
      <c r="F292" s="141"/>
      <c r="G292" s="97" t="s">
        <v>16</v>
      </c>
      <c r="H292" s="31"/>
      <c r="I292" s="31"/>
      <c r="J292" s="102"/>
      <c r="K292" s="31"/>
      <c r="L292" s="207"/>
    </row>
    <row r="293" spans="1:12" ht="30.75" thickBot="1" x14ac:dyDescent="0.3">
      <c r="A293" s="215"/>
      <c r="B293" s="203">
        <v>201053774</v>
      </c>
      <c r="C293" s="141"/>
      <c r="D293" s="141"/>
      <c r="E293" s="141"/>
      <c r="F293" s="141"/>
      <c r="G293" s="97" t="s">
        <v>16</v>
      </c>
      <c r="H293" s="31"/>
      <c r="I293" s="31"/>
      <c r="J293" s="102"/>
      <c r="K293" s="31"/>
      <c r="L293" s="207"/>
    </row>
    <row r="294" spans="1:12" ht="15.75" thickBot="1" x14ac:dyDescent="0.3">
      <c r="A294" s="213"/>
      <c r="B294" s="100"/>
      <c r="C294" s="100"/>
      <c r="D294" s="100"/>
      <c r="E294" s="65"/>
      <c r="F294" s="29"/>
      <c r="G294" s="100" t="s">
        <v>171</v>
      </c>
      <c r="H294" s="100"/>
      <c r="I294" s="214"/>
      <c r="J294" s="28"/>
      <c r="K294" s="30"/>
      <c r="L294" s="103">
        <f>SUM(L292:L293)</f>
        <v>0</v>
      </c>
    </row>
    <row r="295" spans="1:12" ht="30.75" thickBot="1" x14ac:dyDescent="0.3">
      <c r="A295" s="215"/>
      <c r="B295" s="216">
        <v>201053774</v>
      </c>
      <c r="C295" s="141"/>
      <c r="D295" s="141"/>
      <c r="E295" s="141"/>
      <c r="F295" s="141"/>
      <c r="G295" s="97" t="s">
        <v>16</v>
      </c>
      <c r="H295" s="31"/>
      <c r="I295" s="31"/>
      <c r="J295" s="97"/>
      <c r="K295" s="31"/>
      <c r="L295" s="148"/>
    </row>
    <row r="296" spans="1:12" ht="30.75" thickBot="1" x14ac:dyDescent="0.3">
      <c r="A296" s="215"/>
      <c r="B296" s="216">
        <v>201053774</v>
      </c>
      <c r="C296" s="141"/>
      <c r="D296" s="141"/>
      <c r="E296" s="141"/>
      <c r="F296" s="141"/>
      <c r="G296" s="97" t="s">
        <v>16</v>
      </c>
      <c r="H296" s="31"/>
      <c r="I296" s="31"/>
      <c r="J296" s="97"/>
      <c r="K296" s="31"/>
      <c r="L296" s="148"/>
    </row>
    <row r="297" spans="1:12" ht="15.75" thickBot="1" x14ac:dyDescent="0.3">
      <c r="A297" s="104"/>
      <c r="B297" s="81"/>
      <c r="C297" s="105"/>
      <c r="D297" s="105"/>
      <c r="E297" s="166"/>
      <c r="F297" s="166"/>
      <c r="G297" s="41" t="s">
        <v>184</v>
      </c>
      <c r="H297" s="105"/>
      <c r="I297" s="105"/>
      <c r="J297" s="106"/>
      <c r="K297" s="105"/>
      <c r="L297" s="127">
        <f>SUM(L295:L296)</f>
        <v>0</v>
      </c>
    </row>
    <row r="298" spans="1:12" ht="43.5" thickBot="1" x14ac:dyDescent="0.3">
      <c r="A298" s="107"/>
      <c r="B298" s="76"/>
      <c r="C298" s="76"/>
      <c r="D298" s="76"/>
      <c r="E298" s="108"/>
      <c r="F298" s="76"/>
      <c r="G298" s="109" t="s">
        <v>66</v>
      </c>
      <c r="H298" s="76"/>
      <c r="I298" s="33"/>
      <c r="J298" s="76"/>
      <c r="K298" s="76"/>
      <c r="L298" s="110">
        <f>SUM(L297,L294,L291,L288)</f>
        <v>3183761007.9099998</v>
      </c>
    </row>
    <row r="301" spans="1:12" x14ac:dyDescent="0.25">
      <c r="H301" s="75"/>
    </row>
    <row r="302" spans="1:12" x14ac:dyDescent="0.25">
      <c r="H302" s="75"/>
      <c r="K302" s="217"/>
      <c r="L302" s="218"/>
    </row>
    <row r="303" spans="1:12" x14ac:dyDescent="0.25">
      <c r="H303" s="75"/>
    </row>
    <row r="304" spans="1:12" x14ac:dyDescent="0.25">
      <c r="K304" s="217"/>
    </row>
    <row r="305" spans="11:11" x14ac:dyDescent="0.25">
      <c r="K305" s="219"/>
    </row>
  </sheetData>
  <mergeCells count="2">
    <mergeCell ref="C2:J2"/>
    <mergeCell ref="C3:J3"/>
  </mergeCells>
  <pageMargins left="0.21" right="0.2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1-kvartal 2025 ENG</vt:lpstr>
      <vt:lpstr>1-kvartal 2025 РУС</vt:lpstr>
      <vt:lpstr>1-kvartal 2025 UZB</vt:lpstr>
      <vt:lpstr>1-kvartal 2025 ЎЗБ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Nodirbek Matkarimov</dc:creator>
  <cp:lastModifiedBy>f.aminov</cp:lastModifiedBy>
  <cp:lastPrinted>2024-07-05T11:16:52Z</cp:lastPrinted>
  <dcterms:created xsi:type="dcterms:W3CDTF">2024-04-01T05:12:20Z</dcterms:created>
  <dcterms:modified xsi:type="dcterms:W3CDTF">2025-04-09T15:52:43Z</dcterms:modified>
</cp:coreProperties>
</file>