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Новая папка (9)\"/>
    </mc:Choice>
  </mc:AlternateContent>
  <bookViews>
    <workbookView xWindow="240" yWindow="330" windowWidth="19320" windowHeight="14340"/>
  </bookViews>
  <sheets>
    <sheet name="Number-amount of payment doc." sheetId="4" r:id="rId1"/>
    <sheet name="To'lov hujjatlari soni-summasi" sheetId="3" r:id="rId2"/>
    <sheet name="Количество-сумма плат.докум." sheetId="2" r:id="rId3"/>
    <sheet name="Тўлов ҳужжатлари сони-суммаси" sheetId="1" r:id="rId4"/>
  </sheets>
  <calcPr calcId="162913"/>
</workbook>
</file>

<file path=xl/calcChain.xml><?xml version="1.0" encoding="utf-8"?>
<calcChain xmlns="http://schemas.openxmlformats.org/spreadsheetml/2006/main">
  <c r="N33" i="4" l="1"/>
  <c r="M33" i="4"/>
  <c r="N33" i="3"/>
  <c r="M33" i="3"/>
  <c r="N33" i="2"/>
  <c r="M33" i="2"/>
  <c r="N33" i="1"/>
  <c r="M33" i="1"/>
  <c r="L35" i="2" l="1"/>
  <c r="K35" i="2"/>
  <c r="J35" i="2"/>
  <c r="I35" i="2"/>
  <c r="H35" i="2"/>
  <c r="G35" i="2"/>
  <c r="F35" i="2"/>
  <c r="E35" i="2"/>
  <c r="D35" i="2"/>
  <c r="C35" i="2"/>
  <c r="N32" i="4"/>
  <c r="M32" i="4"/>
  <c r="N32" i="3"/>
  <c r="M32" i="3"/>
  <c r="N34" i="2"/>
  <c r="M34" i="2"/>
  <c r="N32" i="1"/>
  <c r="M32" i="1"/>
  <c r="N34" i="4"/>
  <c r="M34" i="4"/>
  <c r="D35" i="4"/>
  <c r="E35" i="4"/>
  <c r="F35" i="4"/>
  <c r="G35" i="4"/>
  <c r="H35" i="4"/>
  <c r="I35" i="4"/>
  <c r="J35" i="4"/>
  <c r="K35" i="4"/>
  <c r="L35" i="4"/>
  <c r="C35" i="4"/>
  <c r="N34" i="3"/>
  <c r="M34" i="3"/>
  <c r="D35" i="3"/>
  <c r="E35" i="3"/>
  <c r="F35" i="3"/>
  <c r="G35" i="3"/>
  <c r="H35" i="3"/>
  <c r="I35" i="3"/>
  <c r="J35" i="3"/>
  <c r="K35" i="3"/>
  <c r="L35" i="3"/>
  <c r="C35" i="3"/>
  <c r="N32" i="2"/>
  <c r="M32" i="2"/>
  <c r="N34" i="1"/>
  <c r="M34" i="1"/>
  <c r="D35" i="1"/>
  <c r="E35" i="1"/>
  <c r="F35" i="1"/>
  <c r="G35" i="1"/>
  <c r="H35" i="1"/>
  <c r="I35" i="1"/>
  <c r="J35" i="1"/>
  <c r="K35" i="1"/>
  <c r="L35" i="1"/>
  <c r="C35" i="1"/>
  <c r="M4" i="4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N31" i="1"/>
  <c r="M31" i="1"/>
  <c r="N30" i="1"/>
  <c r="M30" i="1"/>
  <c r="N29" i="1"/>
  <c r="M29" i="1"/>
  <c r="N28" i="1"/>
  <c r="M28" i="1"/>
  <c r="N27" i="1"/>
  <c r="M27" i="1"/>
  <c r="N26" i="1"/>
  <c r="M26" i="1"/>
  <c r="N25" i="1"/>
  <c r="M25" i="1"/>
  <c r="N24" i="1"/>
  <c r="M24" i="1"/>
  <c r="N23" i="1"/>
  <c r="M23" i="1"/>
  <c r="N22" i="1"/>
  <c r="M22" i="1"/>
  <c r="N21" i="1"/>
  <c r="M21" i="1"/>
  <c r="N20" i="1"/>
  <c r="M20" i="1"/>
  <c r="N19" i="1"/>
  <c r="M19" i="1"/>
  <c r="N18" i="1"/>
  <c r="M18" i="1"/>
  <c r="N17" i="1"/>
  <c r="M17" i="1"/>
  <c r="N16" i="1"/>
  <c r="M16" i="1"/>
  <c r="N15" i="1"/>
  <c r="M15" i="1"/>
  <c r="N14" i="1"/>
  <c r="M14" i="1"/>
  <c r="N13" i="1"/>
  <c r="M13" i="1"/>
  <c r="N12" i="1"/>
  <c r="M12" i="1"/>
  <c r="N11" i="1"/>
  <c r="M11" i="1"/>
  <c r="N10" i="1"/>
  <c r="M10" i="1"/>
  <c r="N9" i="1"/>
  <c r="M9" i="1"/>
  <c r="N8" i="1"/>
  <c r="M8" i="1"/>
  <c r="N7" i="1"/>
  <c r="M7" i="1"/>
  <c r="N6" i="1"/>
  <c r="M6" i="1"/>
  <c r="N5" i="1"/>
  <c r="M5" i="1"/>
  <c r="N4" i="1"/>
  <c r="M4" i="1"/>
  <c r="N3" i="1"/>
  <c r="M3" i="1"/>
  <c r="N31" i="2"/>
  <c r="M31" i="2"/>
  <c r="N30" i="2"/>
  <c r="M30" i="2"/>
  <c r="N29" i="2"/>
  <c r="M29" i="2"/>
  <c r="N28" i="2"/>
  <c r="M28" i="2"/>
  <c r="N27" i="2"/>
  <c r="M27" i="2"/>
  <c r="N26" i="2"/>
  <c r="M26" i="2"/>
  <c r="N25" i="2"/>
  <c r="M25" i="2"/>
  <c r="N24" i="2"/>
  <c r="M24" i="2"/>
  <c r="N23" i="2"/>
  <c r="M23" i="2"/>
  <c r="N22" i="2"/>
  <c r="M22" i="2"/>
  <c r="N21" i="2"/>
  <c r="M21" i="2"/>
  <c r="N20" i="2"/>
  <c r="M20" i="2"/>
  <c r="N19" i="2"/>
  <c r="M19" i="2"/>
  <c r="N18" i="2"/>
  <c r="M18" i="2"/>
  <c r="N17" i="2"/>
  <c r="M17" i="2"/>
  <c r="N16" i="2"/>
  <c r="M16" i="2"/>
  <c r="N15" i="2"/>
  <c r="M15" i="2"/>
  <c r="N14" i="2"/>
  <c r="M14" i="2"/>
  <c r="N13" i="2"/>
  <c r="M13" i="2"/>
  <c r="N12" i="2"/>
  <c r="M12" i="2"/>
  <c r="N11" i="2"/>
  <c r="M11" i="2"/>
  <c r="N10" i="2"/>
  <c r="M10" i="2"/>
  <c r="N9" i="2"/>
  <c r="M9" i="2"/>
  <c r="N8" i="2"/>
  <c r="M8" i="2"/>
  <c r="N7" i="2"/>
  <c r="M7" i="2"/>
  <c r="N6" i="2"/>
  <c r="M6" i="2"/>
  <c r="N5" i="2"/>
  <c r="M5" i="2"/>
  <c r="N4" i="2"/>
  <c r="M4" i="2"/>
  <c r="N3" i="2"/>
  <c r="M3" i="2"/>
  <c r="N31" i="3"/>
  <c r="M31" i="3"/>
  <c r="N30" i="3"/>
  <c r="M30" i="3"/>
  <c r="N29" i="3"/>
  <c r="M29" i="3"/>
  <c r="N28" i="3"/>
  <c r="M28" i="3"/>
  <c r="N27" i="3"/>
  <c r="M27" i="3"/>
  <c r="N26" i="3"/>
  <c r="M26" i="3"/>
  <c r="N25" i="3"/>
  <c r="M25" i="3"/>
  <c r="N24" i="3"/>
  <c r="M24" i="3"/>
  <c r="N23" i="3"/>
  <c r="M23" i="3"/>
  <c r="N22" i="3"/>
  <c r="M22" i="3"/>
  <c r="N21" i="3"/>
  <c r="M21" i="3"/>
  <c r="N20" i="3"/>
  <c r="M20" i="3"/>
  <c r="N19" i="3"/>
  <c r="M19" i="3"/>
  <c r="N18" i="3"/>
  <c r="M18" i="3"/>
  <c r="N17" i="3"/>
  <c r="M17" i="3"/>
  <c r="N16" i="3"/>
  <c r="M16" i="3"/>
  <c r="N15" i="3"/>
  <c r="M15" i="3"/>
  <c r="N14" i="3"/>
  <c r="M14" i="3"/>
  <c r="N13" i="3"/>
  <c r="M13" i="3"/>
  <c r="N12" i="3"/>
  <c r="M12" i="3"/>
  <c r="N11" i="3"/>
  <c r="M11" i="3"/>
  <c r="N10" i="3"/>
  <c r="M10" i="3"/>
  <c r="N9" i="3"/>
  <c r="M9" i="3"/>
  <c r="N8" i="3"/>
  <c r="M8" i="3"/>
  <c r="N7" i="3"/>
  <c r="M7" i="3"/>
  <c r="N6" i="3"/>
  <c r="M6" i="3"/>
  <c r="N5" i="3"/>
  <c r="M5" i="3"/>
  <c r="N4" i="3"/>
  <c r="M4" i="3"/>
  <c r="N3" i="3"/>
  <c r="M3" i="3"/>
  <c r="N4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" i="4"/>
  <c r="M3" i="4"/>
  <c r="N35" i="4" l="1"/>
  <c r="M35" i="4"/>
  <c r="N35" i="2"/>
  <c r="M35" i="2"/>
  <c r="N35" i="3"/>
  <c r="M35" i="1"/>
  <c r="M35" i="3"/>
  <c r="N35" i="1"/>
</calcChain>
</file>

<file path=xl/sharedStrings.xml><?xml version="1.0" encoding="utf-8"?>
<sst xmlns="http://schemas.openxmlformats.org/spreadsheetml/2006/main" count="212" uniqueCount="115">
  <si>
    <t>сони</t>
  </si>
  <si>
    <t>суммаси</t>
  </si>
  <si>
    <t>Инкассо топшириқномаси</t>
  </si>
  <si>
    <t>Мемориал ордер</t>
  </si>
  <si>
    <t>Ҳужжат тури бўйича жами</t>
  </si>
  <si>
    <t>Банк бўйича жами</t>
  </si>
  <si>
    <t>№</t>
  </si>
  <si>
    <t>Банк номи</t>
  </si>
  <si>
    <t>Марказий банк</t>
  </si>
  <si>
    <t>Наименование банка</t>
  </si>
  <si>
    <t>Мемориальный ордер</t>
  </si>
  <si>
    <t>Платежное поручение</t>
  </si>
  <si>
    <t>Платежное требование</t>
  </si>
  <si>
    <t>Заявление на аккредитив</t>
  </si>
  <si>
    <t>Инкассовое поручение</t>
  </si>
  <si>
    <t>Всего по банку</t>
  </si>
  <si>
    <t>количество</t>
  </si>
  <si>
    <t>сумма</t>
  </si>
  <si>
    <t>Всего по видам документов</t>
  </si>
  <si>
    <t>Центральный банк</t>
  </si>
  <si>
    <t>Hujjat turi bo'yicha jami</t>
  </si>
  <si>
    <t>Markaziy bank</t>
  </si>
  <si>
    <t>Bank nomi</t>
  </si>
  <si>
    <t>Memorial order</t>
  </si>
  <si>
    <t>soni</t>
  </si>
  <si>
    <t>summasi</t>
  </si>
  <si>
    <t>Bank bo'yicha jami</t>
  </si>
  <si>
    <t>Inkasso topshiriqnomasi</t>
  </si>
  <si>
    <t>Akkreditivga ariza</t>
  </si>
  <si>
    <t>To'lov talabnomasi</t>
  </si>
  <si>
    <t>To'lov topshiriqnomasi</t>
  </si>
  <si>
    <t>Тўлов топшириқномаси</t>
  </si>
  <si>
    <t>Тўлов талабномаси</t>
  </si>
  <si>
    <t>Аккредитивга ариза</t>
  </si>
  <si>
    <t>Payment order</t>
  </si>
  <si>
    <t>Bank's name</t>
  </si>
  <si>
    <t>Payment request</t>
  </si>
  <si>
    <t>Collection order</t>
  </si>
  <si>
    <t>amount</t>
  </si>
  <si>
    <t>number</t>
  </si>
  <si>
    <t>Total by bank</t>
  </si>
  <si>
    <t>Total by types of document</t>
  </si>
  <si>
    <t>Central bank</t>
  </si>
  <si>
    <t>Letter of credit</t>
  </si>
  <si>
    <t>Миллий банк</t>
  </si>
  <si>
    <t>Ўзсаноатқурилишбанки</t>
  </si>
  <si>
    <t>Агробанк</t>
  </si>
  <si>
    <t>Микрокредитбанк</t>
  </si>
  <si>
    <t>Халқ банки</t>
  </si>
  <si>
    <t>Савдогар</t>
  </si>
  <si>
    <t>Қишлоқ Қурилиш Банк</t>
  </si>
  <si>
    <t>Туронбанк</t>
  </si>
  <si>
    <t>Hamkorbank</t>
  </si>
  <si>
    <t>Асака</t>
  </si>
  <si>
    <t>Ипак Йўли</t>
  </si>
  <si>
    <t>ZIRAAT BANK UZBEKISTAN</t>
  </si>
  <si>
    <t>Трастбанк</t>
  </si>
  <si>
    <t>Алоқабанк</t>
  </si>
  <si>
    <t>Ипотека-банк</t>
  </si>
  <si>
    <t>КДБ Банк Ўзбекистон</t>
  </si>
  <si>
    <t>Туркистон</t>
  </si>
  <si>
    <t>Содерот банк Тошкент</t>
  </si>
  <si>
    <t>Универсалбанк</t>
  </si>
  <si>
    <t>Капиталбанк</t>
  </si>
  <si>
    <t>Равнақ-банк</t>
  </si>
  <si>
    <t>Давр-банк</t>
  </si>
  <si>
    <t>Invest Finance Bank</t>
  </si>
  <si>
    <t>Asia Alliance Bank</t>
  </si>
  <si>
    <t>Hi-Tech Bank</t>
  </si>
  <si>
    <t>Ориент Финанс</t>
  </si>
  <si>
    <t>Мадад Инвест Банк</t>
  </si>
  <si>
    <t>Ўзагроэкспортбанк</t>
  </si>
  <si>
    <t>Пойтахт банк</t>
  </si>
  <si>
    <t>Tenge bank</t>
  </si>
  <si>
    <t>Национальный банк</t>
  </si>
  <si>
    <t>Узпромстройбанк</t>
  </si>
  <si>
    <t>Народный банк</t>
  </si>
  <si>
    <t>Кишлок Курилиш Банк</t>
  </si>
  <si>
    <t>Ипак Йули</t>
  </si>
  <si>
    <t>Алокабанк</t>
  </si>
  <si>
    <t>КДБ Банк Узбекистан</t>
  </si>
  <si>
    <t>Содерот банк Ташкент</t>
  </si>
  <si>
    <t>Узагроэкспортбанк</t>
  </si>
  <si>
    <t>Milliy bank</t>
  </si>
  <si>
    <t>O‘zsanoatqurilishbank</t>
  </si>
  <si>
    <t>Agrobank</t>
  </si>
  <si>
    <t>Mikrokreditbank</t>
  </si>
  <si>
    <t xml:space="preserve">Xalq banki </t>
  </si>
  <si>
    <t>Savdogar</t>
  </si>
  <si>
    <t>Qishloq qurilish bank</t>
  </si>
  <si>
    <t>Turonbank</t>
  </si>
  <si>
    <t>Asaka</t>
  </si>
  <si>
    <t>Ipak Yo‘li</t>
  </si>
  <si>
    <t>Trastbank</t>
  </si>
  <si>
    <t>Aloqabank</t>
  </si>
  <si>
    <t>Ipoteka-bank</t>
  </si>
  <si>
    <t>KDB Bank O‘zbekiston</t>
  </si>
  <si>
    <t>Turkiston</t>
  </si>
  <si>
    <t>Soderot bank Toshkent</t>
  </si>
  <si>
    <t>Universal bank</t>
  </si>
  <si>
    <t>Kapitalbank</t>
  </si>
  <si>
    <t>Ravnaqbank</t>
  </si>
  <si>
    <t>Davr-Bank</t>
  </si>
  <si>
    <t>Orient Finans</t>
  </si>
  <si>
    <t>Madad Invest Bank</t>
  </si>
  <si>
    <t>O'zagroeksportbank</t>
  </si>
  <si>
    <t>Poytaxt bank</t>
  </si>
  <si>
    <t>National bank</t>
  </si>
  <si>
    <t>Uzbek Industrial and Construction Bank</t>
  </si>
  <si>
    <t>Xalq banki</t>
  </si>
  <si>
    <t>Ipak Yuli</t>
  </si>
  <si>
    <t>KDB Bank Uzbekiston</t>
  </si>
  <si>
    <t>Saderat bank Tashkent</t>
  </si>
  <si>
    <t>Uzagroeksportbank</t>
  </si>
  <si>
    <t>TBC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</si>
</sst>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6" formatCode="#,##0_ ;\-#,##0\ 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3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23" applyNumberFormat="0" applyAlignment="0" applyProtection="0"/>
    <xf numFmtId="0" fontId="11" fillId="27" borderId="24" applyNumberFormat="0" applyAlignment="0" applyProtection="0"/>
    <xf numFmtId="0" fontId="12" fillId="27" borderId="23" applyNumberFormat="0" applyAlignment="0" applyProtection="0"/>
    <xf numFmtId="0" fontId="13" fillId="0" borderId="25" applyNumberFormat="0" applyFill="0" applyAlignment="0" applyProtection="0"/>
    <xf numFmtId="0" fontId="14" fillId="0" borderId="26" applyNumberFormat="0" applyFill="0" applyAlignment="0" applyProtection="0"/>
    <xf numFmtId="0" fontId="15" fillId="0" borderId="2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28" applyNumberFormat="0" applyFill="0" applyAlignment="0" applyProtection="0"/>
    <xf numFmtId="0" fontId="17" fillId="28" borderId="29" applyNumberFormat="0" applyAlignment="0" applyProtection="0"/>
    <xf numFmtId="0" fontId="18" fillId="0" borderId="0" applyNumberFormat="0" applyFill="0" applyBorder="0" applyAlignment="0" applyProtection="0"/>
    <xf numFmtId="0" fontId="19" fillId="29" borderId="0" applyNumberFormat="0" applyBorder="0" applyAlignment="0" applyProtection="0"/>
    <xf numFmtId="0" fontId="20" fillId="30" borderId="0" applyNumberFormat="0" applyBorder="0" applyAlignment="0" applyProtection="0"/>
    <xf numFmtId="0" fontId="21" fillId="0" borderId="0" applyNumberFormat="0" applyFill="0" applyBorder="0" applyAlignment="0" applyProtection="0"/>
    <xf numFmtId="0" fontId="1" fillId="31" borderId="30" applyNumberFormat="0" applyFont="0" applyAlignment="0" applyProtection="0"/>
    <xf numFmtId="0" fontId="22" fillId="0" borderId="31" applyNumberFormat="0" applyFill="0" applyAlignment="0" applyProtection="0"/>
    <xf numFmtId="0" fontId="2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24" fillId="32" borderId="0" applyNumberFormat="0" applyBorder="0" applyAlignment="0" applyProtection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/>
    <xf numFmtId="0" fontId="5" fillId="0" borderId="20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3" fontId="5" fillId="0" borderId="18" xfId="41" applyNumberFormat="1" applyFont="1" applyBorder="1" applyAlignment="1">
      <alignment horizontal="center" vertical="center"/>
    </xf>
    <xf numFmtId="3" fontId="5" fillId="0" borderId="19" xfId="41" applyNumberFormat="1" applyFont="1" applyBorder="1" applyAlignment="1">
      <alignment horizontal="center" vertical="center"/>
    </xf>
    <xf numFmtId="3" fontId="5" fillId="0" borderId="48" xfId="41" applyNumberFormat="1" applyFont="1" applyBorder="1" applyAlignment="1">
      <alignment horizontal="center" vertical="center"/>
    </xf>
    <xf numFmtId="3" fontId="5" fillId="0" borderId="51" xfId="41" applyNumberFormat="1" applyFont="1" applyBorder="1" applyAlignment="1">
      <alignment horizontal="center" vertical="center"/>
    </xf>
    <xf numFmtId="3" fontId="2" fillId="0" borderId="45" xfId="41" applyNumberFormat="1" applyFont="1" applyBorder="1" applyAlignment="1">
      <alignment horizontal="center" vertical="center"/>
    </xf>
    <xf numFmtId="3" fontId="2" fillId="0" borderId="1" xfId="41" applyNumberFormat="1" applyFont="1" applyBorder="1" applyAlignment="1">
      <alignment horizontal="center" vertical="center"/>
    </xf>
    <xf numFmtId="3" fontId="5" fillId="0" borderId="9" xfId="41" applyNumberFormat="1" applyFont="1" applyBorder="1" applyAlignment="1">
      <alignment horizontal="center" vertical="center"/>
    </xf>
    <xf numFmtId="3" fontId="2" fillId="0" borderId="3" xfId="41" applyNumberFormat="1" applyFont="1" applyBorder="1" applyAlignment="1">
      <alignment horizontal="center" vertical="center"/>
    </xf>
    <xf numFmtId="3" fontId="5" fillId="0" borderId="7" xfId="41" applyNumberFormat="1" applyFont="1" applyBorder="1" applyAlignment="1">
      <alignment horizontal="center" vertical="center"/>
    </xf>
    <xf numFmtId="3" fontId="5" fillId="0" borderId="4" xfId="41" applyNumberFormat="1" applyFont="1" applyBorder="1" applyAlignment="1">
      <alignment horizontal="center" vertical="center"/>
    </xf>
    <xf numFmtId="3" fontId="5" fillId="0" borderId="8" xfId="41" applyNumberFormat="1" applyFont="1" applyBorder="1" applyAlignment="1">
      <alignment horizontal="center" vertical="center"/>
    </xf>
    <xf numFmtId="3" fontId="2" fillId="0" borderId="1" xfId="41" applyNumberFormat="1" applyFont="1" applyFill="1" applyBorder="1" applyAlignment="1">
      <alignment horizontal="center" vertical="center"/>
    </xf>
    <xf numFmtId="3" fontId="5" fillId="0" borderId="9" xfId="41" applyNumberFormat="1" applyFont="1" applyFill="1" applyBorder="1" applyAlignment="1">
      <alignment horizontal="center" vertical="center"/>
    </xf>
    <xf numFmtId="3" fontId="2" fillId="0" borderId="3" xfId="41" applyNumberFormat="1" applyFont="1" applyFill="1" applyBorder="1" applyAlignment="1">
      <alignment horizontal="center" vertical="center"/>
    </xf>
    <xf numFmtId="3" fontId="5" fillId="0" borderId="7" xfId="41" applyNumberFormat="1" applyFont="1" applyFill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3" fontId="5" fillId="0" borderId="1" xfId="41" applyNumberFormat="1" applyFont="1" applyBorder="1" applyAlignment="1">
      <alignment horizontal="center" vertical="center"/>
    </xf>
    <xf numFmtId="3" fontId="5" fillId="0" borderId="43" xfId="41" applyNumberFormat="1" applyFont="1" applyBorder="1" applyAlignment="1">
      <alignment horizontal="center" vertical="center"/>
    </xf>
    <xf numFmtId="3" fontId="5" fillId="0" borderId="44" xfId="41" applyNumberFormat="1" applyFont="1" applyBorder="1" applyAlignment="1">
      <alignment horizontal="center" vertical="center"/>
    </xf>
    <xf numFmtId="3" fontId="2" fillId="0" borderId="38" xfId="41" applyNumberFormat="1" applyFont="1" applyBorder="1" applyAlignment="1">
      <alignment horizontal="center" vertical="center"/>
    </xf>
    <xf numFmtId="3" fontId="5" fillId="0" borderId="39" xfId="41" applyNumberFormat="1" applyFont="1" applyBorder="1" applyAlignment="1">
      <alignment horizontal="center" vertical="center"/>
    </xf>
    <xf numFmtId="3" fontId="2" fillId="0" borderId="34" xfId="41" applyNumberFormat="1" applyFont="1" applyBorder="1" applyAlignment="1">
      <alignment horizontal="center" vertical="center"/>
    </xf>
    <xf numFmtId="3" fontId="5" fillId="0" borderId="35" xfId="41" applyNumberFormat="1" applyFont="1" applyBorder="1" applyAlignment="1">
      <alignment horizontal="center" vertical="center"/>
    </xf>
    <xf numFmtId="3" fontId="5" fillId="0" borderId="38" xfId="41" applyNumberFormat="1" applyFont="1" applyBorder="1" applyAlignment="1">
      <alignment horizontal="center" vertical="center"/>
    </xf>
    <xf numFmtId="3" fontId="3" fillId="0" borderId="6" xfId="41" applyNumberFormat="1" applyFont="1" applyFill="1" applyBorder="1" applyAlignment="1">
      <alignment horizontal="center" vertical="center"/>
    </xf>
    <xf numFmtId="3" fontId="3" fillId="0" borderId="10" xfId="41" applyNumberFormat="1" applyFont="1" applyFill="1" applyBorder="1" applyAlignment="1">
      <alignment horizontal="center" vertical="center"/>
    </xf>
    <xf numFmtId="3" fontId="6" fillId="0" borderId="16" xfId="41" applyNumberFormat="1" applyFont="1" applyBorder="1" applyAlignment="1">
      <alignment horizontal="center" vertical="center"/>
    </xf>
    <xf numFmtId="3" fontId="6" fillId="0" borderId="10" xfId="41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left" vertical="center" indent="1"/>
    </xf>
    <xf numFmtId="0" fontId="2" fillId="0" borderId="37" xfId="0" applyFont="1" applyBorder="1" applyAlignment="1">
      <alignment horizontal="left" vertical="center" indent="1"/>
    </xf>
    <xf numFmtId="0" fontId="2" fillId="0" borderId="37" xfId="0" applyFont="1" applyFill="1" applyBorder="1" applyAlignment="1">
      <alignment horizontal="left" vertical="center" indent="1"/>
    </xf>
    <xf numFmtId="0" fontId="2" fillId="0" borderId="11" xfId="0" applyFont="1" applyBorder="1" applyAlignment="1">
      <alignment horizontal="left" vertical="center" indent="1"/>
    </xf>
    <xf numFmtId="166" fontId="5" fillId="0" borderId="18" xfId="41" applyNumberFormat="1" applyFont="1" applyBorder="1" applyAlignment="1">
      <alignment horizontal="center" vertical="center"/>
    </xf>
    <xf numFmtId="166" fontId="5" fillId="0" borderId="19" xfId="41" applyNumberFormat="1" applyFont="1" applyBorder="1" applyAlignment="1">
      <alignment horizontal="center" vertical="center"/>
    </xf>
    <xf numFmtId="166" fontId="5" fillId="0" borderId="51" xfId="41" applyNumberFormat="1" applyFont="1" applyBorder="1" applyAlignment="1">
      <alignment horizontal="center" vertical="center"/>
    </xf>
    <xf numFmtId="166" fontId="2" fillId="0" borderId="1" xfId="41" applyNumberFormat="1" applyFont="1" applyBorder="1" applyAlignment="1">
      <alignment horizontal="center" vertical="center"/>
    </xf>
    <xf numFmtId="166" fontId="5" fillId="0" borderId="9" xfId="41" applyNumberFormat="1" applyFont="1" applyBorder="1" applyAlignment="1">
      <alignment horizontal="center" vertical="center"/>
    </xf>
    <xf numFmtId="166" fontId="5" fillId="0" borderId="7" xfId="41" applyNumberFormat="1" applyFont="1" applyBorder="1" applyAlignment="1">
      <alignment horizontal="center" vertical="center"/>
    </xf>
    <xf numFmtId="166" fontId="5" fillId="0" borderId="4" xfId="41" applyNumberFormat="1" applyFont="1" applyBorder="1" applyAlignment="1">
      <alignment horizontal="center" vertical="center"/>
    </xf>
    <xf numFmtId="166" fontId="5" fillId="0" borderId="8" xfId="41" applyNumberFormat="1" applyFont="1" applyBorder="1" applyAlignment="1">
      <alignment horizontal="center" vertical="center"/>
    </xf>
    <xf numFmtId="166" fontId="2" fillId="0" borderId="1" xfId="41" applyNumberFormat="1" applyFont="1" applyFill="1" applyBorder="1" applyAlignment="1">
      <alignment horizontal="center" vertical="center"/>
    </xf>
    <xf numFmtId="166" fontId="5" fillId="0" borderId="9" xfId="41" applyNumberFormat="1" applyFont="1" applyFill="1" applyBorder="1" applyAlignment="1">
      <alignment horizontal="center" vertical="center"/>
    </xf>
    <xf numFmtId="166" fontId="5" fillId="0" borderId="7" xfId="41" applyNumberFormat="1" applyFont="1" applyFill="1" applyBorder="1" applyAlignment="1">
      <alignment horizontal="center" vertical="center"/>
    </xf>
    <xf numFmtId="166" fontId="5" fillId="0" borderId="1" xfId="41" applyNumberFormat="1" applyFont="1" applyBorder="1" applyAlignment="1">
      <alignment horizontal="center" vertical="center"/>
    </xf>
    <xf numFmtId="166" fontId="2" fillId="0" borderId="43" xfId="41" applyNumberFormat="1" applyFont="1" applyBorder="1" applyAlignment="1">
      <alignment horizontal="center" vertical="center"/>
    </xf>
    <xf numFmtId="166" fontId="5" fillId="0" borderId="44" xfId="41" applyNumberFormat="1" applyFont="1" applyBorder="1" applyAlignment="1">
      <alignment horizontal="center" vertical="center"/>
    </xf>
    <xf numFmtId="166" fontId="5" fillId="0" borderId="59" xfId="41" applyNumberFormat="1" applyFont="1" applyBorder="1" applyAlignment="1">
      <alignment horizontal="center" vertical="center"/>
    </xf>
    <xf numFmtId="166" fontId="2" fillId="0" borderId="12" xfId="41" applyNumberFormat="1" applyFont="1" applyBorder="1" applyAlignment="1">
      <alignment horizontal="center" vertical="center"/>
    </xf>
    <xf numFmtId="166" fontId="5" fillId="0" borderId="14" xfId="41" applyNumberFormat="1" applyFont="1" applyBorder="1" applyAlignment="1">
      <alignment horizontal="center" vertical="center"/>
    </xf>
    <xf numFmtId="166" fontId="5" fillId="0" borderId="58" xfId="41" applyNumberFormat="1" applyFont="1" applyBorder="1" applyAlignment="1">
      <alignment horizontal="center" vertical="center"/>
    </xf>
    <xf numFmtId="166" fontId="5" fillId="0" borderId="12" xfId="41" applyNumberFormat="1" applyFont="1" applyBorder="1" applyAlignment="1">
      <alignment horizontal="center" vertical="center"/>
    </xf>
    <xf numFmtId="166" fontId="3" fillId="0" borderId="38" xfId="41" applyNumberFormat="1" applyFont="1" applyFill="1" applyBorder="1" applyAlignment="1">
      <alignment horizontal="center" vertical="center"/>
    </xf>
    <xf numFmtId="166" fontId="3" fillId="0" borderId="39" xfId="41" applyNumberFormat="1" applyFont="1" applyFill="1" applyBorder="1" applyAlignment="1">
      <alignment horizontal="center" vertical="center"/>
    </xf>
    <xf numFmtId="166" fontId="3" fillId="0" borderId="38" xfId="41" applyNumberFormat="1" applyFont="1" applyFill="1" applyBorder="1" applyAlignment="1">
      <alignment vertical="center"/>
    </xf>
    <xf numFmtId="166" fontId="6" fillId="0" borderId="49" xfId="41" applyNumberFormat="1" applyFont="1" applyBorder="1" applyAlignment="1">
      <alignment horizontal="center" vertical="center"/>
    </xf>
    <xf numFmtId="166" fontId="6" fillId="0" borderId="39" xfId="41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 indent="1"/>
    </xf>
    <xf numFmtId="0" fontId="2" fillId="0" borderId="50" xfId="0" applyFont="1" applyBorder="1" applyAlignment="1">
      <alignment horizontal="left" vertical="center" indent="1"/>
    </xf>
    <xf numFmtId="0" fontId="2" fillId="0" borderId="50" xfId="0" applyFont="1" applyFill="1" applyBorder="1" applyAlignment="1">
      <alignment horizontal="left" vertical="center" indent="1"/>
    </xf>
    <xf numFmtId="0" fontId="2" fillId="0" borderId="5" xfId="0" applyFont="1" applyBorder="1" applyAlignment="1">
      <alignment horizontal="left" vertical="center" indent="1"/>
    </xf>
    <xf numFmtId="0" fontId="2" fillId="0" borderId="54" xfId="0" applyFont="1" applyBorder="1" applyAlignment="1">
      <alignment horizontal="left" vertical="center" indent="1"/>
    </xf>
    <xf numFmtId="166" fontId="3" fillId="0" borderId="47" xfId="41" applyNumberFormat="1" applyFont="1" applyFill="1" applyBorder="1" applyAlignment="1">
      <alignment horizontal="center" vertical="center"/>
    </xf>
    <xf numFmtId="166" fontId="3" fillId="0" borderId="49" xfId="41" applyNumberFormat="1" applyFont="1" applyFill="1" applyBorder="1" applyAlignment="1">
      <alignment horizontal="center" vertical="center"/>
    </xf>
    <xf numFmtId="166" fontId="3" fillId="0" borderId="11" xfId="41" applyNumberFormat="1" applyFont="1" applyFill="1" applyBorder="1" applyAlignment="1">
      <alignment horizontal="center" vertical="center"/>
    </xf>
    <xf numFmtId="166" fontId="6" fillId="0" borderId="38" xfId="41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2" xfId="0" applyFont="1" applyFill="1" applyBorder="1" applyAlignment="1">
      <alignment horizontal="left" vertical="center" indent="1"/>
    </xf>
    <xf numFmtId="0" fontId="2" fillId="0" borderId="15" xfId="0" applyFont="1" applyBorder="1" applyAlignment="1">
      <alignment horizontal="left" vertical="center" indent="1"/>
    </xf>
    <xf numFmtId="3" fontId="2" fillId="0" borderId="18" xfId="41" applyNumberFormat="1" applyFont="1" applyBorder="1" applyAlignment="1">
      <alignment horizontal="center" vertical="center"/>
    </xf>
    <xf numFmtId="3" fontId="5" fillId="0" borderId="46" xfId="41" applyNumberFormat="1" applyFont="1" applyBorder="1" applyAlignment="1">
      <alignment horizontal="center" vertical="center"/>
    </xf>
    <xf numFmtId="3" fontId="2" fillId="0" borderId="4" xfId="41" applyNumberFormat="1" applyFont="1" applyBorder="1" applyAlignment="1">
      <alignment horizontal="center" vertical="center"/>
    </xf>
    <xf numFmtId="3" fontId="2" fillId="0" borderId="12" xfId="41" applyNumberFormat="1" applyFont="1" applyBorder="1" applyAlignment="1">
      <alignment horizontal="center" vertical="center"/>
    </xf>
    <xf numFmtId="3" fontId="5" fillId="0" borderId="14" xfId="41" applyNumberFormat="1" applyFont="1" applyBorder="1" applyAlignment="1">
      <alignment horizontal="center" vertical="center"/>
    </xf>
    <xf numFmtId="3" fontId="5" fillId="0" borderId="12" xfId="41" applyNumberFormat="1" applyFont="1" applyBorder="1" applyAlignment="1">
      <alignment horizontal="center" vertical="center"/>
    </xf>
    <xf numFmtId="3" fontId="3" fillId="0" borderId="38" xfId="41" applyNumberFormat="1" applyFont="1" applyFill="1" applyBorder="1" applyAlignment="1">
      <alignment horizontal="center" vertical="center"/>
    </xf>
    <xf numFmtId="3" fontId="3" fillId="0" borderId="47" xfId="41" applyNumberFormat="1" applyFont="1" applyFill="1" applyBorder="1" applyAlignment="1">
      <alignment horizontal="center" vertical="center"/>
    </xf>
    <xf numFmtId="3" fontId="6" fillId="0" borderId="38" xfId="41" applyNumberFormat="1" applyFont="1" applyBorder="1" applyAlignment="1">
      <alignment horizontal="center" vertical="center"/>
    </xf>
    <xf numFmtId="3" fontId="6" fillId="0" borderId="39" xfId="41" applyNumberFormat="1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3" fillId="0" borderId="52" xfId="0" applyFont="1" applyFill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</cellXfs>
  <cellStyles count="43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Финансовый" xfId="41" builtinId="3"/>
    <cellStyle name="Хороший" xfId="4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tabSelected="1" zoomScaleNormal="100" workbookViewId="0">
      <selection sqref="A1:A2"/>
    </sheetView>
  </sheetViews>
  <sheetFormatPr defaultRowHeight="15" x14ac:dyDescent="0.25"/>
  <cols>
    <col min="1" max="1" width="4.7109375" style="1" bestFit="1" customWidth="1"/>
    <col min="2" max="2" width="42.85546875" style="1" customWidth="1"/>
    <col min="3" max="3" width="14.28515625" style="1" customWidth="1"/>
    <col min="4" max="4" width="19.85546875" style="1" bestFit="1" customWidth="1"/>
    <col min="5" max="5" width="14.28515625" style="1" customWidth="1"/>
    <col min="6" max="6" width="19" style="1" bestFit="1" customWidth="1"/>
    <col min="7" max="7" width="11.42578125" style="1" customWidth="1"/>
    <col min="8" max="8" width="16.42578125" style="1" customWidth="1"/>
    <col min="9" max="9" width="8.5703125" style="1" customWidth="1"/>
    <col min="10" max="10" width="14.28515625" style="1" customWidth="1"/>
    <col min="11" max="11" width="12.85546875" style="1" customWidth="1"/>
    <col min="12" max="12" width="16.42578125" style="1" customWidth="1"/>
    <col min="13" max="13" width="14.28515625" style="1" customWidth="1"/>
    <col min="14" max="14" width="19.85546875" style="1" bestFit="1" customWidth="1"/>
    <col min="15" max="16384" width="9.140625" style="1"/>
  </cols>
  <sheetData>
    <row r="1" spans="1:14" s="2" customFormat="1" ht="15.75" thickBot="1" x14ac:dyDescent="0.3">
      <c r="A1" s="103" t="s">
        <v>6</v>
      </c>
      <c r="B1" s="105" t="s">
        <v>35</v>
      </c>
      <c r="C1" s="99" t="s">
        <v>23</v>
      </c>
      <c r="D1" s="100"/>
      <c r="E1" s="99" t="s">
        <v>34</v>
      </c>
      <c r="F1" s="100"/>
      <c r="G1" s="99" t="s">
        <v>36</v>
      </c>
      <c r="H1" s="100"/>
      <c r="I1" s="99" t="s">
        <v>43</v>
      </c>
      <c r="J1" s="100"/>
      <c r="K1" s="99" t="s">
        <v>37</v>
      </c>
      <c r="L1" s="100"/>
      <c r="M1" s="99" t="s">
        <v>40</v>
      </c>
      <c r="N1" s="100"/>
    </row>
    <row r="2" spans="1:14" ht="15.75" thickBot="1" x14ac:dyDescent="0.3">
      <c r="A2" s="104"/>
      <c r="B2" s="106"/>
      <c r="C2" s="14" t="s">
        <v>39</v>
      </c>
      <c r="D2" s="15" t="s">
        <v>38</v>
      </c>
      <c r="E2" s="16" t="s">
        <v>39</v>
      </c>
      <c r="F2" s="17" t="s">
        <v>38</v>
      </c>
      <c r="G2" s="14" t="s">
        <v>39</v>
      </c>
      <c r="H2" s="15" t="s">
        <v>38</v>
      </c>
      <c r="I2" s="14" t="s">
        <v>39</v>
      </c>
      <c r="J2" s="15" t="s">
        <v>38</v>
      </c>
      <c r="K2" s="14" t="s">
        <v>39</v>
      </c>
      <c r="L2" s="15" t="s">
        <v>38</v>
      </c>
      <c r="M2" s="16" t="s">
        <v>39</v>
      </c>
      <c r="N2" s="17" t="s">
        <v>38</v>
      </c>
    </row>
    <row r="3" spans="1:14" x14ac:dyDescent="0.25">
      <c r="A3" s="6">
        <v>1</v>
      </c>
      <c r="B3" s="85" t="s">
        <v>42</v>
      </c>
      <c r="C3" s="20">
        <v>19091</v>
      </c>
      <c r="D3" s="21">
        <v>69879424745</v>
      </c>
      <c r="E3" s="20">
        <v>678436</v>
      </c>
      <c r="F3" s="21">
        <v>26203352815</v>
      </c>
      <c r="G3" s="20">
        <v>1</v>
      </c>
      <c r="H3" s="21">
        <v>40310</v>
      </c>
      <c r="I3" s="89">
        <v>0</v>
      </c>
      <c r="J3" s="90">
        <v>0</v>
      </c>
      <c r="K3" s="20">
        <v>0</v>
      </c>
      <c r="L3" s="21">
        <v>0</v>
      </c>
      <c r="M3" s="20">
        <f>+C3+E3+G3+I3+K3</f>
        <v>697528</v>
      </c>
      <c r="N3" s="21">
        <f>+D3+F3+H3+J3+L3</f>
        <v>96082817870</v>
      </c>
    </row>
    <row r="4" spans="1:14" x14ac:dyDescent="0.25">
      <c r="A4" s="3">
        <v>2</v>
      </c>
      <c r="B4" s="86" t="s">
        <v>107</v>
      </c>
      <c r="C4" s="25">
        <v>78072</v>
      </c>
      <c r="D4" s="26">
        <v>1913411895</v>
      </c>
      <c r="E4" s="25">
        <v>166980</v>
      </c>
      <c r="F4" s="26">
        <v>6478328981</v>
      </c>
      <c r="G4" s="25">
        <v>2214</v>
      </c>
      <c r="H4" s="26">
        <v>13762944</v>
      </c>
      <c r="I4" s="91">
        <v>0</v>
      </c>
      <c r="J4" s="26">
        <v>0</v>
      </c>
      <c r="K4" s="25">
        <v>19973</v>
      </c>
      <c r="L4" s="26">
        <v>81334980</v>
      </c>
      <c r="M4" s="29">
        <f t="shared" ref="M4:M35" si="0">+C4+E4+G4+I4+K4</f>
        <v>267239</v>
      </c>
      <c r="N4" s="30">
        <f t="shared" ref="N4:N35" si="1">+D4+F4+H4+J4+L4</f>
        <v>8486838800</v>
      </c>
    </row>
    <row r="5" spans="1:14" x14ac:dyDescent="0.25">
      <c r="A5" s="3">
        <v>3</v>
      </c>
      <c r="B5" s="86" t="s">
        <v>108</v>
      </c>
      <c r="C5" s="25">
        <v>73804</v>
      </c>
      <c r="D5" s="26">
        <v>1711698568</v>
      </c>
      <c r="E5" s="25">
        <v>100189</v>
      </c>
      <c r="F5" s="26">
        <v>3684729920</v>
      </c>
      <c r="G5" s="25">
        <v>1903</v>
      </c>
      <c r="H5" s="26">
        <v>5827694</v>
      </c>
      <c r="I5" s="25">
        <v>0</v>
      </c>
      <c r="J5" s="26">
        <v>0</v>
      </c>
      <c r="K5" s="25">
        <v>6230</v>
      </c>
      <c r="L5" s="26">
        <v>162804213</v>
      </c>
      <c r="M5" s="29">
        <f t="shared" si="0"/>
        <v>182126</v>
      </c>
      <c r="N5" s="30">
        <f t="shared" si="1"/>
        <v>5565060395</v>
      </c>
    </row>
    <row r="6" spans="1:14" x14ac:dyDescent="0.25">
      <c r="A6" s="3">
        <v>4</v>
      </c>
      <c r="B6" s="86" t="s">
        <v>85</v>
      </c>
      <c r="C6" s="25">
        <v>141096</v>
      </c>
      <c r="D6" s="26">
        <v>3815611316</v>
      </c>
      <c r="E6" s="25">
        <v>228024</v>
      </c>
      <c r="F6" s="26">
        <v>1619853905</v>
      </c>
      <c r="G6" s="25">
        <v>596</v>
      </c>
      <c r="H6" s="26">
        <v>2544065</v>
      </c>
      <c r="I6" s="25">
        <v>0</v>
      </c>
      <c r="J6" s="26">
        <v>0</v>
      </c>
      <c r="K6" s="25">
        <v>36207</v>
      </c>
      <c r="L6" s="26">
        <v>34992508</v>
      </c>
      <c r="M6" s="29">
        <f t="shared" si="0"/>
        <v>405923</v>
      </c>
      <c r="N6" s="30">
        <f t="shared" si="1"/>
        <v>5473001794</v>
      </c>
    </row>
    <row r="7" spans="1:14" x14ac:dyDescent="0.25">
      <c r="A7" s="3">
        <v>5</v>
      </c>
      <c r="B7" s="86" t="s">
        <v>86</v>
      </c>
      <c r="C7" s="25">
        <v>45210</v>
      </c>
      <c r="D7" s="26">
        <v>308291574</v>
      </c>
      <c r="E7" s="25">
        <v>62077</v>
      </c>
      <c r="F7" s="26">
        <v>769522237</v>
      </c>
      <c r="G7" s="25">
        <v>660</v>
      </c>
      <c r="H7" s="26">
        <v>2576758</v>
      </c>
      <c r="I7" s="25">
        <v>0</v>
      </c>
      <c r="J7" s="26">
        <v>0</v>
      </c>
      <c r="K7" s="25">
        <v>13603</v>
      </c>
      <c r="L7" s="26">
        <v>10438146</v>
      </c>
      <c r="M7" s="29">
        <f t="shared" si="0"/>
        <v>121550</v>
      </c>
      <c r="N7" s="30">
        <f t="shared" si="1"/>
        <v>1090828715</v>
      </c>
    </row>
    <row r="8" spans="1:14" x14ac:dyDescent="0.25">
      <c r="A8" s="3">
        <v>6</v>
      </c>
      <c r="B8" s="86" t="s">
        <v>109</v>
      </c>
      <c r="C8" s="25">
        <v>136710</v>
      </c>
      <c r="D8" s="26">
        <v>3780318157</v>
      </c>
      <c r="E8" s="25">
        <v>148763</v>
      </c>
      <c r="F8" s="26">
        <v>1300094171</v>
      </c>
      <c r="G8" s="25">
        <v>1074</v>
      </c>
      <c r="H8" s="26">
        <v>1636450</v>
      </c>
      <c r="I8" s="25">
        <v>0</v>
      </c>
      <c r="J8" s="26">
        <v>0</v>
      </c>
      <c r="K8" s="25">
        <v>20643</v>
      </c>
      <c r="L8" s="26">
        <v>16211208</v>
      </c>
      <c r="M8" s="29">
        <f t="shared" si="0"/>
        <v>307190</v>
      </c>
      <c r="N8" s="30">
        <f t="shared" si="1"/>
        <v>5098259986</v>
      </c>
    </row>
    <row r="9" spans="1:14" x14ac:dyDescent="0.25">
      <c r="A9" s="3">
        <v>7</v>
      </c>
      <c r="B9" s="86" t="s">
        <v>88</v>
      </c>
      <c r="C9" s="25">
        <v>18398</v>
      </c>
      <c r="D9" s="26">
        <v>261468883</v>
      </c>
      <c r="E9" s="25">
        <v>32697</v>
      </c>
      <c r="F9" s="26">
        <v>266431507</v>
      </c>
      <c r="G9" s="25">
        <v>362</v>
      </c>
      <c r="H9" s="26">
        <v>513548</v>
      </c>
      <c r="I9" s="25">
        <v>0</v>
      </c>
      <c r="J9" s="26">
        <v>0</v>
      </c>
      <c r="K9" s="25">
        <v>3300</v>
      </c>
      <c r="L9" s="26">
        <v>3692705</v>
      </c>
      <c r="M9" s="29">
        <f t="shared" si="0"/>
        <v>54757</v>
      </c>
      <c r="N9" s="30">
        <f t="shared" si="1"/>
        <v>532106643</v>
      </c>
    </row>
    <row r="10" spans="1:14" x14ac:dyDescent="0.25">
      <c r="A10" s="3">
        <v>8</v>
      </c>
      <c r="B10" s="86" t="s">
        <v>89</v>
      </c>
      <c r="C10" s="25">
        <v>35968</v>
      </c>
      <c r="D10" s="26">
        <v>610329595</v>
      </c>
      <c r="E10" s="25">
        <v>60957</v>
      </c>
      <c r="F10" s="26">
        <v>560039489</v>
      </c>
      <c r="G10" s="25">
        <v>682</v>
      </c>
      <c r="H10" s="26">
        <v>1834723</v>
      </c>
      <c r="I10" s="25">
        <v>0</v>
      </c>
      <c r="J10" s="26">
        <v>0</v>
      </c>
      <c r="K10" s="25">
        <v>7577</v>
      </c>
      <c r="L10" s="26">
        <v>14250660</v>
      </c>
      <c r="M10" s="29">
        <f t="shared" si="0"/>
        <v>105184</v>
      </c>
      <c r="N10" s="30">
        <f t="shared" si="1"/>
        <v>1186454467</v>
      </c>
    </row>
    <row r="11" spans="1:14" x14ac:dyDescent="0.25">
      <c r="A11" s="3">
        <v>9</v>
      </c>
      <c r="B11" s="86" t="s">
        <v>90</v>
      </c>
      <c r="C11" s="25">
        <v>21864</v>
      </c>
      <c r="D11" s="26">
        <v>847033021</v>
      </c>
      <c r="E11" s="25">
        <v>34899</v>
      </c>
      <c r="F11" s="26">
        <v>448751497</v>
      </c>
      <c r="G11" s="25">
        <v>534</v>
      </c>
      <c r="H11" s="26">
        <v>490050</v>
      </c>
      <c r="I11" s="25">
        <v>0</v>
      </c>
      <c r="J11" s="26">
        <v>0</v>
      </c>
      <c r="K11" s="25">
        <v>3648</v>
      </c>
      <c r="L11" s="26">
        <v>17808161</v>
      </c>
      <c r="M11" s="29">
        <f t="shared" si="0"/>
        <v>60945</v>
      </c>
      <c r="N11" s="30">
        <f t="shared" si="1"/>
        <v>1314082729</v>
      </c>
    </row>
    <row r="12" spans="1:14" x14ac:dyDescent="0.25">
      <c r="A12" s="3">
        <v>10</v>
      </c>
      <c r="B12" s="86" t="s">
        <v>52</v>
      </c>
      <c r="C12" s="25">
        <v>31959</v>
      </c>
      <c r="D12" s="26">
        <v>1142163293</v>
      </c>
      <c r="E12" s="25">
        <v>78393</v>
      </c>
      <c r="F12" s="26">
        <v>964278214</v>
      </c>
      <c r="G12" s="25">
        <v>732</v>
      </c>
      <c r="H12" s="26">
        <v>1375437</v>
      </c>
      <c r="I12" s="25">
        <v>0</v>
      </c>
      <c r="J12" s="26">
        <v>0</v>
      </c>
      <c r="K12" s="25">
        <v>10116</v>
      </c>
      <c r="L12" s="26">
        <v>57187231</v>
      </c>
      <c r="M12" s="29">
        <f t="shared" si="0"/>
        <v>121200</v>
      </c>
      <c r="N12" s="30">
        <f t="shared" si="1"/>
        <v>2165004175</v>
      </c>
    </row>
    <row r="13" spans="1:14" x14ac:dyDescent="0.25">
      <c r="A13" s="3">
        <v>11</v>
      </c>
      <c r="B13" s="86" t="s">
        <v>91</v>
      </c>
      <c r="C13" s="25">
        <v>31655</v>
      </c>
      <c r="D13" s="26">
        <v>3793502922</v>
      </c>
      <c r="E13" s="25">
        <v>54133</v>
      </c>
      <c r="F13" s="26">
        <v>1292894712</v>
      </c>
      <c r="G13" s="25">
        <v>787</v>
      </c>
      <c r="H13" s="26">
        <v>8466947</v>
      </c>
      <c r="I13" s="25">
        <v>0</v>
      </c>
      <c r="J13" s="26">
        <v>0</v>
      </c>
      <c r="K13" s="25">
        <v>6021</v>
      </c>
      <c r="L13" s="26">
        <v>36128661</v>
      </c>
      <c r="M13" s="29">
        <f t="shared" si="0"/>
        <v>92596</v>
      </c>
      <c r="N13" s="30">
        <f t="shared" si="1"/>
        <v>5130993242</v>
      </c>
    </row>
    <row r="14" spans="1:14" x14ac:dyDescent="0.25">
      <c r="A14" s="3">
        <v>12</v>
      </c>
      <c r="B14" s="86" t="s">
        <v>110</v>
      </c>
      <c r="C14" s="25">
        <v>15883</v>
      </c>
      <c r="D14" s="26">
        <v>1465212759</v>
      </c>
      <c r="E14" s="25">
        <v>98443</v>
      </c>
      <c r="F14" s="26">
        <v>1514668277</v>
      </c>
      <c r="G14" s="25">
        <v>1458</v>
      </c>
      <c r="H14" s="26">
        <v>1194955</v>
      </c>
      <c r="I14" s="25">
        <v>1</v>
      </c>
      <c r="J14" s="26">
        <v>2178105</v>
      </c>
      <c r="K14" s="25">
        <v>3716</v>
      </c>
      <c r="L14" s="26">
        <v>14901332</v>
      </c>
      <c r="M14" s="29">
        <f t="shared" si="0"/>
        <v>119501</v>
      </c>
      <c r="N14" s="30">
        <f t="shared" si="1"/>
        <v>2998155428</v>
      </c>
    </row>
    <row r="15" spans="1:14" x14ac:dyDescent="0.25">
      <c r="A15" s="3">
        <v>13</v>
      </c>
      <c r="B15" s="86" t="s">
        <v>55</v>
      </c>
      <c r="C15" s="25">
        <v>793</v>
      </c>
      <c r="D15" s="26">
        <v>18679665</v>
      </c>
      <c r="E15" s="25">
        <v>7523</v>
      </c>
      <c r="F15" s="26">
        <v>201506482</v>
      </c>
      <c r="G15" s="25">
        <v>97</v>
      </c>
      <c r="H15" s="26">
        <v>214356</v>
      </c>
      <c r="I15" s="25">
        <v>0</v>
      </c>
      <c r="J15" s="26">
        <v>0</v>
      </c>
      <c r="K15" s="25">
        <v>133</v>
      </c>
      <c r="L15" s="26">
        <v>1113867</v>
      </c>
      <c r="M15" s="29">
        <f t="shared" si="0"/>
        <v>8546</v>
      </c>
      <c r="N15" s="30">
        <f t="shared" si="1"/>
        <v>221514370</v>
      </c>
    </row>
    <row r="16" spans="1:14" x14ac:dyDescent="0.25">
      <c r="A16" s="3">
        <v>14</v>
      </c>
      <c r="B16" s="86" t="s">
        <v>93</v>
      </c>
      <c r="C16" s="25">
        <v>13083</v>
      </c>
      <c r="D16" s="26">
        <v>1418392794</v>
      </c>
      <c r="E16" s="25">
        <v>136650</v>
      </c>
      <c r="F16" s="26">
        <v>4934390229</v>
      </c>
      <c r="G16" s="25">
        <v>809</v>
      </c>
      <c r="H16" s="26">
        <v>722725</v>
      </c>
      <c r="I16" s="25">
        <v>0</v>
      </c>
      <c r="J16" s="26">
        <v>0</v>
      </c>
      <c r="K16" s="25">
        <v>3293</v>
      </c>
      <c r="L16" s="26">
        <v>107945213</v>
      </c>
      <c r="M16" s="29">
        <f t="shared" si="0"/>
        <v>153835</v>
      </c>
      <c r="N16" s="30">
        <f t="shared" si="1"/>
        <v>6461450961</v>
      </c>
    </row>
    <row r="17" spans="1:14" x14ac:dyDescent="0.25">
      <c r="A17" s="3">
        <v>15</v>
      </c>
      <c r="B17" s="86" t="s">
        <v>94</v>
      </c>
      <c r="C17" s="31">
        <v>44837</v>
      </c>
      <c r="D17" s="32">
        <v>1288655059</v>
      </c>
      <c r="E17" s="31">
        <v>39574</v>
      </c>
      <c r="F17" s="32">
        <v>745343036</v>
      </c>
      <c r="G17" s="31">
        <v>395</v>
      </c>
      <c r="H17" s="32">
        <v>752948</v>
      </c>
      <c r="I17" s="31">
        <v>0</v>
      </c>
      <c r="J17" s="32">
        <v>0</v>
      </c>
      <c r="K17" s="31">
        <v>3994</v>
      </c>
      <c r="L17" s="32">
        <v>18099375</v>
      </c>
      <c r="M17" s="29">
        <f t="shared" si="0"/>
        <v>88800</v>
      </c>
      <c r="N17" s="30">
        <f t="shared" si="1"/>
        <v>2052850418</v>
      </c>
    </row>
    <row r="18" spans="1:14" s="5" customFormat="1" x14ac:dyDescent="0.25">
      <c r="A18" s="4">
        <v>16</v>
      </c>
      <c r="B18" s="87" t="s">
        <v>95</v>
      </c>
      <c r="C18" s="25">
        <v>63143</v>
      </c>
      <c r="D18" s="26">
        <v>2290489216</v>
      </c>
      <c r="E18" s="25">
        <v>270590</v>
      </c>
      <c r="F18" s="26">
        <v>4644206586</v>
      </c>
      <c r="G18" s="25">
        <v>1262</v>
      </c>
      <c r="H18" s="26">
        <v>19062823</v>
      </c>
      <c r="I18" s="25">
        <v>32</v>
      </c>
      <c r="J18" s="26">
        <v>11530307</v>
      </c>
      <c r="K18" s="25">
        <v>11297</v>
      </c>
      <c r="L18" s="26">
        <v>36537579</v>
      </c>
      <c r="M18" s="29">
        <f t="shared" si="0"/>
        <v>346324</v>
      </c>
      <c r="N18" s="30">
        <f t="shared" si="1"/>
        <v>7001826511</v>
      </c>
    </row>
    <row r="19" spans="1:14" x14ac:dyDescent="0.25">
      <c r="A19" s="3">
        <v>17</v>
      </c>
      <c r="B19" s="86" t="s">
        <v>111</v>
      </c>
      <c r="C19" s="25">
        <v>342</v>
      </c>
      <c r="D19" s="26">
        <v>491575352</v>
      </c>
      <c r="E19" s="25">
        <v>12477</v>
      </c>
      <c r="F19" s="26">
        <v>558979117</v>
      </c>
      <c r="G19" s="25">
        <v>114</v>
      </c>
      <c r="H19" s="26">
        <v>93755</v>
      </c>
      <c r="I19" s="25">
        <v>0</v>
      </c>
      <c r="J19" s="26">
        <v>0</v>
      </c>
      <c r="K19" s="25">
        <v>69</v>
      </c>
      <c r="L19" s="26">
        <v>1151209</v>
      </c>
      <c r="M19" s="29">
        <f t="shared" si="0"/>
        <v>13002</v>
      </c>
      <c r="N19" s="30">
        <f t="shared" si="1"/>
        <v>1051799433</v>
      </c>
    </row>
    <row r="20" spans="1:14" x14ac:dyDescent="0.25">
      <c r="A20" s="3">
        <v>18</v>
      </c>
      <c r="B20" s="86" t="s">
        <v>97</v>
      </c>
      <c r="C20" s="25">
        <v>3471</v>
      </c>
      <c r="D20" s="26">
        <v>79024989</v>
      </c>
      <c r="E20" s="25">
        <v>13541</v>
      </c>
      <c r="F20" s="26">
        <v>150604408</v>
      </c>
      <c r="G20" s="25">
        <v>212</v>
      </c>
      <c r="H20" s="26">
        <v>109590</v>
      </c>
      <c r="I20" s="25">
        <v>0</v>
      </c>
      <c r="J20" s="26">
        <v>0</v>
      </c>
      <c r="K20" s="25">
        <v>253</v>
      </c>
      <c r="L20" s="26">
        <v>498470</v>
      </c>
      <c r="M20" s="29">
        <f t="shared" si="0"/>
        <v>17477</v>
      </c>
      <c r="N20" s="30">
        <f t="shared" si="1"/>
        <v>230237457</v>
      </c>
    </row>
    <row r="21" spans="1:14" x14ac:dyDescent="0.25">
      <c r="A21" s="3">
        <v>19</v>
      </c>
      <c r="B21" s="86" t="s">
        <v>112</v>
      </c>
      <c r="C21" s="25">
        <v>135</v>
      </c>
      <c r="D21" s="26">
        <v>8827186</v>
      </c>
      <c r="E21" s="25">
        <v>256</v>
      </c>
      <c r="F21" s="26">
        <v>8627494</v>
      </c>
      <c r="G21" s="25">
        <v>4</v>
      </c>
      <c r="H21" s="26">
        <v>966</v>
      </c>
      <c r="I21" s="25">
        <v>0</v>
      </c>
      <c r="J21" s="26">
        <v>0</v>
      </c>
      <c r="K21" s="25">
        <v>2</v>
      </c>
      <c r="L21" s="26">
        <v>8807</v>
      </c>
      <c r="M21" s="29">
        <f t="shared" si="0"/>
        <v>397</v>
      </c>
      <c r="N21" s="30">
        <f t="shared" si="1"/>
        <v>17464453</v>
      </c>
    </row>
    <row r="22" spans="1:14" x14ac:dyDescent="0.25">
      <c r="A22" s="3">
        <v>20</v>
      </c>
      <c r="B22" s="86" t="s">
        <v>99</v>
      </c>
      <c r="C22" s="25">
        <v>30824</v>
      </c>
      <c r="D22" s="26">
        <v>149098917</v>
      </c>
      <c r="E22" s="25">
        <v>17124</v>
      </c>
      <c r="F22" s="26">
        <v>149253352</v>
      </c>
      <c r="G22" s="25">
        <v>105</v>
      </c>
      <c r="H22" s="26">
        <v>172180</v>
      </c>
      <c r="I22" s="25">
        <v>0</v>
      </c>
      <c r="J22" s="26">
        <v>0</v>
      </c>
      <c r="K22" s="25">
        <v>987</v>
      </c>
      <c r="L22" s="26">
        <v>1787386</v>
      </c>
      <c r="M22" s="29">
        <f t="shared" si="0"/>
        <v>49040</v>
      </c>
      <c r="N22" s="30">
        <f t="shared" si="1"/>
        <v>300311835</v>
      </c>
    </row>
    <row r="23" spans="1:14" x14ac:dyDescent="0.25">
      <c r="A23" s="3">
        <v>21</v>
      </c>
      <c r="B23" s="86" t="s">
        <v>100</v>
      </c>
      <c r="C23" s="25">
        <v>20836</v>
      </c>
      <c r="D23" s="26">
        <v>1719835012</v>
      </c>
      <c r="E23" s="25">
        <v>108462</v>
      </c>
      <c r="F23" s="26">
        <v>3410579398</v>
      </c>
      <c r="G23" s="25">
        <v>1063</v>
      </c>
      <c r="H23" s="26">
        <v>889661</v>
      </c>
      <c r="I23" s="25">
        <v>0</v>
      </c>
      <c r="J23" s="26">
        <v>0</v>
      </c>
      <c r="K23" s="25">
        <v>2601</v>
      </c>
      <c r="L23" s="26">
        <v>18446492</v>
      </c>
      <c r="M23" s="29">
        <f t="shared" si="0"/>
        <v>132962</v>
      </c>
      <c r="N23" s="30">
        <f t="shared" si="1"/>
        <v>5149750563</v>
      </c>
    </row>
    <row r="24" spans="1:14" x14ac:dyDescent="0.25">
      <c r="A24" s="3">
        <v>22</v>
      </c>
      <c r="B24" s="86" t="s">
        <v>101</v>
      </c>
      <c r="C24" s="25">
        <v>571</v>
      </c>
      <c r="D24" s="26">
        <v>94939530</v>
      </c>
      <c r="E24" s="25">
        <v>5887</v>
      </c>
      <c r="F24" s="26">
        <v>144296852</v>
      </c>
      <c r="G24" s="25">
        <v>98</v>
      </c>
      <c r="H24" s="26">
        <v>87718</v>
      </c>
      <c r="I24" s="25">
        <v>0</v>
      </c>
      <c r="J24" s="26">
        <v>0</v>
      </c>
      <c r="K24" s="25">
        <v>146</v>
      </c>
      <c r="L24" s="26">
        <v>1236342</v>
      </c>
      <c r="M24" s="29">
        <f t="shared" si="0"/>
        <v>6702</v>
      </c>
      <c r="N24" s="30">
        <f t="shared" si="1"/>
        <v>240560442</v>
      </c>
    </row>
    <row r="25" spans="1:14" x14ac:dyDescent="0.25">
      <c r="A25" s="3">
        <v>23</v>
      </c>
      <c r="B25" s="86" t="s">
        <v>102</v>
      </c>
      <c r="C25" s="25">
        <v>130802</v>
      </c>
      <c r="D25" s="26">
        <v>628488560</v>
      </c>
      <c r="E25" s="25">
        <v>57825</v>
      </c>
      <c r="F25" s="26">
        <v>671987214</v>
      </c>
      <c r="G25" s="25">
        <v>838</v>
      </c>
      <c r="H25" s="26">
        <v>508373</v>
      </c>
      <c r="I25" s="25">
        <v>0</v>
      </c>
      <c r="J25" s="26">
        <v>0</v>
      </c>
      <c r="K25" s="25">
        <v>2141</v>
      </c>
      <c r="L25" s="26">
        <v>4935497</v>
      </c>
      <c r="M25" s="29">
        <f t="shared" si="0"/>
        <v>191606</v>
      </c>
      <c r="N25" s="30">
        <f t="shared" si="1"/>
        <v>1305919644</v>
      </c>
    </row>
    <row r="26" spans="1:14" x14ac:dyDescent="0.25">
      <c r="A26" s="3">
        <v>24</v>
      </c>
      <c r="B26" s="86" t="s">
        <v>66</v>
      </c>
      <c r="C26" s="25">
        <v>14313</v>
      </c>
      <c r="D26" s="26">
        <v>1156484232</v>
      </c>
      <c r="E26" s="25">
        <v>82855</v>
      </c>
      <c r="F26" s="26">
        <v>2093149079</v>
      </c>
      <c r="G26" s="25">
        <v>423</v>
      </c>
      <c r="H26" s="26">
        <v>877200</v>
      </c>
      <c r="I26" s="25">
        <v>0</v>
      </c>
      <c r="J26" s="26">
        <v>0</v>
      </c>
      <c r="K26" s="25">
        <v>2835</v>
      </c>
      <c r="L26" s="26">
        <v>9715618</v>
      </c>
      <c r="M26" s="29">
        <f t="shared" si="0"/>
        <v>100426</v>
      </c>
      <c r="N26" s="30">
        <f t="shared" si="1"/>
        <v>3260226129</v>
      </c>
    </row>
    <row r="27" spans="1:14" x14ac:dyDescent="0.25">
      <c r="A27" s="3">
        <v>25</v>
      </c>
      <c r="B27" s="86" t="s">
        <v>67</v>
      </c>
      <c r="C27" s="25">
        <v>12255</v>
      </c>
      <c r="D27" s="26">
        <v>585765309</v>
      </c>
      <c r="E27" s="25">
        <v>23494</v>
      </c>
      <c r="F27" s="26">
        <v>448297619</v>
      </c>
      <c r="G27" s="25">
        <v>596</v>
      </c>
      <c r="H27" s="26">
        <v>411308</v>
      </c>
      <c r="I27" s="25">
        <v>0</v>
      </c>
      <c r="J27" s="26">
        <v>0</v>
      </c>
      <c r="K27" s="25">
        <v>1471</v>
      </c>
      <c r="L27" s="26">
        <v>7647032</v>
      </c>
      <c r="M27" s="29">
        <f t="shared" si="0"/>
        <v>37816</v>
      </c>
      <c r="N27" s="30">
        <f t="shared" si="1"/>
        <v>1042121268</v>
      </c>
    </row>
    <row r="28" spans="1:14" x14ac:dyDescent="0.25">
      <c r="A28" s="3">
        <v>26</v>
      </c>
      <c r="B28" s="86" t="s">
        <v>68</v>
      </c>
      <c r="C28" s="25">
        <v>718</v>
      </c>
      <c r="D28" s="26">
        <v>31536897</v>
      </c>
      <c r="E28" s="25">
        <v>2966</v>
      </c>
      <c r="F28" s="26">
        <v>53139405</v>
      </c>
      <c r="G28" s="25">
        <v>37</v>
      </c>
      <c r="H28" s="26">
        <v>28660</v>
      </c>
      <c r="I28" s="25">
        <v>0</v>
      </c>
      <c r="J28" s="26">
        <v>0</v>
      </c>
      <c r="K28" s="25">
        <v>49</v>
      </c>
      <c r="L28" s="26">
        <v>288791</v>
      </c>
      <c r="M28" s="29">
        <f t="shared" si="0"/>
        <v>3770</v>
      </c>
      <c r="N28" s="30">
        <f t="shared" si="1"/>
        <v>84993753</v>
      </c>
    </row>
    <row r="29" spans="1:14" x14ac:dyDescent="0.25">
      <c r="A29" s="3">
        <v>27</v>
      </c>
      <c r="B29" s="86" t="s">
        <v>103</v>
      </c>
      <c r="C29" s="25">
        <v>29284</v>
      </c>
      <c r="D29" s="26">
        <v>491843930</v>
      </c>
      <c r="E29" s="25">
        <v>26495</v>
      </c>
      <c r="F29" s="26">
        <v>831868672</v>
      </c>
      <c r="G29" s="25">
        <v>617</v>
      </c>
      <c r="H29" s="26">
        <v>2021619</v>
      </c>
      <c r="I29" s="25">
        <v>0</v>
      </c>
      <c r="J29" s="26">
        <v>0</v>
      </c>
      <c r="K29" s="25">
        <v>1620</v>
      </c>
      <c r="L29" s="26">
        <v>37148501</v>
      </c>
      <c r="M29" s="29">
        <f t="shared" si="0"/>
        <v>58016</v>
      </c>
      <c r="N29" s="30">
        <f t="shared" si="1"/>
        <v>1362882722</v>
      </c>
    </row>
    <row r="30" spans="1:14" x14ac:dyDescent="0.25">
      <c r="A30" s="3">
        <v>28</v>
      </c>
      <c r="B30" s="86" t="s">
        <v>104</v>
      </c>
      <c r="C30" s="25">
        <v>592</v>
      </c>
      <c r="D30" s="26">
        <v>5838580</v>
      </c>
      <c r="E30" s="25">
        <v>2185</v>
      </c>
      <c r="F30" s="26">
        <v>97395576</v>
      </c>
      <c r="G30" s="25">
        <v>0</v>
      </c>
      <c r="H30" s="26">
        <v>0</v>
      </c>
      <c r="I30" s="25">
        <v>0</v>
      </c>
      <c r="J30" s="26">
        <v>0</v>
      </c>
      <c r="K30" s="25">
        <v>166</v>
      </c>
      <c r="L30" s="26">
        <v>427045</v>
      </c>
      <c r="M30" s="29">
        <f t="shared" si="0"/>
        <v>2943</v>
      </c>
      <c r="N30" s="30">
        <f t="shared" si="1"/>
        <v>103661201</v>
      </c>
    </row>
    <row r="31" spans="1:14" x14ac:dyDescent="0.25">
      <c r="A31" s="3">
        <v>29</v>
      </c>
      <c r="B31" s="86" t="s">
        <v>113</v>
      </c>
      <c r="C31" s="25">
        <v>222</v>
      </c>
      <c r="D31" s="26">
        <v>9733761</v>
      </c>
      <c r="E31" s="25">
        <v>242</v>
      </c>
      <c r="F31" s="26">
        <v>2673584</v>
      </c>
      <c r="G31" s="25">
        <v>2</v>
      </c>
      <c r="H31" s="26">
        <v>1250</v>
      </c>
      <c r="I31" s="25">
        <v>0</v>
      </c>
      <c r="J31" s="26">
        <v>0</v>
      </c>
      <c r="K31" s="25">
        <v>7</v>
      </c>
      <c r="L31" s="26">
        <v>6235</v>
      </c>
      <c r="M31" s="36">
        <f t="shared" si="0"/>
        <v>473</v>
      </c>
      <c r="N31" s="26">
        <f t="shared" si="1"/>
        <v>12414830</v>
      </c>
    </row>
    <row r="32" spans="1:14" x14ac:dyDescent="0.25">
      <c r="A32" s="3">
        <v>30</v>
      </c>
      <c r="B32" s="86" t="s">
        <v>106</v>
      </c>
      <c r="C32" s="25">
        <v>549</v>
      </c>
      <c r="D32" s="26">
        <v>56435050</v>
      </c>
      <c r="E32" s="25">
        <v>1192</v>
      </c>
      <c r="F32" s="26">
        <v>22095194</v>
      </c>
      <c r="G32" s="25">
        <v>9</v>
      </c>
      <c r="H32" s="26">
        <v>7010</v>
      </c>
      <c r="I32" s="25">
        <v>0</v>
      </c>
      <c r="J32" s="26">
        <v>0</v>
      </c>
      <c r="K32" s="25">
        <v>76</v>
      </c>
      <c r="L32" s="26">
        <v>110701</v>
      </c>
      <c r="M32" s="36">
        <f t="shared" si="0"/>
        <v>1826</v>
      </c>
      <c r="N32" s="26">
        <f t="shared" si="1"/>
        <v>78647955</v>
      </c>
    </row>
    <row r="33" spans="1:14" x14ac:dyDescent="0.25">
      <c r="A33" s="3">
        <v>31</v>
      </c>
      <c r="B33" s="86" t="s">
        <v>73</v>
      </c>
      <c r="C33" s="25">
        <v>492</v>
      </c>
      <c r="D33" s="26">
        <v>179746178</v>
      </c>
      <c r="E33" s="25">
        <v>1222</v>
      </c>
      <c r="F33" s="26">
        <v>115347801</v>
      </c>
      <c r="G33" s="25">
        <v>4</v>
      </c>
      <c r="H33" s="26">
        <v>918</v>
      </c>
      <c r="I33" s="25">
        <v>0</v>
      </c>
      <c r="J33" s="26">
        <v>0</v>
      </c>
      <c r="K33" s="25">
        <v>31</v>
      </c>
      <c r="L33" s="26">
        <v>905531</v>
      </c>
      <c r="M33" s="36">
        <f>+C33+E33+G33+I33+K33</f>
        <v>1749</v>
      </c>
      <c r="N33" s="26">
        <f>+D33+F33+H33+J33+L33</f>
        <v>296000428</v>
      </c>
    </row>
    <row r="34" spans="1:14" ht="15.75" thickBot="1" x14ac:dyDescent="0.3">
      <c r="A34" s="19">
        <v>32</v>
      </c>
      <c r="B34" s="88" t="s">
        <v>114</v>
      </c>
      <c r="C34" s="92">
        <v>302</v>
      </c>
      <c r="D34" s="93">
        <v>69706466</v>
      </c>
      <c r="E34" s="92">
        <v>0</v>
      </c>
      <c r="F34" s="93">
        <v>0</v>
      </c>
      <c r="G34" s="92">
        <v>0</v>
      </c>
      <c r="H34" s="93">
        <v>0</v>
      </c>
      <c r="I34" s="92">
        <v>0</v>
      </c>
      <c r="J34" s="93">
        <v>0</v>
      </c>
      <c r="K34" s="92">
        <v>0</v>
      </c>
      <c r="L34" s="93">
        <v>0</v>
      </c>
      <c r="M34" s="94">
        <f t="shared" si="0"/>
        <v>302</v>
      </c>
      <c r="N34" s="93">
        <f t="shared" si="1"/>
        <v>69706466</v>
      </c>
    </row>
    <row r="35" spans="1:14" ht="15.75" thickBot="1" x14ac:dyDescent="0.3">
      <c r="A35" s="101" t="s">
        <v>41</v>
      </c>
      <c r="B35" s="102"/>
      <c r="C35" s="95">
        <f>SUM(C3:C34)</f>
        <v>1017274</v>
      </c>
      <c r="D35" s="96">
        <f t="shared" ref="D35:L35" si="2">SUM(D3:D34)</f>
        <v>100303563411</v>
      </c>
      <c r="E35" s="95">
        <f t="shared" si="2"/>
        <v>2554551</v>
      </c>
      <c r="F35" s="96">
        <f t="shared" si="2"/>
        <v>64386686823</v>
      </c>
      <c r="G35" s="95">
        <f t="shared" si="2"/>
        <v>17688</v>
      </c>
      <c r="H35" s="96">
        <f t="shared" si="2"/>
        <v>66226941</v>
      </c>
      <c r="I35" s="95">
        <f t="shared" si="2"/>
        <v>33</v>
      </c>
      <c r="J35" s="96">
        <f t="shared" si="2"/>
        <v>13708412</v>
      </c>
      <c r="K35" s="95">
        <f t="shared" si="2"/>
        <v>162205</v>
      </c>
      <c r="L35" s="96">
        <f t="shared" si="2"/>
        <v>697759496</v>
      </c>
      <c r="M35" s="97">
        <f t="shared" si="0"/>
        <v>3751751</v>
      </c>
      <c r="N35" s="98">
        <f t="shared" si="1"/>
        <v>165467945083</v>
      </c>
    </row>
  </sheetData>
  <mergeCells count="9">
    <mergeCell ref="M1:N1"/>
    <mergeCell ref="A35:B35"/>
    <mergeCell ref="A1:A2"/>
    <mergeCell ref="B1:B2"/>
    <mergeCell ref="C1:D1"/>
    <mergeCell ref="E1:F1"/>
    <mergeCell ref="G1:H1"/>
    <mergeCell ref="I1:J1"/>
    <mergeCell ref="K1:L1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zoomScaleNormal="100" workbookViewId="0">
      <selection activeCell="A36" sqref="A36:XFD1048576"/>
    </sheetView>
  </sheetViews>
  <sheetFormatPr defaultRowHeight="15" x14ac:dyDescent="0.25"/>
  <cols>
    <col min="1" max="1" width="4.7109375" style="1" bestFit="1" customWidth="1"/>
    <col min="2" max="2" width="38.5703125" style="1" customWidth="1"/>
    <col min="3" max="3" width="14.28515625" style="1" customWidth="1"/>
    <col min="4" max="4" width="19.85546875" style="1" bestFit="1" customWidth="1"/>
    <col min="5" max="5" width="14.28515625" style="1" customWidth="1"/>
    <col min="6" max="6" width="19" style="1" bestFit="1" customWidth="1"/>
    <col min="7" max="7" width="11.42578125" style="1" customWidth="1"/>
    <col min="8" max="8" width="16.42578125" style="1" customWidth="1"/>
    <col min="9" max="9" width="8.5703125" style="1" customWidth="1"/>
    <col min="10" max="10" width="14.28515625" style="1" customWidth="1"/>
    <col min="11" max="11" width="12.85546875" style="1" customWidth="1"/>
    <col min="12" max="12" width="16.42578125" style="1" customWidth="1"/>
    <col min="13" max="13" width="14.28515625" style="1" customWidth="1"/>
    <col min="14" max="14" width="19.85546875" style="1" bestFit="1" customWidth="1"/>
    <col min="15" max="16384" width="9.140625" style="1"/>
  </cols>
  <sheetData>
    <row r="1" spans="1:14" s="2" customFormat="1" ht="15.75" thickBot="1" x14ac:dyDescent="0.3">
      <c r="A1" s="103" t="s">
        <v>6</v>
      </c>
      <c r="B1" s="105" t="s">
        <v>22</v>
      </c>
      <c r="C1" s="107" t="s">
        <v>23</v>
      </c>
      <c r="D1" s="108"/>
      <c r="E1" s="107" t="s">
        <v>30</v>
      </c>
      <c r="F1" s="108"/>
      <c r="G1" s="107" t="s">
        <v>29</v>
      </c>
      <c r="H1" s="108"/>
      <c r="I1" s="107" t="s">
        <v>28</v>
      </c>
      <c r="J1" s="108"/>
      <c r="K1" s="107" t="s">
        <v>27</v>
      </c>
      <c r="L1" s="108"/>
      <c r="M1" s="107" t="s">
        <v>26</v>
      </c>
      <c r="N1" s="108"/>
    </row>
    <row r="2" spans="1:14" ht="15.75" thickBot="1" x14ac:dyDescent="0.3">
      <c r="A2" s="104"/>
      <c r="B2" s="106"/>
      <c r="C2" s="14" t="s">
        <v>24</v>
      </c>
      <c r="D2" s="15" t="s">
        <v>25</v>
      </c>
      <c r="E2" s="16" t="s">
        <v>24</v>
      </c>
      <c r="F2" s="17" t="s">
        <v>25</v>
      </c>
      <c r="G2" s="14" t="s">
        <v>24</v>
      </c>
      <c r="H2" s="15" t="s">
        <v>25</v>
      </c>
      <c r="I2" s="16" t="s">
        <v>24</v>
      </c>
      <c r="J2" s="17" t="s">
        <v>25</v>
      </c>
      <c r="K2" s="14" t="s">
        <v>24</v>
      </c>
      <c r="L2" s="15" t="s">
        <v>25</v>
      </c>
      <c r="M2" s="16" t="s">
        <v>24</v>
      </c>
      <c r="N2" s="17" t="s">
        <v>25</v>
      </c>
    </row>
    <row r="3" spans="1:14" x14ac:dyDescent="0.25">
      <c r="A3" s="6">
        <v>1</v>
      </c>
      <c r="B3" s="85" t="s">
        <v>21</v>
      </c>
      <c r="C3" s="52">
        <v>19091</v>
      </c>
      <c r="D3" s="53">
        <v>69879424745</v>
      </c>
      <c r="E3" s="52">
        <v>678436</v>
      </c>
      <c r="F3" s="53">
        <v>26203352815</v>
      </c>
      <c r="G3" s="52">
        <v>1</v>
      </c>
      <c r="H3" s="53">
        <v>40310</v>
      </c>
      <c r="I3" s="52">
        <v>0</v>
      </c>
      <c r="J3" s="53">
        <v>0</v>
      </c>
      <c r="K3" s="52">
        <v>0</v>
      </c>
      <c r="L3" s="53">
        <v>0</v>
      </c>
      <c r="M3" s="52">
        <f>+C3+E3+G3+I3+K3</f>
        <v>697528</v>
      </c>
      <c r="N3" s="53">
        <f>+D3+F3+H3+J3+L3</f>
        <v>96082817870</v>
      </c>
    </row>
    <row r="4" spans="1:14" x14ac:dyDescent="0.25">
      <c r="A4" s="3">
        <v>2</v>
      </c>
      <c r="B4" s="86" t="s">
        <v>83</v>
      </c>
      <c r="C4" s="55">
        <v>78072</v>
      </c>
      <c r="D4" s="56">
        <v>1913411895</v>
      </c>
      <c r="E4" s="55">
        <v>166980</v>
      </c>
      <c r="F4" s="56">
        <v>6478328981</v>
      </c>
      <c r="G4" s="55">
        <v>2214</v>
      </c>
      <c r="H4" s="56">
        <v>13762944</v>
      </c>
      <c r="I4" s="55">
        <v>0</v>
      </c>
      <c r="J4" s="56">
        <v>0</v>
      </c>
      <c r="K4" s="55">
        <v>19973</v>
      </c>
      <c r="L4" s="56">
        <v>81334980</v>
      </c>
      <c r="M4" s="58">
        <f t="shared" ref="M4:N35" si="0">+C4+E4+G4+I4+K4</f>
        <v>267239</v>
      </c>
      <c r="N4" s="59">
        <f t="shared" si="0"/>
        <v>8486838800</v>
      </c>
    </row>
    <row r="5" spans="1:14" x14ac:dyDescent="0.25">
      <c r="A5" s="3">
        <v>3</v>
      </c>
      <c r="B5" s="86" t="s">
        <v>84</v>
      </c>
      <c r="C5" s="55">
        <v>73804</v>
      </c>
      <c r="D5" s="56">
        <v>1711698568</v>
      </c>
      <c r="E5" s="55">
        <v>100189</v>
      </c>
      <c r="F5" s="56">
        <v>3684729920</v>
      </c>
      <c r="G5" s="55">
        <v>1903</v>
      </c>
      <c r="H5" s="56">
        <v>5827694</v>
      </c>
      <c r="I5" s="55">
        <v>0</v>
      </c>
      <c r="J5" s="56">
        <v>0</v>
      </c>
      <c r="K5" s="55">
        <v>6230</v>
      </c>
      <c r="L5" s="56">
        <v>162804213</v>
      </c>
      <c r="M5" s="58">
        <f t="shared" si="0"/>
        <v>182126</v>
      </c>
      <c r="N5" s="59">
        <f t="shared" si="0"/>
        <v>5565060395</v>
      </c>
    </row>
    <row r="6" spans="1:14" x14ac:dyDescent="0.25">
      <c r="A6" s="3">
        <v>4</v>
      </c>
      <c r="B6" s="86" t="s">
        <v>85</v>
      </c>
      <c r="C6" s="55">
        <v>141096</v>
      </c>
      <c r="D6" s="56">
        <v>3815611316</v>
      </c>
      <c r="E6" s="55">
        <v>228024</v>
      </c>
      <c r="F6" s="56">
        <v>1619853905</v>
      </c>
      <c r="G6" s="55">
        <v>596</v>
      </c>
      <c r="H6" s="56">
        <v>2544065</v>
      </c>
      <c r="I6" s="55">
        <v>0</v>
      </c>
      <c r="J6" s="56">
        <v>0</v>
      </c>
      <c r="K6" s="55">
        <v>36207</v>
      </c>
      <c r="L6" s="56">
        <v>34992508</v>
      </c>
      <c r="M6" s="58">
        <f t="shared" si="0"/>
        <v>405923</v>
      </c>
      <c r="N6" s="59">
        <f t="shared" si="0"/>
        <v>5473001794</v>
      </c>
    </row>
    <row r="7" spans="1:14" x14ac:dyDescent="0.25">
      <c r="A7" s="3">
        <v>5</v>
      </c>
      <c r="B7" s="86" t="s">
        <v>86</v>
      </c>
      <c r="C7" s="55">
        <v>45210</v>
      </c>
      <c r="D7" s="56">
        <v>308291574</v>
      </c>
      <c r="E7" s="55">
        <v>62077</v>
      </c>
      <c r="F7" s="56">
        <v>769522237</v>
      </c>
      <c r="G7" s="55">
        <v>660</v>
      </c>
      <c r="H7" s="56">
        <v>2576758</v>
      </c>
      <c r="I7" s="55">
        <v>0</v>
      </c>
      <c r="J7" s="56">
        <v>0</v>
      </c>
      <c r="K7" s="55">
        <v>13603</v>
      </c>
      <c r="L7" s="56">
        <v>10438146</v>
      </c>
      <c r="M7" s="58">
        <f t="shared" si="0"/>
        <v>121550</v>
      </c>
      <c r="N7" s="59">
        <f t="shared" si="0"/>
        <v>1090828715</v>
      </c>
    </row>
    <row r="8" spans="1:14" x14ac:dyDescent="0.25">
      <c r="A8" s="3">
        <v>6</v>
      </c>
      <c r="B8" s="86" t="s">
        <v>87</v>
      </c>
      <c r="C8" s="55">
        <v>136710</v>
      </c>
      <c r="D8" s="56">
        <v>3780318157</v>
      </c>
      <c r="E8" s="55">
        <v>148763</v>
      </c>
      <c r="F8" s="56">
        <v>1300094171</v>
      </c>
      <c r="G8" s="55">
        <v>1074</v>
      </c>
      <c r="H8" s="56">
        <v>1636450</v>
      </c>
      <c r="I8" s="55">
        <v>0</v>
      </c>
      <c r="J8" s="56">
        <v>0</v>
      </c>
      <c r="K8" s="55">
        <v>20643</v>
      </c>
      <c r="L8" s="56">
        <v>16211208</v>
      </c>
      <c r="M8" s="58">
        <f t="shared" si="0"/>
        <v>307190</v>
      </c>
      <c r="N8" s="59">
        <f t="shared" si="0"/>
        <v>5098259986</v>
      </c>
    </row>
    <row r="9" spans="1:14" x14ac:dyDescent="0.25">
      <c r="A9" s="3">
        <v>7</v>
      </c>
      <c r="B9" s="86" t="s">
        <v>88</v>
      </c>
      <c r="C9" s="55">
        <v>18398</v>
      </c>
      <c r="D9" s="56">
        <v>261468883</v>
      </c>
      <c r="E9" s="55">
        <v>32697</v>
      </c>
      <c r="F9" s="56">
        <v>266431507</v>
      </c>
      <c r="G9" s="55">
        <v>362</v>
      </c>
      <c r="H9" s="56">
        <v>513548</v>
      </c>
      <c r="I9" s="55">
        <v>0</v>
      </c>
      <c r="J9" s="56">
        <v>0</v>
      </c>
      <c r="K9" s="55">
        <v>3300</v>
      </c>
      <c r="L9" s="56">
        <v>3692705</v>
      </c>
      <c r="M9" s="58">
        <f t="shared" si="0"/>
        <v>54757</v>
      </c>
      <c r="N9" s="59">
        <f t="shared" si="0"/>
        <v>532106643</v>
      </c>
    </row>
    <row r="10" spans="1:14" x14ac:dyDescent="0.25">
      <c r="A10" s="3">
        <v>8</v>
      </c>
      <c r="B10" s="86" t="s">
        <v>89</v>
      </c>
      <c r="C10" s="55">
        <v>35968</v>
      </c>
      <c r="D10" s="56">
        <v>610329595</v>
      </c>
      <c r="E10" s="55">
        <v>60957</v>
      </c>
      <c r="F10" s="56">
        <v>560039489</v>
      </c>
      <c r="G10" s="55">
        <v>682</v>
      </c>
      <c r="H10" s="56">
        <v>1834723</v>
      </c>
      <c r="I10" s="55">
        <v>0</v>
      </c>
      <c r="J10" s="56">
        <v>0</v>
      </c>
      <c r="K10" s="55">
        <v>7577</v>
      </c>
      <c r="L10" s="56">
        <v>14250660</v>
      </c>
      <c r="M10" s="58">
        <f t="shared" si="0"/>
        <v>105184</v>
      </c>
      <c r="N10" s="59">
        <f t="shared" si="0"/>
        <v>1186454467</v>
      </c>
    </row>
    <row r="11" spans="1:14" x14ac:dyDescent="0.25">
      <c r="A11" s="3">
        <v>9</v>
      </c>
      <c r="B11" s="86" t="s">
        <v>90</v>
      </c>
      <c r="C11" s="55">
        <v>21864</v>
      </c>
      <c r="D11" s="56">
        <v>847033021</v>
      </c>
      <c r="E11" s="55">
        <v>34899</v>
      </c>
      <c r="F11" s="56">
        <v>448751497</v>
      </c>
      <c r="G11" s="55">
        <v>534</v>
      </c>
      <c r="H11" s="56">
        <v>490050</v>
      </c>
      <c r="I11" s="55">
        <v>0</v>
      </c>
      <c r="J11" s="56">
        <v>0</v>
      </c>
      <c r="K11" s="55">
        <v>3648</v>
      </c>
      <c r="L11" s="56">
        <v>17808161</v>
      </c>
      <c r="M11" s="58">
        <f t="shared" si="0"/>
        <v>60945</v>
      </c>
      <c r="N11" s="59">
        <f t="shared" si="0"/>
        <v>1314082729</v>
      </c>
    </row>
    <row r="12" spans="1:14" x14ac:dyDescent="0.25">
      <c r="A12" s="3">
        <v>10</v>
      </c>
      <c r="B12" s="86" t="s">
        <v>52</v>
      </c>
      <c r="C12" s="55">
        <v>31959</v>
      </c>
      <c r="D12" s="56">
        <v>1142163293</v>
      </c>
      <c r="E12" s="55">
        <v>78393</v>
      </c>
      <c r="F12" s="56">
        <v>964278214</v>
      </c>
      <c r="G12" s="55">
        <v>732</v>
      </c>
      <c r="H12" s="56">
        <v>1375437</v>
      </c>
      <c r="I12" s="55">
        <v>0</v>
      </c>
      <c r="J12" s="56">
        <v>0</v>
      </c>
      <c r="K12" s="55">
        <v>10116</v>
      </c>
      <c r="L12" s="56">
        <v>57187231</v>
      </c>
      <c r="M12" s="58">
        <f t="shared" si="0"/>
        <v>121200</v>
      </c>
      <c r="N12" s="59">
        <f t="shared" si="0"/>
        <v>2165004175</v>
      </c>
    </row>
    <row r="13" spans="1:14" x14ac:dyDescent="0.25">
      <c r="A13" s="3">
        <v>11</v>
      </c>
      <c r="B13" s="86" t="s">
        <v>91</v>
      </c>
      <c r="C13" s="55">
        <v>31655</v>
      </c>
      <c r="D13" s="56">
        <v>3793502922</v>
      </c>
      <c r="E13" s="55">
        <v>54133</v>
      </c>
      <c r="F13" s="56">
        <v>1292894712</v>
      </c>
      <c r="G13" s="55">
        <v>787</v>
      </c>
      <c r="H13" s="56">
        <v>8466947</v>
      </c>
      <c r="I13" s="55">
        <v>0</v>
      </c>
      <c r="J13" s="56">
        <v>0</v>
      </c>
      <c r="K13" s="55">
        <v>6021</v>
      </c>
      <c r="L13" s="56">
        <v>36128661</v>
      </c>
      <c r="M13" s="58">
        <f t="shared" si="0"/>
        <v>92596</v>
      </c>
      <c r="N13" s="59">
        <f t="shared" si="0"/>
        <v>5130993242</v>
      </c>
    </row>
    <row r="14" spans="1:14" x14ac:dyDescent="0.25">
      <c r="A14" s="3">
        <v>12</v>
      </c>
      <c r="B14" s="86" t="s">
        <v>92</v>
      </c>
      <c r="C14" s="55">
        <v>15883</v>
      </c>
      <c r="D14" s="56">
        <v>1465212759</v>
      </c>
      <c r="E14" s="55">
        <v>98443</v>
      </c>
      <c r="F14" s="56">
        <v>1514668277</v>
      </c>
      <c r="G14" s="55">
        <v>1458</v>
      </c>
      <c r="H14" s="56">
        <v>1194955</v>
      </c>
      <c r="I14" s="55">
        <v>1</v>
      </c>
      <c r="J14" s="56">
        <v>2178105</v>
      </c>
      <c r="K14" s="55">
        <v>3716</v>
      </c>
      <c r="L14" s="56">
        <v>14901332</v>
      </c>
      <c r="M14" s="58">
        <f t="shared" si="0"/>
        <v>119501</v>
      </c>
      <c r="N14" s="59">
        <f t="shared" si="0"/>
        <v>2998155428</v>
      </c>
    </row>
    <row r="15" spans="1:14" x14ac:dyDescent="0.25">
      <c r="A15" s="3">
        <v>13</v>
      </c>
      <c r="B15" s="86" t="s">
        <v>55</v>
      </c>
      <c r="C15" s="55">
        <v>793</v>
      </c>
      <c r="D15" s="56">
        <v>18679665</v>
      </c>
      <c r="E15" s="55">
        <v>7523</v>
      </c>
      <c r="F15" s="56">
        <v>201506482</v>
      </c>
      <c r="G15" s="55">
        <v>97</v>
      </c>
      <c r="H15" s="56">
        <v>214356</v>
      </c>
      <c r="I15" s="55">
        <v>0</v>
      </c>
      <c r="J15" s="56">
        <v>0</v>
      </c>
      <c r="K15" s="55">
        <v>133</v>
      </c>
      <c r="L15" s="56">
        <v>1113867</v>
      </c>
      <c r="M15" s="58">
        <f t="shared" si="0"/>
        <v>8546</v>
      </c>
      <c r="N15" s="59">
        <f t="shared" si="0"/>
        <v>221514370</v>
      </c>
    </row>
    <row r="16" spans="1:14" x14ac:dyDescent="0.25">
      <c r="A16" s="3">
        <v>14</v>
      </c>
      <c r="B16" s="86" t="s">
        <v>93</v>
      </c>
      <c r="C16" s="55">
        <v>13083</v>
      </c>
      <c r="D16" s="56">
        <v>1418392794</v>
      </c>
      <c r="E16" s="55">
        <v>136650</v>
      </c>
      <c r="F16" s="56">
        <v>4934390229</v>
      </c>
      <c r="G16" s="55">
        <v>809</v>
      </c>
      <c r="H16" s="56">
        <v>722725</v>
      </c>
      <c r="I16" s="55">
        <v>0</v>
      </c>
      <c r="J16" s="56">
        <v>0</v>
      </c>
      <c r="K16" s="55">
        <v>3293</v>
      </c>
      <c r="L16" s="56">
        <v>107945213</v>
      </c>
      <c r="M16" s="58">
        <f t="shared" si="0"/>
        <v>153835</v>
      </c>
      <c r="N16" s="59">
        <f t="shared" si="0"/>
        <v>6461450961</v>
      </c>
    </row>
    <row r="17" spans="1:14" x14ac:dyDescent="0.25">
      <c r="A17" s="3">
        <v>15</v>
      </c>
      <c r="B17" s="86" t="s">
        <v>94</v>
      </c>
      <c r="C17" s="60">
        <v>44837</v>
      </c>
      <c r="D17" s="61">
        <v>1288655059</v>
      </c>
      <c r="E17" s="60">
        <v>39574</v>
      </c>
      <c r="F17" s="61">
        <v>745343036</v>
      </c>
      <c r="G17" s="60">
        <v>395</v>
      </c>
      <c r="H17" s="61">
        <v>752948</v>
      </c>
      <c r="I17" s="60">
        <v>0</v>
      </c>
      <c r="J17" s="61">
        <v>0</v>
      </c>
      <c r="K17" s="60">
        <v>3994</v>
      </c>
      <c r="L17" s="61">
        <v>18099375</v>
      </c>
      <c r="M17" s="58">
        <f t="shared" si="0"/>
        <v>88800</v>
      </c>
      <c r="N17" s="59">
        <f t="shared" si="0"/>
        <v>2052850418</v>
      </c>
    </row>
    <row r="18" spans="1:14" s="5" customFormat="1" x14ac:dyDescent="0.25">
      <c r="A18" s="4">
        <v>16</v>
      </c>
      <c r="B18" s="87" t="s">
        <v>95</v>
      </c>
      <c r="C18" s="55">
        <v>63143</v>
      </c>
      <c r="D18" s="56">
        <v>2290489216</v>
      </c>
      <c r="E18" s="55">
        <v>270590</v>
      </c>
      <c r="F18" s="56">
        <v>4644206586</v>
      </c>
      <c r="G18" s="55">
        <v>1262</v>
      </c>
      <c r="H18" s="56">
        <v>19062823</v>
      </c>
      <c r="I18" s="55">
        <v>32</v>
      </c>
      <c r="J18" s="56">
        <v>11530307</v>
      </c>
      <c r="K18" s="55">
        <v>11297</v>
      </c>
      <c r="L18" s="56">
        <v>36537579</v>
      </c>
      <c r="M18" s="58">
        <f t="shared" si="0"/>
        <v>346324</v>
      </c>
      <c r="N18" s="59">
        <f t="shared" si="0"/>
        <v>7001826511</v>
      </c>
    </row>
    <row r="19" spans="1:14" x14ac:dyDescent="0.25">
      <c r="A19" s="3">
        <v>17</v>
      </c>
      <c r="B19" s="86" t="s">
        <v>96</v>
      </c>
      <c r="C19" s="55">
        <v>342</v>
      </c>
      <c r="D19" s="56">
        <v>491575352</v>
      </c>
      <c r="E19" s="55">
        <v>12477</v>
      </c>
      <c r="F19" s="56">
        <v>558979117</v>
      </c>
      <c r="G19" s="55">
        <v>114</v>
      </c>
      <c r="H19" s="56">
        <v>93755</v>
      </c>
      <c r="I19" s="55">
        <v>0</v>
      </c>
      <c r="J19" s="56">
        <v>0</v>
      </c>
      <c r="K19" s="55">
        <v>69</v>
      </c>
      <c r="L19" s="56">
        <v>1151209</v>
      </c>
      <c r="M19" s="58">
        <f t="shared" si="0"/>
        <v>13002</v>
      </c>
      <c r="N19" s="59">
        <f t="shared" si="0"/>
        <v>1051799433</v>
      </c>
    </row>
    <row r="20" spans="1:14" x14ac:dyDescent="0.25">
      <c r="A20" s="3">
        <v>18</v>
      </c>
      <c r="B20" s="86" t="s">
        <v>97</v>
      </c>
      <c r="C20" s="55">
        <v>3471</v>
      </c>
      <c r="D20" s="56">
        <v>79024989</v>
      </c>
      <c r="E20" s="55">
        <v>13541</v>
      </c>
      <c r="F20" s="56">
        <v>150604408</v>
      </c>
      <c r="G20" s="55">
        <v>212</v>
      </c>
      <c r="H20" s="56">
        <v>109590</v>
      </c>
      <c r="I20" s="55">
        <v>0</v>
      </c>
      <c r="J20" s="56">
        <v>0</v>
      </c>
      <c r="K20" s="55">
        <v>253</v>
      </c>
      <c r="L20" s="56">
        <v>498470</v>
      </c>
      <c r="M20" s="58">
        <f t="shared" si="0"/>
        <v>17477</v>
      </c>
      <c r="N20" s="59">
        <f t="shared" si="0"/>
        <v>230237457</v>
      </c>
    </row>
    <row r="21" spans="1:14" x14ac:dyDescent="0.25">
      <c r="A21" s="3">
        <v>19</v>
      </c>
      <c r="B21" s="86" t="s">
        <v>98</v>
      </c>
      <c r="C21" s="55">
        <v>135</v>
      </c>
      <c r="D21" s="56">
        <v>8827186</v>
      </c>
      <c r="E21" s="55">
        <v>256</v>
      </c>
      <c r="F21" s="56">
        <v>8627494</v>
      </c>
      <c r="G21" s="55">
        <v>4</v>
      </c>
      <c r="H21" s="56">
        <v>966</v>
      </c>
      <c r="I21" s="55">
        <v>0</v>
      </c>
      <c r="J21" s="56">
        <v>0</v>
      </c>
      <c r="K21" s="55">
        <v>2</v>
      </c>
      <c r="L21" s="56">
        <v>8807</v>
      </c>
      <c r="M21" s="58">
        <f t="shared" si="0"/>
        <v>397</v>
      </c>
      <c r="N21" s="59">
        <f t="shared" si="0"/>
        <v>17464453</v>
      </c>
    </row>
    <row r="22" spans="1:14" x14ac:dyDescent="0.25">
      <c r="A22" s="3">
        <v>20</v>
      </c>
      <c r="B22" s="86" t="s">
        <v>99</v>
      </c>
      <c r="C22" s="55">
        <v>30824</v>
      </c>
      <c r="D22" s="56">
        <v>149098917</v>
      </c>
      <c r="E22" s="55">
        <v>17124</v>
      </c>
      <c r="F22" s="56">
        <v>149253352</v>
      </c>
      <c r="G22" s="55">
        <v>105</v>
      </c>
      <c r="H22" s="56">
        <v>172180</v>
      </c>
      <c r="I22" s="55">
        <v>0</v>
      </c>
      <c r="J22" s="56">
        <v>0</v>
      </c>
      <c r="K22" s="55">
        <v>987</v>
      </c>
      <c r="L22" s="56">
        <v>1787386</v>
      </c>
      <c r="M22" s="58">
        <f t="shared" si="0"/>
        <v>49040</v>
      </c>
      <c r="N22" s="59">
        <f t="shared" si="0"/>
        <v>300311835</v>
      </c>
    </row>
    <row r="23" spans="1:14" x14ac:dyDescent="0.25">
      <c r="A23" s="3">
        <v>21</v>
      </c>
      <c r="B23" s="86" t="s">
        <v>100</v>
      </c>
      <c r="C23" s="55">
        <v>20836</v>
      </c>
      <c r="D23" s="56">
        <v>1719835012</v>
      </c>
      <c r="E23" s="55">
        <v>108462</v>
      </c>
      <c r="F23" s="56">
        <v>3410579398</v>
      </c>
      <c r="G23" s="55">
        <v>1063</v>
      </c>
      <c r="H23" s="56">
        <v>889661</v>
      </c>
      <c r="I23" s="55">
        <v>0</v>
      </c>
      <c r="J23" s="56">
        <v>0</v>
      </c>
      <c r="K23" s="55">
        <v>2601</v>
      </c>
      <c r="L23" s="56">
        <v>18446492</v>
      </c>
      <c r="M23" s="58">
        <f t="shared" si="0"/>
        <v>132962</v>
      </c>
      <c r="N23" s="59">
        <f t="shared" si="0"/>
        <v>5149750563</v>
      </c>
    </row>
    <row r="24" spans="1:14" x14ac:dyDescent="0.25">
      <c r="A24" s="3">
        <v>22</v>
      </c>
      <c r="B24" s="86" t="s">
        <v>101</v>
      </c>
      <c r="C24" s="55">
        <v>571</v>
      </c>
      <c r="D24" s="56">
        <v>94939530</v>
      </c>
      <c r="E24" s="55">
        <v>5887</v>
      </c>
      <c r="F24" s="56">
        <v>144296852</v>
      </c>
      <c r="G24" s="55">
        <v>98</v>
      </c>
      <c r="H24" s="56">
        <v>87718</v>
      </c>
      <c r="I24" s="55">
        <v>0</v>
      </c>
      <c r="J24" s="56">
        <v>0</v>
      </c>
      <c r="K24" s="55">
        <v>146</v>
      </c>
      <c r="L24" s="56">
        <v>1236342</v>
      </c>
      <c r="M24" s="58">
        <f t="shared" si="0"/>
        <v>6702</v>
      </c>
      <c r="N24" s="59">
        <f t="shared" si="0"/>
        <v>240560442</v>
      </c>
    </row>
    <row r="25" spans="1:14" x14ac:dyDescent="0.25">
      <c r="A25" s="3">
        <v>23</v>
      </c>
      <c r="B25" s="86" t="s">
        <v>102</v>
      </c>
      <c r="C25" s="55">
        <v>130802</v>
      </c>
      <c r="D25" s="56">
        <v>628488560</v>
      </c>
      <c r="E25" s="55">
        <v>57825</v>
      </c>
      <c r="F25" s="56">
        <v>671987214</v>
      </c>
      <c r="G25" s="55">
        <v>838</v>
      </c>
      <c r="H25" s="56">
        <v>508373</v>
      </c>
      <c r="I25" s="55">
        <v>0</v>
      </c>
      <c r="J25" s="56">
        <v>0</v>
      </c>
      <c r="K25" s="55">
        <v>2141</v>
      </c>
      <c r="L25" s="56">
        <v>4935497</v>
      </c>
      <c r="M25" s="58">
        <f t="shared" si="0"/>
        <v>191606</v>
      </c>
      <c r="N25" s="59">
        <f t="shared" si="0"/>
        <v>1305919644</v>
      </c>
    </row>
    <row r="26" spans="1:14" x14ac:dyDescent="0.25">
      <c r="A26" s="3">
        <v>24</v>
      </c>
      <c r="B26" s="86" t="s">
        <v>66</v>
      </c>
      <c r="C26" s="55">
        <v>14313</v>
      </c>
      <c r="D26" s="56">
        <v>1156484232</v>
      </c>
      <c r="E26" s="55">
        <v>82855</v>
      </c>
      <c r="F26" s="56">
        <v>2093149079</v>
      </c>
      <c r="G26" s="55">
        <v>423</v>
      </c>
      <c r="H26" s="56">
        <v>877200</v>
      </c>
      <c r="I26" s="55">
        <v>0</v>
      </c>
      <c r="J26" s="56">
        <v>0</v>
      </c>
      <c r="K26" s="55">
        <v>2835</v>
      </c>
      <c r="L26" s="56">
        <v>9715618</v>
      </c>
      <c r="M26" s="58">
        <f t="shared" si="0"/>
        <v>100426</v>
      </c>
      <c r="N26" s="59">
        <f t="shared" si="0"/>
        <v>3260226129</v>
      </c>
    </row>
    <row r="27" spans="1:14" x14ac:dyDescent="0.25">
      <c r="A27" s="3">
        <v>25</v>
      </c>
      <c r="B27" s="86" t="s">
        <v>67</v>
      </c>
      <c r="C27" s="55">
        <v>12255</v>
      </c>
      <c r="D27" s="56">
        <v>585765309</v>
      </c>
      <c r="E27" s="55">
        <v>23494</v>
      </c>
      <c r="F27" s="56">
        <v>448297619</v>
      </c>
      <c r="G27" s="55">
        <v>596</v>
      </c>
      <c r="H27" s="56">
        <v>411308</v>
      </c>
      <c r="I27" s="55">
        <v>0</v>
      </c>
      <c r="J27" s="56">
        <v>0</v>
      </c>
      <c r="K27" s="55">
        <v>1471</v>
      </c>
      <c r="L27" s="56">
        <v>7647032</v>
      </c>
      <c r="M27" s="58">
        <f t="shared" si="0"/>
        <v>37816</v>
      </c>
      <c r="N27" s="59">
        <f t="shared" si="0"/>
        <v>1042121268</v>
      </c>
    </row>
    <row r="28" spans="1:14" x14ac:dyDescent="0.25">
      <c r="A28" s="3">
        <v>26</v>
      </c>
      <c r="B28" s="86" t="s">
        <v>68</v>
      </c>
      <c r="C28" s="55">
        <v>718</v>
      </c>
      <c r="D28" s="56">
        <v>31536897</v>
      </c>
      <c r="E28" s="55">
        <v>2966</v>
      </c>
      <c r="F28" s="56">
        <v>53139405</v>
      </c>
      <c r="G28" s="55">
        <v>37</v>
      </c>
      <c r="H28" s="56">
        <v>28660</v>
      </c>
      <c r="I28" s="55">
        <v>0</v>
      </c>
      <c r="J28" s="56">
        <v>0</v>
      </c>
      <c r="K28" s="55">
        <v>49</v>
      </c>
      <c r="L28" s="56">
        <v>288791</v>
      </c>
      <c r="M28" s="58">
        <f t="shared" si="0"/>
        <v>3770</v>
      </c>
      <c r="N28" s="59">
        <f t="shared" si="0"/>
        <v>84993753</v>
      </c>
    </row>
    <row r="29" spans="1:14" x14ac:dyDescent="0.25">
      <c r="A29" s="3">
        <v>27</v>
      </c>
      <c r="B29" s="86" t="s">
        <v>103</v>
      </c>
      <c r="C29" s="55">
        <v>29284</v>
      </c>
      <c r="D29" s="56">
        <v>491843930</v>
      </c>
      <c r="E29" s="55">
        <v>26495</v>
      </c>
      <c r="F29" s="56">
        <v>831868672</v>
      </c>
      <c r="G29" s="55">
        <v>617</v>
      </c>
      <c r="H29" s="56">
        <v>2021619</v>
      </c>
      <c r="I29" s="55">
        <v>0</v>
      </c>
      <c r="J29" s="56">
        <v>0</v>
      </c>
      <c r="K29" s="55">
        <v>1620</v>
      </c>
      <c r="L29" s="56">
        <v>37148501</v>
      </c>
      <c r="M29" s="58">
        <f t="shared" si="0"/>
        <v>58016</v>
      </c>
      <c r="N29" s="59">
        <f t="shared" si="0"/>
        <v>1362882722</v>
      </c>
    </row>
    <row r="30" spans="1:14" x14ac:dyDescent="0.25">
      <c r="A30" s="3">
        <v>28</v>
      </c>
      <c r="B30" s="86" t="s">
        <v>104</v>
      </c>
      <c r="C30" s="55">
        <v>592</v>
      </c>
      <c r="D30" s="56">
        <v>5838580</v>
      </c>
      <c r="E30" s="55">
        <v>2185</v>
      </c>
      <c r="F30" s="56">
        <v>97395576</v>
      </c>
      <c r="G30" s="55">
        <v>0</v>
      </c>
      <c r="H30" s="56">
        <v>0</v>
      </c>
      <c r="I30" s="55">
        <v>0</v>
      </c>
      <c r="J30" s="56">
        <v>0</v>
      </c>
      <c r="K30" s="55">
        <v>166</v>
      </c>
      <c r="L30" s="56">
        <v>427045</v>
      </c>
      <c r="M30" s="58">
        <f t="shared" si="0"/>
        <v>2943</v>
      </c>
      <c r="N30" s="59">
        <f t="shared" si="0"/>
        <v>103661201</v>
      </c>
    </row>
    <row r="31" spans="1:14" x14ac:dyDescent="0.25">
      <c r="A31" s="3">
        <v>29</v>
      </c>
      <c r="B31" s="86" t="s">
        <v>105</v>
      </c>
      <c r="C31" s="55">
        <v>222</v>
      </c>
      <c r="D31" s="56">
        <v>9733761</v>
      </c>
      <c r="E31" s="55">
        <v>242</v>
      </c>
      <c r="F31" s="56">
        <v>2673584</v>
      </c>
      <c r="G31" s="55">
        <v>2</v>
      </c>
      <c r="H31" s="56">
        <v>1250</v>
      </c>
      <c r="I31" s="55">
        <v>0</v>
      </c>
      <c r="J31" s="56">
        <v>0</v>
      </c>
      <c r="K31" s="55">
        <v>7</v>
      </c>
      <c r="L31" s="56">
        <v>6235</v>
      </c>
      <c r="M31" s="63">
        <f t="shared" si="0"/>
        <v>473</v>
      </c>
      <c r="N31" s="56">
        <f t="shared" si="0"/>
        <v>12414830</v>
      </c>
    </row>
    <row r="32" spans="1:14" x14ac:dyDescent="0.25">
      <c r="A32" s="3">
        <v>30</v>
      </c>
      <c r="B32" s="86" t="s">
        <v>106</v>
      </c>
      <c r="C32" s="55">
        <v>549</v>
      </c>
      <c r="D32" s="56">
        <v>56435050</v>
      </c>
      <c r="E32" s="55">
        <v>1192</v>
      </c>
      <c r="F32" s="56">
        <v>22095194</v>
      </c>
      <c r="G32" s="55">
        <v>9</v>
      </c>
      <c r="H32" s="56">
        <v>7010</v>
      </c>
      <c r="I32" s="55">
        <v>0</v>
      </c>
      <c r="J32" s="56">
        <v>0</v>
      </c>
      <c r="K32" s="55">
        <v>76</v>
      </c>
      <c r="L32" s="56">
        <v>110701</v>
      </c>
      <c r="M32" s="63">
        <f t="shared" si="0"/>
        <v>1826</v>
      </c>
      <c r="N32" s="56">
        <f t="shared" si="0"/>
        <v>78647955</v>
      </c>
    </row>
    <row r="33" spans="1:14" x14ac:dyDescent="0.25">
      <c r="A33" s="3">
        <v>31</v>
      </c>
      <c r="B33" s="86" t="s">
        <v>73</v>
      </c>
      <c r="C33" s="55">
        <v>492</v>
      </c>
      <c r="D33" s="56">
        <v>179746178</v>
      </c>
      <c r="E33" s="55">
        <v>1222</v>
      </c>
      <c r="F33" s="56">
        <v>115347801</v>
      </c>
      <c r="G33" s="55">
        <v>4</v>
      </c>
      <c r="H33" s="56">
        <v>918</v>
      </c>
      <c r="I33" s="55">
        <v>0</v>
      </c>
      <c r="J33" s="56">
        <v>0</v>
      </c>
      <c r="K33" s="55">
        <v>31</v>
      </c>
      <c r="L33" s="56">
        <v>905531</v>
      </c>
      <c r="M33" s="63">
        <f>+C33+E33+G33+I33+K33</f>
        <v>1749</v>
      </c>
      <c r="N33" s="56">
        <f>+D33+F33+H33+J33+L33</f>
        <v>296000428</v>
      </c>
    </row>
    <row r="34" spans="1:14" ht="15.75" thickBot="1" x14ac:dyDescent="0.3">
      <c r="A34" s="19">
        <v>32</v>
      </c>
      <c r="B34" s="88" t="s">
        <v>114</v>
      </c>
      <c r="C34" s="67">
        <v>302</v>
      </c>
      <c r="D34" s="68">
        <v>69706466</v>
      </c>
      <c r="E34" s="67">
        <v>0</v>
      </c>
      <c r="F34" s="68">
        <v>0</v>
      </c>
      <c r="G34" s="67">
        <v>0</v>
      </c>
      <c r="H34" s="68">
        <v>0</v>
      </c>
      <c r="I34" s="67">
        <v>0</v>
      </c>
      <c r="J34" s="68">
        <v>0</v>
      </c>
      <c r="K34" s="67">
        <v>0</v>
      </c>
      <c r="L34" s="68">
        <v>0</v>
      </c>
      <c r="M34" s="70">
        <f t="shared" si="0"/>
        <v>302</v>
      </c>
      <c r="N34" s="68">
        <f t="shared" si="0"/>
        <v>69706466</v>
      </c>
    </row>
    <row r="35" spans="1:14" ht="15.75" thickBot="1" x14ac:dyDescent="0.3">
      <c r="A35" s="101" t="s">
        <v>20</v>
      </c>
      <c r="B35" s="102"/>
      <c r="C35" s="71">
        <f>SUM(C3:C34)</f>
        <v>1017274</v>
      </c>
      <c r="D35" s="81">
        <f t="shared" ref="D35:L35" si="1">SUM(D3:D34)</f>
        <v>100303563411</v>
      </c>
      <c r="E35" s="71">
        <f t="shared" si="1"/>
        <v>2554551</v>
      </c>
      <c r="F35" s="81">
        <f t="shared" si="1"/>
        <v>64386686823</v>
      </c>
      <c r="G35" s="82">
        <f t="shared" si="1"/>
        <v>17688</v>
      </c>
      <c r="H35" s="83">
        <f t="shared" si="1"/>
        <v>66226941</v>
      </c>
      <c r="I35" s="71">
        <f t="shared" si="1"/>
        <v>33</v>
      </c>
      <c r="J35" s="81">
        <f t="shared" si="1"/>
        <v>13708412</v>
      </c>
      <c r="K35" s="82">
        <f t="shared" si="1"/>
        <v>162205</v>
      </c>
      <c r="L35" s="82">
        <f t="shared" si="1"/>
        <v>697759496</v>
      </c>
      <c r="M35" s="84">
        <f t="shared" si="0"/>
        <v>3751751</v>
      </c>
      <c r="N35" s="75">
        <f t="shared" si="0"/>
        <v>165467945083</v>
      </c>
    </row>
  </sheetData>
  <mergeCells count="9">
    <mergeCell ref="M1:N1"/>
    <mergeCell ref="A35:B35"/>
    <mergeCell ref="A1:A2"/>
    <mergeCell ref="B1:B2"/>
    <mergeCell ref="C1:D1"/>
    <mergeCell ref="E1:F1"/>
    <mergeCell ref="G1:H1"/>
    <mergeCell ref="I1:J1"/>
    <mergeCell ref="K1:L1"/>
  </mergeCells>
  <phoneticPr fontId="4" type="noConversion"/>
  <pageMargins left="0.7" right="0.7" top="0.75" bottom="0.75" header="0.3" footer="0.3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zoomScaleNormal="100" workbookViewId="0">
      <selection sqref="A1:A2"/>
    </sheetView>
  </sheetViews>
  <sheetFormatPr defaultRowHeight="15" x14ac:dyDescent="0.25"/>
  <cols>
    <col min="1" max="1" width="4.7109375" style="1" customWidth="1"/>
    <col min="2" max="2" width="38.5703125" style="1" customWidth="1"/>
    <col min="3" max="3" width="14.28515625" style="1" customWidth="1"/>
    <col min="4" max="4" width="19.85546875" style="1" bestFit="1" customWidth="1"/>
    <col min="5" max="5" width="14.28515625" style="1" customWidth="1"/>
    <col min="6" max="6" width="19" style="1" bestFit="1" customWidth="1"/>
    <col min="7" max="7" width="14.28515625" style="1" customWidth="1"/>
    <col min="8" max="8" width="17.140625" style="1" customWidth="1"/>
    <col min="9" max="11" width="14.28515625" style="1" customWidth="1"/>
    <col min="12" max="12" width="16.42578125" style="1" customWidth="1"/>
    <col min="13" max="13" width="14.28515625" style="1" customWidth="1"/>
    <col min="14" max="14" width="19.85546875" style="1" bestFit="1" customWidth="1"/>
    <col min="15" max="16384" width="9.140625" style="1"/>
  </cols>
  <sheetData>
    <row r="1" spans="1:14" s="2" customFormat="1" ht="15.75" thickBot="1" x14ac:dyDescent="0.3">
      <c r="A1" s="103" t="s">
        <v>6</v>
      </c>
      <c r="B1" s="112" t="s">
        <v>9</v>
      </c>
      <c r="C1" s="107" t="s">
        <v>10</v>
      </c>
      <c r="D1" s="108"/>
      <c r="E1" s="114" t="s">
        <v>11</v>
      </c>
      <c r="F1" s="115"/>
      <c r="G1" s="107" t="s">
        <v>12</v>
      </c>
      <c r="H1" s="108"/>
      <c r="I1" s="114" t="s">
        <v>13</v>
      </c>
      <c r="J1" s="115"/>
      <c r="K1" s="107" t="s">
        <v>14</v>
      </c>
      <c r="L1" s="108"/>
      <c r="M1" s="107" t="s">
        <v>15</v>
      </c>
      <c r="N1" s="108"/>
    </row>
    <row r="2" spans="1:14" ht="15.75" thickBot="1" x14ac:dyDescent="0.3">
      <c r="A2" s="111"/>
      <c r="B2" s="113"/>
      <c r="C2" s="14" t="s">
        <v>16</v>
      </c>
      <c r="D2" s="15" t="s">
        <v>17</v>
      </c>
      <c r="E2" s="12" t="s">
        <v>16</v>
      </c>
      <c r="F2" s="13" t="s">
        <v>17</v>
      </c>
      <c r="G2" s="14" t="s">
        <v>16</v>
      </c>
      <c r="H2" s="15" t="s">
        <v>17</v>
      </c>
      <c r="I2" s="12" t="s">
        <v>16</v>
      </c>
      <c r="J2" s="13" t="s">
        <v>17</v>
      </c>
      <c r="K2" s="14" t="s">
        <v>16</v>
      </c>
      <c r="L2" s="15" t="s">
        <v>17</v>
      </c>
      <c r="M2" s="16" t="s">
        <v>16</v>
      </c>
      <c r="N2" s="17" t="s">
        <v>17</v>
      </c>
    </row>
    <row r="3" spans="1:14" x14ac:dyDescent="0.25">
      <c r="A3" s="8">
        <v>1</v>
      </c>
      <c r="B3" s="76" t="s">
        <v>19</v>
      </c>
      <c r="C3" s="52">
        <v>19091</v>
      </c>
      <c r="D3" s="53">
        <v>69879424745</v>
      </c>
      <c r="E3" s="52">
        <v>678436</v>
      </c>
      <c r="F3" s="53">
        <v>26203352815</v>
      </c>
      <c r="G3" s="52">
        <v>1</v>
      </c>
      <c r="H3" s="53">
        <v>40310</v>
      </c>
      <c r="I3" s="52">
        <v>0</v>
      </c>
      <c r="J3" s="53">
        <v>0</v>
      </c>
      <c r="K3" s="52">
        <v>0</v>
      </c>
      <c r="L3" s="54">
        <v>0</v>
      </c>
      <c r="M3" s="52">
        <f>+C3+E3+G3+I3+K3</f>
        <v>697528</v>
      </c>
      <c r="N3" s="53">
        <f>+D3+F3+H3+J3+L3</f>
        <v>96082817870</v>
      </c>
    </row>
    <row r="4" spans="1:14" x14ac:dyDescent="0.25">
      <c r="A4" s="9">
        <v>2</v>
      </c>
      <c r="B4" s="77" t="s">
        <v>74</v>
      </c>
      <c r="C4" s="55">
        <v>78072</v>
      </c>
      <c r="D4" s="56">
        <v>1913411895</v>
      </c>
      <c r="E4" s="55">
        <v>166980</v>
      </c>
      <c r="F4" s="56">
        <v>6478328981</v>
      </c>
      <c r="G4" s="55">
        <v>2214</v>
      </c>
      <c r="H4" s="56">
        <v>13762944</v>
      </c>
      <c r="I4" s="55">
        <v>0</v>
      </c>
      <c r="J4" s="56">
        <v>0</v>
      </c>
      <c r="K4" s="55">
        <v>19973</v>
      </c>
      <c r="L4" s="57">
        <v>81334980</v>
      </c>
      <c r="M4" s="58">
        <f t="shared" ref="M4:N35" si="0">+C4+E4+G4+I4+K4</f>
        <v>267239</v>
      </c>
      <c r="N4" s="59">
        <f t="shared" si="0"/>
        <v>8486838800</v>
      </c>
    </row>
    <row r="5" spans="1:14" x14ac:dyDescent="0.25">
      <c r="A5" s="9">
        <v>3</v>
      </c>
      <c r="B5" s="77" t="s">
        <v>75</v>
      </c>
      <c r="C5" s="55">
        <v>73804</v>
      </c>
      <c r="D5" s="56">
        <v>1711698568</v>
      </c>
      <c r="E5" s="55">
        <v>100189</v>
      </c>
      <c r="F5" s="56">
        <v>3684729920</v>
      </c>
      <c r="G5" s="55">
        <v>1903</v>
      </c>
      <c r="H5" s="56">
        <v>5827694</v>
      </c>
      <c r="I5" s="55">
        <v>0</v>
      </c>
      <c r="J5" s="56">
        <v>0</v>
      </c>
      <c r="K5" s="55">
        <v>6230</v>
      </c>
      <c r="L5" s="57">
        <v>162804213</v>
      </c>
      <c r="M5" s="58">
        <f t="shared" si="0"/>
        <v>182126</v>
      </c>
      <c r="N5" s="59">
        <f t="shared" si="0"/>
        <v>5565060395</v>
      </c>
    </row>
    <row r="6" spans="1:14" x14ac:dyDescent="0.25">
      <c r="A6" s="9">
        <v>4</v>
      </c>
      <c r="B6" s="77" t="s">
        <v>46</v>
      </c>
      <c r="C6" s="55">
        <v>141096</v>
      </c>
      <c r="D6" s="56">
        <v>3815611316</v>
      </c>
      <c r="E6" s="55">
        <v>228024</v>
      </c>
      <c r="F6" s="56">
        <v>1619853905</v>
      </c>
      <c r="G6" s="55">
        <v>596</v>
      </c>
      <c r="H6" s="56">
        <v>2544065</v>
      </c>
      <c r="I6" s="55">
        <v>0</v>
      </c>
      <c r="J6" s="56">
        <v>0</v>
      </c>
      <c r="K6" s="55">
        <v>36207</v>
      </c>
      <c r="L6" s="57">
        <v>34992508</v>
      </c>
      <c r="M6" s="58">
        <f t="shared" si="0"/>
        <v>405923</v>
      </c>
      <c r="N6" s="59">
        <f t="shared" si="0"/>
        <v>5473001794</v>
      </c>
    </row>
    <row r="7" spans="1:14" x14ac:dyDescent="0.25">
      <c r="A7" s="9">
        <v>5</v>
      </c>
      <c r="B7" s="77" t="s">
        <v>47</v>
      </c>
      <c r="C7" s="55">
        <v>45210</v>
      </c>
      <c r="D7" s="56">
        <v>308291574</v>
      </c>
      <c r="E7" s="55">
        <v>62077</v>
      </c>
      <c r="F7" s="56">
        <v>769522237</v>
      </c>
      <c r="G7" s="55">
        <v>660</v>
      </c>
      <c r="H7" s="56">
        <v>2576758</v>
      </c>
      <c r="I7" s="55">
        <v>0</v>
      </c>
      <c r="J7" s="56">
        <v>0</v>
      </c>
      <c r="K7" s="55">
        <v>13603</v>
      </c>
      <c r="L7" s="57">
        <v>10438146</v>
      </c>
      <c r="M7" s="58">
        <f t="shared" si="0"/>
        <v>121550</v>
      </c>
      <c r="N7" s="59">
        <f t="shared" si="0"/>
        <v>1090828715</v>
      </c>
    </row>
    <row r="8" spans="1:14" x14ac:dyDescent="0.25">
      <c r="A8" s="9">
        <v>6</v>
      </c>
      <c r="B8" s="77" t="s">
        <v>76</v>
      </c>
      <c r="C8" s="55">
        <v>136710</v>
      </c>
      <c r="D8" s="56">
        <v>3780318157</v>
      </c>
      <c r="E8" s="55">
        <v>148763</v>
      </c>
      <c r="F8" s="56">
        <v>1300094171</v>
      </c>
      <c r="G8" s="55">
        <v>1074</v>
      </c>
      <c r="H8" s="56">
        <v>1636450</v>
      </c>
      <c r="I8" s="55">
        <v>0</v>
      </c>
      <c r="J8" s="56">
        <v>0</v>
      </c>
      <c r="K8" s="55">
        <v>20643</v>
      </c>
      <c r="L8" s="57">
        <v>16211208</v>
      </c>
      <c r="M8" s="58">
        <f t="shared" si="0"/>
        <v>307190</v>
      </c>
      <c r="N8" s="59">
        <f t="shared" si="0"/>
        <v>5098259986</v>
      </c>
    </row>
    <row r="9" spans="1:14" x14ac:dyDescent="0.25">
      <c r="A9" s="9">
        <v>7</v>
      </c>
      <c r="B9" s="77" t="s">
        <v>49</v>
      </c>
      <c r="C9" s="55">
        <v>18398</v>
      </c>
      <c r="D9" s="56">
        <v>261468883</v>
      </c>
      <c r="E9" s="55">
        <v>32697</v>
      </c>
      <c r="F9" s="56">
        <v>266431507</v>
      </c>
      <c r="G9" s="55">
        <v>362</v>
      </c>
      <c r="H9" s="56">
        <v>513548</v>
      </c>
      <c r="I9" s="55">
        <v>0</v>
      </c>
      <c r="J9" s="56">
        <v>0</v>
      </c>
      <c r="K9" s="55">
        <v>3300</v>
      </c>
      <c r="L9" s="57">
        <v>3692705</v>
      </c>
      <c r="M9" s="58">
        <f t="shared" si="0"/>
        <v>54757</v>
      </c>
      <c r="N9" s="59">
        <f t="shared" si="0"/>
        <v>532106643</v>
      </c>
    </row>
    <row r="10" spans="1:14" x14ac:dyDescent="0.25">
      <c r="A10" s="9">
        <v>8</v>
      </c>
      <c r="B10" s="77" t="s">
        <v>77</v>
      </c>
      <c r="C10" s="55">
        <v>35968</v>
      </c>
      <c r="D10" s="56">
        <v>610329595</v>
      </c>
      <c r="E10" s="55">
        <v>60957</v>
      </c>
      <c r="F10" s="56">
        <v>560039489</v>
      </c>
      <c r="G10" s="55">
        <v>682</v>
      </c>
      <c r="H10" s="56">
        <v>1834723</v>
      </c>
      <c r="I10" s="55">
        <v>0</v>
      </c>
      <c r="J10" s="56">
        <v>0</v>
      </c>
      <c r="K10" s="55">
        <v>7577</v>
      </c>
      <c r="L10" s="57">
        <v>14250660</v>
      </c>
      <c r="M10" s="58">
        <f t="shared" si="0"/>
        <v>105184</v>
      </c>
      <c r="N10" s="59">
        <f t="shared" si="0"/>
        <v>1186454467</v>
      </c>
    </row>
    <row r="11" spans="1:14" x14ac:dyDescent="0.25">
      <c r="A11" s="9">
        <v>9</v>
      </c>
      <c r="B11" s="77" t="s">
        <v>51</v>
      </c>
      <c r="C11" s="55">
        <v>21864</v>
      </c>
      <c r="D11" s="56">
        <v>847033021</v>
      </c>
      <c r="E11" s="55">
        <v>34899</v>
      </c>
      <c r="F11" s="56">
        <v>448751497</v>
      </c>
      <c r="G11" s="55">
        <v>534</v>
      </c>
      <c r="H11" s="56">
        <v>490050</v>
      </c>
      <c r="I11" s="55">
        <v>0</v>
      </c>
      <c r="J11" s="56">
        <v>0</v>
      </c>
      <c r="K11" s="55">
        <v>3648</v>
      </c>
      <c r="L11" s="57">
        <v>17808161</v>
      </c>
      <c r="M11" s="58">
        <f t="shared" si="0"/>
        <v>60945</v>
      </c>
      <c r="N11" s="59">
        <f t="shared" si="0"/>
        <v>1314082729</v>
      </c>
    </row>
    <row r="12" spans="1:14" x14ac:dyDescent="0.25">
      <c r="A12" s="9">
        <v>10</v>
      </c>
      <c r="B12" s="77" t="s">
        <v>52</v>
      </c>
      <c r="C12" s="55">
        <v>31959</v>
      </c>
      <c r="D12" s="56">
        <v>1142163293</v>
      </c>
      <c r="E12" s="55">
        <v>78393</v>
      </c>
      <c r="F12" s="56">
        <v>964278214</v>
      </c>
      <c r="G12" s="55">
        <v>732</v>
      </c>
      <c r="H12" s="56">
        <v>1375437</v>
      </c>
      <c r="I12" s="55">
        <v>0</v>
      </c>
      <c r="J12" s="56">
        <v>0</v>
      </c>
      <c r="K12" s="55">
        <v>10116</v>
      </c>
      <c r="L12" s="57">
        <v>57187231</v>
      </c>
      <c r="M12" s="58">
        <f t="shared" si="0"/>
        <v>121200</v>
      </c>
      <c r="N12" s="59">
        <f t="shared" si="0"/>
        <v>2165004175</v>
      </c>
    </row>
    <row r="13" spans="1:14" x14ac:dyDescent="0.25">
      <c r="A13" s="9">
        <v>11</v>
      </c>
      <c r="B13" s="77" t="s">
        <v>53</v>
      </c>
      <c r="C13" s="55">
        <v>31655</v>
      </c>
      <c r="D13" s="56">
        <v>3793502922</v>
      </c>
      <c r="E13" s="55">
        <v>54133</v>
      </c>
      <c r="F13" s="56">
        <v>1292894712</v>
      </c>
      <c r="G13" s="55">
        <v>787</v>
      </c>
      <c r="H13" s="56">
        <v>8466947</v>
      </c>
      <c r="I13" s="55">
        <v>0</v>
      </c>
      <c r="J13" s="56">
        <v>0</v>
      </c>
      <c r="K13" s="55">
        <v>6021</v>
      </c>
      <c r="L13" s="57">
        <v>36128661</v>
      </c>
      <c r="M13" s="58">
        <f t="shared" si="0"/>
        <v>92596</v>
      </c>
      <c r="N13" s="59">
        <f t="shared" si="0"/>
        <v>5130993242</v>
      </c>
    </row>
    <row r="14" spans="1:14" x14ac:dyDescent="0.25">
      <c r="A14" s="9">
        <v>12</v>
      </c>
      <c r="B14" s="77" t="s">
        <v>78</v>
      </c>
      <c r="C14" s="55">
        <v>15883</v>
      </c>
      <c r="D14" s="56">
        <v>1465212759</v>
      </c>
      <c r="E14" s="55">
        <v>98443</v>
      </c>
      <c r="F14" s="56">
        <v>1514668277</v>
      </c>
      <c r="G14" s="55">
        <v>1458</v>
      </c>
      <c r="H14" s="56">
        <v>1194955</v>
      </c>
      <c r="I14" s="55">
        <v>1</v>
      </c>
      <c r="J14" s="56">
        <v>2178105</v>
      </c>
      <c r="K14" s="55">
        <v>3716</v>
      </c>
      <c r="L14" s="57">
        <v>14901332</v>
      </c>
      <c r="M14" s="58">
        <f t="shared" si="0"/>
        <v>119501</v>
      </c>
      <c r="N14" s="59">
        <f t="shared" si="0"/>
        <v>2998155428</v>
      </c>
    </row>
    <row r="15" spans="1:14" x14ac:dyDescent="0.25">
      <c r="A15" s="9">
        <v>13</v>
      </c>
      <c r="B15" s="77" t="s">
        <v>55</v>
      </c>
      <c r="C15" s="55">
        <v>793</v>
      </c>
      <c r="D15" s="56">
        <v>18679665</v>
      </c>
      <c r="E15" s="55">
        <v>7523</v>
      </c>
      <c r="F15" s="56">
        <v>201506482</v>
      </c>
      <c r="G15" s="55">
        <v>97</v>
      </c>
      <c r="H15" s="56">
        <v>214356</v>
      </c>
      <c r="I15" s="55">
        <v>0</v>
      </c>
      <c r="J15" s="56">
        <v>0</v>
      </c>
      <c r="K15" s="55">
        <v>133</v>
      </c>
      <c r="L15" s="57">
        <v>1113867</v>
      </c>
      <c r="M15" s="58">
        <f t="shared" si="0"/>
        <v>8546</v>
      </c>
      <c r="N15" s="59">
        <f t="shared" si="0"/>
        <v>221514370</v>
      </c>
    </row>
    <row r="16" spans="1:14" x14ac:dyDescent="0.25">
      <c r="A16" s="9">
        <v>14</v>
      </c>
      <c r="B16" s="77" t="s">
        <v>56</v>
      </c>
      <c r="C16" s="55">
        <v>13083</v>
      </c>
      <c r="D16" s="56">
        <v>1418392794</v>
      </c>
      <c r="E16" s="55">
        <v>136650</v>
      </c>
      <c r="F16" s="56">
        <v>4934390229</v>
      </c>
      <c r="G16" s="55">
        <v>809</v>
      </c>
      <c r="H16" s="56">
        <v>722725</v>
      </c>
      <c r="I16" s="55">
        <v>0</v>
      </c>
      <c r="J16" s="56">
        <v>0</v>
      </c>
      <c r="K16" s="55">
        <v>3293</v>
      </c>
      <c r="L16" s="57">
        <v>107945213</v>
      </c>
      <c r="M16" s="58">
        <f t="shared" si="0"/>
        <v>153835</v>
      </c>
      <c r="N16" s="59">
        <f t="shared" si="0"/>
        <v>6461450961</v>
      </c>
    </row>
    <row r="17" spans="1:14" x14ac:dyDescent="0.25">
      <c r="A17" s="9">
        <v>15</v>
      </c>
      <c r="B17" s="77" t="s">
        <v>79</v>
      </c>
      <c r="C17" s="60">
        <v>44837</v>
      </c>
      <c r="D17" s="61">
        <v>1288655059</v>
      </c>
      <c r="E17" s="60">
        <v>39574</v>
      </c>
      <c r="F17" s="61">
        <v>745343036</v>
      </c>
      <c r="G17" s="60">
        <v>395</v>
      </c>
      <c r="H17" s="61">
        <v>752948</v>
      </c>
      <c r="I17" s="60">
        <v>0</v>
      </c>
      <c r="J17" s="61">
        <v>0</v>
      </c>
      <c r="K17" s="60">
        <v>3994</v>
      </c>
      <c r="L17" s="62">
        <v>18099375</v>
      </c>
      <c r="M17" s="58">
        <f t="shared" si="0"/>
        <v>88800</v>
      </c>
      <c r="N17" s="59">
        <f t="shared" si="0"/>
        <v>2052850418</v>
      </c>
    </row>
    <row r="18" spans="1:14" s="5" customFormat="1" x14ac:dyDescent="0.25">
      <c r="A18" s="10">
        <v>16</v>
      </c>
      <c r="B18" s="78" t="s">
        <v>58</v>
      </c>
      <c r="C18" s="55">
        <v>63143</v>
      </c>
      <c r="D18" s="56">
        <v>2290489216</v>
      </c>
      <c r="E18" s="55">
        <v>270590</v>
      </c>
      <c r="F18" s="56">
        <v>4644206586</v>
      </c>
      <c r="G18" s="55">
        <v>1262</v>
      </c>
      <c r="H18" s="56">
        <v>19062823</v>
      </c>
      <c r="I18" s="55">
        <v>32</v>
      </c>
      <c r="J18" s="56">
        <v>11530307</v>
      </c>
      <c r="K18" s="55">
        <v>11297</v>
      </c>
      <c r="L18" s="57">
        <v>36537579</v>
      </c>
      <c r="M18" s="58">
        <f t="shared" si="0"/>
        <v>346324</v>
      </c>
      <c r="N18" s="59">
        <f t="shared" si="0"/>
        <v>7001826511</v>
      </c>
    </row>
    <row r="19" spans="1:14" x14ac:dyDescent="0.25">
      <c r="A19" s="9">
        <v>17</v>
      </c>
      <c r="B19" s="77" t="s">
        <v>80</v>
      </c>
      <c r="C19" s="55">
        <v>342</v>
      </c>
      <c r="D19" s="56">
        <v>491575352</v>
      </c>
      <c r="E19" s="55">
        <v>12477</v>
      </c>
      <c r="F19" s="56">
        <v>558979117</v>
      </c>
      <c r="G19" s="55">
        <v>114</v>
      </c>
      <c r="H19" s="56">
        <v>93755</v>
      </c>
      <c r="I19" s="55">
        <v>0</v>
      </c>
      <c r="J19" s="56">
        <v>0</v>
      </c>
      <c r="K19" s="55">
        <v>69</v>
      </c>
      <c r="L19" s="57">
        <v>1151209</v>
      </c>
      <c r="M19" s="58">
        <f t="shared" si="0"/>
        <v>13002</v>
      </c>
      <c r="N19" s="59">
        <f t="shared" si="0"/>
        <v>1051799433</v>
      </c>
    </row>
    <row r="20" spans="1:14" x14ac:dyDescent="0.25">
      <c r="A20" s="9">
        <v>18</v>
      </c>
      <c r="B20" s="77" t="s">
        <v>60</v>
      </c>
      <c r="C20" s="55">
        <v>3471</v>
      </c>
      <c r="D20" s="56">
        <v>79024989</v>
      </c>
      <c r="E20" s="55">
        <v>13541</v>
      </c>
      <c r="F20" s="56">
        <v>150604408</v>
      </c>
      <c r="G20" s="55">
        <v>212</v>
      </c>
      <c r="H20" s="56">
        <v>109590</v>
      </c>
      <c r="I20" s="55">
        <v>0</v>
      </c>
      <c r="J20" s="56">
        <v>0</v>
      </c>
      <c r="K20" s="55">
        <v>253</v>
      </c>
      <c r="L20" s="57">
        <v>498470</v>
      </c>
      <c r="M20" s="58">
        <f t="shared" si="0"/>
        <v>17477</v>
      </c>
      <c r="N20" s="59">
        <f t="shared" si="0"/>
        <v>230237457</v>
      </c>
    </row>
    <row r="21" spans="1:14" x14ac:dyDescent="0.25">
      <c r="A21" s="9">
        <v>19</v>
      </c>
      <c r="B21" s="77" t="s">
        <v>81</v>
      </c>
      <c r="C21" s="55">
        <v>135</v>
      </c>
      <c r="D21" s="56">
        <v>8827186</v>
      </c>
      <c r="E21" s="55">
        <v>256</v>
      </c>
      <c r="F21" s="56">
        <v>8627494</v>
      </c>
      <c r="G21" s="55">
        <v>4</v>
      </c>
      <c r="H21" s="56">
        <v>966</v>
      </c>
      <c r="I21" s="55">
        <v>0</v>
      </c>
      <c r="J21" s="56">
        <v>0</v>
      </c>
      <c r="K21" s="55">
        <v>2</v>
      </c>
      <c r="L21" s="57">
        <v>8807</v>
      </c>
      <c r="M21" s="58">
        <f t="shared" si="0"/>
        <v>397</v>
      </c>
      <c r="N21" s="59">
        <f t="shared" si="0"/>
        <v>17464453</v>
      </c>
    </row>
    <row r="22" spans="1:14" x14ac:dyDescent="0.25">
      <c r="A22" s="9">
        <v>20</v>
      </c>
      <c r="B22" s="77" t="s">
        <v>62</v>
      </c>
      <c r="C22" s="55">
        <v>30824</v>
      </c>
      <c r="D22" s="56">
        <v>149098917</v>
      </c>
      <c r="E22" s="55">
        <v>17124</v>
      </c>
      <c r="F22" s="56">
        <v>149253352</v>
      </c>
      <c r="G22" s="55">
        <v>105</v>
      </c>
      <c r="H22" s="56">
        <v>172180</v>
      </c>
      <c r="I22" s="55">
        <v>0</v>
      </c>
      <c r="J22" s="56">
        <v>0</v>
      </c>
      <c r="K22" s="55">
        <v>987</v>
      </c>
      <c r="L22" s="57">
        <v>1787386</v>
      </c>
      <c r="M22" s="58">
        <f t="shared" si="0"/>
        <v>49040</v>
      </c>
      <c r="N22" s="59">
        <f t="shared" si="0"/>
        <v>300311835</v>
      </c>
    </row>
    <row r="23" spans="1:14" x14ac:dyDescent="0.25">
      <c r="A23" s="9">
        <v>21</v>
      </c>
      <c r="B23" s="77" t="s">
        <v>63</v>
      </c>
      <c r="C23" s="55">
        <v>20836</v>
      </c>
      <c r="D23" s="56">
        <v>1719835012</v>
      </c>
      <c r="E23" s="55">
        <v>108462</v>
      </c>
      <c r="F23" s="56">
        <v>3410579398</v>
      </c>
      <c r="G23" s="55">
        <v>1063</v>
      </c>
      <c r="H23" s="56">
        <v>889661</v>
      </c>
      <c r="I23" s="55">
        <v>0</v>
      </c>
      <c r="J23" s="56">
        <v>0</v>
      </c>
      <c r="K23" s="55">
        <v>2601</v>
      </c>
      <c r="L23" s="57">
        <v>18446492</v>
      </c>
      <c r="M23" s="58">
        <f t="shared" si="0"/>
        <v>132962</v>
      </c>
      <c r="N23" s="59">
        <f t="shared" si="0"/>
        <v>5149750563</v>
      </c>
    </row>
    <row r="24" spans="1:14" x14ac:dyDescent="0.25">
      <c r="A24" s="9">
        <v>22</v>
      </c>
      <c r="B24" s="77" t="s">
        <v>64</v>
      </c>
      <c r="C24" s="55">
        <v>571</v>
      </c>
      <c r="D24" s="56">
        <v>94939530</v>
      </c>
      <c r="E24" s="55">
        <v>5887</v>
      </c>
      <c r="F24" s="56">
        <v>144296852</v>
      </c>
      <c r="G24" s="55">
        <v>98</v>
      </c>
      <c r="H24" s="56">
        <v>87718</v>
      </c>
      <c r="I24" s="55">
        <v>0</v>
      </c>
      <c r="J24" s="56">
        <v>0</v>
      </c>
      <c r="K24" s="55">
        <v>146</v>
      </c>
      <c r="L24" s="57">
        <v>1236342</v>
      </c>
      <c r="M24" s="58">
        <f t="shared" si="0"/>
        <v>6702</v>
      </c>
      <c r="N24" s="59">
        <f t="shared" si="0"/>
        <v>240560442</v>
      </c>
    </row>
    <row r="25" spans="1:14" x14ac:dyDescent="0.25">
      <c r="A25" s="9">
        <v>23</v>
      </c>
      <c r="B25" s="77" t="s">
        <v>65</v>
      </c>
      <c r="C25" s="55">
        <v>130802</v>
      </c>
      <c r="D25" s="56">
        <v>628488560</v>
      </c>
      <c r="E25" s="55">
        <v>57825</v>
      </c>
      <c r="F25" s="56">
        <v>671987214</v>
      </c>
      <c r="G25" s="55">
        <v>838</v>
      </c>
      <c r="H25" s="56">
        <v>508373</v>
      </c>
      <c r="I25" s="55">
        <v>0</v>
      </c>
      <c r="J25" s="56">
        <v>0</v>
      </c>
      <c r="K25" s="55">
        <v>2141</v>
      </c>
      <c r="L25" s="57">
        <v>4935497</v>
      </c>
      <c r="M25" s="58">
        <f t="shared" si="0"/>
        <v>191606</v>
      </c>
      <c r="N25" s="59">
        <f t="shared" si="0"/>
        <v>1305919644</v>
      </c>
    </row>
    <row r="26" spans="1:14" x14ac:dyDescent="0.25">
      <c r="A26" s="9">
        <v>24</v>
      </c>
      <c r="B26" s="77" t="s">
        <v>66</v>
      </c>
      <c r="C26" s="55">
        <v>14313</v>
      </c>
      <c r="D26" s="56">
        <v>1156484232</v>
      </c>
      <c r="E26" s="55">
        <v>82855</v>
      </c>
      <c r="F26" s="56">
        <v>2093149079</v>
      </c>
      <c r="G26" s="55">
        <v>423</v>
      </c>
      <c r="H26" s="56">
        <v>877200</v>
      </c>
      <c r="I26" s="55">
        <v>0</v>
      </c>
      <c r="J26" s="56">
        <v>0</v>
      </c>
      <c r="K26" s="55">
        <v>2835</v>
      </c>
      <c r="L26" s="57">
        <v>9715618</v>
      </c>
      <c r="M26" s="58">
        <f t="shared" si="0"/>
        <v>100426</v>
      </c>
      <c r="N26" s="59">
        <f t="shared" si="0"/>
        <v>3260226129</v>
      </c>
    </row>
    <row r="27" spans="1:14" x14ac:dyDescent="0.25">
      <c r="A27" s="9">
        <v>25</v>
      </c>
      <c r="B27" s="77" t="s">
        <v>67</v>
      </c>
      <c r="C27" s="55">
        <v>12255</v>
      </c>
      <c r="D27" s="56">
        <v>585765309</v>
      </c>
      <c r="E27" s="55">
        <v>23494</v>
      </c>
      <c r="F27" s="56">
        <v>448297619</v>
      </c>
      <c r="G27" s="55">
        <v>596</v>
      </c>
      <c r="H27" s="56">
        <v>411308</v>
      </c>
      <c r="I27" s="55">
        <v>0</v>
      </c>
      <c r="J27" s="56">
        <v>0</v>
      </c>
      <c r="K27" s="55">
        <v>1471</v>
      </c>
      <c r="L27" s="57">
        <v>7647032</v>
      </c>
      <c r="M27" s="58">
        <f t="shared" si="0"/>
        <v>37816</v>
      </c>
      <c r="N27" s="59">
        <f t="shared" si="0"/>
        <v>1042121268</v>
      </c>
    </row>
    <row r="28" spans="1:14" x14ac:dyDescent="0.25">
      <c r="A28" s="9">
        <v>26</v>
      </c>
      <c r="B28" s="77" t="s">
        <v>68</v>
      </c>
      <c r="C28" s="55">
        <v>718</v>
      </c>
      <c r="D28" s="56">
        <v>31536897</v>
      </c>
      <c r="E28" s="55">
        <v>2966</v>
      </c>
      <c r="F28" s="56">
        <v>53139405</v>
      </c>
      <c r="G28" s="55">
        <v>37</v>
      </c>
      <c r="H28" s="56">
        <v>28660</v>
      </c>
      <c r="I28" s="55">
        <v>0</v>
      </c>
      <c r="J28" s="56">
        <v>0</v>
      </c>
      <c r="K28" s="55">
        <v>49</v>
      </c>
      <c r="L28" s="57">
        <v>288791</v>
      </c>
      <c r="M28" s="58">
        <f t="shared" si="0"/>
        <v>3770</v>
      </c>
      <c r="N28" s="59">
        <f t="shared" si="0"/>
        <v>84993753</v>
      </c>
    </row>
    <row r="29" spans="1:14" x14ac:dyDescent="0.25">
      <c r="A29" s="9">
        <v>27</v>
      </c>
      <c r="B29" s="77" t="s">
        <v>69</v>
      </c>
      <c r="C29" s="55">
        <v>29284</v>
      </c>
      <c r="D29" s="56">
        <v>491843930</v>
      </c>
      <c r="E29" s="55">
        <v>26495</v>
      </c>
      <c r="F29" s="56">
        <v>831868672</v>
      </c>
      <c r="G29" s="55">
        <v>617</v>
      </c>
      <c r="H29" s="56">
        <v>2021619</v>
      </c>
      <c r="I29" s="55">
        <v>0</v>
      </c>
      <c r="J29" s="56">
        <v>0</v>
      </c>
      <c r="K29" s="55">
        <v>1620</v>
      </c>
      <c r="L29" s="57">
        <v>37148501</v>
      </c>
      <c r="M29" s="58">
        <f t="shared" si="0"/>
        <v>58016</v>
      </c>
      <c r="N29" s="59">
        <f t="shared" si="0"/>
        <v>1362882722</v>
      </c>
    </row>
    <row r="30" spans="1:14" x14ac:dyDescent="0.25">
      <c r="A30" s="9">
        <v>28</v>
      </c>
      <c r="B30" s="77" t="s">
        <v>70</v>
      </c>
      <c r="C30" s="55">
        <v>592</v>
      </c>
      <c r="D30" s="56">
        <v>5838580</v>
      </c>
      <c r="E30" s="55">
        <v>2185</v>
      </c>
      <c r="F30" s="56">
        <v>97395576</v>
      </c>
      <c r="G30" s="55">
        <v>0</v>
      </c>
      <c r="H30" s="56">
        <v>0</v>
      </c>
      <c r="I30" s="55">
        <v>0</v>
      </c>
      <c r="J30" s="56">
        <v>0</v>
      </c>
      <c r="K30" s="55">
        <v>166</v>
      </c>
      <c r="L30" s="57">
        <v>427045</v>
      </c>
      <c r="M30" s="58">
        <f t="shared" si="0"/>
        <v>2943</v>
      </c>
      <c r="N30" s="59">
        <f t="shared" si="0"/>
        <v>103661201</v>
      </c>
    </row>
    <row r="31" spans="1:14" x14ac:dyDescent="0.25">
      <c r="A31" s="9">
        <v>29</v>
      </c>
      <c r="B31" s="77" t="s">
        <v>82</v>
      </c>
      <c r="C31" s="55">
        <v>222</v>
      </c>
      <c r="D31" s="56">
        <v>9733761</v>
      </c>
      <c r="E31" s="55">
        <v>242</v>
      </c>
      <c r="F31" s="56">
        <v>2673584</v>
      </c>
      <c r="G31" s="55">
        <v>2</v>
      </c>
      <c r="H31" s="56">
        <v>1250</v>
      </c>
      <c r="I31" s="55">
        <v>0</v>
      </c>
      <c r="J31" s="56">
        <v>0</v>
      </c>
      <c r="K31" s="55">
        <v>7</v>
      </c>
      <c r="L31" s="57">
        <v>6235</v>
      </c>
      <c r="M31" s="63">
        <f t="shared" si="0"/>
        <v>473</v>
      </c>
      <c r="N31" s="56">
        <f t="shared" si="0"/>
        <v>12414830</v>
      </c>
    </row>
    <row r="32" spans="1:14" x14ac:dyDescent="0.25">
      <c r="A32" s="9">
        <v>30</v>
      </c>
      <c r="B32" s="77" t="s">
        <v>72</v>
      </c>
      <c r="C32" s="55">
        <v>549</v>
      </c>
      <c r="D32" s="56">
        <v>56435050</v>
      </c>
      <c r="E32" s="55">
        <v>1192</v>
      </c>
      <c r="F32" s="56">
        <v>22095194</v>
      </c>
      <c r="G32" s="55">
        <v>9</v>
      </c>
      <c r="H32" s="56">
        <v>7010</v>
      </c>
      <c r="I32" s="55">
        <v>0</v>
      </c>
      <c r="J32" s="56">
        <v>0</v>
      </c>
      <c r="K32" s="55">
        <v>76</v>
      </c>
      <c r="L32" s="57">
        <v>110701</v>
      </c>
      <c r="M32" s="63">
        <f t="shared" si="0"/>
        <v>1826</v>
      </c>
      <c r="N32" s="56">
        <f t="shared" si="0"/>
        <v>78647955</v>
      </c>
    </row>
    <row r="33" spans="1:14" x14ac:dyDescent="0.25">
      <c r="A33" s="18">
        <v>31</v>
      </c>
      <c r="B33" s="79" t="s">
        <v>73</v>
      </c>
      <c r="C33" s="64">
        <v>492</v>
      </c>
      <c r="D33" s="65">
        <v>179746178</v>
      </c>
      <c r="E33" s="64">
        <v>1222</v>
      </c>
      <c r="F33" s="65">
        <v>115347801</v>
      </c>
      <c r="G33" s="64">
        <v>4</v>
      </c>
      <c r="H33" s="65">
        <v>918</v>
      </c>
      <c r="I33" s="64">
        <v>0</v>
      </c>
      <c r="J33" s="65">
        <v>0</v>
      </c>
      <c r="K33" s="64">
        <v>31</v>
      </c>
      <c r="L33" s="66">
        <v>905531</v>
      </c>
      <c r="M33" s="63">
        <f>+C33+E33+G33+I33+K33</f>
        <v>1749</v>
      </c>
      <c r="N33" s="56">
        <f>+D33+F33+H33+J33+L33</f>
        <v>296000428</v>
      </c>
    </row>
    <row r="34" spans="1:14" ht="15.75" thickBot="1" x14ac:dyDescent="0.3">
      <c r="A34" s="11">
        <v>32</v>
      </c>
      <c r="B34" s="80" t="s">
        <v>114</v>
      </c>
      <c r="C34" s="67">
        <v>302</v>
      </c>
      <c r="D34" s="68">
        <v>69706466</v>
      </c>
      <c r="E34" s="67">
        <v>0</v>
      </c>
      <c r="F34" s="68">
        <v>0</v>
      </c>
      <c r="G34" s="67">
        <v>0</v>
      </c>
      <c r="H34" s="68">
        <v>0</v>
      </c>
      <c r="I34" s="67">
        <v>0</v>
      </c>
      <c r="J34" s="68">
        <v>0</v>
      </c>
      <c r="K34" s="67">
        <v>0</v>
      </c>
      <c r="L34" s="69">
        <v>0</v>
      </c>
      <c r="M34" s="70">
        <f t="shared" si="0"/>
        <v>302</v>
      </c>
      <c r="N34" s="68">
        <f t="shared" si="0"/>
        <v>69706466</v>
      </c>
    </row>
    <row r="35" spans="1:14" s="5" customFormat="1" ht="15.75" thickBot="1" x14ac:dyDescent="0.3">
      <c r="A35" s="109" t="s">
        <v>18</v>
      </c>
      <c r="B35" s="110"/>
      <c r="C35" s="71">
        <f t="shared" ref="C35:L35" si="1">SUM(C3:C34)</f>
        <v>1017274</v>
      </c>
      <c r="D35" s="72">
        <f t="shared" si="1"/>
        <v>100303563411</v>
      </c>
      <c r="E35" s="71">
        <f t="shared" si="1"/>
        <v>2554551</v>
      </c>
      <c r="F35" s="72">
        <f t="shared" si="1"/>
        <v>64386686823</v>
      </c>
      <c r="G35" s="71">
        <f t="shared" si="1"/>
        <v>17688</v>
      </c>
      <c r="H35" s="72">
        <f t="shared" si="1"/>
        <v>66226941</v>
      </c>
      <c r="I35" s="73">
        <f t="shared" si="1"/>
        <v>33</v>
      </c>
      <c r="J35" s="72">
        <f t="shared" si="1"/>
        <v>13708412</v>
      </c>
      <c r="K35" s="71">
        <f t="shared" si="1"/>
        <v>162205</v>
      </c>
      <c r="L35" s="72">
        <f t="shared" si="1"/>
        <v>697759496</v>
      </c>
      <c r="M35" s="74">
        <f t="shared" si="0"/>
        <v>3751751</v>
      </c>
      <c r="N35" s="75">
        <f t="shared" si="0"/>
        <v>165467945083</v>
      </c>
    </row>
  </sheetData>
  <mergeCells count="9">
    <mergeCell ref="M1:N1"/>
    <mergeCell ref="A35:B35"/>
    <mergeCell ref="A1:A2"/>
    <mergeCell ref="B1:B2"/>
    <mergeCell ref="C1:D1"/>
    <mergeCell ref="E1:F1"/>
    <mergeCell ref="G1:H1"/>
    <mergeCell ref="I1:J1"/>
    <mergeCell ref="K1:L1"/>
  </mergeCells>
  <phoneticPr fontId="4" type="noConversion"/>
  <pageMargins left="0.7" right="0.7" top="0.75" bottom="0.75" header="0.3" footer="0.3"/>
  <pageSetup paperSize="9" scale="5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zoomScale="85" zoomScaleNormal="85" workbookViewId="0">
      <selection sqref="A1:A2"/>
    </sheetView>
  </sheetViews>
  <sheetFormatPr defaultRowHeight="15" x14ac:dyDescent="0.25"/>
  <cols>
    <col min="1" max="1" width="4.7109375" style="1" bestFit="1" customWidth="1"/>
    <col min="2" max="2" width="38" style="1" customWidth="1"/>
    <col min="3" max="3" width="14.28515625" style="1" customWidth="1"/>
    <col min="4" max="4" width="19.85546875" style="1" bestFit="1" customWidth="1"/>
    <col min="5" max="5" width="14.28515625" style="1" customWidth="1"/>
    <col min="6" max="6" width="19" style="1" bestFit="1" customWidth="1"/>
    <col min="7" max="7" width="14.28515625" style="1" customWidth="1"/>
    <col min="8" max="8" width="17.140625" style="1" customWidth="1"/>
    <col min="9" max="9" width="10.28515625" style="1" customWidth="1"/>
    <col min="10" max="11" width="14.28515625" style="1" customWidth="1"/>
    <col min="12" max="12" width="17.140625" style="1" customWidth="1"/>
    <col min="13" max="13" width="14.28515625" style="1" customWidth="1"/>
    <col min="14" max="14" width="20.7109375" style="1" bestFit="1" customWidth="1"/>
    <col min="15" max="16384" width="9.140625" style="1"/>
  </cols>
  <sheetData>
    <row r="1" spans="1:14" s="2" customFormat="1" ht="15.75" thickBot="1" x14ac:dyDescent="0.3">
      <c r="A1" s="103" t="s">
        <v>6</v>
      </c>
      <c r="B1" s="103" t="s">
        <v>7</v>
      </c>
      <c r="C1" s="107" t="s">
        <v>3</v>
      </c>
      <c r="D1" s="108"/>
      <c r="E1" s="107" t="s">
        <v>31</v>
      </c>
      <c r="F1" s="108"/>
      <c r="G1" s="107" t="s">
        <v>32</v>
      </c>
      <c r="H1" s="108"/>
      <c r="I1" s="107" t="s">
        <v>33</v>
      </c>
      <c r="J1" s="108"/>
      <c r="K1" s="107" t="s">
        <v>2</v>
      </c>
      <c r="L1" s="108"/>
      <c r="M1" s="107" t="s">
        <v>5</v>
      </c>
      <c r="N1" s="108"/>
    </row>
    <row r="2" spans="1:14" ht="15.75" thickBot="1" x14ac:dyDescent="0.3">
      <c r="A2" s="104"/>
      <c r="B2" s="104"/>
      <c r="C2" s="14" t="s">
        <v>0</v>
      </c>
      <c r="D2" s="15" t="s">
        <v>1</v>
      </c>
      <c r="E2" s="16" t="s">
        <v>0</v>
      </c>
      <c r="F2" s="17" t="s">
        <v>1</v>
      </c>
      <c r="G2" s="14" t="s">
        <v>0</v>
      </c>
      <c r="H2" s="15" t="s">
        <v>1</v>
      </c>
      <c r="I2" s="16" t="s">
        <v>0</v>
      </c>
      <c r="J2" s="17" t="s">
        <v>1</v>
      </c>
      <c r="K2" s="14" t="s">
        <v>0</v>
      </c>
      <c r="L2" s="15" t="s">
        <v>1</v>
      </c>
      <c r="M2" s="16" t="s">
        <v>0</v>
      </c>
      <c r="N2" s="17" t="s">
        <v>1</v>
      </c>
    </row>
    <row r="3" spans="1:14" x14ac:dyDescent="0.25">
      <c r="A3" s="6">
        <v>1</v>
      </c>
      <c r="B3" s="48" t="s">
        <v>8</v>
      </c>
      <c r="C3" s="20">
        <v>19091</v>
      </c>
      <c r="D3" s="21">
        <v>69879424745</v>
      </c>
      <c r="E3" s="22">
        <v>678436</v>
      </c>
      <c r="F3" s="23">
        <v>26203352815</v>
      </c>
      <c r="G3" s="20">
        <v>1</v>
      </c>
      <c r="H3" s="21">
        <v>40310</v>
      </c>
      <c r="I3" s="24">
        <v>0</v>
      </c>
      <c r="J3" s="23">
        <v>0</v>
      </c>
      <c r="K3" s="20">
        <v>0</v>
      </c>
      <c r="L3" s="21">
        <v>0</v>
      </c>
      <c r="M3" s="20">
        <f>+C3+E3+G3+I3+K3</f>
        <v>697528</v>
      </c>
      <c r="N3" s="21">
        <f>+D3+F3+H3+J3+L3</f>
        <v>96082817870</v>
      </c>
    </row>
    <row r="4" spans="1:14" x14ac:dyDescent="0.25">
      <c r="A4" s="3">
        <v>2</v>
      </c>
      <c r="B4" s="49" t="s">
        <v>44</v>
      </c>
      <c r="C4" s="25">
        <v>78072</v>
      </c>
      <c r="D4" s="26">
        <v>1913411895</v>
      </c>
      <c r="E4" s="27">
        <v>166980</v>
      </c>
      <c r="F4" s="28">
        <v>6478328981</v>
      </c>
      <c r="G4" s="25">
        <v>2214</v>
      </c>
      <c r="H4" s="26">
        <v>13762944</v>
      </c>
      <c r="I4" s="24">
        <v>0</v>
      </c>
      <c r="J4" s="28">
        <v>0</v>
      </c>
      <c r="K4" s="25">
        <v>19973</v>
      </c>
      <c r="L4" s="26">
        <v>81334980</v>
      </c>
      <c r="M4" s="29">
        <f t="shared" ref="M4:N35" si="0">+C4+E4+G4+I4+K4</f>
        <v>267239</v>
      </c>
      <c r="N4" s="30">
        <f t="shared" si="0"/>
        <v>8486838800</v>
      </c>
    </row>
    <row r="5" spans="1:14" x14ac:dyDescent="0.25">
      <c r="A5" s="3">
        <v>3</v>
      </c>
      <c r="B5" s="49" t="s">
        <v>45</v>
      </c>
      <c r="C5" s="25">
        <v>73804</v>
      </c>
      <c r="D5" s="26">
        <v>1711698568</v>
      </c>
      <c r="E5" s="27">
        <v>100189</v>
      </c>
      <c r="F5" s="28">
        <v>3684729920</v>
      </c>
      <c r="G5" s="25">
        <v>1903</v>
      </c>
      <c r="H5" s="26">
        <v>5827694</v>
      </c>
      <c r="I5" s="24">
        <v>0</v>
      </c>
      <c r="J5" s="28">
        <v>0</v>
      </c>
      <c r="K5" s="25">
        <v>6230</v>
      </c>
      <c r="L5" s="26">
        <v>162804213</v>
      </c>
      <c r="M5" s="29">
        <f t="shared" si="0"/>
        <v>182126</v>
      </c>
      <c r="N5" s="30">
        <f t="shared" si="0"/>
        <v>5565060395</v>
      </c>
    </row>
    <row r="6" spans="1:14" x14ac:dyDescent="0.25">
      <c r="A6" s="3">
        <v>4</v>
      </c>
      <c r="B6" s="49" t="s">
        <v>46</v>
      </c>
      <c r="C6" s="25">
        <v>141096</v>
      </c>
      <c r="D6" s="26">
        <v>3815611316</v>
      </c>
      <c r="E6" s="27">
        <v>228024</v>
      </c>
      <c r="F6" s="28">
        <v>1619853905</v>
      </c>
      <c r="G6" s="25">
        <v>596</v>
      </c>
      <c r="H6" s="26">
        <v>2544065</v>
      </c>
      <c r="I6" s="24">
        <v>0</v>
      </c>
      <c r="J6" s="28">
        <v>0</v>
      </c>
      <c r="K6" s="25">
        <v>36207</v>
      </c>
      <c r="L6" s="26">
        <v>34992508</v>
      </c>
      <c r="M6" s="29">
        <f t="shared" si="0"/>
        <v>405923</v>
      </c>
      <c r="N6" s="30">
        <f t="shared" si="0"/>
        <v>5473001794</v>
      </c>
    </row>
    <row r="7" spans="1:14" x14ac:dyDescent="0.25">
      <c r="A7" s="3">
        <v>5</v>
      </c>
      <c r="B7" s="49" t="s">
        <v>47</v>
      </c>
      <c r="C7" s="25">
        <v>45210</v>
      </c>
      <c r="D7" s="26">
        <v>308291574</v>
      </c>
      <c r="E7" s="27">
        <v>62077</v>
      </c>
      <c r="F7" s="28">
        <v>769522237</v>
      </c>
      <c r="G7" s="25">
        <v>660</v>
      </c>
      <c r="H7" s="26">
        <v>2576758</v>
      </c>
      <c r="I7" s="24">
        <v>0</v>
      </c>
      <c r="J7" s="28">
        <v>0</v>
      </c>
      <c r="K7" s="25">
        <v>13603</v>
      </c>
      <c r="L7" s="26">
        <v>10438146</v>
      </c>
      <c r="M7" s="29">
        <f t="shared" si="0"/>
        <v>121550</v>
      </c>
      <c r="N7" s="30">
        <f t="shared" si="0"/>
        <v>1090828715</v>
      </c>
    </row>
    <row r="8" spans="1:14" x14ac:dyDescent="0.25">
      <c r="A8" s="3">
        <v>6</v>
      </c>
      <c r="B8" s="49" t="s">
        <v>48</v>
      </c>
      <c r="C8" s="25">
        <v>136710</v>
      </c>
      <c r="D8" s="26">
        <v>3780318157</v>
      </c>
      <c r="E8" s="27">
        <v>148763</v>
      </c>
      <c r="F8" s="28">
        <v>1300094171</v>
      </c>
      <c r="G8" s="25">
        <v>1074</v>
      </c>
      <c r="H8" s="26">
        <v>1636450</v>
      </c>
      <c r="I8" s="24">
        <v>0</v>
      </c>
      <c r="J8" s="28">
        <v>0</v>
      </c>
      <c r="K8" s="25">
        <v>20643</v>
      </c>
      <c r="L8" s="26">
        <v>16211208</v>
      </c>
      <c r="M8" s="29">
        <f t="shared" si="0"/>
        <v>307190</v>
      </c>
      <c r="N8" s="30">
        <f t="shared" si="0"/>
        <v>5098259986</v>
      </c>
    </row>
    <row r="9" spans="1:14" x14ac:dyDescent="0.25">
      <c r="A9" s="3">
        <v>7</v>
      </c>
      <c r="B9" s="49" t="s">
        <v>49</v>
      </c>
      <c r="C9" s="25">
        <v>18398</v>
      </c>
      <c r="D9" s="26">
        <v>261468883</v>
      </c>
      <c r="E9" s="27">
        <v>32697</v>
      </c>
      <c r="F9" s="28">
        <v>266431507</v>
      </c>
      <c r="G9" s="25">
        <v>362</v>
      </c>
      <c r="H9" s="26">
        <v>513548</v>
      </c>
      <c r="I9" s="24">
        <v>0</v>
      </c>
      <c r="J9" s="28">
        <v>0</v>
      </c>
      <c r="K9" s="25">
        <v>3300</v>
      </c>
      <c r="L9" s="26">
        <v>3692705</v>
      </c>
      <c r="M9" s="29">
        <f t="shared" si="0"/>
        <v>54757</v>
      </c>
      <c r="N9" s="30">
        <f t="shared" si="0"/>
        <v>532106643</v>
      </c>
    </row>
    <row r="10" spans="1:14" x14ac:dyDescent="0.25">
      <c r="A10" s="3">
        <v>8</v>
      </c>
      <c r="B10" s="49" t="s">
        <v>50</v>
      </c>
      <c r="C10" s="25">
        <v>35968</v>
      </c>
      <c r="D10" s="26">
        <v>610329595</v>
      </c>
      <c r="E10" s="27">
        <v>60957</v>
      </c>
      <c r="F10" s="28">
        <v>560039489</v>
      </c>
      <c r="G10" s="25">
        <v>682</v>
      </c>
      <c r="H10" s="26">
        <v>1834723</v>
      </c>
      <c r="I10" s="24">
        <v>0</v>
      </c>
      <c r="J10" s="28">
        <v>0</v>
      </c>
      <c r="K10" s="25">
        <v>7577</v>
      </c>
      <c r="L10" s="26">
        <v>14250660</v>
      </c>
      <c r="M10" s="29">
        <f t="shared" si="0"/>
        <v>105184</v>
      </c>
      <c r="N10" s="30">
        <f t="shared" si="0"/>
        <v>1186454467</v>
      </c>
    </row>
    <row r="11" spans="1:14" x14ac:dyDescent="0.25">
      <c r="A11" s="3">
        <v>9</v>
      </c>
      <c r="B11" s="49" t="s">
        <v>51</v>
      </c>
      <c r="C11" s="25">
        <v>21864</v>
      </c>
      <c r="D11" s="26">
        <v>847033021</v>
      </c>
      <c r="E11" s="27">
        <v>34899</v>
      </c>
      <c r="F11" s="28">
        <v>448751497</v>
      </c>
      <c r="G11" s="25">
        <v>534</v>
      </c>
      <c r="H11" s="26">
        <v>490050</v>
      </c>
      <c r="I11" s="24">
        <v>0</v>
      </c>
      <c r="J11" s="28">
        <v>0</v>
      </c>
      <c r="K11" s="25">
        <v>3648</v>
      </c>
      <c r="L11" s="26">
        <v>17808161</v>
      </c>
      <c r="M11" s="29">
        <f t="shared" si="0"/>
        <v>60945</v>
      </c>
      <c r="N11" s="30">
        <f t="shared" si="0"/>
        <v>1314082729</v>
      </c>
    </row>
    <row r="12" spans="1:14" x14ac:dyDescent="0.25">
      <c r="A12" s="3">
        <v>10</v>
      </c>
      <c r="B12" s="49" t="s">
        <v>52</v>
      </c>
      <c r="C12" s="25">
        <v>31959</v>
      </c>
      <c r="D12" s="26">
        <v>1142163293</v>
      </c>
      <c r="E12" s="27">
        <v>78393</v>
      </c>
      <c r="F12" s="28">
        <v>964278214</v>
      </c>
      <c r="G12" s="25">
        <v>732</v>
      </c>
      <c r="H12" s="26">
        <v>1375437</v>
      </c>
      <c r="I12" s="24">
        <v>0</v>
      </c>
      <c r="J12" s="28">
        <v>0</v>
      </c>
      <c r="K12" s="25">
        <v>10116</v>
      </c>
      <c r="L12" s="26">
        <v>57187231</v>
      </c>
      <c r="M12" s="29">
        <f t="shared" si="0"/>
        <v>121200</v>
      </c>
      <c r="N12" s="30">
        <f t="shared" si="0"/>
        <v>2165004175</v>
      </c>
    </row>
    <row r="13" spans="1:14" x14ac:dyDescent="0.25">
      <c r="A13" s="3">
        <v>11</v>
      </c>
      <c r="B13" s="49" t="s">
        <v>53</v>
      </c>
      <c r="C13" s="25">
        <v>31655</v>
      </c>
      <c r="D13" s="26">
        <v>3793502922</v>
      </c>
      <c r="E13" s="27">
        <v>54133</v>
      </c>
      <c r="F13" s="28">
        <v>1292894712</v>
      </c>
      <c r="G13" s="25">
        <v>787</v>
      </c>
      <c r="H13" s="26">
        <v>8466947</v>
      </c>
      <c r="I13" s="24">
        <v>0</v>
      </c>
      <c r="J13" s="28">
        <v>0</v>
      </c>
      <c r="K13" s="25">
        <v>6021</v>
      </c>
      <c r="L13" s="26">
        <v>36128661</v>
      </c>
      <c r="M13" s="29">
        <f t="shared" si="0"/>
        <v>92596</v>
      </c>
      <c r="N13" s="30">
        <f t="shared" si="0"/>
        <v>5130993242</v>
      </c>
    </row>
    <row r="14" spans="1:14" x14ac:dyDescent="0.25">
      <c r="A14" s="3">
        <v>12</v>
      </c>
      <c r="B14" s="49" t="s">
        <v>54</v>
      </c>
      <c r="C14" s="25">
        <v>15883</v>
      </c>
      <c r="D14" s="26">
        <v>1465212759</v>
      </c>
      <c r="E14" s="27">
        <v>98443</v>
      </c>
      <c r="F14" s="28">
        <v>1514668277</v>
      </c>
      <c r="G14" s="25">
        <v>1458</v>
      </c>
      <c r="H14" s="26">
        <v>1194955</v>
      </c>
      <c r="I14" s="24">
        <v>1</v>
      </c>
      <c r="J14" s="28">
        <v>2178105</v>
      </c>
      <c r="K14" s="25">
        <v>3716</v>
      </c>
      <c r="L14" s="26">
        <v>14901332</v>
      </c>
      <c r="M14" s="29">
        <f t="shared" si="0"/>
        <v>119501</v>
      </c>
      <c r="N14" s="30">
        <f t="shared" si="0"/>
        <v>2998155428</v>
      </c>
    </row>
    <row r="15" spans="1:14" x14ac:dyDescent="0.25">
      <c r="A15" s="3">
        <v>13</v>
      </c>
      <c r="B15" s="49" t="s">
        <v>55</v>
      </c>
      <c r="C15" s="25">
        <v>793</v>
      </c>
      <c r="D15" s="26">
        <v>18679665</v>
      </c>
      <c r="E15" s="27">
        <v>7523</v>
      </c>
      <c r="F15" s="28">
        <v>201506482</v>
      </c>
      <c r="G15" s="25">
        <v>97</v>
      </c>
      <c r="H15" s="26">
        <v>214356</v>
      </c>
      <c r="I15" s="24">
        <v>0</v>
      </c>
      <c r="J15" s="28">
        <v>0</v>
      </c>
      <c r="K15" s="25">
        <v>133</v>
      </c>
      <c r="L15" s="26">
        <v>1113867</v>
      </c>
      <c r="M15" s="29">
        <f t="shared" si="0"/>
        <v>8546</v>
      </c>
      <c r="N15" s="30">
        <f t="shared" si="0"/>
        <v>221514370</v>
      </c>
    </row>
    <row r="16" spans="1:14" x14ac:dyDescent="0.25">
      <c r="A16" s="3">
        <v>14</v>
      </c>
      <c r="B16" s="49" t="s">
        <v>56</v>
      </c>
      <c r="C16" s="25">
        <v>13083</v>
      </c>
      <c r="D16" s="26">
        <v>1418392794</v>
      </c>
      <c r="E16" s="27">
        <v>136650</v>
      </c>
      <c r="F16" s="28">
        <v>4934390229</v>
      </c>
      <c r="G16" s="25">
        <v>809</v>
      </c>
      <c r="H16" s="26">
        <v>722725</v>
      </c>
      <c r="I16" s="24">
        <v>0</v>
      </c>
      <c r="J16" s="28">
        <v>0</v>
      </c>
      <c r="K16" s="25">
        <v>3293</v>
      </c>
      <c r="L16" s="26">
        <v>107945213</v>
      </c>
      <c r="M16" s="29">
        <f t="shared" si="0"/>
        <v>153835</v>
      </c>
      <c r="N16" s="30">
        <f t="shared" si="0"/>
        <v>6461450961</v>
      </c>
    </row>
    <row r="17" spans="1:14" s="5" customFormat="1" x14ac:dyDescent="0.25">
      <c r="A17" s="4">
        <v>15</v>
      </c>
      <c r="B17" s="50" t="s">
        <v>57</v>
      </c>
      <c r="C17" s="31">
        <v>44837</v>
      </c>
      <c r="D17" s="32">
        <v>1288655059</v>
      </c>
      <c r="E17" s="33">
        <v>39574</v>
      </c>
      <c r="F17" s="34">
        <v>745343036</v>
      </c>
      <c r="G17" s="31">
        <v>395</v>
      </c>
      <c r="H17" s="32">
        <v>752948</v>
      </c>
      <c r="I17" s="24">
        <v>0</v>
      </c>
      <c r="J17" s="34">
        <v>0</v>
      </c>
      <c r="K17" s="31">
        <v>3994</v>
      </c>
      <c r="L17" s="32">
        <v>18099375</v>
      </c>
      <c r="M17" s="29">
        <f t="shared" si="0"/>
        <v>88800</v>
      </c>
      <c r="N17" s="30">
        <f t="shared" si="0"/>
        <v>2052850418</v>
      </c>
    </row>
    <row r="18" spans="1:14" x14ac:dyDescent="0.25">
      <c r="A18" s="3">
        <v>16</v>
      </c>
      <c r="B18" s="49" t="s">
        <v>58</v>
      </c>
      <c r="C18" s="25">
        <v>63143</v>
      </c>
      <c r="D18" s="26">
        <v>2290489216</v>
      </c>
      <c r="E18" s="27">
        <v>270590</v>
      </c>
      <c r="F18" s="28">
        <v>4644206586</v>
      </c>
      <c r="G18" s="25">
        <v>1262</v>
      </c>
      <c r="H18" s="26">
        <v>19062823</v>
      </c>
      <c r="I18" s="35">
        <v>32</v>
      </c>
      <c r="J18" s="28">
        <v>11530307</v>
      </c>
      <c r="K18" s="25">
        <v>11297</v>
      </c>
      <c r="L18" s="26">
        <v>36537579</v>
      </c>
      <c r="M18" s="29">
        <f t="shared" si="0"/>
        <v>346324</v>
      </c>
      <c r="N18" s="30">
        <f t="shared" si="0"/>
        <v>7001826511</v>
      </c>
    </row>
    <row r="19" spans="1:14" x14ac:dyDescent="0.25">
      <c r="A19" s="3">
        <v>17</v>
      </c>
      <c r="B19" s="49" t="s">
        <v>59</v>
      </c>
      <c r="C19" s="25">
        <v>342</v>
      </c>
      <c r="D19" s="26">
        <v>491575352</v>
      </c>
      <c r="E19" s="27">
        <v>12477</v>
      </c>
      <c r="F19" s="28">
        <v>558979117</v>
      </c>
      <c r="G19" s="25">
        <v>114</v>
      </c>
      <c r="H19" s="26">
        <v>93755</v>
      </c>
      <c r="I19" s="24">
        <v>0</v>
      </c>
      <c r="J19" s="28">
        <v>0</v>
      </c>
      <c r="K19" s="25">
        <v>69</v>
      </c>
      <c r="L19" s="26">
        <v>1151209</v>
      </c>
      <c r="M19" s="29">
        <f t="shared" si="0"/>
        <v>13002</v>
      </c>
      <c r="N19" s="30">
        <f t="shared" si="0"/>
        <v>1051799433</v>
      </c>
    </row>
    <row r="20" spans="1:14" x14ac:dyDescent="0.25">
      <c r="A20" s="3">
        <v>18</v>
      </c>
      <c r="B20" s="49" t="s">
        <v>60</v>
      </c>
      <c r="C20" s="25">
        <v>3471</v>
      </c>
      <c r="D20" s="26">
        <v>79024989</v>
      </c>
      <c r="E20" s="27">
        <v>13541</v>
      </c>
      <c r="F20" s="28">
        <v>150604408</v>
      </c>
      <c r="G20" s="25">
        <v>212</v>
      </c>
      <c r="H20" s="26">
        <v>109590</v>
      </c>
      <c r="I20" s="24">
        <v>0</v>
      </c>
      <c r="J20" s="28">
        <v>0</v>
      </c>
      <c r="K20" s="25">
        <v>253</v>
      </c>
      <c r="L20" s="26">
        <v>498470</v>
      </c>
      <c r="M20" s="29">
        <f t="shared" si="0"/>
        <v>17477</v>
      </c>
      <c r="N20" s="30">
        <f t="shared" si="0"/>
        <v>230237457</v>
      </c>
    </row>
    <row r="21" spans="1:14" x14ac:dyDescent="0.25">
      <c r="A21" s="3">
        <v>19</v>
      </c>
      <c r="B21" s="49" t="s">
        <v>61</v>
      </c>
      <c r="C21" s="25">
        <v>135</v>
      </c>
      <c r="D21" s="26">
        <v>8827186</v>
      </c>
      <c r="E21" s="27">
        <v>256</v>
      </c>
      <c r="F21" s="28">
        <v>8627494</v>
      </c>
      <c r="G21" s="25">
        <v>4</v>
      </c>
      <c r="H21" s="26">
        <v>966</v>
      </c>
      <c r="I21" s="24">
        <v>0</v>
      </c>
      <c r="J21" s="28">
        <v>0</v>
      </c>
      <c r="K21" s="25">
        <v>2</v>
      </c>
      <c r="L21" s="26">
        <v>8807</v>
      </c>
      <c r="M21" s="29">
        <f t="shared" si="0"/>
        <v>397</v>
      </c>
      <c r="N21" s="30">
        <f t="shared" si="0"/>
        <v>17464453</v>
      </c>
    </row>
    <row r="22" spans="1:14" x14ac:dyDescent="0.25">
      <c r="A22" s="3">
        <v>20</v>
      </c>
      <c r="B22" s="49" t="s">
        <v>62</v>
      </c>
      <c r="C22" s="25">
        <v>30824</v>
      </c>
      <c r="D22" s="26">
        <v>149098917</v>
      </c>
      <c r="E22" s="27">
        <v>17124</v>
      </c>
      <c r="F22" s="28">
        <v>149253352</v>
      </c>
      <c r="G22" s="25">
        <v>105</v>
      </c>
      <c r="H22" s="26">
        <v>172180</v>
      </c>
      <c r="I22" s="24">
        <v>0</v>
      </c>
      <c r="J22" s="28">
        <v>0</v>
      </c>
      <c r="K22" s="25">
        <v>987</v>
      </c>
      <c r="L22" s="26">
        <v>1787386</v>
      </c>
      <c r="M22" s="29">
        <f t="shared" si="0"/>
        <v>49040</v>
      </c>
      <c r="N22" s="30">
        <f t="shared" si="0"/>
        <v>300311835</v>
      </c>
    </row>
    <row r="23" spans="1:14" x14ac:dyDescent="0.25">
      <c r="A23" s="3">
        <v>21</v>
      </c>
      <c r="B23" s="49" t="s">
        <v>63</v>
      </c>
      <c r="C23" s="25">
        <v>20836</v>
      </c>
      <c r="D23" s="26">
        <v>1719835012</v>
      </c>
      <c r="E23" s="27">
        <v>108462</v>
      </c>
      <c r="F23" s="28">
        <v>3410579398</v>
      </c>
      <c r="G23" s="25">
        <v>1063</v>
      </c>
      <c r="H23" s="26">
        <v>889661</v>
      </c>
      <c r="I23" s="24">
        <v>0</v>
      </c>
      <c r="J23" s="28">
        <v>0</v>
      </c>
      <c r="K23" s="25">
        <v>2601</v>
      </c>
      <c r="L23" s="26">
        <v>18446492</v>
      </c>
      <c r="M23" s="29">
        <f t="shared" si="0"/>
        <v>132962</v>
      </c>
      <c r="N23" s="30">
        <f t="shared" si="0"/>
        <v>5149750563</v>
      </c>
    </row>
    <row r="24" spans="1:14" x14ac:dyDescent="0.25">
      <c r="A24" s="3">
        <v>22</v>
      </c>
      <c r="B24" s="49" t="s">
        <v>64</v>
      </c>
      <c r="C24" s="25">
        <v>571</v>
      </c>
      <c r="D24" s="26">
        <v>94939530</v>
      </c>
      <c r="E24" s="27">
        <v>5887</v>
      </c>
      <c r="F24" s="28">
        <v>144296852</v>
      </c>
      <c r="G24" s="25">
        <v>98</v>
      </c>
      <c r="H24" s="26">
        <v>87718</v>
      </c>
      <c r="I24" s="24">
        <v>0</v>
      </c>
      <c r="J24" s="28">
        <v>0</v>
      </c>
      <c r="K24" s="25">
        <v>146</v>
      </c>
      <c r="L24" s="26">
        <v>1236342</v>
      </c>
      <c r="M24" s="29">
        <f t="shared" si="0"/>
        <v>6702</v>
      </c>
      <c r="N24" s="30">
        <f t="shared" si="0"/>
        <v>240560442</v>
      </c>
    </row>
    <row r="25" spans="1:14" x14ac:dyDescent="0.25">
      <c r="A25" s="3">
        <v>23</v>
      </c>
      <c r="B25" s="49" t="s">
        <v>65</v>
      </c>
      <c r="C25" s="25">
        <v>130802</v>
      </c>
      <c r="D25" s="26">
        <v>628488560</v>
      </c>
      <c r="E25" s="27">
        <v>57825</v>
      </c>
      <c r="F25" s="28">
        <v>671987214</v>
      </c>
      <c r="G25" s="25">
        <v>838</v>
      </c>
      <c r="H25" s="26">
        <v>508373</v>
      </c>
      <c r="I25" s="24">
        <v>0</v>
      </c>
      <c r="J25" s="28">
        <v>0</v>
      </c>
      <c r="K25" s="25">
        <v>2141</v>
      </c>
      <c r="L25" s="26">
        <v>4935497</v>
      </c>
      <c r="M25" s="29">
        <f t="shared" si="0"/>
        <v>191606</v>
      </c>
      <c r="N25" s="30">
        <f t="shared" si="0"/>
        <v>1305919644</v>
      </c>
    </row>
    <row r="26" spans="1:14" x14ac:dyDescent="0.25">
      <c r="A26" s="3">
        <v>24</v>
      </c>
      <c r="B26" s="49" t="s">
        <v>66</v>
      </c>
      <c r="C26" s="25">
        <v>14313</v>
      </c>
      <c r="D26" s="26">
        <v>1156484232</v>
      </c>
      <c r="E26" s="27">
        <v>82855</v>
      </c>
      <c r="F26" s="28">
        <v>2093149079</v>
      </c>
      <c r="G26" s="25">
        <v>423</v>
      </c>
      <c r="H26" s="26">
        <v>877200</v>
      </c>
      <c r="I26" s="24">
        <v>0</v>
      </c>
      <c r="J26" s="28">
        <v>0</v>
      </c>
      <c r="K26" s="25">
        <v>2835</v>
      </c>
      <c r="L26" s="26">
        <v>9715618</v>
      </c>
      <c r="M26" s="29">
        <f t="shared" si="0"/>
        <v>100426</v>
      </c>
      <c r="N26" s="30">
        <f t="shared" si="0"/>
        <v>3260226129</v>
      </c>
    </row>
    <row r="27" spans="1:14" x14ac:dyDescent="0.25">
      <c r="A27" s="3">
        <v>25</v>
      </c>
      <c r="B27" s="49" t="s">
        <v>67</v>
      </c>
      <c r="C27" s="25">
        <v>12255</v>
      </c>
      <c r="D27" s="26">
        <v>585765309</v>
      </c>
      <c r="E27" s="27">
        <v>23494</v>
      </c>
      <c r="F27" s="28">
        <v>448297619</v>
      </c>
      <c r="G27" s="25">
        <v>596</v>
      </c>
      <c r="H27" s="26">
        <v>411308</v>
      </c>
      <c r="I27" s="24">
        <v>0</v>
      </c>
      <c r="J27" s="28">
        <v>0</v>
      </c>
      <c r="K27" s="25">
        <v>1471</v>
      </c>
      <c r="L27" s="26">
        <v>7647032</v>
      </c>
      <c r="M27" s="29">
        <f t="shared" si="0"/>
        <v>37816</v>
      </c>
      <c r="N27" s="30">
        <f t="shared" si="0"/>
        <v>1042121268</v>
      </c>
    </row>
    <row r="28" spans="1:14" x14ac:dyDescent="0.25">
      <c r="A28" s="3">
        <v>26</v>
      </c>
      <c r="B28" s="49" t="s">
        <v>68</v>
      </c>
      <c r="C28" s="25">
        <v>718</v>
      </c>
      <c r="D28" s="26">
        <v>31536897</v>
      </c>
      <c r="E28" s="27">
        <v>2966</v>
      </c>
      <c r="F28" s="28">
        <v>53139405</v>
      </c>
      <c r="G28" s="25">
        <v>37</v>
      </c>
      <c r="H28" s="26">
        <v>28660</v>
      </c>
      <c r="I28" s="24">
        <v>0</v>
      </c>
      <c r="J28" s="28">
        <v>0</v>
      </c>
      <c r="K28" s="25">
        <v>49</v>
      </c>
      <c r="L28" s="26">
        <v>288791</v>
      </c>
      <c r="M28" s="29">
        <f t="shared" si="0"/>
        <v>3770</v>
      </c>
      <c r="N28" s="30">
        <f t="shared" si="0"/>
        <v>84993753</v>
      </c>
    </row>
    <row r="29" spans="1:14" x14ac:dyDescent="0.25">
      <c r="A29" s="3">
        <v>27</v>
      </c>
      <c r="B29" s="49" t="s">
        <v>69</v>
      </c>
      <c r="C29" s="25">
        <v>29284</v>
      </c>
      <c r="D29" s="26">
        <v>491843930</v>
      </c>
      <c r="E29" s="27">
        <v>26495</v>
      </c>
      <c r="F29" s="28">
        <v>831868672</v>
      </c>
      <c r="G29" s="25">
        <v>617</v>
      </c>
      <c r="H29" s="26">
        <v>2021619</v>
      </c>
      <c r="I29" s="24">
        <v>0</v>
      </c>
      <c r="J29" s="28">
        <v>0</v>
      </c>
      <c r="K29" s="25">
        <v>1620</v>
      </c>
      <c r="L29" s="26">
        <v>37148501</v>
      </c>
      <c r="M29" s="29">
        <f t="shared" si="0"/>
        <v>58016</v>
      </c>
      <c r="N29" s="30">
        <f t="shared" si="0"/>
        <v>1362882722</v>
      </c>
    </row>
    <row r="30" spans="1:14" x14ac:dyDescent="0.25">
      <c r="A30" s="3">
        <v>28</v>
      </c>
      <c r="B30" s="49" t="s">
        <v>70</v>
      </c>
      <c r="C30" s="25">
        <v>592</v>
      </c>
      <c r="D30" s="26">
        <v>5838580</v>
      </c>
      <c r="E30" s="27">
        <v>2185</v>
      </c>
      <c r="F30" s="28">
        <v>97395576</v>
      </c>
      <c r="G30" s="25">
        <v>0</v>
      </c>
      <c r="H30" s="26">
        <v>0</v>
      </c>
      <c r="I30" s="24">
        <v>0</v>
      </c>
      <c r="J30" s="28">
        <v>0</v>
      </c>
      <c r="K30" s="25">
        <v>166</v>
      </c>
      <c r="L30" s="26">
        <v>427045</v>
      </c>
      <c r="M30" s="29">
        <f t="shared" si="0"/>
        <v>2943</v>
      </c>
      <c r="N30" s="30">
        <f t="shared" si="0"/>
        <v>103661201</v>
      </c>
    </row>
    <row r="31" spans="1:14" x14ac:dyDescent="0.25">
      <c r="A31" s="3">
        <v>29</v>
      </c>
      <c r="B31" s="49" t="s">
        <v>71</v>
      </c>
      <c r="C31" s="25">
        <v>222</v>
      </c>
      <c r="D31" s="26">
        <v>9733761</v>
      </c>
      <c r="E31" s="27">
        <v>242</v>
      </c>
      <c r="F31" s="28">
        <v>2673584</v>
      </c>
      <c r="G31" s="25">
        <v>2</v>
      </c>
      <c r="H31" s="26">
        <v>1250</v>
      </c>
      <c r="I31" s="24">
        <v>0</v>
      </c>
      <c r="J31" s="28">
        <v>0</v>
      </c>
      <c r="K31" s="25">
        <v>7</v>
      </c>
      <c r="L31" s="26">
        <v>6235</v>
      </c>
      <c r="M31" s="36">
        <f t="shared" si="0"/>
        <v>473</v>
      </c>
      <c r="N31" s="26">
        <f t="shared" si="0"/>
        <v>12414830</v>
      </c>
    </row>
    <row r="32" spans="1:14" x14ac:dyDescent="0.25">
      <c r="A32" s="3">
        <v>30</v>
      </c>
      <c r="B32" s="49" t="s">
        <v>72</v>
      </c>
      <c r="C32" s="25">
        <v>549</v>
      </c>
      <c r="D32" s="26">
        <v>56435050</v>
      </c>
      <c r="E32" s="27">
        <v>1192</v>
      </c>
      <c r="F32" s="28">
        <v>22095194</v>
      </c>
      <c r="G32" s="25">
        <v>9</v>
      </c>
      <c r="H32" s="26">
        <v>7010</v>
      </c>
      <c r="I32" s="24">
        <v>0</v>
      </c>
      <c r="J32" s="28">
        <v>0</v>
      </c>
      <c r="K32" s="25">
        <v>76</v>
      </c>
      <c r="L32" s="26">
        <v>110701</v>
      </c>
      <c r="M32" s="37">
        <f t="shared" si="0"/>
        <v>1826</v>
      </c>
      <c r="N32" s="38">
        <f t="shared" si="0"/>
        <v>78647955</v>
      </c>
    </row>
    <row r="33" spans="1:14" x14ac:dyDescent="0.25">
      <c r="A33" s="3">
        <v>31</v>
      </c>
      <c r="B33" s="49" t="s">
        <v>73</v>
      </c>
      <c r="C33" s="25">
        <v>492</v>
      </c>
      <c r="D33" s="26">
        <v>179746178</v>
      </c>
      <c r="E33" s="27">
        <v>1222</v>
      </c>
      <c r="F33" s="28">
        <v>115347801</v>
      </c>
      <c r="G33" s="25">
        <v>4</v>
      </c>
      <c r="H33" s="26">
        <v>918</v>
      </c>
      <c r="I33" s="27">
        <v>0</v>
      </c>
      <c r="J33" s="28">
        <v>0</v>
      </c>
      <c r="K33" s="25">
        <v>31</v>
      </c>
      <c r="L33" s="26">
        <v>905531</v>
      </c>
      <c r="M33" s="36">
        <f>+C33+E33+G33+I33+K33</f>
        <v>1749</v>
      </c>
      <c r="N33" s="26">
        <f>+D33+F33+H33+J33+L33</f>
        <v>296000428</v>
      </c>
    </row>
    <row r="34" spans="1:14" ht="15.75" thickBot="1" x14ac:dyDescent="0.3">
      <c r="A34" s="7">
        <v>32</v>
      </c>
      <c r="B34" s="51" t="s">
        <v>114</v>
      </c>
      <c r="C34" s="39">
        <v>302</v>
      </c>
      <c r="D34" s="40">
        <v>69706466</v>
      </c>
      <c r="E34" s="41">
        <v>0</v>
      </c>
      <c r="F34" s="42">
        <v>0</v>
      </c>
      <c r="G34" s="39">
        <v>0</v>
      </c>
      <c r="H34" s="40">
        <v>0</v>
      </c>
      <c r="I34" s="41">
        <v>0</v>
      </c>
      <c r="J34" s="42">
        <v>0</v>
      </c>
      <c r="K34" s="39">
        <v>0</v>
      </c>
      <c r="L34" s="40">
        <v>0</v>
      </c>
      <c r="M34" s="43">
        <f t="shared" si="0"/>
        <v>302</v>
      </c>
      <c r="N34" s="40">
        <f t="shared" si="0"/>
        <v>69706466</v>
      </c>
    </row>
    <row r="35" spans="1:14" s="5" customFormat="1" ht="15.75" thickBot="1" x14ac:dyDescent="0.3">
      <c r="A35" s="116" t="s">
        <v>4</v>
      </c>
      <c r="B35" s="117"/>
      <c r="C35" s="44">
        <f t="shared" ref="C35:L35" si="1">SUM(C3:C34)</f>
        <v>1017274</v>
      </c>
      <c r="D35" s="45">
        <f t="shared" si="1"/>
        <v>100303563411</v>
      </c>
      <c r="E35" s="44">
        <f t="shared" si="1"/>
        <v>2554551</v>
      </c>
      <c r="F35" s="45">
        <f t="shared" si="1"/>
        <v>64386686823</v>
      </c>
      <c r="G35" s="44">
        <f t="shared" si="1"/>
        <v>17688</v>
      </c>
      <c r="H35" s="45">
        <f t="shared" si="1"/>
        <v>66226941</v>
      </c>
      <c r="I35" s="44">
        <f t="shared" si="1"/>
        <v>33</v>
      </c>
      <c r="J35" s="45">
        <f t="shared" si="1"/>
        <v>13708412</v>
      </c>
      <c r="K35" s="44">
        <f t="shared" si="1"/>
        <v>162205</v>
      </c>
      <c r="L35" s="45">
        <f t="shared" si="1"/>
        <v>697759496</v>
      </c>
      <c r="M35" s="46">
        <f t="shared" si="0"/>
        <v>3751751</v>
      </c>
      <c r="N35" s="47">
        <f t="shared" si="0"/>
        <v>165467945083</v>
      </c>
    </row>
  </sheetData>
  <mergeCells count="9">
    <mergeCell ref="A35:B35"/>
    <mergeCell ref="B1:B2"/>
    <mergeCell ref="A1:A2"/>
    <mergeCell ref="C1:D1"/>
    <mergeCell ref="M1:N1"/>
    <mergeCell ref="E1:F1"/>
    <mergeCell ref="G1:H1"/>
    <mergeCell ref="I1:J1"/>
    <mergeCell ref="K1:L1"/>
  </mergeCells>
  <phoneticPr fontId="4" type="noConversion"/>
  <pageMargins left="0.7" right="0.7" top="0.75" bottom="0.75" header="0.3" footer="0.3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Number-amount of payment doc.</vt:lpstr>
      <vt:lpstr>To'lov hujjatlari soni-summasi</vt:lpstr>
      <vt:lpstr>Количество-сумма плат.докум.</vt:lpstr>
      <vt:lpstr>Тўлов ҳужжатлари сони-суммаси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2019-05-08T11:45:54Z</cp:lastPrinted>
  <dcterms:created xsi:type="dcterms:W3CDTF">2017-12-16T12:53:03Z</dcterms:created>
  <dcterms:modified xsi:type="dcterms:W3CDTF">2020-08-20T06:02:03Z</dcterms:modified>
</cp:coreProperties>
</file>