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inov\Desktop\"/>
    </mc:Choice>
  </mc:AlternateContent>
  <bookViews>
    <workbookView xWindow="-120" yWindow="-120" windowWidth="29040" windowHeight="15840"/>
  </bookViews>
  <sheets>
    <sheet name="2024_English" sheetId="5" r:id="rId1"/>
    <sheet name="9 oylik" sheetId="6" state="hidden" r:id="rId2"/>
  </sheets>
  <definedNames>
    <definedName name="_xlnm.Print_Titles" localSheetId="0">'2024_English'!$4:$4</definedName>
    <definedName name="_xlnm.Print_Area" localSheetId="0">'2024_English'!$B$1:$G$12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5" l="1"/>
  <c r="G11" i="5" l="1"/>
  <c r="G10" i="5"/>
  <c r="G9" i="5"/>
  <c r="G8" i="5"/>
  <c r="G7" i="5"/>
  <c r="G5" i="5"/>
  <c r="B8" i="5" l="1"/>
  <c r="B9" i="5" s="1"/>
  <c r="B10" i="5" s="1"/>
  <c r="B11" i="5" s="1"/>
  <c r="B6" i="5"/>
  <c r="E12" i="5" l="1"/>
  <c r="F12" i="5"/>
  <c r="G14" i="6"/>
  <c r="F14" i="6"/>
  <c r="E14" i="6"/>
  <c r="F13" i="6"/>
  <c r="E13" i="6"/>
  <c r="G13" i="6" s="1"/>
  <c r="G12" i="6"/>
  <c r="E12" i="6"/>
  <c r="G11" i="6"/>
  <c r="F11" i="6"/>
  <c r="E11" i="6"/>
  <c r="G10" i="6"/>
  <c r="F10" i="6"/>
  <c r="E10" i="6"/>
  <c r="G9" i="6"/>
  <c r="F8" i="6"/>
  <c r="E8" i="6"/>
  <c r="G8" i="6" s="1"/>
  <c r="F7" i="6"/>
  <c r="E7" i="6"/>
  <c r="G7" i="6" s="1"/>
  <c r="F6" i="6"/>
  <c r="F16" i="6" s="1"/>
  <c r="E6" i="6"/>
  <c r="G6" i="6" s="1"/>
  <c r="E16" i="6" l="1"/>
  <c r="G16" i="6" s="1"/>
  <c r="G12" i="5" l="1"/>
</calcChain>
</file>

<file path=xl/sharedStrings.xml><?xml version="1.0" encoding="utf-8"?>
<sst xmlns="http://schemas.openxmlformats.org/spreadsheetml/2006/main" count="52" uniqueCount="49">
  <si>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</si>
  <si>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</si>
  <si>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</si>
  <si>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</si>
  <si>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</si>
  <si>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</si>
  <si>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</si>
  <si>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</si>
  <si>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</si>
  <si>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</si>
  <si>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</si>
  <si>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</si>
  <si>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</si>
  <si>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</si>
  <si>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</si>
  <si>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</si>
  <si>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</si>
  <si>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</si>
  <si>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</si>
  <si>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</si>
  <si>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</si>
  <si>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</si>
  <si>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</si>
  <si>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</si>
  <si>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</si>
  <si>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</si>
  <si>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</si>
  <si>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</si>
  <si>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</si>
  <si>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</si>
  <si>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</si>
  <si>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</si>
  <si>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</si>
  <si>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 xml:space="preserve">Preparing the project estimate documents of a capital construction of the administrative building of the regional division.
Transforming the electrical system of the administrative building of the division into electricity consumption category from the 1st category system.
Preparing the project estimate documents of the installation of electrical network directly from "Nurafshon" substation. </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</si>
  <si>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</si>
  <si>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</si>
  <si>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</si>
  <si>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</si>
  <si>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</si>
  <si>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</si>
  <si>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Reconstruction of the facade of administrative building of the regional division. 
Preparing the project estimate documents of a new administrative building in Nurafshon town.</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</si>
  <si>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</si>
  <si>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</si>
  <si>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</si>
  <si>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</si>
  <si>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</si>
  <si>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</si>
  <si>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Preparing the project estimate documents and capital construction of the rooms and internal facade of the administrative building of the regional division.</t>
  </si>
  <si>
    <t>Information of the allocated expenses according to the project estimate documents of implemented capital constructions and repairing in the main administrative divisions of the Central bank as of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</si>
</sst>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6"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5">
    <xf numFmtId="0" fontId="0" fillId="0" borderId="0"/>
    <xf numFmtId="0" fontId="10" fillId="0" borderId="0"/>
    <xf numFmtId="164" fontId="14"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cellStyleXfs>
  <cellXfs count="33">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165"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3" fillId="0" borderId="0" xfId="0" applyFont="1" applyAlignment="1">
      <alignment horizontal="center"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206749</xdr:colOff>
          <xdr:row>10</xdr:row>
          <xdr:rowOff>601196</xdr:rowOff>
        </xdr:from>
        <xdr:to>
          <xdr:col>2</xdr:col>
          <xdr:colOff>774887</xdr:colOff>
          <xdr:row>11</xdr:row>
          <xdr:rowOff>186578</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10</xdr:row>
          <xdr:rowOff>601196</xdr:rowOff>
        </xdr:from>
        <xdr:to>
          <xdr:col>4</xdr:col>
          <xdr:colOff>790015</xdr:colOff>
          <xdr:row>11</xdr:row>
          <xdr:rowOff>186578</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10</xdr:row>
          <xdr:rowOff>601196</xdr:rowOff>
        </xdr:from>
        <xdr:to>
          <xdr:col>4</xdr:col>
          <xdr:colOff>790015</xdr:colOff>
          <xdr:row>11</xdr:row>
          <xdr:rowOff>186578</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10</xdr:row>
          <xdr:rowOff>601196</xdr:rowOff>
        </xdr:from>
        <xdr:to>
          <xdr:col>4</xdr:col>
          <xdr:colOff>790015</xdr:colOff>
          <xdr:row>11</xdr:row>
          <xdr:rowOff>186578</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10</xdr:row>
          <xdr:rowOff>601196</xdr:rowOff>
        </xdr:from>
        <xdr:to>
          <xdr:col>4</xdr:col>
          <xdr:colOff>790015</xdr:colOff>
          <xdr:row>11</xdr:row>
          <xdr:rowOff>186578</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10</xdr:row>
          <xdr:rowOff>601196</xdr:rowOff>
        </xdr:from>
        <xdr:to>
          <xdr:col>4</xdr:col>
          <xdr:colOff>790015</xdr:colOff>
          <xdr:row>11</xdr:row>
          <xdr:rowOff>186578</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8"/>
  <sheetViews>
    <sheetView tabSelected="1" zoomScale="85" zoomScaleNormal="85" zoomScaleSheetLayoutView="90" workbookViewId="0">
      <selection activeCell="D26" sqref="D2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28" t="s">
        <v>48</v>
      </c>
      <c r="D2" s="28"/>
      <c r="E2" s="28"/>
      <c r="F2" s="28"/>
      <c r="G2" s="28"/>
    </row>
    <row r="3" spans="2:7" ht="21" customHeight="1" x14ac:dyDescent="0.2">
      <c r="G3" s="6" t="s">
        <v>24</v>
      </c>
    </row>
    <row r="4" spans="2:7" s="12" customFormat="1" ht="28.5" x14ac:dyDescent="0.25">
      <c r="B4" s="7" t="s">
        <v>2</v>
      </c>
      <c r="C4" s="7" t="s">
        <v>25</v>
      </c>
      <c r="D4" s="22" t="s">
        <v>26</v>
      </c>
      <c r="E4" s="9" t="s">
        <v>27</v>
      </c>
      <c r="F4" s="10" t="s">
        <v>28</v>
      </c>
      <c r="G4" s="11" t="s">
        <v>29</v>
      </c>
    </row>
    <row r="5" spans="2:7" s="16" customFormat="1" ht="15.75" x14ac:dyDescent="0.25">
      <c r="B5" s="13">
        <v>1</v>
      </c>
      <c r="C5" s="17" t="s">
        <v>30</v>
      </c>
      <c r="D5" s="14" t="s">
        <v>31</v>
      </c>
      <c r="E5" s="15">
        <v>9818999.8000000007</v>
      </c>
      <c r="F5" s="15">
        <v>9772381</v>
      </c>
      <c r="G5" s="15">
        <f t="shared" ref="G5:G11" si="0">E5-F5</f>
        <v>46618.800000000745</v>
      </c>
    </row>
    <row r="6" spans="2:7" s="16" customFormat="1" ht="94.5" x14ac:dyDescent="0.25">
      <c r="B6" s="31">
        <f>+B5+1</f>
        <v>2</v>
      </c>
      <c r="C6" s="29" t="s">
        <v>32</v>
      </c>
      <c r="D6" s="14" t="s">
        <v>33</v>
      </c>
      <c r="E6" s="15">
        <v>1768445.1</v>
      </c>
      <c r="F6" s="15">
        <v>1768445.1</v>
      </c>
      <c r="G6" s="15">
        <f t="shared" si="0"/>
        <v>0</v>
      </c>
    </row>
    <row r="7" spans="2:7" s="16" customFormat="1" ht="15.75" x14ac:dyDescent="0.25">
      <c r="B7" s="32"/>
      <c r="C7" s="30"/>
      <c r="D7" s="14" t="s">
        <v>35</v>
      </c>
      <c r="E7" s="26">
        <v>11087923.9</v>
      </c>
      <c r="F7" s="26">
        <v>3000079.1</v>
      </c>
      <c r="G7" s="15">
        <f t="shared" si="0"/>
        <v>8087844.8000000007</v>
      </c>
    </row>
    <row r="8" spans="2:7" s="16" customFormat="1" ht="15.75" x14ac:dyDescent="0.25">
      <c r="B8" s="13">
        <f>+B6+1</f>
        <v>3</v>
      </c>
      <c r="C8" s="17" t="s">
        <v>34</v>
      </c>
      <c r="D8" s="14" t="s">
        <v>35</v>
      </c>
      <c r="E8" s="26">
        <v>39476684.200000003</v>
      </c>
      <c r="F8" s="26">
        <v>39476684.200000003</v>
      </c>
      <c r="G8" s="15">
        <f t="shared" si="0"/>
        <v>0</v>
      </c>
    </row>
    <row r="9" spans="2:7" s="16" customFormat="1" ht="55.5" customHeight="1" x14ac:dyDescent="0.25">
      <c r="B9" s="13">
        <f t="shared" ref="B9:B11" si="1">+B8+1</f>
        <v>4</v>
      </c>
      <c r="C9" s="17" t="s">
        <v>36</v>
      </c>
      <c r="D9" s="14" t="s">
        <v>47</v>
      </c>
      <c r="E9" s="26">
        <v>30276561.199999999</v>
      </c>
      <c r="F9" s="26">
        <v>27913297.600000001</v>
      </c>
      <c r="G9" s="15">
        <f t="shared" si="0"/>
        <v>2363263.5999999978</v>
      </c>
    </row>
    <row r="10" spans="2:7" s="16" customFormat="1" ht="15.75" x14ac:dyDescent="0.25">
      <c r="B10" s="13">
        <f t="shared" si="1"/>
        <v>5</v>
      </c>
      <c r="C10" s="17" t="s">
        <v>37</v>
      </c>
      <c r="D10" s="14" t="s">
        <v>38</v>
      </c>
      <c r="E10" s="26">
        <v>42928649.200000003</v>
      </c>
      <c r="F10" s="26">
        <v>42628650.899999999</v>
      </c>
      <c r="G10" s="15">
        <f t="shared" si="0"/>
        <v>299998.30000000447</v>
      </c>
    </row>
    <row r="11" spans="2:7" s="16" customFormat="1" ht="47.25" x14ac:dyDescent="0.25">
      <c r="B11" s="13">
        <f t="shared" si="1"/>
        <v>6</v>
      </c>
      <c r="C11" s="17" t="s">
        <v>39</v>
      </c>
      <c r="D11" s="14" t="s">
        <v>40</v>
      </c>
      <c r="E11" s="26">
        <v>61533271.200000003</v>
      </c>
      <c r="F11" s="26">
        <v>48306103.5</v>
      </c>
      <c r="G11" s="15">
        <f t="shared" si="0"/>
        <v>13227167.700000003</v>
      </c>
    </row>
    <row r="12" spans="2:7" s="21" customFormat="1" ht="15.75" x14ac:dyDescent="0.25">
      <c r="B12" s="18"/>
      <c r="C12" s="19" t="s">
        <v>41</v>
      </c>
      <c r="D12" s="19"/>
      <c r="E12" s="20">
        <f>SUM(E5:E11)</f>
        <v>196890534.60000002</v>
      </c>
      <c r="F12" s="20">
        <f>SUM(F5:F11)</f>
        <v>172865641.40000001</v>
      </c>
      <c r="G12" s="20">
        <f>SUM(G5:G11)</f>
        <v>24024893.200000007</v>
      </c>
    </row>
    <row r="18" spans="5:5" x14ac:dyDescent="0.25">
      <c r="E18" s="27"/>
    </row>
  </sheetData>
  <mergeCells count="3">
    <mergeCell ref="C2:G2"/>
    <mergeCell ref="C6:C7"/>
    <mergeCell ref="B6:B7"/>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6" r:id="rId4" name="Control 6">
          <controlPr defaultSize="0" autoPict="0" r:id="rId5">
            <anchor moveWithCells="1">
              <from>
                <xdr:col>4</xdr:col>
                <xdr:colOff>9525</xdr:colOff>
                <xdr:row>10</xdr:row>
                <xdr:rowOff>600075</xdr:rowOff>
              </from>
              <to>
                <xdr:col>4</xdr:col>
                <xdr:colOff>790575</xdr:colOff>
                <xdr:row>11</xdr:row>
                <xdr:rowOff>190500</xdr:rowOff>
              </to>
            </anchor>
          </controlPr>
        </control>
      </mc:Choice>
      <mc:Fallback>
        <control shapeId="5126" r:id="rId4" name="Control 6"/>
      </mc:Fallback>
    </mc:AlternateContent>
    <mc:AlternateContent xmlns:mc="http://schemas.openxmlformats.org/markup-compatibility/2006">
      <mc:Choice Requires="x14">
        <control shapeId="5125" r:id="rId6" name="Control 5">
          <controlPr defaultSize="0" autoPict="0" r:id="rId7">
            <anchor moveWithCells="1">
              <from>
                <xdr:col>4</xdr:col>
                <xdr:colOff>9525</xdr:colOff>
                <xdr:row>10</xdr:row>
                <xdr:rowOff>600075</xdr:rowOff>
              </from>
              <to>
                <xdr:col>4</xdr:col>
                <xdr:colOff>790575</xdr:colOff>
                <xdr:row>11</xdr:row>
                <xdr:rowOff>190500</xdr:rowOff>
              </to>
            </anchor>
          </controlPr>
        </control>
      </mc:Choice>
      <mc:Fallback>
        <control shapeId="5125" r:id="rId6" name="Control 5"/>
      </mc:Fallback>
    </mc:AlternateContent>
    <mc:AlternateContent xmlns:mc="http://schemas.openxmlformats.org/markup-compatibility/2006">
      <mc:Choice Requires="x14">
        <control shapeId="5124" r:id="rId8" name="Control 4">
          <controlPr defaultSize="0" autoPict="0" r:id="rId9">
            <anchor moveWithCells="1">
              <from>
                <xdr:col>4</xdr:col>
                <xdr:colOff>9525</xdr:colOff>
                <xdr:row>10</xdr:row>
                <xdr:rowOff>600075</xdr:rowOff>
              </from>
              <to>
                <xdr:col>4</xdr:col>
                <xdr:colOff>790575</xdr:colOff>
                <xdr:row>11</xdr:row>
                <xdr:rowOff>190500</xdr:rowOff>
              </to>
            </anchor>
          </controlPr>
        </control>
      </mc:Choice>
      <mc:Fallback>
        <control shapeId="5124" r:id="rId8" name="Control 4"/>
      </mc:Fallback>
    </mc:AlternateContent>
    <mc:AlternateContent xmlns:mc="http://schemas.openxmlformats.org/markup-compatibility/2006">
      <mc:Choice Requires="x14">
        <control shapeId="5123" r:id="rId10" name="Control 3">
          <controlPr defaultSize="0" autoPict="0" r:id="rId11">
            <anchor moveWithCells="1">
              <from>
                <xdr:col>4</xdr:col>
                <xdr:colOff>9525</xdr:colOff>
                <xdr:row>10</xdr:row>
                <xdr:rowOff>600075</xdr:rowOff>
              </from>
              <to>
                <xdr:col>4</xdr:col>
                <xdr:colOff>790575</xdr:colOff>
                <xdr:row>11</xdr:row>
                <xdr:rowOff>190500</xdr:rowOff>
              </to>
            </anchor>
          </controlPr>
        </control>
      </mc:Choice>
      <mc:Fallback>
        <control shapeId="5123" r:id="rId10" name="Control 3"/>
      </mc:Fallback>
    </mc:AlternateContent>
    <mc:AlternateContent xmlns:mc="http://schemas.openxmlformats.org/markup-compatibility/2006">
      <mc:Choice Requires="x14">
        <control shapeId="5122" r:id="rId12" name="Control 2">
          <controlPr defaultSize="0" autoPict="0" r:id="rId13">
            <anchor moveWithCells="1">
              <from>
                <xdr:col>4</xdr:col>
                <xdr:colOff>9525</xdr:colOff>
                <xdr:row>10</xdr:row>
                <xdr:rowOff>600075</xdr:rowOff>
              </from>
              <to>
                <xdr:col>4</xdr:col>
                <xdr:colOff>790575</xdr:colOff>
                <xdr:row>11</xdr:row>
                <xdr:rowOff>190500</xdr:rowOff>
              </to>
            </anchor>
          </controlPr>
        </control>
      </mc:Choice>
      <mc:Fallback>
        <control shapeId="5122" r:id="rId12" name="Control 2"/>
      </mc:Fallback>
    </mc:AlternateContent>
    <mc:AlternateContent xmlns:mc="http://schemas.openxmlformats.org/markup-compatibility/2006">
      <mc:Choice Requires="x14">
        <control shapeId="5121" r:id="rId14" name="Control 1">
          <controlPr defaultSize="0" r:id="rId15">
            <anchor moveWithCells="1">
              <from>
                <xdr:col>2</xdr:col>
                <xdr:colOff>0</xdr:colOff>
                <xdr:row>11</xdr:row>
                <xdr:rowOff>0</xdr:rowOff>
              </from>
              <to>
                <xdr:col>2</xdr:col>
                <xdr:colOff>771525</xdr:colOff>
                <xdr:row>11</xdr:row>
                <xdr:rowOff>190500</xdr:rowOff>
              </to>
            </anchor>
          </controlPr>
        </control>
      </mc:Choice>
      <mc:Fallback>
        <control shapeId="5121" r:id="rId14"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28" t="s">
        <v>45</v>
      </c>
      <c r="D2" s="28"/>
      <c r="E2" s="28"/>
      <c r="F2" s="28"/>
      <c r="G2" s="28"/>
    </row>
    <row r="3" spans="2:19" ht="18.75" x14ac:dyDescent="0.25">
      <c r="C3" s="28" t="s">
        <v>0</v>
      </c>
      <c r="D3" s="28"/>
      <c r="E3" s="28"/>
      <c r="F3" s="28"/>
      <c r="G3" s="28"/>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44</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42</v>
      </c>
      <c r="D14" s="14" t="s">
        <v>43</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46</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2024_English</vt:lpstr>
      <vt:lpstr>9 oylik</vt:lpstr>
      <vt:lpstr>'2024_English'!Заголовки_для_печати</vt:lpstr>
      <vt:lpstr>'2024_English'!Область_печати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f.aminov</cp:lastModifiedBy>
  <cp:lastPrinted>2024-10-07T05:25:15Z</cp:lastPrinted>
  <dcterms:created xsi:type="dcterms:W3CDTF">2023-01-27T05:22:41Z</dcterms:created>
  <dcterms:modified xsi:type="dcterms:W3CDTF">2025-01-15T05:22:19Z</dcterms:modified>
</cp:coreProperties>
</file>