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/>
  </bookViews>
  <sheets>
    <sheet name="2024_Lotincha" sheetId="1" r:id="rId1"/>
    <sheet name="9 oylik" sheetId="6" state="hidden" r:id="rId2"/>
  </sheets>
  <definedNames>
    <definedName name="_xlnm.Print_Titles" localSheetId="0">'2024_Lotincha'!$5:$5</definedName>
    <definedName name="_xlnm.Print_Area" localSheetId="0">'2024_Lotincha'!$B$1:$G$14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12" i="1" l="1"/>
  <c r="G11" i="1"/>
  <c r="G10" i="1"/>
  <c r="G9" i="1"/>
  <c r="G8" i="1"/>
  <c r="G6" i="1"/>
  <c r="B7" i="1" l="1"/>
  <c r="B9" i="1" s="1"/>
  <c r="B10" i="1" l="1"/>
  <c r="B11" i="1" s="1"/>
  <c r="B12" i="1" s="1"/>
  <c r="E13" i="1" l="1"/>
  <c r="F13" i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  <c r="G13" i="1" l="1"/>
</calcChain>
</file>

<file path=xl/sharedStrings.xml><?xml version="1.0" encoding="utf-8"?>
<sst xmlns="http://schemas.openxmlformats.org/spreadsheetml/2006/main" count="53" uniqueCount="31">
  <si>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</si>
  <si>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</si>
  <si>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</si>
  <si>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</si>
  <si>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</si>
  <si>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</si>
  <si>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</si>
  <si>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</si>
  <si>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</si>
  <si>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</si>
  <si>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</si>
  <si>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</si>
  <si>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</si>
  <si>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</si>
  <si>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</si>
  <si>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</si>
  <si>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</si>
  <si>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</si>
  <si>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</si>
  <si>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</si>
  <si>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</si>
  <si>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</si>
  <si>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</si>
  <si>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</si>
  <si>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</si>
  <si>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</si>
  <si>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</si>
  <si>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</si>
  <si>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</si>
  <si>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 xml:space="preserve">Bosh boshqarma binosining ichki xonalari va ichki fasad qismini to’liq kapital ta'mirlash va loyiha-smeta hujjatlarini ishlab chiqish </t>
  </si>
  <si>
    <t xml:space="preserve">Markaziy bank bosh boshqarmalarida 2025-yil 1-yanvar holatiga amalga oshirilgan kapital qurilish, rekonstruktsiya, kapital ta'mirlash                                                   ishlari uchun smeta bo'yicha ajratilgan va amalga oshirilgan xarajatlar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</si>
</sst>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206749</xdr:colOff>
          <xdr:row>12</xdr:row>
          <xdr:rowOff>48746</xdr:rowOff>
        </xdr:from>
        <xdr:to>
          <xdr:col>2</xdr:col>
          <xdr:colOff>774887</xdr:colOff>
          <xdr:row>12</xdr:row>
          <xdr:rowOff>239246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12</xdr:row>
          <xdr:rowOff>48746</xdr:rowOff>
        </xdr:from>
        <xdr:to>
          <xdr:col>4</xdr:col>
          <xdr:colOff>790015</xdr:colOff>
          <xdr:row>12</xdr:row>
          <xdr:rowOff>239246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12</xdr:row>
          <xdr:rowOff>48746</xdr:rowOff>
        </xdr:from>
        <xdr:to>
          <xdr:col>4</xdr:col>
          <xdr:colOff>790015</xdr:colOff>
          <xdr:row>12</xdr:row>
          <xdr:rowOff>239246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12</xdr:row>
          <xdr:rowOff>48746</xdr:rowOff>
        </xdr:from>
        <xdr:to>
          <xdr:col>4</xdr:col>
          <xdr:colOff>790015</xdr:colOff>
          <xdr:row>12</xdr:row>
          <xdr:rowOff>239246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12</xdr:row>
          <xdr:rowOff>48746</xdr:rowOff>
        </xdr:from>
        <xdr:to>
          <xdr:col>4</xdr:col>
          <xdr:colOff>790015</xdr:colOff>
          <xdr:row>12</xdr:row>
          <xdr:rowOff>239246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12</xdr:row>
          <xdr:rowOff>48746</xdr:rowOff>
        </xdr:from>
        <xdr:to>
          <xdr:col>4</xdr:col>
          <xdr:colOff>790015</xdr:colOff>
          <xdr:row>12</xdr:row>
          <xdr:rowOff>239246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5"/>
  <dimension ref="B1:S38"/>
  <sheetViews>
    <sheetView tabSelected="1" zoomScale="85" zoomScaleNormal="85" zoomScaleSheetLayoutView="90" workbookViewId="0">
      <selection activeCell="E15" sqref="E15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6" t="s">
        <v>30</v>
      </c>
      <c r="D2" s="26"/>
      <c r="E2" s="26"/>
      <c r="F2" s="26"/>
      <c r="G2" s="26"/>
    </row>
    <row r="3" spans="2:19" ht="18.75" x14ac:dyDescent="0.25">
      <c r="C3" s="26" t="s">
        <v>0</v>
      </c>
      <c r="D3" s="26"/>
      <c r="E3" s="26"/>
      <c r="F3" s="26"/>
      <c r="G3" s="26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v>9818999.8000000007</v>
      </c>
      <c r="F6" s="15">
        <v>9772381</v>
      </c>
      <c r="G6" s="15">
        <f t="shared" ref="G6:G12" si="0">E6-F6</f>
        <v>46618.800000000745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94.5" x14ac:dyDescent="0.25">
      <c r="B7" s="29">
        <f>+B6+1</f>
        <v>2</v>
      </c>
      <c r="C7" s="27" t="s">
        <v>12</v>
      </c>
      <c r="D7" s="14" t="s">
        <v>13</v>
      </c>
      <c r="E7" s="15">
        <v>1768445.1</v>
      </c>
      <c r="F7" s="15">
        <v>1768445.1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  <c r="R7" s="23"/>
      <c r="S7" s="23"/>
    </row>
    <row r="8" spans="2:19" s="16" customFormat="1" ht="31.5" x14ac:dyDescent="0.25">
      <c r="B8" s="30"/>
      <c r="C8" s="28"/>
      <c r="D8" s="14" t="s">
        <v>15</v>
      </c>
      <c r="E8" s="25">
        <v>11087923.9</v>
      </c>
      <c r="F8" s="25">
        <v>3000079.1</v>
      </c>
      <c r="G8" s="15">
        <f t="shared" si="0"/>
        <v>8087844.8000000007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f>+B7+1</f>
        <v>3</v>
      </c>
      <c r="C9" s="17" t="s">
        <v>14</v>
      </c>
      <c r="D9" s="14" t="s">
        <v>15</v>
      </c>
      <c r="E9" s="25">
        <v>39476684.200000003</v>
      </c>
      <c r="F9" s="25">
        <v>39476684.200000003</v>
      </c>
      <c r="G9" s="15">
        <f t="shared" si="0"/>
        <v>0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f t="shared" ref="B10:B12" si="1">+B9+1</f>
        <v>4</v>
      </c>
      <c r="C10" s="17" t="s">
        <v>16</v>
      </c>
      <c r="D10" s="14" t="s">
        <v>29</v>
      </c>
      <c r="E10" s="25">
        <v>30276561.199999999</v>
      </c>
      <c r="F10" s="25">
        <v>27913297.600000001</v>
      </c>
      <c r="G10" s="15">
        <f t="shared" si="0"/>
        <v>2363263.5999999978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15.75" x14ac:dyDescent="0.25">
      <c r="B11" s="13">
        <f t="shared" si="1"/>
        <v>5</v>
      </c>
      <c r="C11" s="17" t="s">
        <v>19</v>
      </c>
      <c r="D11" s="14" t="s">
        <v>20</v>
      </c>
      <c r="E11" s="25">
        <v>42928649.200000003</v>
      </c>
      <c r="F11" s="25">
        <v>42628650.899999999</v>
      </c>
      <c r="G11" s="15">
        <f t="shared" si="0"/>
        <v>299998.30000000447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47.25" x14ac:dyDescent="0.25">
      <c r="B12" s="13">
        <f t="shared" si="1"/>
        <v>6</v>
      </c>
      <c r="C12" s="17" t="s">
        <v>21</v>
      </c>
      <c r="D12" s="14" t="s">
        <v>22</v>
      </c>
      <c r="E12" s="25">
        <v>61533271.200000003</v>
      </c>
      <c r="F12" s="25">
        <v>48306103.5</v>
      </c>
      <c r="G12" s="15">
        <f t="shared" si="0"/>
        <v>13227167.700000003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21" customFormat="1" ht="21" customHeight="1" x14ac:dyDescent="0.25">
      <c r="B13" s="18"/>
      <c r="C13" s="19" t="s">
        <v>23</v>
      </c>
      <c r="D13" s="19"/>
      <c r="E13" s="20">
        <f>SUM(E6:E12)</f>
        <v>196890534.60000002</v>
      </c>
      <c r="F13" s="20">
        <f>SUM(F6:F12)</f>
        <v>172865641.40000001</v>
      </c>
      <c r="G13" s="20">
        <f t="shared" ref="G13" si="2">E13-F13</f>
        <v>24024893.200000018</v>
      </c>
      <c r="J13" s="22"/>
      <c r="N13"/>
    </row>
    <row r="14" spans="2:19" x14ac:dyDescent="0.25">
      <c r="N14"/>
    </row>
    <row r="15" spans="2:19" x14ac:dyDescent="0.25">
      <c r="N15"/>
    </row>
    <row r="16" spans="2:19" x14ac:dyDescent="0.25">
      <c r="D16"/>
      <c r="E16"/>
      <c r="F16"/>
      <c r="G16"/>
      <c r="H16"/>
      <c r="I16"/>
      <c r="N16"/>
    </row>
    <row r="17" spans="4:14" x14ac:dyDescent="0.25">
      <c r="D17"/>
      <c r="E17"/>
      <c r="F17"/>
      <c r="G17"/>
      <c r="H17"/>
      <c r="I17"/>
      <c r="J17"/>
      <c r="N17"/>
    </row>
    <row r="18" spans="4:14" x14ac:dyDescent="0.25">
      <c r="D18"/>
      <c r="E18"/>
      <c r="F18"/>
      <c r="G18"/>
      <c r="H18"/>
      <c r="I18"/>
      <c r="J18"/>
      <c r="N18"/>
    </row>
    <row r="19" spans="4:14" x14ac:dyDescent="0.25">
      <c r="D19"/>
      <c r="E19"/>
      <c r="F19"/>
      <c r="G19"/>
      <c r="H19"/>
      <c r="I19"/>
      <c r="J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</row>
    <row r="23" spans="4:14" x14ac:dyDescent="0.25">
      <c r="D23"/>
      <c r="E23"/>
      <c r="F23"/>
      <c r="G23"/>
      <c r="H23"/>
      <c r="I23"/>
      <c r="J23"/>
    </row>
    <row r="24" spans="4:14" x14ac:dyDescent="0.25">
      <c r="D24"/>
      <c r="E24"/>
      <c r="F24"/>
      <c r="G24"/>
      <c r="H24"/>
      <c r="I24"/>
      <c r="J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</row>
    <row r="30" spans="4:14" x14ac:dyDescent="0.25">
      <c r="D30"/>
      <c r="E30"/>
      <c r="F30"/>
      <c r="G30"/>
      <c r="H30"/>
      <c r="I30"/>
    </row>
    <row r="31" spans="4:14" x14ac:dyDescent="0.25">
      <c r="D31"/>
      <c r="E31"/>
      <c r="F31"/>
      <c r="G31"/>
      <c r="H31"/>
      <c r="I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</sheetData>
  <mergeCells count="4">
    <mergeCell ref="C2:G2"/>
    <mergeCell ref="C3:G3"/>
    <mergeCell ref="C7:C8"/>
    <mergeCell ref="B7:B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</xdr:col>
                <xdr:colOff>0</xdr:colOff>
                <xdr:row>12</xdr:row>
                <xdr:rowOff>47625</xdr:rowOff>
              </from>
              <to>
                <xdr:col>2</xdr:col>
                <xdr:colOff>771525</xdr:colOff>
                <xdr:row>12</xdr:row>
                <xdr:rowOff>238125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4</xdr:col>
                <xdr:colOff>9525</xdr:colOff>
                <xdr:row>12</xdr:row>
                <xdr:rowOff>47625</xdr:rowOff>
              </from>
              <to>
                <xdr:col>4</xdr:col>
                <xdr:colOff>790575</xdr:colOff>
                <xdr:row>12</xdr:row>
                <xdr:rowOff>238125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autoPict="0" r:id="rId9">
            <anchor moveWithCells="1">
              <from>
                <xdr:col>4</xdr:col>
                <xdr:colOff>9525</xdr:colOff>
                <xdr:row>12</xdr:row>
                <xdr:rowOff>47625</xdr:rowOff>
              </from>
              <to>
                <xdr:col>4</xdr:col>
                <xdr:colOff>790575</xdr:colOff>
                <xdr:row>12</xdr:row>
                <xdr:rowOff>238125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autoPict="0" r:id="rId11">
            <anchor moveWithCells="1">
              <from>
                <xdr:col>4</xdr:col>
                <xdr:colOff>9525</xdr:colOff>
                <xdr:row>12</xdr:row>
                <xdr:rowOff>47625</xdr:rowOff>
              </from>
              <to>
                <xdr:col>4</xdr:col>
                <xdr:colOff>790575</xdr:colOff>
                <xdr:row>12</xdr:row>
                <xdr:rowOff>238125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autoPict="0" r:id="rId13">
            <anchor moveWithCells="1">
              <from>
                <xdr:col>4</xdr:col>
                <xdr:colOff>9525</xdr:colOff>
                <xdr:row>12</xdr:row>
                <xdr:rowOff>47625</xdr:rowOff>
              </from>
              <to>
                <xdr:col>4</xdr:col>
                <xdr:colOff>790575</xdr:colOff>
                <xdr:row>12</xdr:row>
                <xdr:rowOff>238125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autoPict="0" r:id="rId15">
            <anchor moveWithCells="1">
              <from>
                <xdr:col>4</xdr:col>
                <xdr:colOff>9525</xdr:colOff>
                <xdr:row>12</xdr:row>
                <xdr:rowOff>47625</xdr:rowOff>
              </from>
              <to>
                <xdr:col>4</xdr:col>
                <xdr:colOff>790575</xdr:colOff>
                <xdr:row>12</xdr:row>
                <xdr:rowOff>238125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6" t="s">
        <v>27</v>
      </c>
      <c r="D2" s="26"/>
      <c r="E2" s="26"/>
      <c r="F2" s="26"/>
      <c r="G2" s="26"/>
    </row>
    <row r="3" spans="2:19" ht="18.75" x14ac:dyDescent="0.25">
      <c r="C3" s="26" t="s">
        <v>0</v>
      </c>
      <c r="D3" s="26"/>
      <c r="E3" s="26"/>
      <c r="F3" s="26"/>
      <c r="G3" s="26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7.25" x14ac:dyDescent="0.25">
      <c r="B11" s="13">
        <v>6</v>
      </c>
      <c r="C11" s="17" t="s">
        <v>18</v>
      </c>
      <c r="D11" s="14" t="s">
        <v>26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5" x14ac:dyDescent="0.25">
      <c r="B14" s="13">
        <v>9</v>
      </c>
      <c r="C14" s="17" t="s">
        <v>24</v>
      </c>
      <c r="D14" s="14" t="s">
        <v>25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28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2024_Lotincha</vt:lpstr>
      <vt:lpstr>9 oylik</vt:lpstr>
      <vt:lpstr>'2024_Lotincha'!Заголовки_для_печати</vt:lpstr>
      <vt:lpstr>'2024_Lotincha'!Область_печати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f.aminov</cp:lastModifiedBy>
  <cp:lastPrinted>2024-10-07T05:25:15Z</cp:lastPrinted>
  <dcterms:created xsi:type="dcterms:W3CDTF">2023-01-27T05:22:41Z</dcterms:created>
  <dcterms:modified xsi:type="dcterms:W3CDTF">2025-01-15T05:21:18Z</dcterms:modified>
</cp:coreProperties>
</file>