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4 Byulleten\12. December\Ўзбек\Сайт\"/>
    </mc:Choice>
  </mc:AlternateContent>
  <bookViews>
    <workbookView xWindow="-120" yWindow="-120" windowWidth="29040" windowHeight="15840" tabRatio="920"/>
  </bookViews>
  <sheets>
    <sheet name="Мундарижа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1" r:id="rId20"/>
    <sheet name="4.2.1" sheetId="508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86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427" r:id="rId49"/>
    <sheet name="5.2.9" sheetId="538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35" r:id="rId58"/>
    <sheet name="5.3.9" sheetId="73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4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'1.2'!$A$1:$I$74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'1.6'!$A$1:$BJ$29</definedName>
    <definedName name="_xlnm.Print_Area" localSheetId="7">'2.1'!$A$1:$BJ$38</definedName>
    <definedName name="_xlnm.Print_Area" localSheetId="8">'2.2'!$A$1:$BJ$34</definedName>
    <definedName name="_xlnm.Print_Area" localSheetId="9">'2.3'!$A$1:$BJ$33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'5.1.1'!$A$1:$BJ$21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'5.1.12'!$A$1:$O$25</definedName>
    <definedName name="_xlnm.Print_Area" localSheetId="35">'5.1.13'!$A$1:$BM$25</definedName>
    <definedName name="_xlnm.Print_Area" localSheetId="36">'5.1.14'!$A$1:$K$18</definedName>
    <definedName name="_xlnm.Print_Area" localSheetId="37">'5.1.15 '!$A$1:$I$68</definedName>
    <definedName name="_xlnm.Print_Area" localSheetId="38">'5.1.16'!$A$1:$BA$25</definedName>
    <definedName name="_xlnm.Print_Area" localSheetId="39">'5.1.17'!$A$1:$K$18</definedName>
    <definedName name="_xlnm.Print_Area" localSheetId="40">'5.1.18'!$A$1:$I$92</definedName>
    <definedName name="_xlnm.Print_Area" localSheetId="24">'5.1.2'!$A$1:$M$39</definedName>
    <definedName name="_xlnm.Print_Area" localSheetId="25">'5.1.3'!$A$1:$M$37</definedName>
    <definedName name="_xlnm.Print_Area" localSheetId="26">'5.1.4'!$A$1:$F$48</definedName>
    <definedName name="_xlnm.Print_Area" localSheetId="27">'5.1.5'!$A$1:$N$39</definedName>
    <definedName name="_xlnm.Print_Area" localSheetId="28">'5.1.6'!$A$1:$G$51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'5.2.8'!$A$1:$BI$18</definedName>
    <definedName name="_xlnm.Print_Area" localSheetId="49">'5.2.9'!$A$1:$BI$18</definedName>
    <definedName name="_xlnm.Print_Area" localSheetId="50">'5.3.1'!$A$1:$J$55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'5.3.14'!$A$1:$C$60</definedName>
    <definedName name="_xlnm.Print_Area" localSheetId="64">'5.3.15'!$A$1:$C$48</definedName>
    <definedName name="_xlnm.Print_Area" localSheetId="65">'5.3.16'!$A$1:$J$54</definedName>
    <definedName name="_xlnm.Print_Area" localSheetId="51">'5.3.2'!$A$1:$I$54</definedName>
    <definedName name="_xlnm.Print_Area" localSheetId="52">'5.3.3'!$A$1:$G$54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'5.3.8'!$A$1:$BI$20</definedName>
    <definedName name="_xlnm.Print_Area" localSheetId="58">'5.3.9'!$A$1:$BI$12</definedName>
    <definedName name="_xlnm.Print_Area" localSheetId="66">'6.1'!$A$1:$M$53</definedName>
    <definedName name="_xlnm.Print_Area" localSheetId="67">'6.2'!$A$1:$C$42</definedName>
    <definedName name="_xlnm.Print_Area" localSheetId="68">'6.3'!$A$1:$C$75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'6.7'!$A$1:$G$50</definedName>
    <definedName name="_xlnm.Print_Area" localSheetId="73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2" i="752" l="1"/>
  <c r="C111" i="752"/>
  <c r="D111" i="752"/>
  <c r="E111" i="752"/>
  <c r="F111" i="752"/>
  <c r="G111" i="752"/>
  <c r="H111" i="752"/>
  <c r="I111" i="752"/>
  <c r="J111" i="752"/>
  <c r="D112" i="752"/>
  <c r="E112" i="752"/>
  <c r="F112" i="752"/>
  <c r="G112" i="752"/>
  <c r="H112" i="752"/>
  <c r="I112" i="752"/>
  <c r="J112" i="752"/>
  <c r="P45" i="775" l="1"/>
  <c r="O45" i="775"/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E60" i="765" l="1"/>
  <c r="E59" i="765"/>
  <c r="E58" i="765"/>
  <c r="E57" i="765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<sst xmlns="http://schemas.openxmlformats.org/spreadsheetml/2006/main" count="7159" uniqueCount="1563">
  <si>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</si>
  <si>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</si>
  <si>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</si>
  <si>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</si>
  <si>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</si>
  <si>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</si>
  <si>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</si>
  <si>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</si>
  <si>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</si>
  <si>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</si>
  <si>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</si>
  <si>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</si>
  <si>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</si>
  <si>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</si>
  <si>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</si>
  <si>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</si>
  <si>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</si>
  <si>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</si>
  <si>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</si>
  <si>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</si>
  <si>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</si>
  <si>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</si>
  <si>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</si>
  <si>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</si>
  <si>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</si>
  <si>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</si>
  <si>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</si>
  <si>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</si>
  <si>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</si>
  <si>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</si>
  <si>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</si>
  <si>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</si>
  <si>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</si>
  <si>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</si>
  <si>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</si>
  <si>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</si>
  <si>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</si>
  <si>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</si>
  <si>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</si>
  <si>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</si>
  <si>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</si>
  <si>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</si>
  <si>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</si>
  <si>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</si>
  <si>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</si>
  <si>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</si>
  <si>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</si>
  <si>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</si>
  <si>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</si>
  <si>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</si>
  <si>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</si>
  <si>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</si>
  <si>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</si>
  <si>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</si>
  <si>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</si>
  <si>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</si>
  <si>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</si>
  <si>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</si>
  <si>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</si>
  <si>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</si>
  <si>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</si>
  <si>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</si>
  <si>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</si>
  <si>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</si>
  <si>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</si>
  <si>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</si>
  <si>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</si>
  <si>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</si>
  <si>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</si>
  <si>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</si>
  <si>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</si>
  <si>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</si>
  <si>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</si>
  <si>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</si>
  <si>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</si>
  <si>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</si>
  <si>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</si>
  <si>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</si>
  <si>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</si>
  <si>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</si>
  <si>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</si>
  <si>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</si>
  <si>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</si>
  <si>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</si>
  <si>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</si>
  <si>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</si>
  <si>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</si>
  <si>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</si>
  <si>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</si>
  <si>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</si>
  <si>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</si>
  <si>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</si>
  <si>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</si>
  <si>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</si>
  <si>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</si>
  <si>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</si>
  <si>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</si>
  <si>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</si>
  <si>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</si>
  <si>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</si>
  <si>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</si>
  <si>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</si>
  <si>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</si>
  <si>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</si>
  <si>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</si>
  <si>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</si>
  <si>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</si>
  <si>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</si>
  <si>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</si>
  <si>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</si>
  <si>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</si>
  <si>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</si>
  <si>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</si>
  <si>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</si>
  <si>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</si>
  <si>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</si>
  <si>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</si>
  <si>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</si>
  <si>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</si>
  <si>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</si>
  <si>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</si>
  <si>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</si>
  <si>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</si>
  <si>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</si>
  <si>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</si>
  <si>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</si>
  <si>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</si>
  <si>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</si>
  <si>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</si>
  <si>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</si>
  <si>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</si>
  <si>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</si>
  <si>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</si>
  <si>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</si>
  <si>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</si>
  <si>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</si>
  <si>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</si>
  <si>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</si>
  <si>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</si>
  <si>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</si>
  <si>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</si>
  <si>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</si>
  <si>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</si>
  <si>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</si>
  <si>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</si>
  <si>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</si>
  <si>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</si>
  <si>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</si>
  <si>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</si>
  <si>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</si>
  <si>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</si>
  <si>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</si>
  <si>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</si>
  <si>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</si>
  <si>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</si>
  <si>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</si>
  <si>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</si>
  <si>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</si>
  <si>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</si>
  <si>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</si>
  <si>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</si>
  <si>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</si>
  <si>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</si>
  <si>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</si>
  <si>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</si>
  <si>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</si>
  <si>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</si>
  <si>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</si>
  <si>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</si>
  <si>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</si>
  <si>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</si>
  <si>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</si>
  <si>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</si>
  <si>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</si>
  <si>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</si>
  <si>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</si>
  <si>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</si>
  <si>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</si>
  <si>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</si>
  <si>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</si>
  <si>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</si>
  <si>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</si>
  <si>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</si>
  <si>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</si>
  <si>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</si>
  <si>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</si>
  <si>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</si>
  <si>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</si>
  <si>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</si>
  <si>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</si>
  <si>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</si>
  <si>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</si>
  <si>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</si>
  <si>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</si>
  <si>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</si>
  <si>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</si>
  <si>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</si>
  <si>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</si>
  <si>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</si>
  <si>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</si>
  <si>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</si>
  <si>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</si>
  <si>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</si>
  <si>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</si>
  <si>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</si>
  <si>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</si>
  <si>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</si>
  <si>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</si>
  <si>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</si>
  <si>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</si>
  <si>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</si>
  <si>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</si>
  <si>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</si>
  <si>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</si>
  <si>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</si>
  <si>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</si>
  <si>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</si>
  <si>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</si>
  <si>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</si>
  <si>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</si>
  <si>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</si>
  <si>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</si>
  <si>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</si>
  <si>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</si>
  <si>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</si>
  <si>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</si>
  <si>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</si>
  <si>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</si>
  <si>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</si>
  <si>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</si>
  <si>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</si>
  <si>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</si>
  <si>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</si>
  <si>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</si>
  <si>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</si>
  <si>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</si>
  <si>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</si>
  <si>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</si>
  <si>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</si>
  <si>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</si>
  <si>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</si>
  <si>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</si>
  <si>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</si>
  <si>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</si>
  <si>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</si>
  <si>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</si>
  <si>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</si>
  <si>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</si>
  <si>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</si>
  <si>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</si>
  <si>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</si>
  <si>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</si>
  <si>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</si>
  <si>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</si>
  <si>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</si>
  <si>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</si>
  <si>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</si>
  <si>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</si>
  <si>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</si>
  <si>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</si>
  <si>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</si>
  <si>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</si>
  <si>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</si>
  <si>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</si>
  <si>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</si>
  <si>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</si>
  <si>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</si>
  <si>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</si>
  <si>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</si>
  <si>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</si>
  <si>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</si>
  <si>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</si>
  <si>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</si>
  <si>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</si>
  <si>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</si>
  <si>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</si>
  <si>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</si>
  <si>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</si>
  <si>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</si>
  <si>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</si>
  <si>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</si>
  <si>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</si>
  <si>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</si>
  <si>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</si>
  <si>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</si>
  <si>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</si>
  <si>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</si>
  <si>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</si>
  <si>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</si>
  <si>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</si>
  <si>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</si>
  <si>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</si>
  <si>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</si>
  <si>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</si>
  <si>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</si>
  <si>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</si>
  <si>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</si>
  <si>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</si>
  <si>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</si>
  <si>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</si>
  <si>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</si>
  <si>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</si>
  <si>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</si>
  <si>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</si>
  <si>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</si>
  <si>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</si>
  <si>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</si>
  <si>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</si>
  <si>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</si>
  <si>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</si>
  <si>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</si>
  <si>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</si>
  <si>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</si>
  <si>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</si>
  <si>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</si>
  <si>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</si>
  <si>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</si>
  <si>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</si>
  <si>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</si>
  <si>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</si>
  <si>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</si>
  <si>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</si>
  <si>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</si>
  <si>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</si>
  <si>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</si>
  <si>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</si>
  <si>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</si>
  <si>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</si>
  <si>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</si>
  <si>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</si>
  <si>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</si>
  <si>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</si>
  <si>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</si>
  <si>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</si>
  <si>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</si>
  <si>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</si>
  <si>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</si>
  <si>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</si>
  <si>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</si>
  <si>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</si>
  <si>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</si>
  <si>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</si>
  <si>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</si>
  <si>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</si>
  <si>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</si>
  <si>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</si>
  <si>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</si>
  <si>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</si>
  <si>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</si>
  <si>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</si>
  <si>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</si>
  <si>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</si>
  <si>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</si>
  <si>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</si>
  <si>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</si>
  <si>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</si>
  <si>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</si>
  <si>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</si>
  <si>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</si>
  <si>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</si>
  <si>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</si>
  <si>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</si>
  <si>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</si>
  <si>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Тижорат банклари кредитлари қолдиғи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</si>
  <si>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</si>
  <si>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</si>
  <si>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</si>
  <si>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</si>
  <si>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</si>
  <si>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</si>
  <si>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</si>
  <si>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</si>
  <si>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</si>
  <si>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</si>
  <si>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</si>
  <si>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</si>
  <si>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</si>
  <si>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</si>
  <si>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</si>
  <si>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</si>
  <si>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</si>
  <si>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</si>
  <si>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</si>
  <si>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</si>
  <si>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</si>
  <si>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</si>
  <si>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</si>
  <si>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</si>
  <si>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</si>
  <si>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</si>
  <si>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</si>
  <si>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</si>
  <si>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</si>
  <si>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</si>
  <si>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</si>
  <si>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</si>
  <si>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</si>
  <si>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</si>
  <si>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</si>
  <si>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</si>
  <si>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</si>
  <si>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</si>
  <si>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</si>
  <si>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</si>
  <si>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</si>
  <si>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</si>
  <si>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</si>
  <si>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</si>
  <si>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</si>
  <si>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</si>
  <si>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</si>
  <si>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</si>
  <si>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</si>
  <si>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</si>
  <si>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</si>
  <si>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</si>
  <si>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</si>
  <si>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</si>
  <si>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</si>
  <si>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</si>
  <si>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</si>
  <si>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</si>
  <si>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</si>
  <si>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</si>
  <si>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</si>
  <si>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</si>
  <si>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</si>
  <si>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</si>
  <si>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</si>
  <si>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</si>
  <si>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</si>
  <si>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</si>
  <si>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</si>
  <si>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</si>
  <si>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</si>
  <si>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</si>
  <si>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</si>
  <si>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</si>
  <si>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</si>
  <si>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</si>
  <si>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</si>
  <si>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</si>
  <si>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</si>
  <si>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</si>
  <si>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</si>
  <si>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</si>
  <si>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</si>
  <si>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</si>
  <si>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</si>
  <si>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</si>
  <si>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</si>
  <si>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</si>
  <si>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</si>
  <si>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</si>
  <si>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</si>
  <si>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</si>
  <si>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</si>
  <si>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</si>
  <si>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</si>
  <si>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</si>
  <si>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</si>
  <si>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</si>
  <si>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</si>
  <si>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</si>
  <si>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</si>
  <si>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</si>
  <si>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</si>
  <si>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</si>
  <si>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</si>
  <si>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</si>
  <si>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</si>
  <si>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</si>
  <si>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</si>
  <si>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</si>
  <si>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</si>
  <si>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</si>
  <si>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</si>
  <si>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</si>
  <si>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</si>
  <si>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</si>
  <si>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</si>
  <si>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</si>
  <si>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</si>
  <si>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</si>
  <si>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</si>
  <si>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</si>
  <si>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</si>
  <si>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</si>
  <si>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</si>
  <si>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</si>
  <si>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</si>
  <si>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</si>
  <si>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</si>
  <si>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</si>
  <si>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</si>
  <si>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</si>
  <si>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</si>
  <si>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</si>
  <si>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</si>
  <si>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</si>
  <si>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</si>
  <si>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</si>
  <si>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</si>
  <si>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</si>
  <si>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</si>
  <si>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</si>
  <si>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</si>
  <si>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</si>
  <si>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</si>
  <si>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</si>
  <si>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</si>
  <si>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</si>
  <si>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</si>
  <si>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</si>
  <si>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</si>
  <si>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</si>
  <si>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</si>
  <si>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</si>
  <si>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</si>
  <si>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</si>
  <si>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</si>
  <si>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</si>
  <si>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</si>
  <si>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</si>
  <si>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</si>
  <si>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</si>
  <si>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</si>
  <si>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</si>
  <si>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</si>
  <si>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</si>
  <si>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</si>
  <si>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</si>
  <si>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</si>
  <si>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</si>
  <si>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</si>
  <si>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>MARTA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</si>
  <si>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</si>
  <si>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</si>
  <si>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</si>
  <si>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</si>
  <si>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</si>
  <si>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</si>
  <si>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</si>
  <si>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</si>
  <si>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</si>
  <si>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</si>
  <si>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</si>
  <si>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</si>
  <si>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</si>
  <si>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</si>
  <si>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</si>
  <si>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</si>
  <si>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</si>
  <si>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</si>
  <si>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</si>
  <si>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</si>
  <si>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</si>
  <si>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</si>
  <si>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</si>
  <si>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</si>
  <si>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</si>
  <si>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</si>
  <si>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</si>
  <si>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</si>
  <si>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</si>
  <si>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</si>
  <si>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</si>
  <si>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</si>
  <si>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</si>
  <si>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</si>
  <si>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</si>
  <si>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</si>
  <si>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</si>
  <si>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</si>
  <si>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</si>
  <si>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</si>
  <si>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</si>
  <si>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</si>
  <si>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</si>
  <si>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</si>
  <si>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</si>
  <si>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</si>
  <si>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“Сlick” МЧЖ</t>
  </si>
  <si>
    <t xml:space="preserve">“BRIO GROUP” МЧЖ  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</si>
  <si>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</si>
  <si>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</si>
  <si>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</si>
  <si>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</si>
  <si>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</si>
  <si>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</si>
  <si>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</si>
  <si>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</si>
  <si>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</si>
  <si>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</si>
  <si>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</si>
  <si>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</si>
  <si>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</si>
  <si>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</si>
  <si>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</si>
  <si>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</si>
  <si>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</si>
  <si>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</si>
  <si>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</si>
  <si>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</si>
  <si>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</si>
  <si>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</si>
  <si>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</si>
  <si>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</si>
  <si>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</si>
  <si>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</si>
  <si>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</si>
  <si>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</si>
  <si>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</si>
  <si>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</si>
  <si>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</si>
  <si>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</si>
  <si>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</si>
  <si>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</si>
  <si>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</si>
  <si>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</si>
  <si>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r>
      <rPr>
        <i/>
        <sz val="10"/>
        <rFont val="Times New Roman"/>
        <family val="1"/>
        <charset val="204"/>
      </rPr>
      <t xml:space="preserve">шундан: </t>
    </r>
    <r>
      <rPr>
        <sz val="10"/>
        <rFont val="Times New Roman"/>
        <family val="1"/>
        <charset val="204"/>
      </rPr>
      <t>Аҳолига тадбиркорлик фаолиятини амалга ошириш учун</t>
    </r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</si>
  <si>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</si>
  <si>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</si>
  <si>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</si>
  <si>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</si>
  <si>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</si>
  <si>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</si>
  <si>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</si>
  <si>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</si>
  <si>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</si>
  <si>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</si>
  <si>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</si>
  <si>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</si>
  <si>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</si>
  <si>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</si>
  <si>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</si>
  <si>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</si>
  <si>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</si>
  <si>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</si>
  <si>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</si>
  <si>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</si>
  <si>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</si>
  <si>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</si>
  <si>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</si>
  <si>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</si>
  <si>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</si>
  <si>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</si>
  <si>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</si>
  <si>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</si>
  <si>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</si>
  <si>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</si>
  <si>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</si>
  <si>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</si>
  <si>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</si>
  <si>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</si>
  <si>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</si>
  <si>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</si>
  <si>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</si>
  <si>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</si>
  <si>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</si>
  <si>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</si>
  <si>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</si>
  <si>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</si>
  <si>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</si>
  <si>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</si>
  <si>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</si>
  <si>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</si>
  <si>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</si>
  <si>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</si>
  <si>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</si>
  <si>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</si>
  <si>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</si>
  <si>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</si>
  <si>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</si>
  <si>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</si>
  <si>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</si>
  <si>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</si>
  <si>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</si>
  <si>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</si>
  <si>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</si>
  <si>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</si>
  <si>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</si>
  <si>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</si>
  <si>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</si>
  <si>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</si>
  <si>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</si>
  <si>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</si>
  <si>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</si>
  <si>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</si>
  <si>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</si>
  <si>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</si>
  <si>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</si>
  <si>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</si>
  <si>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</si>
  <si>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</si>
  <si>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</si>
  <si>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</si>
  <si>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</si>
  <si>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</si>
  <si>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</si>
  <si>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</si>
  <si>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</si>
  <si>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</si>
  <si>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</si>
  <si>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</si>
  <si>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</si>
  <si>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</si>
  <si>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</si>
  <si>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</si>
  <si>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</si>
  <si>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</si>
  <si>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</si>
  <si>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</si>
  <si>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</si>
  <si>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</si>
  <si>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</si>
  <si>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</si>
  <si>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</si>
  <si>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</si>
  <si>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</si>
  <si>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</si>
  <si>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</si>
  <si>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</si>
  <si>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</si>
  <si>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</si>
  <si>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</si>
  <si>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</si>
  <si>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</si>
  <si>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</si>
  <si>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</si>
  <si>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</si>
  <si>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</si>
  <si>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</si>
  <si>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</si>
  <si>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</si>
  <si>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</si>
  <si>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</si>
  <si>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</si>
  <si>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</si>
  <si>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</si>
  <si>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</si>
  <si>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</si>
  <si>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</si>
  <si>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</si>
  <si>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</si>
  <si>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</si>
  <si>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</si>
  <si>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</si>
  <si>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</si>
  <si>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</si>
  <si>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</si>
  <si>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</si>
  <si>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</si>
  <si>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</si>
  <si>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</si>
  <si>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</si>
  <si>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</si>
  <si>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</si>
  <si>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</si>
  <si>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</si>
  <si>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</si>
  <si>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</si>
  <si>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</si>
  <si>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</si>
  <si>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</si>
  <si>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</si>
  <si>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</si>
  <si>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</si>
  <si>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</si>
  <si>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</si>
  <si>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</si>
  <si>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</si>
  <si>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</si>
  <si>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</si>
  <si>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</si>
  <si>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</si>
  <si>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</si>
  <si>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</si>
  <si>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</si>
  <si>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</si>
  <si>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</si>
  <si>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</si>
  <si>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</si>
  <si>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</si>
  <si>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</si>
  <si>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</si>
  <si>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</si>
  <si>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</si>
  <si>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</si>
  <si>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</si>
  <si>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</si>
  <si>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</si>
  <si>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</si>
  <si>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</si>
  <si>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</si>
  <si>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</si>
  <si>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</si>
  <si>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</si>
  <si>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</si>
  <si>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</si>
  <si>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</si>
  <si>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</si>
  <si>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</si>
  <si>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</si>
  <si>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</si>
  <si>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</si>
  <si>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</si>
  <si>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</si>
  <si>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</si>
  <si>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</si>
  <si>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</si>
  <si>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</si>
  <si>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</si>
  <si>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</si>
  <si>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</si>
  <si>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</si>
  <si>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</si>
  <si>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</si>
  <si>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</si>
  <si>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</si>
  <si>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</si>
  <si>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</si>
  <si>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</si>
  <si>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</si>
  <si>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</si>
  <si>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</si>
  <si>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</si>
  <si>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</si>
  <si>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</si>
  <si>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</si>
  <si>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</si>
  <si>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</si>
  <si>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</si>
  <si>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</si>
  <si>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</si>
  <si>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</si>
  <si>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</si>
  <si>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</si>
  <si>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</si>
  <si>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</si>
  <si>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</si>
  <si>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</si>
  <si>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</si>
  <si>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</si>
  <si>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</si>
  <si>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</si>
  <si>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</si>
  <si>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</si>
  <si>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</si>
  <si>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</si>
  <si>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</si>
  <si>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</si>
  <si>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</si>
  <si>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</si>
  <si>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</si>
  <si>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</si>
  <si>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</si>
  <si>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</si>
  <si>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</si>
  <si>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</si>
  <si>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</si>
  <si>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</si>
  <si>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</si>
  <si>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</si>
  <si>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</si>
  <si>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</si>
  <si>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</si>
  <si>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</si>
  <si>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</si>
  <si>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</si>
  <si>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</si>
  <si>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</si>
  <si>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</si>
  <si>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</si>
  <si>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</si>
  <si>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</si>
  <si>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</si>
  <si>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</si>
  <si>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</si>
  <si>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</si>
  <si>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</si>
  <si>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</si>
  <si>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</si>
  <si>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</si>
  <si>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</si>
  <si>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</si>
  <si>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</si>
  <si>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</si>
  <si>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</si>
  <si>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</si>
  <si>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</si>
  <si>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</si>
  <si>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</si>
  <si>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</si>
  <si>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</si>
  <si>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</si>
  <si>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</si>
  <si>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</si>
  <si>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</si>
  <si>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</si>
  <si>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</si>
  <si>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</si>
  <si>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</si>
  <si>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</si>
  <si>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</si>
  <si>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</si>
  <si>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</si>
  <si>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</si>
  <si>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</si>
  <si>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</si>
  <si>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</si>
  <si>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</si>
  <si>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</si>
  <si>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1.3.     Аҳоли ва тадбиркорлик субъектларининг инфляцион кутилмалари</t>
  </si>
  <si>
    <t>1.4.     Ўзбекистон Республикасининг тўлов баланси (таҳлилий кўриниши)</t>
  </si>
  <si>
    <t>1.5.     Ўзбекистон Республикасининг халқаро инвестиция позицияси (давр охирига)</t>
  </si>
  <si>
    <t>1.6.     Ўзбекистон Республикасининг халқаро захиралари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</si>
  <si>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</si>
  <si>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</si>
  <si>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</si>
  <si>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</si>
  <si>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</si>
  <si>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</si>
  <si>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</si>
  <si>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</si>
  <si>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</si>
  <si>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</si>
  <si>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</si>
  <si>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</si>
  <si>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</si>
  <si>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</si>
  <si>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</si>
  <si>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</si>
  <si>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* Ўзбекистон Республикаси Президенти ҳузуридаги Статистика агентлигининг дастлабки маълумотлари асосида.</t>
  </si>
  <si>
    <t>* Ўзбекистон Республикаси Президенти ҳузуридаги Статистика агентлигининг маълумотлари асосида.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</si>
  <si>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</si>
  <si>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</si>
  <si>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</si>
  <si>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</si>
  <si>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</si>
  <si>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</si>
  <si>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</si>
  <si>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</si>
  <si>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</si>
  <si>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</si>
  <si>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</si>
  <si>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</si>
  <si>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</si>
  <si>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</si>
  <si>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</si>
  <si>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</si>
  <si>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</si>
  <si>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</si>
  <si>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</si>
  <si>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</si>
  <si>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</si>
  <si>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</si>
  <si>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</si>
  <si>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</si>
  <si>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</si>
  <si>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</si>
  <si>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</si>
  <si>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</si>
  <si>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</si>
  <si>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</si>
  <si>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</si>
  <si>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</si>
  <si>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</si>
  <si>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</si>
  <si>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</si>
  <si>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</si>
  <si>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</si>
  <si>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</si>
  <si>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</si>
  <si>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</si>
  <si>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</si>
  <si>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</si>
  <si>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</si>
  <si>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</si>
  <si>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</si>
  <si>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</si>
  <si>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</si>
  <si>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</si>
  <si>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</si>
  <si>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</si>
  <si>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</si>
  <si>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</si>
  <si>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</si>
  <si>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</si>
  <si>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</si>
  <si>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</si>
  <si>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</si>
  <si>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</si>
  <si>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</si>
  <si>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</si>
  <si>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</si>
  <si>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</si>
  <si>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</si>
  <si>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</si>
  <si>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</si>
  <si>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</si>
  <si>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</si>
  <si>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</si>
  <si>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</si>
  <si>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</si>
  <si>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</si>
  <si>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</si>
  <si>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</si>
  <si>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</si>
  <si>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</si>
  <si>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</si>
  <si>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</si>
  <si>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</si>
  <si>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</si>
  <si>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</si>
  <si>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</si>
  <si>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</si>
  <si>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</si>
  <si>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</si>
  <si>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</si>
  <si>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</si>
  <si>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</si>
  <si>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</si>
  <si>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</si>
  <si>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</si>
  <si>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</si>
  <si>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</si>
  <si>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</si>
  <si>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</si>
  <si>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</si>
  <si>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</si>
  <si>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</si>
  <si>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</si>
  <si>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</si>
  <si>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</si>
  <si>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</si>
  <si>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</si>
  <si>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</si>
  <si>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</si>
  <si>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</si>
  <si>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</si>
  <si>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</si>
  <si>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</si>
  <si>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</si>
  <si>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</si>
  <si>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</si>
  <si>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</si>
  <si>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</si>
  <si>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</si>
  <si>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</si>
  <si>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</si>
  <si>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</si>
  <si>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</si>
  <si>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</si>
  <si>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</si>
  <si>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</si>
  <si>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</si>
  <si>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</si>
  <si>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</si>
  <si>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</si>
  <si>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</si>
  <si>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</si>
  <si>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</si>
  <si>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</si>
  <si>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</si>
  <si>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</si>
  <si>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</si>
  <si>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</si>
  <si>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</si>
  <si>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</si>
  <si>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</si>
  <si>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</si>
  <si>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</si>
  <si>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</si>
  <si>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</si>
  <si>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</si>
  <si>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</si>
  <si>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</si>
  <si>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</si>
  <si>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</si>
  <si>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</si>
  <si>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</si>
  <si>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</si>
  <si>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</si>
  <si>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</si>
  <si>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</si>
  <si>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</si>
  <si>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</si>
  <si>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</si>
  <si>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</si>
  <si>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</si>
  <si>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</si>
  <si>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</si>
  <si>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</si>
  <si>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</si>
  <si>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</si>
  <si>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</si>
  <si>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</si>
  <si>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</si>
  <si>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</si>
  <si>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</si>
  <si>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</si>
  <si>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</si>
  <si>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</si>
  <si>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</si>
  <si>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</si>
  <si>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</si>
  <si>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</si>
  <si>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</si>
  <si>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</si>
  <si>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</si>
  <si>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</si>
  <si>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</si>
  <si>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</si>
  <si>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</si>
  <si>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</si>
  <si>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</si>
  <si>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</si>
  <si>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</si>
  <si>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</si>
  <si>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</si>
  <si>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</si>
  <si>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</si>
  <si>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</si>
  <si>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</si>
  <si>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</si>
  <si>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</si>
  <si>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</si>
  <si>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</si>
  <si>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</si>
  <si>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</si>
  <si>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</si>
  <si>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</si>
  <si>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</si>
  <si>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</si>
  <si>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</si>
  <si>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</si>
  <si>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</si>
  <si>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</si>
  <si>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</si>
  <si>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</si>
  <si>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</si>
  <si>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</si>
  <si>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</si>
  <si>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</si>
  <si>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</si>
  <si>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</si>
  <si>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</si>
  <si>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</si>
  <si>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</si>
  <si>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</si>
  <si>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</si>
  <si>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</si>
  <si>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</si>
  <si>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</si>
  <si>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</si>
  <si>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</si>
  <si>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</si>
  <si>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</si>
  <si>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</si>
  <si>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</si>
  <si>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</si>
  <si>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</si>
  <si>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</si>
  <si>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</si>
  <si>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</si>
  <si>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</si>
  <si>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</si>
  <si>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</si>
  <si>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</si>
  <si>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</si>
  <si>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</si>
  <si>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</si>
  <si>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</si>
  <si>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</si>
  <si>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</si>
  <si>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</si>
  <si>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</si>
  <si>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</si>
  <si>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</si>
  <si>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</si>
  <si>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</si>
  <si>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</si>
  <si>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</si>
  <si>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</si>
  <si>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</si>
  <si>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</si>
  <si>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</si>
  <si>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</si>
  <si>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</si>
  <si>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</si>
  <si>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</si>
  <si>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</si>
  <si>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</si>
  <si>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</si>
  <si>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</si>
  <si>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</si>
  <si>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</si>
  <si>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</si>
  <si>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</si>
  <si>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</si>
  <si>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</si>
  <si>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</si>
  <si>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</si>
  <si>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</si>
  <si>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</si>
  <si>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</si>
  <si>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</si>
  <si>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</si>
  <si>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</si>
  <si>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</si>
  <si>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</si>
  <si>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</si>
  <si>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</si>
  <si>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</si>
  <si>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</si>
  <si>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</si>
  <si>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</si>
  <si>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</si>
  <si>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</si>
  <si>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</si>
  <si>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</si>
  <si>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</si>
  <si>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</si>
  <si>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</si>
  <si>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</si>
  <si>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</si>
  <si>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</si>
  <si>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</si>
  <si>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</si>
  <si>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</si>
  <si>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</si>
  <si>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</si>
  <si>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</si>
  <si>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</si>
  <si>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</si>
  <si>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</si>
  <si>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</si>
  <si>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</si>
  <si>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</si>
  <si>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</si>
  <si>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</si>
  <si>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</si>
  <si>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</si>
  <si>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</si>
  <si>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</si>
  <si>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</si>
  <si>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3.2.     Мажбурий резервлар нормативлари (2021 йил 5 августдан)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</si>
  <si>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</si>
  <si>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</si>
  <si>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</si>
  <si>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</si>
  <si>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</si>
  <si>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</si>
  <si>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</si>
  <si>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</si>
  <si>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</si>
  <si>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</si>
  <si>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</si>
  <si>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</si>
  <si>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</si>
  <si>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</si>
  <si>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</si>
  <si>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</si>
  <si>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</si>
  <si>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</si>
  <si>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</si>
  <si>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</si>
  <si>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</si>
  <si>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</si>
  <si>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</si>
  <si>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</si>
  <si>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</si>
  <si>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</si>
  <si>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</si>
  <si>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</si>
  <si>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</si>
  <si>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</si>
  <si>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</si>
  <si>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</si>
  <si>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</si>
  <si>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</si>
  <si>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</si>
  <si>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</si>
  <si>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</si>
  <si>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</si>
  <si>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</si>
  <si>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</si>
  <si>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</si>
  <si>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</si>
  <si>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</si>
  <si>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</si>
  <si>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</si>
  <si>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</si>
  <si>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</si>
  <si>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</si>
  <si>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</si>
  <si>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</si>
  <si>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</si>
  <si>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</si>
  <si>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</si>
  <si>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</si>
  <si>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</si>
  <si>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</si>
  <si>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</si>
  <si>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</si>
  <si>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</si>
  <si>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</si>
  <si>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</si>
  <si>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</si>
  <si>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</si>
  <si>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</si>
  <si>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</si>
  <si>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</si>
  <si>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</si>
  <si>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</si>
  <si>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</si>
  <si>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</si>
  <si>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5.3.4.      Тижорат банклари кредитлари қолдиғи (қарз олувчилар бўйича)</t>
  </si>
  <si>
    <t>5.3.5.      Тижорат банклари кредитлари қолдиғи (муддатлар бўйича)</t>
  </si>
  <si>
    <t>5.3.6.      Тижорат банклари кредитлари қолдиғи (тармоқлар бўйича)</t>
  </si>
  <si>
    <t>5.3.7.      Тижорат банклари кредитлари қолдиғи (мақсадлар бўйича)</t>
  </si>
  <si>
    <t>5.3.8.      Миллий валютадаги банк кредитлари бўйича фоиз ставкалари (ўртача тортилган фоиз ставкалари, йиллик ҳисобда)</t>
  </si>
  <si>
    <t>5.3.9.      Чет эл валютасидаги банк кредитлари бўйича фоиз ставкалари (ўртача тортилган фоиз ставкалари, йиллик ҳисобда)</t>
  </si>
  <si>
    <t>5.3.10.    Кичик ва ўрта тадбиркорлик субъектларига ҳамда аҳолига тадбиркорлик фаолиятини амалга ошириш учун ажратилган кредитлар</t>
  </si>
  <si>
    <t>5.3.11.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</si>
  <si>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</si>
  <si>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5.3.13.    Оилавий тадбиркорликни ривожлантириш дастурлари бўйича ажратилган кредитлар</t>
  </si>
  <si>
    <t>5.3.14.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</si>
  <si>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5.3.15.    Аҳолига ажратилган ипотека кредитлари</t>
  </si>
  <si>
    <t>5.3.16.    Аҳолига миллий валютада ажратилган кредитлар (кредит турлари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</si>
  <si>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</si>
  <si>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</si>
  <si>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</si>
  <si>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</si>
  <si>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</si>
  <si>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</si>
  <si>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</si>
  <si>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</si>
  <si>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</si>
  <si>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</si>
  <si>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</si>
  <si>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</si>
  <si>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</si>
  <si>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</si>
  <si>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</si>
  <si>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</si>
  <si>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</si>
  <si>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</si>
  <si>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</si>
  <si>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</si>
  <si>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</si>
  <si>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</si>
  <si>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</si>
  <si>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</si>
  <si>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</si>
  <si>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</si>
  <si>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</si>
  <si>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</si>
  <si>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</si>
  <si>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</si>
  <si>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</si>
  <si>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</si>
  <si>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</si>
  <si>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</si>
  <si>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</si>
  <si>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</si>
  <si>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</si>
  <si>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</si>
  <si>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</si>
  <si>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</si>
  <si>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</si>
  <si>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</si>
  <si>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</si>
  <si>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</si>
  <si>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</si>
  <si>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</si>
  <si>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</si>
  <si>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</si>
  <si>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</si>
  <si>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</si>
  <si>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</si>
  <si>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</si>
  <si>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</si>
  <si>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100070, Тошкент шаҳри, Шайхонтоҳур тумани, Ўқчи кўчаси, 
3-уй</t>
  </si>
  <si>
    <t>100047, Тошкент шаҳри, Яшнообод тумани, Содиқ Азимов кўчаси, 50-уй</t>
  </si>
  <si>
    <t>100043, Тошкент шаҳри, Чилонзор тумани, Е-Мавзе, 3-уй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</si>
  <si>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</si>
  <si>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</si>
  <si>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100015, Тошкент шаҳри, Миробод тумани, Ойбек кўчаси, 26-уй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</si>
  <si>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</si>
  <si>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</si>
  <si>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</si>
  <si>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</si>
  <si>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</si>
  <si>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</si>
  <si>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(2024 йил 1 июлдан)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</si>
  <si>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</si>
  <si>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</si>
  <si>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</si>
  <si>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</si>
  <si>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</si>
  <si>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</si>
  <si>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</si>
  <si>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 xml:space="preserve">                 17.03.2023 й. -  25.07.2024 й.</t>
  </si>
  <si>
    <t>04.07.2024 й.</t>
  </si>
  <si>
    <t>11.07.2024 й.</t>
  </si>
  <si>
    <t>18.06.2024 й.</t>
  </si>
  <si>
    <t>25.05.2024 й.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</si>
  <si>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</si>
  <si>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</si>
  <si>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</si>
  <si>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</si>
  <si>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</si>
  <si>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</si>
  <si>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</si>
  <si>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</si>
  <si>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</si>
  <si>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</si>
  <si>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100090, Тошкент шаҳри, Яккасарой тумани, Бобур кўчаси, 77-уй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</si>
  <si>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</si>
  <si>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</si>
  <si>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</si>
  <si>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</si>
  <si>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</si>
  <si>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</si>
  <si>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</si>
  <si>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</si>
  <si>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</si>
  <si>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</si>
  <si>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</si>
  <si>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</si>
  <si>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</si>
  <si>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</si>
  <si>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</si>
  <si>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</si>
  <si>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</si>
  <si>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</si>
  <si>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</si>
  <si>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</si>
  <si>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</si>
  <si>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</si>
  <si>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</si>
  <si>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</si>
  <si>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</si>
  <si>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</si>
  <si>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</si>
  <si>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</si>
  <si>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</si>
  <si>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</si>
  <si>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</si>
  <si>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</si>
  <si>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</si>
  <si>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</si>
  <si>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</si>
  <si>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</si>
  <si>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</si>
  <si>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</si>
  <si>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</si>
  <si>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</si>
  <si>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</si>
  <si>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</si>
  <si>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</si>
  <si>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</si>
  <si>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</si>
  <si>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</si>
  <si>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(2024 йил 1 декабрь ҳолатига)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</si>
  <si>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</si>
  <si>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</si>
  <si>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</si>
  <si>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</si>
  <si>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</si>
  <si>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</si>
  <si>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</si>
  <si>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</si>
  <si>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</si>
  <si>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(2025 йил 1 январь ҳолатига)</t>
  </si>
  <si>
    <t>-</t>
  </si>
  <si>
    <t>“OXUS PAY” АЖ</t>
  </si>
  <si>
    <t>28.12.2024 й.</t>
  </si>
  <si>
    <t>100047, г. Тошкент шаҳри, Миробод тумани, Афросиёб кўчаси, 8A-уй</t>
  </si>
  <si>
    <t>SELLO COIN</t>
  </si>
  <si>
    <t xml:space="preserve"> "MARKETPLACE TRADING" МЧЖ</t>
  </si>
  <si>
    <t>"Алоқабанк"АТ</t>
  </si>
  <si>
    <t>25.12.2024 й.</t>
  </si>
  <si>
    <t>350 млрд. сўмгача</t>
  </si>
  <si>
    <t>350 млрд. cўмдан 500 млрд. сўмгача</t>
  </si>
  <si>
    <t xml:space="preserve"> 5 трлн. сўм ва
ундан юқори </t>
  </si>
  <si>
    <t xml:space="preserve">"BRIO GROUP" МЧЖ  </t>
  </si>
  <si>
    <t>“Алоқабанк”АТ</t>
  </si>
  <si>
    <t xml:space="preserve"> "INSPIRED" МЧЖ</t>
  </si>
  <si>
    <t xml:space="preserve">"Универсал банк"АТБ </t>
  </si>
  <si>
    <t xml:space="preserve"> "CLICK" МЧЖ</t>
  </si>
  <si>
    <t xml:space="preserve">"Алоқабанк"АТ </t>
  </si>
  <si>
    <t xml:space="preserve">“Алоқабанк”АТ 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</si>
  <si>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</si>
  <si>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</si>
  <si>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</si>
  <si>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</si>
  <si>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 xml:space="preserve">АТБ “Универсал банк” </t>
  </si>
  <si>
    <t>“Халқ банки”АТ</t>
  </si>
  <si>
    <t>100052, Тошкент шаҳри, Мирзо Улуғбек тумани, Салар бўйи кўчаси, 35А-уй</t>
  </si>
  <si>
    <t>100058, Тошкент шаҳри, Юнусобод тумани, Боғишамол кўчаси, 179-уй</t>
  </si>
  <si>
    <t>“INSPIRED” МЧЖ  ХК</t>
  </si>
  <si>
    <t xml:space="preserve">“National Innovative Payment Technologies” МЧЖ  </t>
  </si>
  <si>
    <t>100015, Тошкент шаҳри, Миробод тумани, Афросиёб кўчаси, 6/1-уй</t>
  </si>
  <si>
    <t>100060, Тошкент шаҳри, Миробод тумани, Тарас Шевченко кўчаси, 21А-уй</t>
  </si>
  <si>
    <t>100084, Тошкент шаҳри, Юнусобод тумани, ТХАЙ кўчаси, 
18A-уй</t>
  </si>
  <si>
    <t>100027, Тошкент шаҳри, Шайхонтоҳур тумани, Абдулла Қодирий кўчаси, 78-уй</t>
  </si>
  <si>
    <t>100031, Тошкент шаҳри, Яккасарой тумани, Миробод 2-тор кўчаси , 39A-уй</t>
  </si>
  <si>
    <t>100019, Тошкент шаҳри, Олмазор тумани, Себзор 
С17/18-даҳаси, 52А-уй</t>
  </si>
  <si>
    <t>“Mayasoft” МЧЖ ҚК</t>
  </si>
  <si>
    <t>100077, Тошкент шаҳри, Мирзо Улуғбек тумани, 
Бўзбозор 7-тор кўчаси, 21-уй</t>
  </si>
  <si>
    <t>100090, Тошкент шаҳри, Миробод тумани, 
Тарас Шевченко кўчаси, 21А-уй</t>
  </si>
  <si>
    <t>100047, Тошкент шаҳри, Яшнообод тумани, Боткина кўчаси, 
8-уй</t>
  </si>
  <si>
    <t>100060, Тошкент шаҳри, Яшнобод тумани,  Фарғона йули кўчаси, 23/3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</si>
  <si>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</si>
  <si>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</si>
  <si>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</si>
  <si>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“CS EXPRESS PAY” МЧЖ ХК</t>
  </si>
  <si>
    <t>100011, Тошкент шаҳри, Чилонзор тумани, Муқимий кўчаси, 166-уй</t>
  </si>
  <si>
    <t>100060, Тошкент шаҳри, Юнусобод тумани, Амир Темур тор кўчаси, 99-уй</t>
  </si>
  <si>
    <t>“XONSAROY PAYMENTS” МЧЖ</t>
  </si>
  <si>
    <t>100206, Тошкент шаҳри, Юнусобод тумани, 13-мавзе, 72-уй</t>
  </si>
  <si>
    <t>“BEELAB”  МЧЖ</t>
  </si>
  <si>
    <t>“MARKETPLACE TRADING”  МЧЖ</t>
  </si>
  <si>
    <t>Infinity Pay</t>
  </si>
  <si>
    <t>100077,  Тошкент шаҳри, Яккасарой тумани, Бобур кўчаси, 1-уй</t>
  </si>
  <si>
    <t>VIA</t>
  </si>
  <si>
    <t>100084, Тошкент шаҳри, Юнусобод тумани, Шивли 1-тор кўчаси, 16-уй</t>
  </si>
  <si>
    <t>100015, Тошкент шаҳри, Миробод тумани, Афросиёб кўчаси, 
14-уй</t>
  </si>
  <si>
    <t>100021, Тошкент шаҳри, Миробод тумани, Афросиёб кўчаси, 
4-уй</t>
  </si>
  <si>
    <t>100047, Тошкент шаҳри, Яшнабод тумани, Махтумқули  кўчаси, 178/1-уй</t>
  </si>
  <si>
    <t>100100, Тошкент шаҳри, Яккасарой тумани, Бобур кўчаси, 
34-уй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</si>
  <si>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</si>
  <si>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</si>
  <si>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</si>
  <si>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</si>
  <si>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</si>
  <si>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</si>
  <si>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</si>
  <si>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</si>
  <si>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</si>
  <si>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</si>
  <si>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</si>
  <si>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</si>
  <si>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</si>
  <si>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</si>
  <si>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</si>
  <si>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</si>
  <si>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</si>
  <si>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</si>
  <si>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</si>
  <si>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</si>
  <si>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</si>
  <si>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</si>
  <si>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</si>
  <si>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</si>
  <si>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</si>
  <si>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</si>
  <si>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</si>
  <si>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</si>
  <si>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 xml:space="preserve">                 26.07.2024 й. -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</si>
</sst>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1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2" fillId="31" borderId="9" xfId="0" applyFont="1" applyFill="1" applyBorder="1" applyAlignment="1">
      <alignment horizontal="left"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43" fontId="2" fillId="0" borderId="0" xfId="4" applyNumberFormat="1" applyFont="1" applyFill="1" applyBorder="1" applyAlignment="1" applyProtection="1">
      <alignment vertical="top"/>
    </xf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8" xfId="2520" applyFont="1" applyBorder="1" applyAlignment="1">
      <alignment horizontal="center" vertical="center" wrapText="1"/>
    </xf>
    <xf numFmtId="0" fontId="2" fillId="0" borderId="8" xfId="2520" applyFont="1" applyBorder="1" applyAlignment="1">
      <alignment horizontal="left" vertical="center" wrapText="1" indent="1"/>
    </xf>
    <xf numFmtId="3" fontId="2" fillId="0" borderId="8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13" fillId="0" borderId="3" xfId="0" applyFont="1" applyBorder="1" applyAlignment="1">
      <alignment vertical="center"/>
    </xf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199" fontId="2" fillId="31" borderId="10" xfId="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0" fontId="2" fillId="31" borderId="10" xfId="8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201" fontId="2" fillId="0" borderId="0" xfId="1" applyNumberFormat="1" applyFont="1"/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170" fontId="5" fillId="53" borderId="10" xfId="0" applyNumberFormat="1" applyFont="1" applyFill="1" applyBorder="1" applyAlignment="1">
      <alignment horizontal="center" vertical="center" wrapText="1"/>
    </xf>
    <xf numFmtId="168" fontId="2" fillId="53" borderId="0" xfId="2618" applyFont="1" applyFill="1" applyBorder="1" applyAlignment="1" applyProtection="1">
      <alignment vertical="top"/>
    </xf>
    <xf numFmtId="3" fontId="2" fillId="0" borderId="0" xfId="6" applyNumberFormat="1" applyFont="1"/>
    <xf numFmtId="208" fontId="5" fillId="31" borderId="9" xfId="2" applyNumberFormat="1" applyFont="1" applyFill="1" applyBorder="1" applyAlignment="1" applyProtection="1">
      <alignment horizontal="center" vertical="center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5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A86"/>
  <sheetViews>
    <sheetView tabSelected="1" zoomScale="90" zoomScaleNormal="90" zoomScaleSheetLayoutView="100" workbookViewId="0">
      <selection activeCell="A44" sqref="A44"/>
    </sheetView>
  </sheetViews>
  <sheetFormatPr defaultRowHeight="15"/>
  <cols>
    <col min="1" max="1" width="204.28515625" style="1242" customWidth="1"/>
    <col min="2" max="3" width="9.140625" style="1242"/>
    <col min="4" max="5" width="10" style="1242" bestFit="1" customWidth="1"/>
    <col min="6" max="16384" width="9.140625" style="1242"/>
  </cols>
  <sheetData>
    <row r="3" spans="1:1" ht="15.75">
      <c r="A3" s="1241" t="s">
        <v>200</v>
      </c>
    </row>
    <row r="4" spans="1:1" ht="15.75">
      <c r="A4" s="1243" t="s">
        <v>911</v>
      </c>
    </row>
    <row r="5" spans="1:1" ht="15.75">
      <c r="A5" s="1243" t="s">
        <v>912</v>
      </c>
    </row>
    <row r="6" spans="1:1" ht="15.75">
      <c r="A6" s="1243" t="s">
        <v>913</v>
      </c>
    </row>
    <row r="7" spans="1:1" ht="15.75">
      <c r="A7" s="1243" t="s">
        <v>914</v>
      </c>
    </row>
    <row r="8" spans="1:1" ht="15.75">
      <c r="A8" s="1243" t="s">
        <v>915</v>
      </c>
    </row>
    <row r="9" spans="1:1" ht="15.75">
      <c r="A9" s="1243" t="s">
        <v>916</v>
      </c>
    </row>
    <row r="10" spans="1:1" ht="15.75">
      <c r="A10" s="1241" t="s">
        <v>710</v>
      </c>
    </row>
    <row r="11" spans="1:1" ht="15.75">
      <c r="A11" s="1243" t="s">
        <v>917</v>
      </c>
    </row>
    <row r="12" spans="1:1" ht="15.75">
      <c r="A12" s="1243" t="s">
        <v>918</v>
      </c>
    </row>
    <row r="13" spans="1:1" ht="15.75">
      <c r="A13" s="1243" t="s">
        <v>919</v>
      </c>
    </row>
    <row r="14" spans="1:1" ht="15.75">
      <c r="A14" s="1243" t="s">
        <v>762</v>
      </c>
    </row>
    <row r="15" spans="1:1" ht="15.75">
      <c r="A15" s="1241" t="s">
        <v>203</v>
      </c>
    </row>
    <row r="16" spans="1:1" ht="15.75">
      <c r="A16" s="1243" t="s">
        <v>763</v>
      </c>
    </row>
    <row r="17" spans="1:1" ht="15.75">
      <c r="A17" s="1243" t="s">
        <v>1247</v>
      </c>
    </row>
    <row r="18" spans="1:1" ht="15.75">
      <c r="A18" s="1243" t="s">
        <v>1248</v>
      </c>
    </row>
    <row r="19" spans="1:1" ht="15.75">
      <c r="A19" s="1243" t="s">
        <v>1249</v>
      </c>
    </row>
    <row r="20" spans="1:1" ht="15.75">
      <c r="A20" s="1243" t="s">
        <v>1250</v>
      </c>
    </row>
    <row r="21" spans="1:1" ht="15.75">
      <c r="A21" s="1243" t="s">
        <v>1251</v>
      </c>
    </row>
    <row r="22" spans="1:1" ht="15.75">
      <c r="A22" s="1243" t="s">
        <v>1252</v>
      </c>
    </row>
    <row r="23" spans="1:1" ht="15.75">
      <c r="A23" s="1241" t="s">
        <v>201</v>
      </c>
    </row>
    <row r="24" spans="1:1" ht="15.75">
      <c r="A24" s="1244" t="s">
        <v>1304</v>
      </c>
    </row>
    <row r="25" spans="1:1" ht="15.75">
      <c r="A25" s="1245" t="s">
        <v>764</v>
      </c>
    </row>
    <row r="26" spans="1:1" ht="15.75">
      <c r="A26" s="1245" t="s">
        <v>1302</v>
      </c>
    </row>
    <row r="27" spans="1:1" ht="15.75">
      <c r="A27" s="1244" t="s">
        <v>765</v>
      </c>
    </row>
    <row r="28" spans="1:1" ht="15.75">
      <c r="A28" s="1245" t="s">
        <v>766</v>
      </c>
    </row>
    <row r="29" spans="1:1" ht="15.75">
      <c r="A29" s="1245" t="s">
        <v>931</v>
      </c>
    </row>
    <row r="30" spans="1:1" ht="15.75">
      <c r="A30" s="1245" t="s">
        <v>930</v>
      </c>
    </row>
    <row r="31" spans="1:1" ht="15.75">
      <c r="A31" s="1241" t="s">
        <v>708</v>
      </c>
    </row>
    <row r="32" spans="1:1" ht="15.75">
      <c r="A32" s="1244" t="s">
        <v>767</v>
      </c>
    </row>
    <row r="33" spans="1:1" ht="15.75">
      <c r="A33" s="1245" t="s">
        <v>920</v>
      </c>
    </row>
    <row r="34" spans="1:1" ht="15.75">
      <c r="A34" s="1245" t="s">
        <v>768</v>
      </c>
    </row>
    <row r="35" spans="1:1" ht="15.75">
      <c r="A35" s="1245" t="s">
        <v>1230</v>
      </c>
    </row>
    <row r="36" spans="1:1" ht="15.75">
      <c r="A36" s="1245" t="s">
        <v>1231</v>
      </c>
    </row>
    <row r="37" spans="1:1" ht="15.75">
      <c r="A37" s="1245" t="s">
        <v>1232</v>
      </c>
    </row>
    <row r="38" spans="1:1" ht="15.75">
      <c r="A38" s="1245" t="s">
        <v>1233</v>
      </c>
    </row>
    <row r="39" spans="1:1" ht="15.75">
      <c r="A39" s="1245" t="s">
        <v>1234</v>
      </c>
    </row>
    <row r="40" spans="1:1" ht="15.75">
      <c r="A40" s="1245" t="s">
        <v>1235</v>
      </c>
    </row>
    <row r="41" spans="1:1" ht="15.75">
      <c r="A41" s="1245" t="s">
        <v>1305</v>
      </c>
    </row>
    <row r="42" spans="1:1" ht="15.75">
      <c r="A42" s="1245" t="s">
        <v>1306</v>
      </c>
    </row>
    <row r="43" spans="1:1" ht="15.75">
      <c r="A43" s="1245" t="s">
        <v>1307</v>
      </c>
    </row>
    <row r="44" spans="1:1" ht="15.75">
      <c r="A44" s="1245" t="s">
        <v>1308</v>
      </c>
    </row>
    <row r="45" spans="1:1" ht="15.75">
      <c r="A45" s="1245" t="s">
        <v>1309</v>
      </c>
    </row>
    <row r="46" spans="1:1" ht="15.75">
      <c r="A46" s="1245" t="s">
        <v>1310</v>
      </c>
    </row>
    <row r="47" spans="1:1" ht="15.75">
      <c r="A47" s="1245" t="s">
        <v>1311</v>
      </c>
    </row>
    <row r="48" spans="1:1" ht="15.75">
      <c r="A48" s="1245" t="s">
        <v>1312</v>
      </c>
    </row>
    <row r="49" spans="1:1" ht="15.75">
      <c r="A49" s="1245" t="s">
        <v>1313</v>
      </c>
    </row>
    <row r="50" spans="1:1" ht="15.75">
      <c r="A50" s="1245" t="s">
        <v>1314</v>
      </c>
    </row>
    <row r="51" spans="1:1" ht="15.75">
      <c r="A51" s="1244" t="s">
        <v>769</v>
      </c>
    </row>
    <row r="52" spans="1:1" ht="15.75">
      <c r="A52" s="1245" t="s">
        <v>921</v>
      </c>
    </row>
    <row r="53" spans="1:1" ht="15.75">
      <c r="A53" s="1245" t="s">
        <v>922</v>
      </c>
    </row>
    <row r="54" spans="1:1" ht="15.75">
      <c r="A54" s="1245" t="s">
        <v>923</v>
      </c>
    </row>
    <row r="55" spans="1:1" ht="15.75">
      <c r="A55" s="1246" t="s">
        <v>924</v>
      </c>
    </row>
    <row r="56" spans="1:1" ht="15.75">
      <c r="A56" s="1245" t="s">
        <v>925</v>
      </c>
    </row>
    <row r="57" spans="1:1" ht="15.75">
      <c r="A57" s="1245" t="s">
        <v>926</v>
      </c>
    </row>
    <row r="58" spans="1:1" ht="15.75">
      <c r="A58" s="1245" t="s">
        <v>927</v>
      </c>
    </row>
    <row r="59" spans="1:1" ht="15.75">
      <c r="A59" s="1245" t="s">
        <v>928</v>
      </c>
    </row>
    <row r="60" spans="1:1" ht="15.75">
      <c r="A60" s="1245" t="s">
        <v>929</v>
      </c>
    </row>
    <row r="61" spans="1:1" ht="15.75">
      <c r="A61" s="1244" t="s">
        <v>770</v>
      </c>
    </row>
    <row r="62" spans="1:1" ht="15.75">
      <c r="A62" s="1245" t="s">
        <v>1315</v>
      </c>
    </row>
    <row r="63" spans="1:1" ht="15.75">
      <c r="A63" s="1245" t="s">
        <v>1316</v>
      </c>
    </row>
    <row r="64" spans="1:1" ht="15.75">
      <c r="A64" s="1245" t="s">
        <v>1317</v>
      </c>
    </row>
    <row r="65" spans="1:1" ht="15.75">
      <c r="A65" s="1245" t="s">
        <v>1318</v>
      </c>
    </row>
    <row r="66" spans="1:1" ht="15.75">
      <c r="A66" s="1245" t="s">
        <v>1319</v>
      </c>
    </row>
    <row r="67" spans="1:1" ht="15.75">
      <c r="A67" s="1245" t="s">
        <v>1320</v>
      </c>
    </row>
    <row r="68" spans="1:1" ht="15.75">
      <c r="A68" s="1245" t="s">
        <v>1321</v>
      </c>
    </row>
    <row r="69" spans="1:1" ht="15.75">
      <c r="A69" s="1245" t="s">
        <v>1322</v>
      </c>
    </row>
    <row r="70" spans="1:1" ht="15.75">
      <c r="A70" s="1245" t="s">
        <v>1323</v>
      </c>
    </row>
    <row r="71" spans="1:1" ht="15.75">
      <c r="A71" s="1245" t="s">
        <v>1324</v>
      </c>
    </row>
    <row r="72" spans="1:1" ht="15.75">
      <c r="A72" s="1245" t="s">
        <v>1325</v>
      </c>
    </row>
    <row r="73" spans="1:1" ht="15.75">
      <c r="A73" s="1245" t="s">
        <v>1326</v>
      </c>
    </row>
    <row r="74" spans="1:1" ht="15.75">
      <c r="A74" s="1245" t="s">
        <v>1327</v>
      </c>
    </row>
    <row r="75" spans="1:1" ht="15.75">
      <c r="A75" s="1245" t="s">
        <v>1328</v>
      </c>
    </row>
    <row r="76" spans="1:1" ht="15.75">
      <c r="A76" s="1245" t="s">
        <v>1329</v>
      </c>
    </row>
    <row r="77" spans="1:1" ht="15.75">
      <c r="A77" s="1245" t="s">
        <v>1330</v>
      </c>
    </row>
    <row r="78" spans="1:1" ht="15.75">
      <c r="A78" s="1241" t="s">
        <v>211</v>
      </c>
    </row>
    <row r="79" spans="1:1" ht="15.75">
      <c r="A79" s="1243" t="s">
        <v>771</v>
      </c>
    </row>
    <row r="80" spans="1:1" ht="15.75">
      <c r="A80" s="1247" t="s">
        <v>777</v>
      </c>
    </row>
    <row r="81" spans="1:1" ht="15.75">
      <c r="A81" s="1243" t="s">
        <v>772</v>
      </c>
    </row>
    <row r="82" spans="1:1" ht="15.75">
      <c r="A82" s="1247" t="s">
        <v>778</v>
      </c>
    </row>
    <row r="83" spans="1:1" ht="15.75">
      <c r="A83" s="1243" t="s">
        <v>773</v>
      </c>
    </row>
    <row r="84" spans="1:1" ht="15.75">
      <c r="A84" s="1243" t="s">
        <v>774</v>
      </c>
    </row>
    <row r="85" spans="1:1" ht="15.75">
      <c r="A85" s="1243" t="s">
        <v>775</v>
      </c>
    </row>
    <row r="86" spans="1:1" ht="15.75">
      <c r="A86" s="1243" t="s">
        <v>776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24" location="'4.1.1'!A1" display="4.1.     Банклараро депозит операциялари"/>
    <hyperlink ref="A27" location="'4.2.1'!A1" display="4.2.     Валюта бозори"/>
    <hyperlink ref="A32" location="'5.1.1'!A1" display="5.1.     Умумий маълумот"/>
    <hyperlink ref="A51" location="'5.2.1'!A1" display="5.2.     Жалб қилинган маблағлар"/>
    <hyperlink ref="A61" location="'5.3.1'!A1" display="5.3.     Ажратилган кредитлар"/>
    <hyperlink ref="A35" location="'5.1.3'!A1" display="5.1.3.      Банк тизими бўйича капитал етарлилиги кўрсаткичлари"/>
    <hyperlink ref="A36" location="'5.1.4'!A1" display="5.1.4.      Банк тизими ликвидлилик кўрсаткичлари"/>
    <hyperlink ref="A37" location="'5.1.5'!A1" display="5.1.5.      Банк тизими даромад ва харажатлари"/>
    <hyperlink ref="A38" location="'5.1.6'!A1" display="5.1.6.      Банк тизими даромадлилик кўрсаткичлари"/>
    <hyperlink ref="A39" location="'5.1.7'!A1" display="5.1.7.      Банк тизимининг молиявий барқарорлик кўрсаткичлари"/>
    <hyperlink ref="A40" location="'5.1.8'!A1" display="5.1.8.      Тижорат банкларининг муаммоли кредитлари (NPL)"/>
    <hyperlink ref="A41" location="'5.1.9'!A1" display="5.1.9.     Банк тизимининг таққослама кўрсаткичлари"/>
    <hyperlink ref="A42" location="'5.1.10'!A1" display="5.1.10.     Тижорат банклари жамланма баланси"/>
    <hyperlink ref="A43" location="'5.1.11'!A1" display="5.1.11.     Тижорат банклари фаолиятининг активлар миқдори бўйича гуруҳлаштирилган алоҳида кўрсаткичлари"/>
    <hyperlink ref="A45" location="'5.1.13'!A1" display="5.1.13.     Микромолия ташкилотлари жамланма баланси"/>
    <hyperlink ref="A46" location="'5.1.14'!A1" display="5.1.14.     Микромолия ташкилотлари фаолиятининг активлар миқдори бўйича гуруҳлаштирилган алоҳида кўрсаткичлари"/>
    <hyperlink ref="A47" location="'5.1.15 '!A1" display="5.1.15.     Микромолия ташкилотларининг капитал миқдори бўйича гуруҳланиши"/>
    <hyperlink ref="A48" location="'5.1.16'!A1" display="5.1.16.     Ломбардлар жамланма баланси"/>
    <hyperlink ref="A49" location="'5.1.17'!A1" display="5.1.17.     Ломбардлар фаолиятининг активлар миқдори бўйича гуруҳлаштирилган алоҳида кўрсаткичлари"/>
    <hyperlink ref="A50" location="'5.1.18'!A1" display="5.1.18.     Ломбардларнинг капитал миқдори бўйича гуруҳланиши"/>
    <hyperlink ref="A17" location="'3.2'!A1" display="3.2.     Мажбурий резервлар нормативлари (2021 йил 5 августдан)"/>
    <hyperlink ref="A18" location="'3.3'!A1" display="3.3.     Мажбурий резервлар қолдиғи"/>
    <hyperlink ref="A19" location="'3.4'!A1" display="3.4.     Марказий банк томонидан муомалага чиқарилиб, тижорат банклари орасида жойлаштирилган облигациялар"/>
    <hyperlink ref="A20" location="'3.5'!A1" display="3.5.     Ўзбекистон Республикаси Марказий банки томонидан ўтказилган депозит аукционлари натижалари"/>
    <hyperlink ref="A21" location="'3.6'!A1" display="3.6.   Тижорат банклари томонидан Марказий банкка жойлаштирилган овернайт депозитлари"/>
    <hyperlink ref="A22" location="'3.7'!A1" display="3.7.    Чет эл валюталарининг сўмга нисбатан алмашув курслари"/>
    <hyperlink ref="A44" location="'5.1.12'!A1" display="5.1.12.     Тижорат банкларининг капитал миқдори бўйича гуруҳланиши"/>
    <hyperlink ref="A26" location="'4.1.2'!A1" display="4.1.2.      Миллий валютадаги банклараро репо битимлари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3"/>
  <sheetViews>
    <sheetView showZeros="0" zoomScaleNormal="100" zoomScaleSheetLayoutView="85" workbookViewId="0">
      <pane xSplit="1" ySplit="6" topLeftCell="AV7" activePane="bottomRight" state="frozen"/>
      <selection activeCell="A65" sqref="A65"/>
      <selection pane="topRight" activeCell="A65" sqref="A65"/>
      <selection pane="bottomLeft" activeCell="A65" sqref="A65"/>
      <selection pane="bottomRight" activeCell="A29" sqref="A29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2" width="11" style="57" customWidth="1"/>
    <col min="63" max="16384" width="9.140625" style="53"/>
  </cols>
  <sheetData>
    <row r="1" spans="1:62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 t="s">
        <v>818</v>
      </c>
    </row>
    <row r="2" spans="1:62" s="174" customFormat="1" ht="30" customHeight="1">
      <c r="A2" s="1148" t="s">
        <v>1183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</row>
    <row r="3" spans="1:62">
      <c r="A3" s="1445"/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5"/>
      <c r="M3" s="1445"/>
      <c r="N3" s="1445"/>
      <c r="O3" s="1445"/>
      <c r="P3" s="1445"/>
      <c r="Q3" s="1445"/>
      <c r="R3" s="1445"/>
      <c r="S3" s="1445"/>
      <c r="T3" s="1445"/>
      <c r="U3" s="1445"/>
      <c r="V3" s="1445"/>
      <c r="W3" s="1445"/>
      <c r="X3" s="1445"/>
      <c r="Y3" s="1445"/>
      <c r="Z3" s="1445"/>
      <c r="AA3" s="1445"/>
      <c r="AB3" s="1445"/>
      <c r="AC3" s="1445"/>
      <c r="AD3" s="1445"/>
      <c r="AE3" s="1445"/>
      <c r="AF3" s="1445"/>
      <c r="AG3" s="1445"/>
      <c r="AH3" s="1445"/>
      <c r="AI3" s="1445"/>
      <c r="AJ3" s="1445"/>
      <c r="AK3" s="1445"/>
      <c r="AL3" s="1445"/>
      <c r="AM3" s="1445"/>
      <c r="AN3" s="1445"/>
      <c r="AO3" s="1445"/>
      <c r="AP3" s="1445"/>
      <c r="AQ3" s="1445"/>
      <c r="AR3" s="1445"/>
      <c r="AS3" s="1445"/>
      <c r="AT3" s="1445"/>
      <c r="AU3" s="1445"/>
      <c r="AV3" s="1445"/>
      <c r="AW3" s="1445"/>
      <c r="AX3" s="1445"/>
      <c r="AY3" s="1445"/>
      <c r="AZ3" s="1445"/>
      <c r="BA3" s="1445"/>
      <c r="BB3" s="1445"/>
      <c r="BC3" s="1445"/>
      <c r="BD3" s="1445"/>
      <c r="BE3" s="1445"/>
      <c r="BF3" s="1445"/>
      <c r="BG3" s="1445"/>
      <c r="BH3" s="1445"/>
      <c r="BI3" s="1445"/>
      <c r="BJ3" s="1445"/>
    </row>
    <row r="4" spans="1:6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 t="s">
        <v>6</v>
      </c>
    </row>
    <row r="5" spans="1:62" s="56" customFormat="1" ht="30" customHeight="1">
      <c r="A5" s="579" t="s">
        <v>46</v>
      </c>
      <c r="B5" s="579" t="s">
        <v>986</v>
      </c>
      <c r="C5" s="579" t="s">
        <v>987</v>
      </c>
      <c r="D5" s="579" t="s">
        <v>988</v>
      </c>
      <c r="E5" s="579" t="s">
        <v>989</v>
      </c>
      <c r="F5" s="579" t="s">
        <v>990</v>
      </c>
      <c r="G5" s="579" t="s">
        <v>991</v>
      </c>
      <c r="H5" s="579" t="s">
        <v>992</v>
      </c>
      <c r="I5" s="579" t="s">
        <v>993</v>
      </c>
      <c r="J5" s="579" t="s">
        <v>994</v>
      </c>
      <c r="K5" s="579" t="s">
        <v>995</v>
      </c>
      <c r="L5" s="579" t="s">
        <v>996</v>
      </c>
      <c r="M5" s="579" t="s">
        <v>997</v>
      </c>
      <c r="N5" s="579" t="s">
        <v>998</v>
      </c>
      <c r="O5" s="579" t="s">
        <v>999</v>
      </c>
      <c r="P5" s="579" t="s">
        <v>1000</v>
      </c>
      <c r="Q5" s="579" t="s">
        <v>1001</v>
      </c>
      <c r="R5" s="579" t="s">
        <v>1002</v>
      </c>
      <c r="S5" s="579" t="s">
        <v>1003</v>
      </c>
      <c r="T5" s="579" t="s">
        <v>1004</v>
      </c>
      <c r="U5" s="579" t="s">
        <v>1005</v>
      </c>
      <c r="V5" s="579" t="s">
        <v>1006</v>
      </c>
      <c r="W5" s="579" t="s">
        <v>1007</v>
      </c>
      <c r="X5" s="579" t="s">
        <v>1008</v>
      </c>
      <c r="Y5" s="579" t="s">
        <v>1009</v>
      </c>
      <c r="Z5" s="581" t="s">
        <v>606</v>
      </c>
      <c r="AA5" s="581" t="s">
        <v>674</v>
      </c>
      <c r="AB5" s="581" t="s">
        <v>675</v>
      </c>
      <c r="AC5" s="581" t="s">
        <v>676</v>
      </c>
      <c r="AD5" s="581" t="s">
        <v>677</v>
      </c>
      <c r="AE5" s="581" t="s">
        <v>678</v>
      </c>
      <c r="AF5" s="581" t="s">
        <v>679</v>
      </c>
      <c r="AG5" s="581" t="s">
        <v>680</v>
      </c>
      <c r="AH5" s="581" t="s">
        <v>681</v>
      </c>
      <c r="AI5" s="581" t="s">
        <v>682</v>
      </c>
      <c r="AJ5" s="581" t="s">
        <v>683</v>
      </c>
      <c r="AK5" s="581" t="s">
        <v>684</v>
      </c>
      <c r="AL5" s="581" t="s">
        <v>685</v>
      </c>
      <c r="AM5" s="581" t="s">
        <v>936</v>
      </c>
      <c r="AN5" s="581" t="s">
        <v>937</v>
      </c>
      <c r="AO5" s="581" t="s">
        <v>1185</v>
      </c>
      <c r="AP5" s="581" t="s">
        <v>1206</v>
      </c>
      <c r="AQ5" s="581" t="s">
        <v>1213</v>
      </c>
      <c r="AR5" s="581" t="s">
        <v>1224</v>
      </c>
      <c r="AS5" s="581" t="s">
        <v>1240</v>
      </c>
      <c r="AT5" s="581" t="s">
        <v>1253</v>
      </c>
      <c r="AU5" s="581" t="s">
        <v>1254</v>
      </c>
      <c r="AV5" s="581" t="s">
        <v>1273</v>
      </c>
      <c r="AW5" s="581" t="s">
        <v>1280</v>
      </c>
      <c r="AX5" s="581" t="s">
        <v>1288</v>
      </c>
      <c r="AY5" s="581" t="s">
        <v>1332</v>
      </c>
      <c r="AZ5" s="581" t="s">
        <v>1344</v>
      </c>
      <c r="BA5" s="581" t="s">
        <v>1356</v>
      </c>
      <c r="BB5" s="581" t="s">
        <v>1364</v>
      </c>
      <c r="BC5" s="581" t="s">
        <v>1375</v>
      </c>
      <c r="BD5" s="581" t="s">
        <v>1392</v>
      </c>
      <c r="BE5" s="581" t="s">
        <v>1401</v>
      </c>
      <c r="BF5" s="581" t="s">
        <v>1431</v>
      </c>
      <c r="BG5" s="581" t="s">
        <v>1432</v>
      </c>
      <c r="BH5" s="581" t="s">
        <v>1451</v>
      </c>
      <c r="BI5" s="581" t="s">
        <v>1452</v>
      </c>
      <c r="BJ5" s="581" t="s">
        <v>1469</v>
      </c>
    </row>
    <row r="6" spans="1:62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</row>
    <row r="7" spans="1:62" ht="18" customHeight="1">
      <c r="A7" s="184" t="s">
        <v>122</v>
      </c>
      <c r="B7" s="483">
        <v>232008.65036042203</v>
      </c>
      <c r="C7" s="483">
        <v>236895.04886530383</v>
      </c>
      <c r="D7" s="483">
        <v>239443.4774372534</v>
      </c>
      <c r="E7" s="483">
        <v>233301.058374702</v>
      </c>
      <c r="F7" s="483">
        <v>256110.38573622625</v>
      </c>
      <c r="G7" s="483">
        <v>260732.64635981322</v>
      </c>
      <c r="H7" s="483">
        <v>260203.18548922898</v>
      </c>
      <c r="I7" s="483">
        <v>281998.86508661404</v>
      </c>
      <c r="J7" s="483">
        <v>280465.47618054069</v>
      </c>
      <c r="K7" s="483">
        <v>269433.20372428454</v>
      </c>
      <c r="L7" s="483">
        <v>266310.74200198235</v>
      </c>
      <c r="M7" s="483">
        <v>258217.31265820673</v>
      </c>
      <c r="N7" s="483">
        <v>285284.14262521348</v>
      </c>
      <c r="O7" s="483">
        <v>279995.21953647456</v>
      </c>
      <c r="P7" s="483">
        <v>268176.26784474048</v>
      </c>
      <c r="Q7" s="483">
        <v>257780.22896511629</v>
      </c>
      <c r="R7" s="483">
        <v>268017.46474753245</v>
      </c>
      <c r="S7" s="483">
        <v>287596.68593514262</v>
      </c>
      <c r="T7" s="483">
        <v>268226.11109386646</v>
      </c>
      <c r="U7" s="483">
        <v>282967.62103423558</v>
      </c>
      <c r="V7" s="483">
        <v>276644.54734801978</v>
      </c>
      <c r="W7" s="483">
        <v>266154.90009559144</v>
      </c>
      <c r="X7" s="483">
        <v>273476.54798573063</v>
      </c>
      <c r="Y7" s="483">
        <v>274053.55222252081</v>
      </c>
      <c r="Z7" s="483">
        <v>275805.82040132175</v>
      </c>
      <c r="AA7" s="483">
        <v>268347.69789559121</v>
      </c>
      <c r="AB7" s="484">
        <v>280169.02338822011</v>
      </c>
      <c r="AC7" s="484">
        <v>294992.69968338031</v>
      </c>
      <c r="AD7" s="484">
        <v>294327.51492891303</v>
      </c>
      <c r="AE7" s="484">
        <v>287421.00661718007</v>
      </c>
      <c r="AF7" s="484">
        <v>274621.69679672597</v>
      </c>
      <c r="AG7" s="484">
        <v>265230.46466162778</v>
      </c>
      <c r="AH7" s="484">
        <v>255522.07907033464</v>
      </c>
      <c r="AI7" s="484">
        <v>253437.11660171772</v>
      </c>
      <c r="AJ7" s="484">
        <v>241404.79559818428</v>
      </c>
      <c r="AK7" s="484">
        <v>254326.4829899625</v>
      </c>
      <c r="AL7" s="484">
        <v>276352.92179649277</v>
      </c>
      <c r="AM7" s="484">
        <v>279139.98778880294</v>
      </c>
      <c r="AN7" s="484">
        <v>254412.0896104839</v>
      </c>
      <c r="AO7" s="484">
        <v>268706.00395311986</v>
      </c>
      <c r="AP7" s="484">
        <v>262753.96425246308</v>
      </c>
      <c r="AQ7" s="484">
        <v>253870.5734602818</v>
      </c>
      <c r="AR7" s="484">
        <v>239822.07850457088</v>
      </c>
      <c r="AS7" s="484">
        <v>244585.55878103836</v>
      </c>
      <c r="AT7" s="484">
        <v>250442.98189010931</v>
      </c>
      <c r="AU7" s="484">
        <v>232883.37603453794</v>
      </c>
      <c r="AV7" s="484">
        <v>253661.18688263604</v>
      </c>
      <c r="AW7" s="484">
        <v>254130.137668707</v>
      </c>
      <c r="AX7" s="484">
        <v>274439.68922739022</v>
      </c>
      <c r="AY7" s="484">
        <v>263883.6478891708</v>
      </c>
      <c r="AZ7" s="484">
        <v>250447.31888170392</v>
      </c>
      <c r="BA7" s="484">
        <v>280032.2610507271</v>
      </c>
      <c r="BB7" s="484">
        <v>288644.04979112186</v>
      </c>
      <c r="BC7" s="484">
        <v>309336.79886968283</v>
      </c>
      <c r="BD7" s="484">
        <v>301774.66322416882</v>
      </c>
      <c r="BE7" s="484">
        <v>311379.09054316033</v>
      </c>
      <c r="BF7" s="484">
        <v>329196.27516663558</v>
      </c>
      <c r="BG7" s="484">
        <v>353012.46060073108</v>
      </c>
      <c r="BH7" s="484">
        <v>383896.40876732883</v>
      </c>
      <c r="BI7" s="484">
        <v>364951.63825277449</v>
      </c>
      <c r="BJ7" s="484">
        <v>361650.23721942189</v>
      </c>
    </row>
    <row r="8" spans="1:62" ht="18" customHeight="1">
      <c r="A8" s="24" t="s">
        <v>270</v>
      </c>
      <c r="B8" s="480">
        <v>160019.05311400001</v>
      </c>
      <c r="C8" s="480">
        <v>162163.57199200001</v>
      </c>
      <c r="D8" s="480">
        <v>164720.29814100001</v>
      </c>
      <c r="E8" s="480">
        <v>166716.89756799999</v>
      </c>
      <c r="F8" s="480">
        <v>187880.89744999999</v>
      </c>
      <c r="G8" s="480">
        <v>192756.96143</v>
      </c>
      <c r="H8" s="480">
        <v>198200.62150099999</v>
      </c>
      <c r="I8" s="480">
        <v>212370.91213000001</v>
      </c>
      <c r="J8" s="480">
        <v>192958.249675</v>
      </c>
      <c r="K8" s="480">
        <v>191972.81365699999</v>
      </c>
      <c r="L8" s="480">
        <v>197257.69892600001</v>
      </c>
      <c r="M8" s="480">
        <v>192212.095256</v>
      </c>
      <c r="N8" s="480">
        <v>211809.17774899999</v>
      </c>
      <c r="O8" s="480">
        <v>213359.66305999999</v>
      </c>
      <c r="P8" s="480">
        <v>207967.90114500001</v>
      </c>
      <c r="Q8" s="480">
        <v>201991.37933200001</v>
      </c>
      <c r="R8" s="480">
        <v>217625.41923999999</v>
      </c>
      <c r="S8" s="480">
        <v>226997.72893899999</v>
      </c>
      <c r="T8" s="480">
        <v>214554.169241</v>
      </c>
      <c r="U8" s="480">
        <v>228879.646492</v>
      </c>
      <c r="V8" s="480">
        <v>233014.65019700001</v>
      </c>
      <c r="W8" s="480">
        <v>228215.071704</v>
      </c>
      <c r="X8" s="480">
        <v>231499.369481</v>
      </c>
      <c r="Y8" s="480">
        <v>220498.760908</v>
      </c>
      <c r="Z8" s="480">
        <v>227045.80958</v>
      </c>
      <c r="AA8" s="480">
        <v>224680.404389</v>
      </c>
      <c r="AB8" s="485">
        <v>225064.522298</v>
      </c>
      <c r="AC8" s="485">
        <v>238077.71498799999</v>
      </c>
      <c r="AD8" s="485">
        <v>238440.10156099999</v>
      </c>
      <c r="AE8" s="485">
        <v>233225.64125700001</v>
      </c>
      <c r="AF8" s="485">
        <v>230466.924692</v>
      </c>
      <c r="AG8" s="485">
        <v>229928.12818599999</v>
      </c>
      <c r="AH8" s="485">
        <v>229550.53827200001</v>
      </c>
      <c r="AI8" s="485">
        <v>231041.00406499999</v>
      </c>
      <c r="AJ8" s="485">
        <v>234861.28384799999</v>
      </c>
      <c r="AK8" s="485">
        <v>251887.73204599999</v>
      </c>
      <c r="AL8" s="485">
        <v>258912.61163</v>
      </c>
      <c r="AM8" s="485">
        <v>266225.20066700003</v>
      </c>
      <c r="AN8" s="485">
        <v>258547.120192</v>
      </c>
      <c r="AO8" s="485">
        <v>277310.02951600001</v>
      </c>
      <c r="AP8" s="485">
        <v>275698.723184</v>
      </c>
      <c r="AQ8" s="485">
        <v>264891.43391899997</v>
      </c>
      <c r="AR8" s="485">
        <v>265227.82976705005</v>
      </c>
      <c r="AS8" s="485">
        <v>267035.39260999998</v>
      </c>
      <c r="AT8" s="485">
        <v>283273.953629</v>
      </c>
      <c r="AU8" s="485">
        <v>281189.32918499998</v>
      </c>
      <c r="AV8" s="485">
        <v>292924.55325</v>
      </c>
      <c r="AW8" s="485">
        <v>291778.02101500001</v>
      </c>
      <c r="AX8" s="485">
        <v>303930.49429399997</v>
      </c>
      <c r="AY8" s="485">
        <v>309830.32848299999</v>
      </c>
      <c r="AZ8" s="485">
        <v>300846.87627299997</v>
      </c>
      <c r="BA8" s="485">
        <v>320228.226348</v>
      </c>
      <c r="BB8" s="485">
        <v>334854.79985200003</v>
      </c>
      <c r="BC8" s="485">
        <v>338367.41771200002</v>
      </c>
      <c r="BD8" s="485">
        <v>342993.66379399999</v>
      </c>
      <c r="BE8" s="485">
        <v>365654.93834599998</v>
      </c>
      <c r="BF8" s="485">
        <v>383763.63505799999</v>
      </c>
      <c r="BG8" s="485">
        <v>405116.87020399998</v>
      </c>
      <c r="BH8" s="485">
        <v>426204.49523200002</v>
      </c>
      <c r="BI8" s="485">
        <v>421215.95286999998</v>
      </c>
      <c r="BJ8" s="485">
        <v>416259.562592</v>
      </c>
    </row>
    <row r="9" spans="1:62" ht="18" customHeight="1">
      <c r="A9" s="185" t="s">
        <v>304</v>
      </c>
      <c r="B9" s="479">
        <v>137546.38592145417</v>
      </c>
      <c r="C9" s="479">
        <v>144162.09155425863</v>
      </c>
      <c r="D9" s="479">
        <v>146112.73169812994</v>
      </c>
      <c r="E9" s="479">
        <v>143658.55628695225</v>
      </c>
      <c r="F9" s="479">
        <v>150314.40715886111</v>
      </c>
      <c r="G9" s="479">
        <v>153066.70839740374</v>
      </c>
      <c r="H9" s="479">
        <v>150564.77465011473</v>
      </c>
      <c r="I9" s="479">
        <v>159484.50497790659</v>
      </c>
      <c r="J9" s="479">
        <v>181510.69351589293</v>
      </c>
      <c r="K9" s="479">
        <v>171130.64147456156</v>
      </c>
      <c r="L9" s="479">
        <v>168962.30151792485</v>
      </c>
      <c r="M9" s="479">
        <v>172637.06307016034</v>
      </c>
      <c r="N9" s="479">
        <v>182764.66266826147</v>
      </c>
      <c r="O9" s="479">
        <v>175846.388262889</v>
      </c>
      <c r="P9" s="479">
        <v>171613.66259469459</v>
      </c>
      <c r="Q9" s="479">
        <v>167860.75641419154</v>
      </c>
      <c r="R9" s="479">
        <v>169411.99869409113</v>
      </c>
      <c r="S9" s="479">
        <v>180172.4972755647</v>
      </c>
      <c r="T9" s="479">
        <v>173366.80531662676</v>
      </c>
      <c r="U9" s="479">
        <v>175049.00614930943</v>
      </c>
      <c r="V9" s="479">
        <v>173320.55387840205</v>
      </c>
      <c r="W9" s="479">
        <v>168335.5402815573</v>
      </c>
      <c r="X9" s="479">
        <v>174501.86732627603</v>
      </c>
      <c r="Y9" s="479">
        <v>185286.26182363491</v>
      </c>
      <c r="Z9" s="479">
        <v>185942.52948168694</v>
      </c>
      <c r="AA9" s="479">
        <v>176949.93741247876</v>
      </c>
      <c r="AB9" s="486">
        <v>189204.13587977417</v>
      </c>
      <c r="AC9" s="486">
        <v>195852.00402563531</v>
      </c>
      <c r="AD9" s="486">
        <v>202436.62714842765</v>
      </c>
      <c r="AE9" s="486">
        <v>212472.63874492233</v>
      </c>
      <c r="AF9" s="486">
        <v>205474.80073287684</v>
      </c>
      <c r="AG9" s="486">
        <v>212774.61018376745</v>
      </c>
      <c r="AH9" s="486">
        <v>212881.52003769032</v>
      </c>
      <c r="AI9" s="486">
        <v>207356.27358236758</v>
      </c>
      <c r="AJ9" s="486">
        <v>190346.47206840891</v>
      </c>
      <c r="AK9" s="486">
        <v>191575.48784693403</v>
      </c>
      <c r="AL9" s="486">
        <v>201125.36393246544</v>
      </c>
      <c r="AM9" s="486">
        <v>198019.44224853674</v>
      </c>
      <c r="AN9" s="486">
        <v>185932.79884580796</v>
      </c>
      <c r="AO9" s="486">
        <v>174654.32942401891</v>
      </c>
      <c r="AP9" s="486">
        <v>165087.50379846711</v>
      </c>
      <c r="AQ9" s="486">
        <v>168888.04077668779</v>
      </c>
      <c r="AR9" s="486">
        <v>156633.99275894568</v>
      </c>
      <c r="AS9" s="486">
        <v>163375.56136163673</v>
      </c>
      <c r="AT9" s="486">
        <v>154963.7268195111</v>
      </c>
      <c r="AU9" s="486">
        <v>142212.25561584497</v>
      </c>
      <c r="AV9" s="486">
        <v>151658.99823176535</v>
      </c>
      <c r="AW9" s="486">
        <v>158838.8002180786</v>
      </c>
      <c r="AX9" s="486">
        <v>168826.32191394118</v>
      </c>
      <c r="AY9" s="486">
        <v>151153.94389179786</v>
      </c>
      <c r="AZ9" s="486">
        <v>143006.82109008922</v>
      </c>
      <c r="BA9" s="486">
        <v>156769.5598356296</v>
      </c>
      <c r="BB9" s="486">
        <v>150994.91164798377</v>
      </c>
      <c r="BC9" s="486">
        <v>172569.53273632721</v>
      </c>
      <c r="BD9" s="486">
        <v>156835.99616535171</v>
      </c>
      <c r="BE9" s="486">
        <v>155076.88846205093</v>
      </c>
      <c r="BF9" s="486">
        <v>163902.53131073387</v>
      </c>
      <c r="BG9" s="486">
        <v>168708.26023803541</v>
      </c>
      <c r="BH9" s="486">
        <v>183182.7206416605</v>
      </c>
      <c r="BI9" s="486">
        <v>165913.01081438997</v>
      </c>
      <c r="BJ9" s="486">
        <v>172481.47663589707</v>
      </c>
    </row>
    <row r="10" spans="1:62" ht="18" customHeight="1">
      <c r="A10" s="100" t="s">
        <v>448</v>
      </c>
      <c r="B10" s="480">
        <v>-65556.788675032163</v>
      </c>
      <c r="C10" s="480">
        <v>-69430.614680954808</v>
      </c>
      <c r="D10" s="480">
        <v>-71389.552401876543</v>
      </c>
      <c r="E10" s="480">
        <v>-77074.395480250241</v>
      </c>
      <c r="F10" s="480">
        <v>-82084.918872634851</v>
      </c>
      <c r="G10" s="480">
        <v>-85091.023467590494</v>
      </c>
      <c r="H10" s="480">
        <v>-88562.210661885751</v>
      </c>
      <c r="I10" s="480">
        <v>-89856.552021292533</v>
      </c>
      <c r="J10" s="480">
        <v>-94003.467010352251</v>
      </c>
      <c r="K10" s="480">
        <v>-93670.251407277043</v>
      </c>
      <c r="L10" s="480">
        <v>-99909.258441942526</v>
      </c>
      <c r="M10" s="480">
        <v>-106631.84566795359</v>
      </c>
      <c r="N10" s="480">
        <v>-109289.69779204797</v>
      </c>
      <c r="O10" s="480">
        <v>-109210.83178641445</v>
      </c>
      <c r="P10" s="480">
        <v>-111405.29589495414</v>
      </c>
      <c r="Q10" s="480">
        <v>-112071.90678107526</v>
      </c>
      <c r="R10" s="480">
        <v>-119019.95318655869</v>
      </c>
      <c r="S10" s="480">
        <v>-119573.54027942209</v>
      </c>
      <c r="T10" s="480">
        <v>-119694.8634637603</v>
      </c>
      <c r="U10" s="480">
        <v>-120961.03160707386</v>
      </c>
      <c r="V10" s="480">
        <v>-129690.65672738227</v>
      </c>
      <c r="W10" s="480">
        <v>-130395.71188996584</v>
      </c>
      <c r="X10" s="480">
        <v>-132524.68882154539</v>
      </c>
      <c r="Y10" s="480">
        <v>-131731.47050911409</v>
      </c>
      <c r="Z10" s="480">
        <v>-137182.51866036517</v>
      </c>
      <c r="AA10" s="485">
        <v>-133282.64390588755</v>
      </c>
      <c r="AB10" s="485">
        <v>-134099.63478955405</v>
      </c>
      <c r="AC10" s="485">
        <v>-138937.01933025496</v>
      </c>
      <c r="AD10" s="485">
        <v>-146549.2137805146</v>
      </c>
      <c r="AE10" s="485">
        <v>-158277.27338474229</v>
      </c>
      <c r="AF10" s="485">
        <v>-161320.0286281509</v>
      </c>
      <c r="AG10" s="485">
        <v>-177472.27370813966</v>
      </c>
      <c r="AH10" s="485">
        <v>-186909.97923935569</v>
      </c>
      <c r="AI10" s="485">
        <v>-184960.16104564985</v>
      </c>
      <c r="AJ10" s="547">
        <v>-183802.96031822462</v>
      </c>
      <c r="AK10" s="547">
        <v>-189136.73690297152</v>
      </c>
      <c r="AL10" s="547">
        <v>-183685.0537659727</v>
      </c>
      <c r="AM10" s="547">
        <v>-185104.65512673382</v>
      </c>
      <c r="AN10" s="547">
        <v>-190067.82942732406</v>
      </c>
      <c r="AO10" s="547">
        <v>-183258.3549868991</v>
      </c>
      <c r="AP10" s="547">
        <v>-178032.262730004</v>
      </c>
      <c r="AQ10" s="547">
        <v>-179908.90123540597</v>
      </c>
      <c r="AR10" s="547">
        <v>-182039.74402142485</v>
      </c>
      <c r="AS10" s="547">
        <v>-185825.39519059836</v>
      </c>
      <c r="AT10" s="547">
        <v>-187794.69855840178</v>
      </c>
      <c r="AU10" s="547">
        <v>-190518.20876630701</v>
      </c>
      <c r="AV10" s="547">
        <v>-190922.3645991293</v>
      </c>
      <c r="AW10" s="547">
        <v>-196486.6835643716</v>
      </c>
      <c r="AX10" s="547">
        <v>-198317.12698055094</v>
      </c>
      <c r="AY10" s="547">
        <v>-197100.62448562708</v>
      </c>
      <c r="AZ10" s="547">
        <v>-193406.37848138527</v>
      </c>
      <c r="BA10" s="547">
        <v>-196965.52513290252</v>
      </c>
      <c r="BB10" s="547">
        <v>-197205.66170886197</v>
      </c>
      <c r="BC10" s="547">
        <v>-201600.15157864444</v>
      </c>
      <c r="BD10" s="547">
        <v>-198054.99673518288</v>
      </c>
      <c r="BE10" s="547">
        <v>-209352.73626489058</v>
      </c>
      <c r="BF10" s="547">
        <v>-218469.89120209828</v>
      </c>
      <c r="BG10" s="547">
        <v>-220812.66984130428</v>
      </c>
      <c r="BH10" s="547">
        <v>-225490.80710633166</v>
      </c>
      <c r="BI10" s="547">
        <v>-222177.32543161543</v>
      </c>
      <c r="BJ10" s="547">
        <v>-227090.80200847518</v>
      </c>
    </row>
    <row r="11" spans="1:62" ht="18" customHeight="1">
      <c r="A11" s="191" t="s">
        <v>324</v>
      </c>
      <c r="B11" s="479">
        <v>36646.631608945871</v>
      </c>
      <c r="C11" s="479">
        <v>36571.138499269757</v>
      </c>
      <c r="D11" s="479">
        <v>38391.664046046208</v>
      </c>
      <c r="E11" s="479">
        <v>44542.657215195504</v>
      </c>
      <c r="F11" s="479">
        <v>49628.180337235244</v>
      </c>
      <c r="G11" s="479">
        <v>51619.856621676096</v>
      </c>
      <c r="H11" s="479">
        <v>61189.1892211019</v>
      </c>
      <c r="I11" s="479">
        <v>63649.163209684484</v>
      </c>
      <c r="J11" s="479">
        <v>69350.755298527161</v>
      </c>
      <c r="K11" s="479">
        <v>76444.564916649921</v>
      </c>
      <c r="L11" s="479">
        <v>79451.152679536579</v>
      </c>
      <c r="M11" s="479">
        <v>71999.940783671453</v>
      </c>
      <c r="N11" s="479">
        <v>67562.482932058047</v>
      </c>
      <c r="O11" s="479">
        <v>65019.550437114085</v>
      </c>
      <c r="P11" s="479">
        <v>67186.975454342901</v>
      </c>
      <c r="Q11" s="479">
        <v>70920.303692072717</v>
      </c>
      <c r="R11" s="479">
        <v>72426.670836853009</v>
      </c>
      <c r="S11" s="479">
        <v>78105.936516626156</v>
      </c>
      <c r="T11" s="479">
        <v>84063.015944894403</v>
      </c>
      <c r="U11" s="479">
        <v>79662.704983049596</v>
      </c>
      <c r="V11" s="479">
        <v>88197.009400893759</v>
      </c>
      <c r="W11" s="479">
        <v>92888.187275723525</v>
      </c>
      <c r="X11" s="479">
        <v>97758.495964858274</v>
      </c>
      <c r="Y11" s="479">
        <v>103593.8629243178</v>
      </c>
      <c r="Z11" s="479">
        <v>119055.17453269457</v>
      </c>
      <c r="AA11" s="479">
        <v>116630.12671074751</v>
      </c>
      <c r="AB11" s="486">
        <v>117985.86834542322</v>
      </c>
      <c r="AC11" s="486">
        <v>122930.49954528315</v>
      </c>
      <c r="AD11" s="486">
        <v>128059.7482771395</v>
      </c>
      <c r="AE11" s="486">
        <v>134869.61860526795</v>
      </c>
      <c r="AF11" s="486">
        <v>143760.02247258864</v>
      </c>
      <c r="AG11" s="486">
        <v>146577.07786977215</v>
      </c>
      <c r="AH11" s="486">
        <v>160074.27870071409</v>
      </c>
      <c r="AI11" s="486">
        <v>162683.95772840633</v>
      </c>
      <c r="AJ11" s="486">
        <v>172799.4434221519</v>
      </c>
      <c r="AK11" s="486">
        <v>183550.55556462909</v>
      </c>
      <c r="AL11" s="486">
        <v>177065.77788754986</v>
      </c>
      <c r="AM11" s="486">
        <v>180391.64526313095</v>
      </c>
      <c r="AN11" s="486">
        <v>191178.96668828343</v>
      </c>
      <c r="AO11" s="486">
        <v>203622.04919577017</v>
      </c>
      <c r="AP11" s="486">
        <v>215788.19368554791</v>
      </c>
      <c r="AQ11" s="486">
        <v>226074.99275316173</v>
      </c>
      <c r="AR11" s="486">
        <v>239108.53919961498</v>
      </c>
      <c r="AS11" s="486">
        <v>247643.25374298176</v>
      </c>
      <c r="AT11" s="486">
        <v>265345.35623690521</v>
      </c>
      <c r="AU11" s="486">
        <v>273120.61950434255</v>
      </c>
      <c r="AV11" s="486">
        <v>272771.32148620655</v>
      </c>
      <c r="AW11" s="486">
        <v>283175.87532176741</v>
      </c>
      <c r="AX11" s="486">
        <v>277658.90041462093</v>
      </c>
      <c r="AY11" s="486">
        <v>281036.00870604551</v>
      </c>
      <c r="AZ11" s="486">
        <v>295937.16945600137</v>
      </c>
      <c r="BA11" s="486">
        <v>304493.6959220256</v>
      </c>
      <c r="BB11" s="486">
        <v>315134.47858877259</v>
      </c>
      <c r="BC11" s="486">
        <v>306108.38462407643</v>
      </c>
      <c r="BD11" s="486">
        <v>318233.77547839435</v>
      </c>
      <c r="BE11" s="486">
        <v>330448.33701047394</v>
      </c>
      <c r="BF11" s="486">
        <v>338521.89627773443</v>
      </c>
      <c r="BG11" s="486">
        <v>341010.14949138276</v>
      </c>
      <c r="BH11" s="486">
        <v>337783.28951568861</v>
      </c>
      <c r="BI11" s="486">
        <v>341760.50427962939</v>
      </c>
      <c r="BJ11" s="486">
        <v>356967.07923111878</v>
      </c>
    </row>
    <row r="12" spans="1:62" ht="18" customHeight="1">
      <c r="A12" s="100" t="s">
        <v>451</v>
      </c>
      <c r="B12" s="548">
        <v>-172010.64317265552</v>
      </c>
      <c r="C12" s="548">
        <v>-173943.52324435484</v>
      </c>
      <c r="D12" s="548">
        <v>-175607.54344137569</v>
      </c>
      <c r="E12" s="548">
        <v>-176013.50058624815</v>
      </c>
      <c r="F12" s="548">
        <v>-181953.7297555301</v>
      </c>
      <c r="G12" s="548">
        <v>-186604.42214550468</v>
      </c>
      <c r="H12" s="548">
        <v>-185008.76446395201</v>
      </c>
      <c r="I12" s="548">
        <v>-188853.94689712208</v>
      </c>
      <c r="J12" s="548">
        <v>-189616.36292845922</v>
      </c>
      <c r="K12" s="548">
        <v>-187717.02791267788</v>
      </c>
      <c r="L12" s="548">
        <v>-191084.46693216215</v>
      </c>
      <c r="M12" s="548">
        <v>-203741.29551096313</v>
      </c>
      <c r="N12" s="548">
        <v>-212803.92869007518</v>
      </c>
      <c r="O12" s="548">
        <v>-216312.27074727381</v>
      </c>
      <c r="P12" s="548">
        <v>-216919.69846863957</v>
      </c>
      <c r="Q12" s="548">
        <v>-216867.37162977879</v>
      </c>
      <c r="R12" s="548">
        <v>-224006.81033637564</v>
      </c>
      <c r="S12" s="548">
        <v>-223932.21104190662</v>
      </c>
      <c r="T12" s="548">
        <v>-220762.79136146192</v>
      </c>
      <c r="U12" s="548">
        <v>-228061.78997194732</v>
      </c>
      <c r="V12" s="548">
        <v>-224494.10007914761</v>
      </c>
      <c r="W12" s="548">
        <v>-224396.52772456603</v>
      </c>
      <c r="X12" s="548">
        <v>-224371.86908388196</v>
      </c>
      <c r="Y12" s="548">
        <v>-223430.46552464154</v>
      </c>
      <c r="Z12" s="548">
        <v>-212879.38840315217</v>
      </c>
      <c r="AA12" s="548">
        <v>-215100.68791129885</v>
      </c>
      <c r="AB12" s="549">
        <v>-217208.05079629345</v>
      </c>
      <c r="AC12" s="549">
        <v>-225541.54264154733</v>
      </c>
      <c r="AD12" s="549">
        <v>-220969.85354039189</v>
      </c>
      <c r="AE12" s="549">
        <v>-219719.78691485617</v>
      </c>
      <c r="AF12" s="549">
        <v>-209586.4172952199</v>
      </c>
      <c r="AG12" s="549">
        <v>-210948.37517800642</v>
      </c>
      <c r="AH12" s="549">
        <v>-206818.77258435418</v>
      </c>
      <c r="AI12" s="549">
        <v>-211857.98497470436</v>
      </c>
      <c r="AJ12" s="549">
        <v>-214031.17905565246</v>
      </c>
      <c r="AK12" s="549">
        <v>-210632.43345504376</v>
      </c>
      <c r="AL12" s="549">
        <v>-226030.4447798738</v>
      </c>
      <c r="AM12" s="549">
        <v>-225615.90158011211</v>
      </c>
      <c r="AN12" s="549">
        <v>-222269.16685741098</v>
      </c>
      <c r="AO12" s="549">
        <v>-221359.14757465973</v>
      </c>
      <c r="AP12" s="549">
        <v>-215725.97806017514</v>
      </c>
      <c r="AQ12" s="549">
        <v>-212146.51773565591</v>
      </c>
      <c r="AR12" s="549">
        <v>-202913.75938021377</v>
      </c>
      <c r="AS12" s="549">
        <v>-202213.37045476132</v>
      </c>
      <c r="AT12" s="549">
        <v>-200487.87119991137</v>
      </c>
      <c r="AU12" s="549">
        <v>-200444.81074063302</v>
      </c>
      <c r="AV12" s="549">
        <v>-211053.21353781509</v>
      </c>
      <c r="AW12" s="549">
        <v>-206766.69195655896</v>
      </c>
      <c r="AX12" s="549">
        <v>-219127.41937193606</v>
      </c>
      <c r="AY12" s="549">
        <v>-214701.34354534926</v>
      </c>
      <c r="AZ12" s="549">
        <v>-202394.95758160416</v>
      </c>
      <c r="BA12" s="549">
        <v>-200630.36095882472</v>
      </c>
      <c r="BB12" s="549">
        <v>-195959.12028950907</v>
      </c>
      <c r="BC12" s="549">
        <v>-212938.05607473722</v>
      </c>
      <c r="BD12" s="549">
        <v>-205365.49537617085</v>
      </c>
      <c r="BE12" s="549">
        <v>-201717.42499207007</v>
      </c>
      <c r="BF12" s="549">
        <v>-204373.16641501442</v>
      </c>
      <c r="BG12" s="549">
        <v>-208282.35835451816</v>
      </c>
      <c r="BH12" s="549">
        <v>-217175.90551707306</v>
      </c>
      <c r="BI12" s="549">
        <v>-217796.71281089151</v>
      </c>
      <c r="BJ12" s="549">
        <v>-209205.74390478991</v>
      </c>
    </row>
    <row r="13" spans="1:62" ht="18" customHeight="1">
      <c r="A13" s="187" t="s">
        <v>445</v>
      </c>
      <c r="B13" s="479">
        <v>9633.4645843985818</v>
      </c>
      <c r="C13" s="479">
        <v>9622.3082003754062</v>
      </c>
      <c r="D13" s="479">
        <v>9110.9083935781218</v>
      </c>
      <c r="E13" s="479">
        <v>8962.6069754969794</v>
      </c>
      <c r="F13" s="479">
        <v>10703.893833636323</v>
      </c>
      <c r="G13" s="479">
        <v>11599.568512957005</v>
      </c>
      <c r="H13" s="479">
        <v>11676.545911834975</v>
      </c>
      <c r="I13" s="479">
        <v>11703.503894754069</v>
      </c>
      <c r="J13" s="479">
        <v>11718.052573195058</v>
      </c>
      <c r="K13" s="479">
        <v>12231.333148713602</v>
      </c>
      <c r="L13" s="479">
        <v>12484.778811339369</v>
      </c>
      <c r="M13" s="479">
        <v>11095.468624258414</v>
      </c>
      <c r="N13" s="479">
        <v>11393.257671503041</v>
      </c>
      <c r="O13" s="479">
        <v>11129.048855548555</v>
      </c>
      <c r="P13" s="479">
        <v>11550.851955213639</v>
      </c>
      <c r="Q13" s="479">
        <v>11284.816822658351</v>
      </c>
      <c r="R13" s="479">
        <v>10055.375076171513</v>
      </c>
      <c r="S13" s="479">
        <v>10278.914660211305</v>
      </c>
      <c r="T13" s="479">
        <v>10014.136659069816</v>
      </c>
      <c r="U13" s="479">
        <v>9914.252120464349</v>
      </c>
      <c r="V13" s="479">
        <v>10166.863581534733</v>
      </c>
      <c r="W13" s="479">
        <v>10462.181148577283</v>
      </c>
      <c r="X13" s="479">
        <v>10690.92947950594</v>
      </c>
      <c r="Y13" s="479">
        <v>10733.428998715852</v>
      </c>
      <c r="Z13" s="479">
        <v>11365.394717577663</v>
      </c>
      <c r="AA13" s="479">
        <v>10940.907072954546</v>
      </c>
      <c r="AB13" s="486">
        <v>11253.351412700231</v>
      </c>
      <c r="AC13" s="486">
        <v>11510.922352110008</v>
      </c>
      <c r="AD13" s="486">
        <v>10735.712682270318</v>
      </c>
      <c r="AE13" s="486">
        <v>10509.104106544288</v>
      </c>
      <c r="AF13" s="486">
        <v>10833.732149858075</v>
      </c>
      <c r="AG13" s="486">
        <v>11113.288025718615</v>
      </c>
      <c r="AH13" s="486">
        <v>12732.332478165772</v>
      </c>
      <c r="AI13" s="486">
        <v>14368.391296626669</v>
      </c>
      <c r="AJ13" s="486">
        <v>16145.932972976245</v>
      </c>
      <c r="AK13" s="486">
        <v>17346.543866419401</v>
      </c>
      <c r="AL13" s="486">
        <v>18293.214190227765</v>
      </c>
      <c r="AM13" s="486">
        <v>17399.734023587051</v>
      </c>
      <c r="AN13" s="486">
        <v>18645.070435414171</v>
      </c>
      <c r="AO13" s="486">
        <v>21721.09107004448</v>
      </c>
      <c r="AP13" s="486">
        <v>23061.82159706614</v>
      </c>
      <c r="AQ13" s="486">
        <v>24344.152709280861</v>
      </c>
      <c r="AR13" s="486">
        <v>27893.852328167901</v>
      </c>
      <c r="AS13" s="486">
        <v>27976.699431983932</v>
      </c>
      <c r="AT13" s="486">
        <v>29384.030361104313</v>
      </c>
      <c r="AU13" s="486">
        <v>29874.438641817302</v>
      </c>
      <c r="AV13" s="486">
        <v>30889.277197831321</v>
      </c>
      <c r="AW13" s="486">
        <v>30914.111344144439</v>
      </c>
      <c r="AX13" s="486">
        <v>27251.981941314305</v>
      </c>
      <c r="AY13" s="486">
        <v>29738.2421422568</v>
      </c>
      <c r="AZ13" s="486">
        <v>31100.10468608874</v>
      </c>
      <c r="BA13" s="486">
        <v>34183.737468200939</v>
      </c>
      <c r="BB13" s="486">
        <v>35305.781843287878</v>
      </c>
      <c r="BC13" s="486">
        <v>36841.711804637198</v>
      </c>
      <c r="BD13" s="486">
        <v>36770.338900270392</v>
      </c>
      <c r="BE13" s="486">
        <v>38258.201933515767</v>
      </c>
      <c r="BF13" s="486">
        <v>42312.593120590667</v>
      </c>
      <c r="BG13" s="486">
        <v>42586.044943755558</v>
      </c>
      <c r="BH13" s="486">
        <v>42088.15213190428</v>
      </c>
      <c r="BI13" s="486">
        <v>40985.402503272737</v>
      </c>
      <c r="BJ13" s="486">
        <v>40875.719198563427</v>
      </c>
    </row>
    <row r="14" spans="1:62" ht="18" customHeight="1">
      <c r="A14" s="193" t="s">
        <v>319</v>
      </c>
      <c r="B14" s="548">
        <v>-181644.10775705409</v>
      </c>
      <c r="C14" s="548">
        <v>-183565.83144473025</v>
      </c>
      <c r="D14" s="548">
        <v>-184718.4518349538</v>
      </c>
      <c r="E14" s="548">
        <v>-184976.10756174513</v>
      </c>
      <c r="F14" s="548">
        <v>-192657.62358916644</v>
      </c>
      <c r="G14" s="548">
        <v>-198203.99065846167</v>
      </c>
      <c r="H14" s="548">
        <v>-196685.310375787</v>
      </c>
      <c r="I14" s="548">
        <v>-200557.45079187615</v>
      </c>
      <c r="J14" s="548">
        <v>-201334.41550165426</v>
      </c>
      <c r="K14" s="548">
        <v>-199948.36106139148</v>
      </c>
      <c r="L14" s="548">
        <v>-203569.24574350152</v>
      </c>
      <c r="M14" s="548">
        <v>-214836.76413522154</v>
      </c>
      <c r="N14" s="548">
        <v>-224197.18636157821</v>
      </c>
      <c r="O14" s="548">
        <v>-227441.31960282236</v>
      </c>
      <c r="P14" s="548">
        <v>-228470.55042385322</v>
      </c>
      <c r="Q14" s="548">
        <v>-228152.18845243714</v>
      </c>
      <c r="R14" s="548">
        <v>-234062.18541254714</v>
      </c>
      <c r="S14" s="548">
        <v>-234211.12570211792</v>
      </c>
      <c r="T14" s="548">
        <v>-230776.92802053172</v>
      </c>
      <c r="U14" s="548">
        <v>-237976.04209241166</v>
      </c>
      <c r="V14" s="548">
        <v>-234660.96366068235</v>
      </c>
      <c r="W14" s="548">
        <v>-234858.7088731433</v>
      </c>
      <c r="X14" s="548">
        <v>-235062.79856338789</v>
      </c>
      <c r="Y14" s="548">
        <v>-234163.89452335739</v>
      </c>
      <c r="Z14" s="548">
        <v>-224244.78312072984</v>
      </c>
      <c r="AA14" s="548">
        <v>-226041.5949842534</v>
      </c>
      <c r="AB14" s="549">
        <v>-228461.40220899368</v>
      </c>
      <c r="AC14" s="549">
        <v>-237052.46499365734</v>
      </c>
      <c r="AD14" s="549">
        <v>-231705.56622266222</v>
      </c>
      <c r="AE14" s="549">
        <v>-230228.89102140046</v>
      </c>
      <c r="AF14" s="549">
        <v>-220420.14944507799</v>
      </c>
      <c r="AG14" s="549">
        <v>-222061.66320372504</v>
      </c>
      <c r="AH14" s="549">
        <v>-219551.10506251996</v>
      </c>
      <c r="AI14" s="549">
        <v>-226226.37627133104</v>
      </c>
      <c r="AJ14" s="549">
        <v>-230177.1120286287</v>
      </c>
      <c r="AK14" s="549">
        <v>-227978.97732146317</v>
      </c>
      <c r="AL14" s="549">
        <v>-244323.65897010156</v>
      </c>
      <c r="AM14" s="549">
        <v>-243015.63560369916</v>
      </c>
      <c r="AN14" s="549">
        <v>-240914.23729282516</v>
      </c>
      <c r="AO14" s="549">
        <v>-243080.23864470422</v>
      </c>
      <c r="AP14" s="549">
        <v>-238787.7996572413</v>
      </c>
      <c r="AQ14" s="549">
        <v>-236490.67044493678</v>
      </c>
      <c r="AR14" s="549">
        <v>-230807.61170838168</v>
      </c>
      <c r="AS14" s="549">
        <v>-230190.06988674524</v>
      </c>
      <c r="AT14" s="549">
        <v>-229871.90156101569</v>
      </c>
      <c r="AU14" s="549">
        <v>-230319.24938245033</v>
      </c>
      <c r="AV14" s="549">
        <v>-241942.4907356464</v>
      </c>
      <c r="AW14" s="549">
        <v>-237680.80330070341</v>
      </c>
      <c r="AX14" s="549">
        <v>-246379.40131325036</v>
      </c>
      <c r="AY14" s="549">
        <v>-244439.58568760607</v>
      </c>
      <c r="AZ14" s="549">
        <v>-233495.06226769291</v>
      </c>
      <c r="BA14" s="549">
        <v>-234814.09842702566</v>
      </c>
      <c r="BB14" s="549">
        <v>-231264.90213279694</v>
      </c>
      <c r="BC14" s="549">
        <v>-249779.76787937441</v>
      </c>
      <c r="BD14" s="549">
        <v>-242135.83427644125</v>
      </c>
      <c r="BE14" s="549">
        <v>-239975.62692558582</v>
      </c>
      <c r="BF14" s="549">
        <v>-246685.75953560509</v>
      </c>
      <c r="BG14" s="549">
        <v>-250868.40329827371</v>
      </c>
      <c r="BH14" s="549">
        <v>-259264.05764897735</v>
      </c>
      <c r="BI14" s="549">
        <v>-258782.11531416426</v>
      </c>
      <c r="BJ14" s="549">
        <v>-250081.46310335334</v>
      </c>
    </row>
    <row r="15" spans="1:62" ht="29.1" customHeight="1">
      <c r="A15" s="189" t="s">
        <v>598</v>
      </c>
      <c r="B15" s="479">
        <v>208657.27478160139</v>
      </c>
      <c r="C15" s="479">
        <v>210514.6617436246</v>
      </c>
      <c r="D15" s="479">
        <v>213999.2074874219</v>
      </c>
      <c r="E15" s="479">
        <v>220556.15780144365</v>
      </c>
      <c r="F15" s="479">
        <v>231581.91009276535</v>
      </c>
      <c r="G15" s="479">
        <v>238224.27876718077</v>
      </c>
      <c r="H15" s="479">
        <v>246197.95368505392</v>
      </c>
      <c r="I15" s="479">
        <v>252503.11010680656</v>
      </c>
      <c r="J15" s="479">
        <v>258967.11822698638</v>
      </c>
      <c r="K15" s="479">
        <v>264161.5928293278</v>
      </c>
      <c r="L15" s="479">
        <v>270535.61961169873</v>
      </c>
      <c r="M15" s="479">
        <v>275741.23629463458</v>
      </c>
      <c r="N15" s="479">
        <v>280366.41162213322</v>
      </c>
      <c r="O15" s="479">
        <v>281331.8211843879</v>
      </c>
      <c r="P15" s="479">
        <v>284106.67392298247</v>
      </c>
      <c r="Q15" s="479">
        <v>287787.67532185151</v>
      </c>
      <c r="R15" s="479">
        <v>296433.48117322865</v>
      </c>
      <c r="S15" s="479">
        <v>302038.14755853277</v>
      </c>
      <c r="T15" s="479">
        <v>304825.80730635632</v>
      </c>
      <c r="U15" s="479">
        <v>307724.49495499692</v>
      </c>
      <c r="V15" s="479">
        <v>312691.10948004137</v>
      </c>
      <c r="W15" s="479">
        <v>317284.71500028955</v>
      </c>
      <c r="X15" s="479">
        <v>322130.36504874023</v>
      </c>
      <c r="Y15" s="479">
        <v>327024.32844895934</v>
      </c>
      <c r="Z15" s="479">
        <v>331934.56293584674</v>
      </c>
      <c r="AA15" s="479">
        <v>331730.81462204637</v>
      </c>
      <c r="AB15" s="486">
        <v>335193.91914171667</v>
      </c>
      <c r="AC15" s="486">
        <v>348472.04218683048</v>
      </c>
      <c r="AD15" s="486">
        <v>349029.60181753139</v>
      </c>
      <c r="AE15" s="486">
        <v>354589.40552012413</v>
      </c>
      <c r="AF15" s="486">
        <v>353346.43976780854</v>
      </c>
      <c r="AG15" s="486">
        <v>357525.45304777857</v>
      </c>
      <c r="AH15" s="486">
        <v>366893.05128506827</v>
      </c>
      <c r="AI15" s="486">
        <v>374541.94270311069</v>
      </c>
      <c r="AJ15" s="486">
        <v>386830.62247780437</v>
      </c>
      <c r="AK15" s="486">
        <v>394182.98901967285</v>
      </c>
      <c r="AL15" s="486">
        <v>403096.22266742366</v>
      </c>
      <c r="AM15" s="486">
        <v>406007.54684324306</v>
      </c>
      <c r="AN15" s="486">
        <v>413448.13354569441</v>
      </c>
      <c r="AO15" s="486">
        <v>424981.1967704299</v>
      </c>
      <c r="AP15" s="486">
        <v>431514.17174572306</v>
      </c>
      <c r="AQ15" s="486">
        <v>438221.51048881764</v>
      </c>
      <c r="AR15" s="486">
        <v>442022.29857982876</v>
      </c>
      <c r="AS15" s="486">
        <v>449856.62419774308</v>
      </c>
      <c r="AT15" s="486">
        <v>465833.22743681655</v>
      </c>
      <c r="AU15" s="486">
        <v>473565.43024497555</v>
      </c>
      <c r="AV15" s="486">
        <v>483824.53502402164</v>
      </c>
      <c r="AW15" s="486">
        <v>489942.56727832637</v>
      </c>
      <c r="AX15" s="486">
        <v>496786.319786557</v>
      </c>
      <c r="AY15" s="486">
        <v>495737.35225139477</v>
      </c>
      <c r="AZ15" s="486">
        <v>498332.1270376055</v>
      </c>
      <c r="BA15" s="486">
        <v>505124.05688085034</v>
      </c>
      <c r="BB15" s="486">
        <v>511093.59887828166</v>
      </c>
      <c r="BC15" s="486">
        <v>519046.44069881365</v>
      </c>
      <c r="BD15" s="486">
        <v>523599.2708545652</v>
      </c>
      <c r="BE15" s="486">
        <v>532165.76200254401</v>
      </c>
      <c r="BF15" s="486">
        <v>542895.06269274885</v>
      </c>
      <c r="BG15" s="486">
        <v>549292.50784590095</v>
      </c>
      <c r="BH15" s="486">
        <v>554959.19503276167</v>
      </c>
      <c r="BI15" s="486">
        <v>559557.21709052089</v>
      </c>
      <c r="BJ15" s="486">
        <v>566172.82313590869</v>
      </c>
    </row>
    <row r="16" spans="1:62" ht="18" customHeight="1">
      <c r="A16" s="193" t="s">
        <v>306</v>
      </c>
      <c r="B16" s="480">
        <v>1423.8909636734215</v>
      </c>
      <c r="C16" s="480">
        <v>1432.9223596440213</v>
      </c>
      <c r="D16" s="480">
        <v>1547.4415244430402</v>
      </c>
      <c r="E16" s="480">
        <v>2154.0780244433845</v>
      </c>
      <c r="F16" s="480">
        <v>2164.1069071961988</v>
      </c>
      <c r="G16" s="480">
        <v>2159.0546612469197</v>
      </c>
      <c r="H16" s="480">
        <v>2159.6613768022362</v>
      </c>
      <c r="I16" s="480">
        <v>2217.2846406896351</v>
      </c>
      <c r="J16" s="480">
        <v>2210.0686133790832</v>
      </c>
      <c r="K16" s="480">
        <v>2322.8157795925349</v>
      </c>
      <c r="L16" s="480">
        <v>2388.5940923339022</v>
      </c>
      <c r="M16" s="480">
        <v>2396.340158846293</v>
      </c>
      <c r="N16" s="480">
        <v>2434.1121389127247</v>
      </c>
      <c r="O16" s="480">
        <v>2461.8533688784764</v>
      </c>
      <c r="P16" s="480">
        <v>2484.9458183579072</v>
      </c>
      <c r="Q16" s="480">
        <v>2495.5841229986845</v>
      </c>
      <c r="R16" s="480">
        <v>2466.3617552640849</v>
      </c>
      <c r="S16" s="480">
        <v>2477.6410696552466</v>
      </c>
      <c r="T16" s="480">
        <v>2496.5644878529988</v>
      </c>
      <c r="U16" s="480">
        <v>2502.9083899597931</v>
      </c>
      <c r="V16" s="480">
        <v>2529.2734779083867</v>
      </c>
      <c r="W16" s="480">
        <v>2534.6127525055736</v>
      </c>
      <c r="X16" s="480">
        <v>2528.0574088410913</v>
      </c>
      <c r="Y16" s="480">
        <v>2573.4187144602715</v>
      </c>
      <c r="Z16" s="480">
        <v>2713.5199764735075</v>
      </c>
      <c r="AA16" s="480">
        <v>2743.9817171576233</v>
      </c>
      <c r="AB16" s="485">
        <v>2780.3609647599951</v>
      </c>
      <c r="AC16" s="485">
        <v>2870.5033641038935</v>
      </c>
      <c r="AD16" s="485">
        <v>2823.2332610217013</v>
      </c>
      <c r="AE16" s="485">
        <v>2818.4644610686746</v>
      </c>
      <c r="AF16" s="485">
        <v>2815.4285500256442</v>
      </c>
      <c r="AG16" s="485">
        <v>2861.61239912262</v>
      </c>
      <c r="AH16" s="485">
        <v>2879.5420795822743</v>
      </c>
      <c r="AI16" s="485">
        <v>2892.2235271273653</v>
      </c>
      <c r="AJ16" s="485">
        <v>2956.7209812596543</v>
      </c>
      <c r="AK16" s="485">
        <v>3027.4775184980808</v>
      </c>
      <c r="AL16" s="485">
        <v>3093.2753389174527</v>
      </c>
      <c r="AM16" s="485">
        <v>3111.8457226504197</v>
      </c>
      <c r="AN16" s="485">
        <v>3131.8400023804752</v>
      </c>
      <c r="AO16" s="485">
        <v>3158.9804372765079</v>
      </c>
      <c r="AP16" s="485">
        <v>3192.2321275383633</v>
      </c>
      <c r="AQ16" s="485">
        <v>3258.6436198861311</v>
      </c>
      <c r="AR16" s="485">
        <v>3348.7559314031714</v>
      </c>
      <c r="AS16" s="485">
        <v>3497.2311491349274</v>
      </c>
      <c r="AT16" s="485">
        <v>3955.0129276991192</v>
      </c>
      <c r="AU16" s="485">
        <v>4565.7273192872635</v>
      </c>
      <c r="AV16" s="485">
        <v>4613.733807708566</v>
      </c>
      <c r="AW16" s="485">
        <v>4858.099280001541</v>
      </c>
      <c r="AX16" s="485">
        <v>4896.443468502971</v>
      </c>
      <c r="AY16" s="485">
        <v>5021.3255122067822</v>
      </c>
      <c r="AZ16" s="485">
        <v>5164.6288981117305</v>
      </c>
      <c r="BA16" s="485">
        <v>5409.958867095218</v>
      </c>
      <c r="BB16" s="485">
        <v>5585.9367250682008</v>
      </c>
      <c r="BC16" s="485">
        <v>5904.7152783916808</v>
      </c>
      <c r="BD16" s="485">
        <v>5928.5165314931382</v>
      </c>
      <c r="BE16" s="485">
        <v>5259.8691724447644</v>
      </c>
      <c r="BF16" s="485">
        <v>5374.0094563294842</v>
      </c>
      <c r="BG16" s="485">
        <v>5550.8761333399334</v>
      </c>
      <c r="BH16" s="485">
        <v>5772.1689636609872</v>
      </c>
      <c r="BI16" s="485">
        <v>6151.5654078283687</v>
      </c>
      <c r="BJ16" s="485">
        <v>6312.4614692171217</v>
      </c>
    </row>
    <row r="17" spans="1:62" ht="18" customHeight="1">
      <c r="A17" s="187" t="s">
        <v>307</v>
      </c>
      <c r="B17" s="479">
        <v>0</v>
      </c>
      <c r="C17" s="479">
        <v>0</v>
      </c>
      <c r="D17" s="479">
        <v>0</v>
      </c>
      <c r="E17" s="479">
        <v>0</v>
      </c>
      <c r="F17" s="479">
        <v>0</v>
      </c>
      <c r="G17" s="479">
        <v>0</v>
      </c>
      <c r="H17" s="479">
        <v>0</v>
      </c>
      <c r="I17" s="479">
        <v>0</v>
      </c>
      <c r="J17" s="479">
        <v>0</v>
      </c>
      <c r="K17" s="479">
        <v>0</v>
      </c>
      <c r="L17" s="479">
        <v>0</v>
      </c>
      <c r="M17" s="479">
        <v>0</v>
      </c>
      <c r="N17" s="479">
        <v>0</v>
      </c>
      <c r="O17" s="479">
        <v>0</v>
      </c>
      <c r="P17" s="479">
        <v>0</v>
      </c>
      <c r="Q17" s="479">
        <v>0</v>
      </c>
      <c r="R17" s="479">
        <v>0</v>
      </c>
      <c r="S17" s="479">
        <v>0</v>
      </c>
      <c r="T17" s="479">
        <v>0</v>
      </c>
      <c r="U17" s="479">
        <v>0</v>
      </c>
      <c r="V17" s="479">
        <v>0</v>
      </c>
      <c r="W17" s="479">
        <v>0</v>
      </c>
      <c r="X17" s="479">
        <v>0</v>
      </c>
      <c r="Y17" s="479">
        <v>0</v>
      </c>
      <c r="Z17" s="479">
        <v>0</v>
      </c>
      <c r="AA17" s="479">
        <v>0</v>
      </c>
      <c r="AB17" s="486">
        <v>0</v>
      </c>
      <c r="AC17" s="486">
        <v>0</v>
      </c>
      <c r="AD17" s="486">
        <v>0</v>
      </c>
      <c r="AE17" s="486">
        <v>0</v>
      </c>
      <c r="AF17" s="486">
        <v>0</v>
      </c>
      <c r="AG17" s="486">
        <v>0</v>
      </c>
      <c r="AH17" s="486">
        <v>0</v>
      </c>
      <c r="AI17" s="486">
        <v>0</v>
      </c>
      <c r="AJ17" s="486">
        <v>0</v>
      </c>
      <c r="AK17" s="486">
        <v>0</v>
      </c>
      <c r="AL17" s="486">
        <v>0</v>
      </c>
      <c r="AM17" s="486">
        <v>0</v>
      </c>
      <c r="AN17" s="486">
        <v>0</v>
      </c>
      <c r="AO17" s="486">
        <v>0</v>
      </c>
      <c r="AP17" s="486">
        <v>0</v>
      </c>
      <c r="AQ17" s="486">
        <v>0</v>
      </c>
      <c r="AR17" s="486">
        <v>0</v>
      </c>
      <c r="AS17" s="486">
        <v>0</v>
      </c>
      <c r="AT17" s="486"/>
      <c r="AU17" s="486"/>
      <c r="AV17" s="486">
        <v>0</v>
      </c>
      <c r="AW17" s="486">
        <v>0</v>
      </c>
      <c r="AX17" s="486">
        <v>0</v>
      </c>
      <c r="AY17" s="486">
        <v>0</v>
      </c>
      <c r="AZ17" s="486">
        <v>0</v>
      </c>
      <c r="BA17" s="486">
        <v>0</v>
      </c>
      <c r="BB17" s="486">
        <v>0</v>
      </c>
      <c r="BC17" s="486">
        <v>0</v>
      </c>
      <c r="BD17" s="486"/>
      <c r="BE17" s="486">
        <v>0</v>
      </c>
      <c r="BF17" s="486">
        <v>0</v>
      </c>
      <c r="BG17" s="486">
        <v>0</v>
      </c>
      <c r="BH17" s="486">
        <v>0</v>
      </c>
      <c r="BI17" s="486">
        <v>0</v>
      </c>
      <c r="BJ17" s="486">
        <v>0</v>
      </c>
    </row>
    <row r="18" spans="1:62" ht="18" customHeight="1">
      <c r="A18" s="193" t="s">
        <v>308</v>
      </c>
      <c r="B18" s="480">
        <v>53465.95361126701</v>
      </c>
      <c r="C18" s="480">
        <v>54250.770503812142</v>
      </c>
      <c r="D18" s="480">
        <v>54710.051708337494</v>
      </c>
      <c r="E18" s="480">
        <v>55266.733926032684</v>
      </c>
      <c r="F18" s="480">
        <v>58165.047644706756</v>
      </c>
      <c r="G18" s="480">
        <v>58938.609138072592</v>
      </c>
      <c r="H18" s="480">
        <v>60971.372352749073</v>
      </c>
      <c r="I18" s="480">
        <v>62224.145806299923</v>
      </c>
      <c r="J18" s="480">
        <v>63326.104249936056</v>
      </c>
      <c r="K18" s="480">
        <v>62758.393467126174</v>
      </c>
      <c r="L18" s="480">
        <v>63344.31748913863</v>
      </c>
      <c r="M18" s="480">
        <v>63116.049922922546</v>
      </c>
      <c r="N18" s="480">
        <v>62995.82188138771</v>
      </c>
      <c r="O18" s="480">
        <v>62922.0486950794</v>
      </c>
      <c r="P18" s="480">
        <v>62534.312497322659</v>
      </c>
      <c r="Q18" s="480">
        <v>62289.893260956211</v>
      </c>
      <c r="R18" s="480">
        <v>62924.739671839729</v>
      </c>
      <c r="S18" s="480">
        <v>61902.987243787109</v>
      </c>
      <c r="T18" s="480">
        <v>62050.651040807868</v>
      </c>
      <c r="U18" s="480">
        <v>62451.676132311084</v>
      </c>
      <c r="V18" s="480">
        <v>64361.728147396476</v>
      </c>
      <c r="W18" s="480">
        <v>64532.332498998032</v>
      </c>
      <c r="X18" s="480">
        <v>64817.420794477846</v>
      </c>
      <c r="Y18" s="480">
        <v>65158.001385505791</v>
      </c>
      <c r="Z18" s="480">
        <v>66194.309089668284</v>
      </c>
      <c r="AA18" s="480">
        <v>64593.21625996504</v>
      </c>
      <c r="AB18" s="485">
        <v>63543.322181925563</v>
      </c>
      <c r="AC18" s="485">
        <v>66407.792405216853</v>
      </c>
      <c r="AD18" s="485">
        <v>65162.492172764694</v>
      </c>
      <c r="AE18" s="485">
        <v>65503.036778346999</v>
      </c>
      <c r="AF18" s="485">
        <v>64463.881553466199</v>
      </c>
      <c r="AG18" s="485">
        <v>64912.328958411854</v>
      </c>
      <c r="AH18" s="485">
        <v>65642.224867628014</v>
      </c>
      <c r="AI18" s="485">
        <v>66508.240122616116</v>
      </c>
      <c r="AJ18" s="485">
        <v>70057.133323476461</v>
      </c>
      <c r="AK18" s="485">
        <v>70850.916075364075</v>
      </c>
      <c r="AL18" s="485">
        <v>74358.440079495223</v>
      </c>
      <c r="AM18" s="485">
        <v>72264.597900797846</v>
      </c>
      <c r="AN18" s="485">
        <v>74605.640257814885</v>
      </c>
      <c r="AO18" s="485">
        <v>74801.132520672603</v>
      </c>
      <c r="AP18" s="485">
        <v>73742.144929383066</v>
      </c>
      <c r="AQ18" s="485">
        <v>72055.11971726983</v>
      </c>
      <c r="AR18" s="485">
        <v>69645.671042430709</v>
      </c>
      <c r="AS18" s="485">
        <v>69746.322304943867</v>
      </c>
      <c r="AT18" s="485">
        <v>71843.072125256265</v>
      </c>
      <c r="AU18" s="485">
        <v>72434.161512791266</v>
      </c>
      <c r="AV18" s="485">
        <v>74200.425372803293</v>
      </c>
      <c r="AW18" s="485">
        <v>74393.348578573859</v>
      </c>
      <c r="AX18" s="485">
        <v>78081.05388117129</v>
      </c>
      <c r="AY18" s="485">
        <v>75010.833885964457</v>
      </c>
      <c r="AZ18" s="485">
        <v>73885.125389445602</v>
      </c>
      <c r="BA18" s="485">
        <v>73368.725667097649</v>
      </c>
      <c r="BB18" s="485">
        <v>72155.99233271979</v>
      </c>
      <c r="BC18" s="485">
        <v>72451.359020077405</v>
      </c>
      <c r="BD18" s="485">
        <v>72421.778557604019</v>
      </c>
      <c r="BE18" s="485">
        <v>73212.818019191633</v>
      </c>
      <c r="BF18" s="485">
        <v>74703.359134858241</v>
      </c>
      <c r="BG18" s="485">
        <v>75114.953869886886</v>
      </c>
      <c r="BH18" s="485">
        <v>74132.215800022095</v>
      </c>
      <c r="BI18" s="485">
        <v>74165.451802206822</v>
      </c>
      <c r="BJ18" s="485">
        <v>76950.048225934588</v>
      </c>
    </row>
    <row r="19" spans="1:62" ht="18" customHeight="1">
      <c r="A19" s="192" t="s">
        <v>309</v>
      </c>
      <c r="B19" s="574">
        <v>153767.43020666097</v>
      </c>
      <c r="C19" s="574">
        <v>154830.96888016842</v>
      </c>
      <c r="D19" s="574">
        <v>157741.71425464135</v>
      </c>
      <c r="E19" s="574">
        <v>163135.34585096757</v>
      </c>
      <c r="F19" s="574">
        <v>171252.75554086239</v>
      </c>
      <c r="G19" s="574">
        <v>177126.61496786127</v>
      </c>
      <c r="H19" s="574">
        <v>183066.91995550261</v>
      </c>
      <c r="I19" s="574">
        <v>188061.67965981699</v>
      </c>
      <c r="J19" s="574">
        <v>193430.94536367123</v>
      </c>
      <c r="K19" s="574">
        <v>199080.38358260907</v>
      </c>
      <c r="L19" s="574">
        <v>204802.70803022617</v>
      </c>
      <c r="M19" s="574">
        <v>210228.84621286573</v>
      </c>
      <c r="N19" s="574">
        <v>214936.47760183277</v>
      </c>
      <c r="O19" s="574">
        <v>215947.91912043002</v>
      </c>
      <c r="P19" s="574">
        <v>219087.41560730193</v>
      </c>
      <c r="Q19" s="574">
        <v>223002.19793789659</v>
      </c>
      <c r="R19" s="574">
        <v>231042.37974612485</v>
      </c>
      <c r="S19" s="574">
        <v>237657.51924509043</v>
      </c>
      <c r="T19" s="574">
        <v>240278.59177769546</v>
      </c>
      <c r="U19" s="574">
        <v>242769.91043272606</v>
      </c>
      <c r="V19" s="574">
        <v>245800.1078547365</v>
      </c>
      <c r="W19" s="574">
        <v>250217.76974878594</v>
      </c>
      <c r="X19" s="574">
        <v>254784.88684542131</v>
      </c>
      <c r="Y19" s="574">
        <v>259292.90834899328</v>
      </c>
      <c r="Z19" s="574">
        <v>263026.73386970494</v>
      </c>
      <c r="AA19" s="574">
        <v>264393.61664492369</v>
      </c>
      <c r="AB19" s="577">
        <v>268870.23599503114</v>
      </c>
      <c r="AC19" s="577">
        <v>279193.74641750974</v>
      </c>
      <c r="AD19" s="577">
        <v>281043.876383745</v>
      </c>
      <c r="AE19" s="577">
        <v>286267.90428070846</v>
      </c>
      <c r="AF19" s="577">
        <v>286067.12966431672</v>
      </c>
      <c r="AG19" s="577">
        <v>289751.51169024408</v>
      </c>
      <c r="AH19" s="577">
        <v>298371.28433785797</v>
      </c>
      <c r="AI19" s="577">
        <v>305141.47905336722</v>
      </c>
      <c r="AJ19" s="577">
        <v>313816.76817306824</v>
      </c>
      <c r="AK19" s="577">
        <v>320304.59542581066</v>
      </c>
      <c r="AL19" s="577">
        <v>325644.50724901102</v>
      </c>
      <c r="AM19" s="577">
        <v>330631.10321979481</v>
      </c>
      <c r="AN19" s="577">
        <v>335710.65328549908</v>
      </c>
      <c r="AO19" s="577">
        <v>347021.08381248079</v>
      </c>
      <c r="AP19" s="577">
        <v>354579.79468880163</v>
      </c>
      <c r="AQ19" s="577">
        <v>362907.74715166166</v>
      </c>
      <c r="AR19" s="577">
        <v>369027.87160599488</v>
      </c>
      <c r="AS19" s="577">
        <v>376613.07074366428</v>
      </c>
      <c r="AT19" s="577">
        <v>390035.14238386118</v>
      </c>
      <c r="AU19" s="577">
        <v>396565.541412897</v>
      </c>
      <c r="AV19" s="577">
        <v>405010.37584350974</v>
      </c>
      <c r="AW19" s="577">
        <v>410691.11941975099</v>
      </c>
      <c r="AX19" s="577">
        <v>413808.82243688277</v>
      </c>
      <c r="AY19" s="577">
        <v>415705.19285322353</v>
      </c>
      <c r="AZ19" s="577">
        <v>419282.37275004818</v>
      </c>
      <c r="BA19" s="577">
        <v>426345.3723466575</v>
      </c>
      <c r="BB19" s="577">
        <v>433351.66982049367</v>
      </c>
      <c r="BC19" s="577">
        <v>440690.36640034453</v>
      </c>
      <c r="BD19" s="577">
        <v>445248.97576546803</v>
      </c>
      <c r="BE19" s="577">
        <v>453693.07481090759</v>
      </c>
      <c r="BF19" s="577">
        <v>462817.69410156109</v>
      </c>
      <c r="BG19" s="577">
        <v>468626.67784267408</v>
      </c>
      <c r="BH19" s="577">
        <v>475054.81026907853</v>
      </c>
      <c r="BI19" s="577">
        <v>479240.19988048566</v>
      </c>
      <c r="BJ19" s="577">
        <v>482910.31344075693</v>
      </c>
    </row>
    <row r="20" spans="1:62" ht="18" customHeight="1">
      <c r="A20" s="186" t="s">
        <v>325</v>
      </c>
      <c r="B20" s="481">
        <v>95166.908668000004</v>
      </c>
      <c r="C20" s="481">
        <v>94437.729931999987</v>
      </c>
      <c r="D20" s="481">
        <v>92936.780063000013</v>
      </c>
      <c r="E20" s="481">
        <v>94887.044901675545</v>
      </c>
      <c r="F20" s="481">
        <v>99288.222940677311</v>
      </c>
      <c r="G20" s="481">
        <v>103623.85457326028</v>
      </c>
      <c r="H20" s="481">
        <v>106902.16198699633</v>
      </c>
      <c r="I20" s="481">
        <v>109277.32336637165</v>
      </c>
      <c r="J20" s="481">
        <v>109823.47168957604</v>
      </c>
      <c r="K20" s="481">
        <v>110453.91235814338</v>
      </c>
      <c r="L20" s="481">
        <v>108825.0835129208</v>
      </c>
      <c r="M20" s="481">
        <v>107231.45255277488</v>
      </c>
      <c r="N20" s="481">
        <v>112012.06761274197</v>
      </c>
      <c r="O20" s="481">
        <v>107486.61114199675</v>
      </c>
      <c r="P20" s="481">
        <v>108114.45496375737</v>
      </c>
      <c r="Q20" s="481">
        <v>110478.96544170464</v>
      </c>
      <c r="R20" s="481">
        <v>112659.58589281261</v>
      </c>
      <c r="S20" s="481">
        <v>121235.8091618709</v>
      </c>
      <c r="T20" s="481">
        <v>121181.02496229</v>
      </c>
      <c r="U20" s="481">
        <v>123307.92485843269</v>
      </c>
      <c r="V20" s="481">
        <v>125111.04856161241</v>
      </c>
      <c r="W20" s="481">
        <v>128427.77406904782</v>
      </c>
      <c r="X20" s="481">
        <v>132290.80286480789</v>
      </c>
      <c r="Y20" s="481">
        <v>133494.68115451047</v>
      </c>
      <c r="Z20" s="481">
        <v>145254.5797726771</v>
      </c>
      <c r="AA20" s="481">
        <v>136141.7225599504</v>
      </c>
      <c r="AB20" s="576">
        <v>133739.06103434946</v>
      </c>
      <c r="AC20" s="576">
        <v>138356.96379361817</v>
      </c>
      <c r="AD20" s="576">
        <v>150866.13567555771</v>
      </c>
      <c r="AE20" s="576">
        <v>164129.35109479804</v>
      </c>
      <c r="AF20" s="576">
        <v>164074.13017700604</v>
      </c>
      <c r="AG20" s="576">
        <v>164726.01951331997</v>
      </c>
      <c r="AH20" s="576">
        <v>173780.79701348327</v>
      </c>
      <c r="AI20" s="576">
        <v>179776.58308366797</v>
      </c>
      <c r="AJ20" s="576">
        <v>176920.20078665586</v>
      </c>
      <c r="AK20" s="576">
        <v>182857.00239944976</v>
      </c>
      <c r="AL20" s="576">
        <v>189085.08310986514</v>
      </c>
      <c r="AM20" s="576">
        <v>183286.99679928427</v>
      </c>
      <c r="AN20" s="576">
        <v>178910.60708486743</v>
      </c>
      <c r="AO20" s="576">
        <v>180780.401071489</v>
      </c>
      <c r="AP20" s="576">
        <v>184776.81476537746</v>
      </c>
      <c r="AQ20" s="576">
        <v>184313.43587482336</v>
      </c>
      <c r="AR20" s="576">
        <v>190134.00736153789</v>
      </c>
      <c r="AS20" s="576">
        <v>192939.89206506673</v>
      </c>
      <c r="AT20" s="576">
        <v>205583.02373394647</v>
      </c>
      <c r="AU20" s="576">
        <v>201695.59955934217</v>
      </c>
      <c r="AV20" s="576">
        <v>200845.22759945554</v>
      </c>
      <c r="AW20" s="576">
        <v>201266.90794004183</v>
      </c>
      <c r="AX20" s="576">
        <v>212086.1353252719</v>
      </c>
      <c r="AY20" s="576">
        <v>205730.3533843921</v>
      </c>
      <c r="AZ20" s="576">
        <v>206218.94200224595</v>
      </c>
      <c r="BA20" s="576">
        <v>213228.34243762013</v>
      </c>
      <c r="BB20" s="576">
        <v>217687.06562244357</v>
      </c>
      <c r="BC20" s="576">
        <v>226018.41347610665</v>
      </c>
      <c r="BD20" s="576">
        <v>236439.24983223015</v>
      </c>
      <c r="BE20" s="576">
        <v>242173.50173158362</v>
      </c>
      <c r="BF20" s="576">
        <v>250188.85510276575</v>
      </c>
      <c r="BG20" s="576">
        <v>256181.20882355821</v>
      </c>
      <c r="BH20" s="576">
        <v>264973.33909553132</v>
      </c>
      <c r="BI20" s="576">
        <v>262642.56848476361</v>
      </c>
      <c r="BJ20" s="576">
        <v>277064.56206684222</v>
      </c>
    </row>
    <row r="21" spans="1:62" ht="18" customHeight="1">
      <c r="A21" s="189" t="s">
        <v>326</v>
      </c>
      <c r="B21" s="479">
        <v>24246.010137999998</v>
      </c>
      <c r="C21" s="479">
        <v>22513.992654999998</v>
      </c>
      <c r="D21" s="479">
        <v>22226.546295</v>
      </c>
      <c r="E21" s="479">
        <v>23852.398158</v>
      </c>
      <c r="F21" s="479">
        <v>25675.862875999996</v>
      </c>
      <c r="G21" s="479">
        <v>28179.401398999995</v>
      </c>
      <c r="H21" s="479">
        <v>28434.157723000004</v>
      </c>
      <c r="I21" s="479">
        <v>29563.403212999998</v>
      </c>
      <c r="J21" s="479">
        <v>29260.759733999996</v>
      </c>
      <c r="K21" s="479">
        <v>28449.588801999998</v>
      </c>
      <c r="L21" s="479">
        <v>27247.331746000003</v>
      </c>
      <c r="M21" s="479">
        <v>24868.742275999997</v>
      </c>
      <c r="N21" s="479">
        <v>24920.345319</v>
      </c>
      <c r="O21" s="479">
        <v>22926.737334999998</v>
      </c>
      <c r="P21" s="479">
        <v>22828.372545000002</v>
      </c>
      <c r="Q21" s="479">
        <v>22530.69039</v>
      </c>
      <c r="R21" s="479">
        <v>23510.772163999995</v>
      </c>
      <c r="S21" s="479">
        <v>25286.976653000005</v>
      </c>
      <c r="T21" s="479">
        <v>26024.874006000002</v>
      </c>
      <c r="U21" s="479">
        <v>27054.068127000002</v>
      </c>
      <c r="V21" s="479">
        <v>27160.877870999997</v>
      </c>
      <c r="W21" s="479">
        <v>28622.613850999998</v>
      </c>
      <c r="X21" s="479">
        <v>29518.896889000003</v>
      </c>
      <c r="Y21" s="479">
        <v>27140.571411999998</v>
      </c>
      <c r="Z21" s="479">
        <v>28656.903413</v>
      </c>
      <c r="AA21" s="479">
        <v>26484.726524999998</v>
      </c>
      <c r="AB21" s="486">
        <v>25954.808211999996</v>
      </c>
      <c r="AC21" s="486">
        <v>27854.285950000001</v>
      </c>
      <c r="AD21" s="486">
        <v>33124.128693000006</v>
      </c>
      <c r="AE21" s="486">
        <v>36866.938254000008</v>
      </c>
      <c r="AF21" s="486">
        <v>40512.165876000006</v>
      </c>
      <c r="AG21" s="486">
        <v>42382.122777999997</v>
      </c>
      <c r="AH21" s="486">
        <v>42303.148281000002</v>
      </c>
      <c r="AI21" s="486">
        <v>43786.202670999992</v>
      </c>
      <c r="AJ21" s="486">
        <v>43778.377790999999</v>
      </c>
      <c r="AK21" s="486">
        <v>41324.23840799999</v>
      </c>
      <c r="AL21" s="486">
        <v>42206.170803000001</v>
      </c>
      <c r="AM21" s="486">
        <v>40297.031602000003</v>
      </c>
      <c r="AN21" s="486">
        <v>38881.322284000002</v>
      </c>
      <c r="AO21" s="486">
        <v>40295.707568999991</v>
      </c>
      <c r="AP21" s="486">
        <v>43136.797469000012</v>
      </c>
      <c r="AQ21" s="486">
        <v>43843.428980999997</v>
      </c>
      <c r="AR21" s="486">
        <v>47068.196852000008</v>
      </c>
      <c r="AS21" s="486">
        <v>46623.377975999996</v>
      </c>
      <c r="AT21" s="486">
        <v>48839.820535999999</v>
      </c>
      <c r="AU21" s="486">
        <v>48130.359083999996</v>
      </c>
      <c r="AV21" s="486">
        <v>48140.562533999997</v>
      </c>
      <c r="AW21" s="486">
        <v>45458.601764000014</v>
      </c>
      <c r="AX21" s="486">
        <v>45607.741011999999</v>
      </c>
      <c r="AY21" s="486">
        <v>41544.077684999997</v>
      </c>
      <c r="AZ21" s="486">
        <v>41202.049248000003</v>
      </c>
      <c r="BA21" s="486">
        <v>42867.39349200001</v>
      </c>
      <c r="BB21" s="486">
        <v>43795.985874999998</v>
      </c>
      <c r="BC21" s="486">
        <v>45949.105824999999</v>
      </c>
      <c r="BD21" s="486">
        <v>49900.843072000003</v>
      </c>
      <c r="BE21" s="486">
        <v>50440.151096000001</v>
      </c>
      <c r="BF21" s="486">
        <v>51992.596116000008</v>
      </c>
      <c r="BG21" s="486">
        <v>52915.170866</v>
      </c>
      <c r="BH21" s="486">
        <v>54020.790811999999</v>
      </c>
      <c r="BI21" s="486">
        <v>51406.281465</v>
      </c>
      <c r="BJ21" s="486">
        <v>53328.506641</v>
      </c>
    </row>
    <row r="22" spans="1:62" ht="18" customHeight="1">
      <c r="A22" s="24" t="s">
        <v>327</v>
      </c>
      <c r="B22" s="480">
        <v>19716.872133000001</v>
      </c>
      <c r="C22" s="480">
        <v>18772.902306</v>
      </c>
      <c r="D22" s="480">
        <v>19108.942220999998</v>
      </c>
      <c r="E22" s="480">
        <v>19972.983714000002</v>
      </c>
      <c r="F22" s="480">
        <v>20116.918673999997</v>
      </c>
      <c r="G22" s="480">
        <v>20947.265844999998</v>
      </c>
      <c r="H22" s="480">
        <v>22349.363606999999</v>
      </c>
      <c r="I22" s="480">
        <v>24500.199862999994</v>
      </c>
      <c r="J22" s="480">
        <v>23946.244738999998</v>
      </c>
      <c r="K22" s="480">
        <v>24682.990888</v>
      </c>
      <c r="L22" s="480">
        <v>24432.223067999999</v>
      </c>
      <c r="M22" s="480">
        <v>23682.262845000001</v>
      </c>
      <c r="N22" s="480">
        <v>27199.966235999997</v>
      </c>
      <c r="O22" s="480">
        <v>22896.165559999994</v>
      </c>
      <c r="P22" s="480">
        <v>23819.506164999995</v>
      </c>
      <c r="Q22" s="480">
        <v>24815.538379000001</v>
      </c>
      <c r="R22" s="480">
        <v>25728.565882999999</v>
      </c>
      <c r="S22" s="480">
        <v>27924.255082000007</v>
      </c>
      <c r="T22" s="480">
        <v>28644.052200999999</v>
      </c>
      <c r="U22" s="480">
        <v>28258.263867999998</v>
      </c>
      <c r="V22" s="480">
        <v>29821.011692000004</v>
      </c>
      <c r="W22" s="480">
        <v>30258.836547999999</v>
      </c>
      <c r="X22" s="480">
        <v>30361.977832999997</v>
      </c>
      <c r="Y22" s="480">
        <v>32136.353855999998</v>
      </c>
      <c r="Z22" s="480">
        <v>35683.071451999989</v>
      </c>
      <c r="AA22" s="480">
        <v>30861.776776000002</v>
      </c>
      <c r="AB22" s="485">
        <v>30107.980201999992</v>
      </c>
      <c r="AC22" s="485">
        <v>31176.071156999998</v>
      </c>
      <c r="AD22" s="485">
        <v>34721.319609999999</v>
      </c>
      <c r="AE22" s="485">
        <v>38143.164591999994</v>
      </c>
      <c r="AF22" s="485">
        <v>40341.610088999994</v>
      </c>
      <c r="AG22" s="485">
        <v>37647.632656000002</v>
      </c>
      <c r="AH22" s="485">
        <v>40448.511592999996</v>
      </c>
      <c r="AI22" s="485">
        <v>40507.130029</v>
      </c>
      <c r="AJ22" s="485">
        <v>39438.391565999998</v>
      </c>
      <c r="AK22" s="485">
        <v>38466.078480999997</v>
      </c>
      <c r="AL22" s="485">
        <v>44776.301598000005</v>
      </c>
      <c r="AM22" s="485">
        <v>40334.892888000002</v>
      </c>
      <c r="AN22" s="485">
        <v>40166.74379</v>
      </c>
      <c r="AO22" s="485">
        <v>39867.356960999998</v>
      </c>
      <c r="AP22" s="485">
        <v>42257.071194000004</v>
      </c>
      <c r="AQ22" s="485">
        <v>42128.219567</v>
      </c>
      <c r="AR22" s="485">
        <v>44857.577118330002</v>
      </c>
      <c r="AS22" s="485">
        <v>43330.603180999999</v>
      </c>
      <c r="AT22" s="485">
        <v>47637.811752999994</v>
      </c>
      <c r="AU22" s="485">
        <v>45291.094288</v>
      </c>
      <c r="AV22" s="485">
        <v>44678.929374999992</v>
      </c>
      <c r="AW22" s="485">
        <v>44499.353466999986</v>
      </c>
      <c r="AX22" s="485">
        <v>50945.831318999997</v>
      </c>
      <c r="AY22" s="485">
        <v>44297.276809999996</v>
      </c>
      <c r="AZ22" s="485">
        <v>44297.138135000001</v>
      </c>
      <c r="BA22" s="485">
        <v>45651.976436000004</v>
      </c>
      <c r="BB22" s="485">
        <v>47588.248040999992</v>
      </c>
      <c r="BC22" s="485">
        <v>48366.890212999999</v>
      </c>
      <c r="BD22" s="485">
        <v>50340.4064</v>
      </c>
      <c r="BE22" s="485">
        <v>52209.248762999996</v>
      </c>
      <c r="BF22" s="485">
        <v>55466.807901</v>
      </c>
      <c r="BG22" s="485">
        <v>57720.399626999999</v>
      </c>
      <c r="BH22" s="485">
        <v>58507.124506</v>
      </c>
      <c r="BI22" s="485">
        <v>57985.198826999993</v>
      </c>
      <c r="BJ22" s="485">
        <v>66471.478934999992</v>
      </c>
    </row>
    <row r="23" spans="1:62" ht="18" customHeight="1">
      <c r="A23" s="1199" t="s">
        <v>328</v>
      </c>
      <c r="B23" s="1123">
        <v>50463.023718999997</v>
      </c>
      <c r="C23" s="1123">
        <v>52451.019271999998</v>
      </c>
      <c r="D23" s="1123">
        <v>50893.358652000003</v>
      </c>
      <c r="E23" s="1123">
        <v>50469.196042999996</v>
      </c>
      <c r="F23" s="1123">
        <v>52927.226687000002</v>
      </c>
      <c r="G23" s="1123">
        <v>53935.383747000007</v>
      </c>
      <c r="H23" s="1123">
        <v>55590.338637000001</v>
      </c>
      <c r="I23" s="1123">
        <v>54756.438848999998</v>
      </c>
      <c r="J23" s="1123">
        <v>56189.788292000005</v>
      </c>
      <c r="K23" s="1123">
        <v>56920.595031999997</v>
      </c>
      <c r="L23" s="1123">
        <v>56787.359701999994</v>
      </c>
      <c r="M23" s="1123">
        <v>58362.640019999992</v>
      </c>
      <c r="N23" s="1123">
        <v>59560.338554000002</v>
      </c>
      <c r="O23" s="1123">
        <v>61319.720983000007</v>
      </c>
      <c r="P23" s="1123">
        <v>61125.761152000006</v>
      </c>
      <c r="Q23" s="1123">
        <v>62801.259096000002</v>
      </c>
      <c r="R23" s="1123">
        <v>63125.644409000008</v>
      </c>
      <c r="S23" s="1123">
        <v>67701.041085999997</v>
      </c>
      <c r="T23" s="1123">
        <v>66165.667120999991</v>
      </c>
      <c r="U23" s="1123">
        <v>67709.907428999999</v>
      </c>
      <c r="V23" s="1123">
        <v>67850.061537000001</v>
      </c>
      <c r="W23" s="1123">
        <v>69206.119004000007</v>
      </c>
      <c r="X23" s="1123">
        <v>72084.798904999989</v>
      </c>
      <c r="Y23" s="1123">
        <v>73920.097506999999</v>
      </c>
      <c r="Z23" s="1123">
        <v>80605.402610999998</v>
      </c>
      <c r="AA23" s="1123">
        <v>78491.586165000001</v>
      </c>
      <c r="AB23" s="1200">
        <v>77351.083295999997</v>
      </c>
      <c r="AC23" s="1200">
        <v>79042.026285</v>
      </c>
      <c r="AD23" s="1200">
        <v>82737.698137000014</v>
      </c>
      <c r="AE23" s="1200">
        <v>88873.941380999982</v>
      </c>
      <c r="AF23" s="1200">
        <v>82996.229298999999</v>
      </c>
      <c r="AG23" s="1200">
        <v>84483.971285000007</v>
      </c>
      <c r="AH23" s="1200">
        <v>90803.373095999981</v>
      </c>
      <c r="AI23" s="1200">
        <v>95270.504296999978</v>
      </c>
      <c r="AJ23" s="1200">
        <v>93506.139674999984</v>
      </c>
      <c r="AK23" s="1200">
        <v>102868.23634799999</v>
      </c>
      <c r="AL23" s="1200">
        <v>101886.42343</v>
      </c>
      <c r="AM23" s="1200">
        <v>102443.62925499998</v>
      </c>
      <c r="AN23" s="1200">
        <v>99649.953986000008</v>
      </c>
      <c r="AO23" s="1200">
        <v>100417.513244</v>
      </c>
      <c r="AP23" s="1200">
        <v>99156.377251000013</v>
      </c>
      <c r="AQ23" s="1200">
        <v>98116.044111999989</v>
      </c>
      <c r="AR23" s="1200">
        <v>97982.853624719995</v>
      </c>
      <c r="AS23" s="1200">
        <v>102758.83284900001</v>
      </c>
      <c r="AT23" s="1200">
        <v>108879.56089949998</v>
      </c>
      <c r="AU23" s="1200">
        <v>108087.91439099998</v>
      </c>
      <c r="AV23" s="1200">
        <v>107837.723547</v>
      </c>
      <c r="AW23" s="1200">
        <v>111100.14621799999</v>
      </c>
      <c r="AX23" s="1200">
        <v>115339.12792799999</v>
      </c>
      <c r="AY23" s="1200">
        <v>119733.31998899998</v>
      </c>
      <c r="AZ23" s="1200">
        <v>120574.85097999999</v>
      </c>
      <c r="BA23" s="1200">
        <v>124578.844535</v>
      </c>
      <c r="BB23" s="1200">
        <v>126177.38762799997</v>
      </c>
      <c r="BC23" s="1200">
        <v>131613.52125299998</v>
      </c>
      <c r="BD23" s="1200">
        <v>136107.19718699998</v>
      </c>
      <c r="BE23" s="1200">
        <v>139433.928981</v>
      </c>
      <c r="BF23" s="1200">
        <v>142609.02425599998</v>
      </c>
      <c r="BG23" s="1200">
        <v>145350.72343199997</v>
      </c>
      <c r="BH23" s="1200">
        <v>152204.34828999997</v>
      </c>
      <c r="BI23" s="1200">
        <v>152992.46643100001</v>
      </c>
      <c r="BJ23" s="1200">
        <v>157008.55702900002</v>
      </c>
    </row>
    <row r="24" spans="1:62" ht="18" customHeight="1">
      <c r="A24" s="100" t="s">
        <v>453</v>
      </c>
      <c r="B24" s="481">
        <v>741.00267800000006</v>
      </c>
      <c r="C24" s="481">
        <v>699.815699</v>
      </c>
      <c r="D24" s="481">
        <v>707.93289499999992</v>
      </c>
      <c r="E24" s="481">
        <v>592.46698667554858</v>
      </c>
      <c r="F24" s="481">
        <v>568.21470367730399</v>
      </c>
      <c r="G24" s="481">
        <v>561.80358226028591</v>
      </c>
      <c r="H24" s="481">
        <v>528.30201999633391</v>
      </c>
      <c r="I24" s="481">
        <v>457.28144137164998</v>
      </c>
      <c r="J24" s="481">
        <v>426.67892457604125</v>
      </c>
      <c r="K24" s="481">
        <v>400.73763614338856</v>
      </c>
      <c r="L24" s="481">
        <v>358.16899692081472</v>
      </c>
      <c r="M24" s="481">
        <v>317.80741177489011</v>
      </c>
      <c r="N24" s="481">
        <v>331.41750374197909</v>
      </c>
      <c r="O24" s="481">
        <v>343.98726399674661</v>
      </c>
      <c r="P24" s="481">
        <v>340.81510175735542</v>
      </c>
      <c r="Q24" s="481">
        <v>331.47757670463886</v>
      </c>
      <c r="R24" s="481">
        <v>294.60343681261458</v>
      </c>
      <c r="S24" s="481">
        <v>323.53634087089466</v>
      </c>
      <c r="T24" s="481">
        <v>346.43163429000595</v>
      </c>
      <c r="U24" s="481">
        <v>285.68543443268771</v>
      </c>
      <c r="V24" s="481">
        <v>279.09746161240423</v>
      </c>
      <c r="W24" s="481">
        <v>340.20466604781751</v>
      </c>
      <c r="X24" s="481">
        <v>325.12923780789504</v>
      </c>
      <c r="Y24" s="481">
        <v>297.65837951047172</v>
      </c>
      <c r="Z24" s="481">
        <v>309.20229667709862</v>
      </c>
      <c r="AA24" s="481">
        <v>303.63309395041034</v>
      </c>
      <c r="AB24" s="576">
        <v>325.18932434947715</v>
      </c>
      <c r="AC24" s="576">
        <v>284.58040161819247</v>
      </c>
      <c r="AD24" s="576">
        <v>282.98923555768101</v>
      </c>
      <c r="AE24" s="576">
        <v>245.30686779806422</v>
      </c>
      <c r="AF24" s="576">
        <v>224.1249130060358</v>
      </c>
      <c r="AG24" s="576">
        <v>212.29279431997406</v>
      </c>
      <c r="AH24" s="576">
        <v>225.7640434832789</v>
      </c>
      <c r="AI24" s="576">
        <v>212.74608666799151</v>
      </c>
      <c r="AJ24" s="576">
        <v>197.29175465585365</v>
      </c>
      <c r="AK24" s="576">
        <v>198.44916244979731</v>
      </c>
      <c r="AL24" s="576">
        <v>216.18727886513364</v>
      </c>
      <c r="AM24" s="576">
        <v>211.44305428428851</v>
      </c>
      <c r="AN24" s="576">
        <v>212.58702486741345</v>
      </c>
      <c r="AO24" s="576">
        <v>199.82329748899002</v>
      </c>
      <c r="AP24" s="576">
        <v>226.56885137742671</v>
      </c>
      <c r="AQ24" s="576">
        <v>225.74321482337319</v>
      </c>
      <c r="AR24" s="576">
        <v>225.37976648786264</v>
      </c>
      <c r="AS24" s="576">
        <v>227.07805906671643</v>
      </c>
      <c r="AT24" s="576">
        <v>225.83054544647223</v>
      </c>
      <c r="AU24" s="576">
        <v>186.23179634220514</v>
      </c>
      <c r="AV24" s="576">
        <v>188.01214345554678</v>
      </c>
      <c r="AW24" s="576">
        <v>208.80649104182703</v>
      </c>
      <c r="AX24" s="576">
        <v>193.43506627190715</v>
      </c>
      <c r="AY24" s="576">
        <v>155.67890039214177</v>
      </c>
      <c r="AZ24" s="576">
        <v>144.90363924595863</v>
      </c>
      <c r="BA24" s="576">
        <v>130.1279746201289</v>
      </c>
      <c r="BB24" s="576">
        <v>125.44407844359296</v>
      </c>
      <c r="BC24" s="576">
        <v>88.896185106663324</v>
      </c>
      <c r="BD24" s="576">
        <v>90.803173230180448</v>
      </c>
      <c r="BE24" s="576">
        <v>90.17289158362189</v>
      </c>
      <c r="BF24" s="576">
        <v>120.4268297657552</v>
      </c>
      <c r="BG24" s="576">
        <v>194.91489855821982</v>
      </c>
      <c r="BH24" s="576">
        <v>241.07548753138906</v>
      </c>
      <c r="BI24" s="576">
        <v>258.6217617635877</v>
      </c>
      <c r="BJ24" s="576">
        <v>256.01946184222192</v>
      </c>
    </row>
    <row r="25" spans="1:62" ht="18" customHeight="1">
      <c r="A25" s="190" t="s">
        <v>329</v>
      </c>
      <c r="B25" s="479">
        <v>221.35012699999999</v>
      </c>
      <c r="C25" s="479">
        <v>184.61870499999998</v>
      </c>
      <c r="D25" s="479">
        <v>170.08169399999997</v>
      </c>
      <c r="E25" s="479">
        <v>160.333696</v>
      </c>
      <c r="F25" s="479">
        <v>164.10654199999999</v>
      </c>
      <c r="G25" s="479">
        <v>155.09408000000002</v>
      </c>
      <c r="H25" s="479">
        <v>149.57349599999998</v>
      </c>
      <c r="I25" s="479">
        <v>140.42880199999999</v>
      </c>
      <c r="J25" s="479">
        <v>139.36439200000001</v>
      </c>
      <c r="K25" s="479">
        <v>132.89507700000001</v>
      </c>
      <c r="L25" s="479">
        <v>122.33819199999999</v>
      </c>
      <c r="M25" s="479">
        <v>130.64041399999999</v>
      </c>
      <c r="N25" s="479">
        <v>138.07180700000001</v>
      </c>
      <c r="O25" s="479">
        <v>138.64195900000001</v>
      </c>
      <c r="P25" s="479">
        <v>160.76854</v>
      </c>
      <c r="Q25" s="479">
        <v>156.542734</v>
      </c>
      <c r="R25" s="479">
        <v>159.54629899999998</v>
      </c>
      <c r="S25" s="479">
        <v>162.87353899999997</v>
      </c>
      <c r="T25" s="479">
        <v>134.99948000000001</v>
      </c>
      <c r="U25" s="479">
        <v>134.88145800000001</v>
      </c>
      <c r="V25" s="479">
        <v>133.000192</v>
      </c>
      <c r="W25" s="479">
        <v>131.879851</v>
      </c>
      <c r="X25" s="479">
        <v>133.11147700000001</v>
      </c>
      <c r="Y25" s="479">
        <v>128.710677</v>
      </c>
      <c r="Z25" s="479">
        <v>126.77288899999999</v>
      </c>
      <c r="AA25" s="479">
        <v>133.31415899999999</v>
      </c>
      <c r="AB25" s="486">
        <v>138.16118599999999</v>
      </c>
      <c r="AC25" s="486">
        <v>138.57469800000001</v>
      </c>
      <c r="AD25" s="486">
        <v>141.46952999999999</v>
      </c>
      <c r="AE25" s="486">
        <v>150.11975799999999</v>
      </c>
      <c r="AF25" s="486">
        <v>155.34895599999999</v>
      </c>
      <c r="AG25" s="486">
        <v>161.34900999999999</v>
      </c>
      <c r="AH25" s="1201">
        <v>182.75087600000001</v>
      </c>
      <c r="AI25" s="486">
        <v>190.22725199999999</v>
      </c>
      <c r="AJ25" s="486">
        <v>190.65594999999996</v>
      </c>
      <c r="AK25" s="486">
        <v>195.60437999999999</v>
      </c>
      <c r="AL25" s="486">
        <v>198.78905199999997</v>
      </c>
      <c r="AM25" s="486">
        <v>218.72063399999999</v>
      </c>
      <c r="AN25" s="486">
        <v>245.30758499999999</v>
      </c>
      <c r="AO25" s="486">
        <v>245.71038099999998</v>
      </c>
      <c r="AP25" s="486">
        <v>250.93430199999997</v>
      </c>
      <c r="AQ25" s="486">
        <v>247.10473399999998</v>
      </c>
      <c r="AR25" s="486">
        <v>256.97052199999996</v>
      </c>
      <c r="AS25" s="486">
        <v>258.55258099999998</v>
      </c>
      <c r="AT25" s="486">
        <v>245.15804499999999</v>
      </c>
      <c r="AU25" s="486">
        <v>258.21707600000002</v>
      </c>
      <c r="AV25" s="486">
        <v>250.05982399999999</v>
      </c>
      <c r="AW25" s="486">
        <v>245.177098</v>
      </c>
      <c r="AX25" s="486">
        <v>235.31062599999998</v>
      </c>
      <c r="AY25" s="486">
        <v>242.66801599999999</v>
      </c>
      <c r="AZ25" s="486">
        <v>257.41082799999998</v>
      </c>
      <c r="BA25" s="486">
        <v>273.14782499999995</v>
      </c>
      <c r="BB25" s="486">
        <v>269.89982000000003</v>
      </c>
      <c r="BC25" s="486">
        <v>270.54042199999998</v>
      </c>
      <c r="BD25" s="486">
        <v>271.13888499999996</v>
      </c>
      <c r="BE25" s="486">
        <v>267.78771799999998</v>
      </c>
      <c r="BF25" s="486">
        <v>268.8433</v>
      </c>
      <c r="BG25" s="486">
        <v>273.39867199999998</v>
      </c>
      <c r="BH25" s="486">
        <v>272.886639</v>
      </c>
      <c r="BI25" s="486">
        <v>292.296154</v>
      </c>
      <c r="BJ25" s="486">
        <v>290.17856800000004</v>
      </c>
    </row>
    <row r="26" spans="1:62" ht="29.1" customHeight="1">
      <c r="A26" s="188" t="s">
        <v>330</v>
      </c>
      <c r="B26" s="481">
        <v>34.668106999999999</v>
      </c>
      <c r="C26" s="481">
        <v>44.689127999999997</v>
      </c>
      <c r="D26" s="481">
        <v>45.195127999999997</v>
      </c>
      <c r="E26" s="481">
        <v>70.255628999999985</v>
      </c>
      <c r="F26" s="481">
        <v>70.254106999999991</v>
      </c>
      <c r="G26" s="481">
        <v>70.254106999999991</v>
      </c>
      <c r="H26" s="481">
        <v>80.710553000000004</v>
      </c>
      <c r="I26" s="481">
        <v>100.74527999999999</v>
      </c>
      <c r="J26" s="481">
        <v>100.74527999999999</v>
      </c>
      <c r="K26" s="481">
        <v>104.57827999999999</v>
      </c>
      <c r="L26" s="481">
        <v>106.27605395176732</v>
      </c>
      <c r="M26" s="481">
        <v>121.15713308874622</v>
      </c>
      <c r="N26" s="481">
        <v>121.14273426291486</v>
      </c>
      <c r="O26" s="481">
        <v>103.81186966263249</v>
      </c>
      <c r="P26" s="481">
        <v>103.94040747089117</v>
      </c>
      <c r="Q26" s="481">
        <v>103.84545577609951</v>
      </c>
      <c r="R26" s="481">
        <v>104.49600210772147</v>
      </c>
      <c r="S26" s="481">
        <v>104.23868566183997</v>
      </c>
      <c r="T26" s="481">
        <v>103.97560964757065</v>
      </c>
      <c r="U26" s="481">
        <v>104.14340066103223</v>
      </c>
      <c r="V26" s="481">
        <v>104.32146099398588</v>
      </c>
      <c r="W26" s="481">
        <v>104.12196086427272</v>
      </c>
      <c r="X26" s="481">
        <v>104.05955425271107</v>
      </c>
      <c r="Y26" s="481">
        <v>104.24419484711247</v>
      </c>
      <c r="Z26" s="481">
        <v>104.13753023985564</v>
      </c>
      <c r="AA26" s="481">
        <v>104.07304660299641</v>
      </c>
      <c r="AB26" s="576">
        <v>104.2307691013886</v>
      </c>
      <c r="AC26" s="576">
        <v>104.31833810005527</v>
      </c>
      <c r="AD26" s="576">
        <v>104.22417001416147</v>
      </c>
      <c r="AE26" s="576">
        <v>104.54156462553229</v>
      </c>
      <c r="AF26" s="576">
        <v>104.46486671334536</v>
      </c>
      <c r="AG26" s="576">
        <v>104.10730745968208</v>
      </c>
      <c r="AH26" s="576">
        <v>96.253184349520879</v>
      </c>
      <c r="AI26" s="576">
        <v>95.930667097984852</v>
      </c>
      <c r="AJ26" s="576">
        <v>95.837261753633626</v>
      </c>
      <c r="AK26" s="576">
        <v>95.994408629967666</v>
      </c>
      <c r="AL26" s="576">
        <v>45.308611130308648</v>
      </c>
      <c r="AM26" s="576">
        <v>45.35206047909189</v>
      </c>
      <c r="AN26" s="576">
        <v>45.373081897129062</v>
      </c>
      <c r="AO26" s="576">
        <v>45.449387172089381</v>
      </c>
      <c r="AP26" s="576">
        <v>45.31652678355897</v>
      </c>
      <c r="AQ26" s="576">
        <v>45.371949064768927</v>
      </c>
      <c r="AR26" s="576">
        <v>45.391246462137389</v>
      </c>
      <c r="AS26" s="576">
        <v>45.348431560975783</v>
      </c>
      <c r="AT26" s="576">
        <v>45.436061988615457</v>
      </c>
      <c r="AU26" s="576">
        <v>45.498405450777248</v>
      </c>
      <c r="AV26" s="576">
        <v>45.415255180816835</v>
      </c>
      <c r="AW26" s="576">
        <v>45.438436958172979</v>
      </c>
      <c r="AX26" s="576">
        <v>45.511452006867081</v>
      </c>
      <c r="AY26" s="576">
        <v>45.458224238920423</v>
      </c>
      <c r="AZ26" s="576">
        <v>45.483510074659321</v>
      </c>
      <c r="BA26" s="576">
        <v>45.478362431145612</v>
      </c>
      <c r="BB26" s="576">
        <v>0.83971212599427414</v>
      </c>
      <c r="BC26" s="576">
        <v>73.227425344088743</v>
      </c>
      <c r="BD26" s="576">
        <v>74.944990508341462</v>
      </c>
      <c r="BE26" s="576">
        <v>706.94123035922655</v>
      </c>
      <c r="BF26" s="576">
        <v>85.532581725975959</v>
      </c>
      <c r="BG26" s="576">
        <v>90.446535817338358</v>
      </c>
      <c r="BH26" s="576">
        <v>99.72406371419514</v>
      </c>
      <c r="BI26" s="576">
        <v>109.19659610300816</v>
      </c>
      <c r="BJ26" s="576">
        <v>284.44352628803642</v>
      </c>
    </row>
    <row r="27" spans="1:62" ht="18" customHeight="1">
      <c r="A27" s="191" t="s">
        <v>31</v>
      </c>
      <c r="B27" s="574">
        <v>12256.858337145912</v>
      </c>
      <c r="C27" s="574">
        <v>9843.6805682697341</v>
      </c>
      <c r="D27" s="574">
        <v>10677.839126046209</v>
      </c>
      <c r="E27" s="574">
        <v>11473.31995265488</v>
      </c>
      <c r="F27" s="574">
        <v>12161.501139833557</v>
      </c>
      <c r="G27" s="574">
        <v>12422.864529338327</v>
      </c>
      <c r="H27" s="574">
        <v>13515.722066212984</v>
      </c>
      <c r="I27" s="574">
        <v>15309.854486323846</v>
      </c>
      <c r="J27" s="574">
        <v>16218.588566545757</v>
      </c>
      <c r="K27" s="574">
        <v>16648.529916008491</v>
      </c>
      <c r="L27" s="574">
        <v>18118.310333098489</v>
      </c>
      <c r="M27" s="574">
        <v>14362.088226178432</v>
      </c>
      <c r="N27" s="574">
        <v>15471.730906221772</v>
      </c>
      <c r="O27" s="574">
        <v>15512.534868777657</v>
      </c>
      <c r="P27" s="574">
        <v>15048.621277746784</v>
      </c>
      <c r="Q27" s="574">
        <v>15018.053928762843</v>
      </c>
      <c r="R27" s="574">
        <v>15334.689886652894</v>
      </c>
      <c r="S27" s="574">
        <v>15414.348001882074</v>
      </c>
      <c r="T27" s="574">
        <v>15910.998698668285</v>
      </c>
      <c r="U27" s="574">
        <v>15494.938269388329</v>
      </c>
      <c r="V27" s="574">
        <v>15591.788895717642</v>
      </c>
      <c r="W27" s="574">
        <v>15839.608493456697</v>
      </c>
      <c r="X27" s="574">
        <v>15892.957199212089</v>
      </c>
      <c r="Y27" s="574">
        <v>16627.753052442611</v>
      </c>
      <c r="Z27" s="574">
        <v>16712.940642270147</v>
      </c>
      <c r="AA27" s="574">
        <v>17187.656250946613</v>
      </c>
      <c r="AB27" s="577">
        <v>17300.747653606304</v>
      </c>
      <c r="AC27" s="577">
        <v>17947.828215742658</v>
      </c>
      <c r="AD27" s="577">
        <v>17798.256024737784</v>
      </c>
      <c r="AE27" s="577">
        <v>17705.872828199532</v>
      </c>
      <c r="AF27" s="577">
        <v>17365.774127522036</v>
      </c>
      <c r="AG27" s="577">
        <v>14941.257680074963</v>
      </c>
      <c r="AH27" s="577">
        <v>15088.634193680044</v>
      </c>
      <c r="AI27" s="577">
        <v>13827.361762468929</v>
      </c>
      <c r="AJ27" s="577">
        <v>13917.466203771273</v>
      </c>
      <c r="AK27" s="577">
        <v>13731.790420336831</v>
      </c>
      <c r="AL27" s="577">
        <v>13962.516119098447</v>
      </c>
      <c r="AM27" s="577">
        <v>15411.658531100868</v>
      </c>
      <c r="AN27" s="577">
        <v>15553.362181374841</v>
      </c>
      <c r="AO27" s="577">
        <v>15825.523951895753</v>
      </c>
      <c r="AP27" s="577">
        <v>15953.262032958701</v>
      </c>
      <c r="AQ27" s="577">
        <v>18726.490946463222</v>
      </c>
      <c r="AR27" s="577">
        <v>18744.642897348356</v>
      </c>
      <c r="AS27" s="577">
        <v>18948.309033854737</v>
      </c>
      <c r="AT27" s="577">
        <v>20325.499809184326</v>
      </c>
      <c r="AU27" s="577">
        <v>20639.830944949666</v>
      </c>
      <c r="AV27" s="577">
        <v>20861.909618353631</v>
      </c>
      <c r="AW27" s="577">
        <v>21072.238319696582</v>
      </c>
      <c r="AX27" s="577">
        <v>20045.131517949609</v>
      </c>
      <c r="AY27" s="577">
        <v>21505.464200793911</v>
      </c>
      <c r="AZ27" s="577">
        <v>20592.390263107096</v>
      </c>
      <c r="BA27" s="577">
        <v>21298.194916974287</v>
      </c>
      <c r="BB27" s="577">
        <v>20367.506639203079</v>
      </c>
      <c r="BC27" s="577">
        <v>20670.628806425557</v>
      </c>
      <c r="BD27" s="577">
        <v>21229.577723158771</v>
      </c>
      <c r="BE27" s="577">
        <v>21325.64762041418</v>
      </c>
      <c r="BF27" s="577">
        <v>21383.782914994874</v>
      </c>
      <c r="BG27" s="577">
        <v>21225.847289726316</v>
      </c>
      <c r="BH27" s="577">
        <v>21023.609144622606</v>
      </c>
      <c r="BI27" s="577">
        <v>21756.895080035716</v>
      </c>
      <c r="BJ27" s="577">
        <v>21756.816962046669</v>
      </c>
    </row>
    <row r="28" spans="1:62" ht="18" customHeight="1">
      <c r="A28" s="186" t="s">
        <v>314</v>
      </c>
      <c r="B28" s="480">
        <v>0</v>
      </c>
      <c r="C28" s="480">
        <v>0</v>
      </c>
      <c r="D28" s="480">
        <v>0</v>
      </c>
      <c r="E28" s="480">
        <v>0</v>
      </c>
      <c r="F28" s="480">
        <v>0</v>
      </c>
      <c r="G28" s="480">
        <v>0</v>
      </c>
      <c r="H28" s="480">
        <v>0</v>
      </c>
      <c r="I28" s="480">
        <v>0</v>
      </c>
      <c r="J28" s="480">
        <v>0</v>
      </c>
      <c r="K28" s="480">
        <v>0</v>
      </c>
      <c r="L28" s="480">
        <v>0</v>
      </c>
      <c r="M28" s="480">
        <v>0</v>
      </c>
      <c r="N28" s="480">
        <v>0</v>
      </c>
      <c r="O28" s="480">
        <v>0</v>
      </c>
      <c r="P28" s="480">
        <v>0</v>
      </c>
      <c r="Q28" s="480">
        <v>0</v>
      </c>
      <c r="R28" s="480">
        <v>0</v>
      </c>
      <c r="S28" s="480">
        <v>0</v>
      </c>
      <c r="T28" s="480">
        <v>0</v>
      </c>
      <c r="U28" s="480">
        <v>0</v>
      </c>
      <c r="V28" s="480">
        <v>0</v>
      </c>
      <c r="W28" s="480">
        <v>0</v>
      </c>
      <c r="X28" s="480">
        <v>0</v>
      </c>
      <c r="Y28" s="480">
        <v>0</v>
      </c>
      <c r="Z28" s="480">
        <v>0</v>
      </c>
      <c r="AA28" s="480">
        <v>0</v>
      </c>
      <c r="AB28" s="485">
        <v>0</v>
      </c>
      <c r="AC28" s="485">
        <v>0</v>
      </c>
      <c r="AD28" s="485">
        <v>0</v>
      </c>
      <c r="AE28" s="485">
        <v>0</v>
      </c>
      <c r="AF28" s="485">
        <v>0</v>
      </c>
      <c r="AG28" s="485">
        <v>0</v>
      </c>
      <c r="AH28" s="485">
        <v>0</v>
      </c>
      <c r="AI28" s="485">
        <v>0</v>
      </c>
      <c r="AJ28" s="485">
        <v>0</v>
      </c>
      <c r="AK28" s="485">
        <v>0</v>
      </c>
      <c r="AL28" s="485">
        <v>0</v>
      </c>
      <c r="AM28" s="485">
        <v>0</v>
      </c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>
        <v>0</v>
      </c>
      <c r="AY28" s="485">
        <v>0</v>
      </c>
      <c r="AZ28" s="485">
        <v>0</v>
      </c>
      <c r="BA28" s="485">
        <v>0</v>
      </c>
      <c r="BB28" s="485">
        <v>0</v>
      </c>
      <c r="BC28" s="485">
        <v>0</v>
      </c>
      <c r="BD28" s="485"/>
      <c r="BE28" s="485">
        <v>0</v>
      </c>
      <c r="BF28" s="485">
        <v>0</v>
      </c>
      <c r="BG28" s="485">
        <v>0</v>
      </c>
      <c r="BH28" s="485">
        <v>0</v>
      </c>
      <c r="BI28" s="485">
        <v>0</v>
      </c>
      <c r="BJ28" s="485">
        <v>0</v>
      </c>
    </row>
    <row r="29" spans="1:62" ht="18" customHeight="1">
      <c r="A29" s="191" t="s">
        <v>323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86">
        <v>0</v>
      </c>
      <c r="AC29" s="486">
        <v>0</v>
      </c>
      <c r="AD29" s="486">
        <v>0</v>
      </c>
      <c r="AE29" s="486">
        <v>0</v>
      </c>
      <c r="AF29" s="486">
        <v>0</v>
      </c>
      <c r="AG29" s="486">
        <v>0</v>
      </c>
      <c r="AH29" s="486">
        <v>0</v>
      </c>
      <c r="AI29" s="486">
        <v>0</v>
      </c>
      <c r="AJ29" s="486">
        <v>0</v>
      </c>
      <c r="AK29" s="486">
        <v>0</v>
      </c>
      <c r="AL29" s="486">
        <v>0</v>
      </c>
      <c r="AM29" s="486">
        <v>0</v>
      </c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>
        <v>0</v>
      </c>
      <c r="AY29" s="486">
        <v>0</v>
      </c>
      <c r="AZ29" s="486">
        <v>0</v>
      </c>
      <c r="BA29" s="486">
        <v>0</v>
      </c>
      <c r="BB29" s="486">
        <v>0</v>
      </c>
      <c r="BC29" s="486">
        <v>0</v>
      </c>
      <c r="BD29" s="486"/>
      <c r="BE29" s="486">
        <v>0</v>
      </c>
      <c r="BF29" s="486">
        <v>0</v>
      </c>
      <c r="BG29" s="486">
        <v>0</v>
      </c>
      <c r="BH29" s="486">
        <v>0</v>
      </c>
      <c r="BI29" s="486">
        <v>0</v>
      </c>
      <c r="BJ29" s="486">
        <v>0</v>
      </c>
    </row>
    <row r="30" spans="1:62" ht="18" customHeight="1">
      <c r="A30" s="188" t="s">
        <v>315</v>
      </c>
      <c r="B30" s="480">
        <v>162631.70840500001</v>
      </c>
      <c r="C30" s="480">
        <v>171471.58792399999</v>
      </c>
      <c r="D30" s="480">
        <v>175651.71359</v>
      </c>
      <c r="E30" s="480">
        <v>174364.58339699998</v>
      </c>
      <c r="F30" s="480">
        <v>196722.70255300001</v>
      </c>
      <c r="G30" s="480">
        <v>197030.76784800002</v>
      </c>
      <c r="H30" s="480">
        <v>203058.942071</v>
      </c>
      <c r="I30" s="480">
        <v>223026.737887</v>
      </c>
      <c r="J30" s="480">
        <v>227850.45075600001</v>
      </c>
      <c r="K30" s="480">
        <v>222180.42338499997</v>
      </c>
      <c r="L30" s="480">
        <v>223092.79297499999</v>
      </c>
      <c r="M30" s="480">
        <v>213336.32137599998</v>
      </c>
      <c r="N30" s="480">
        <v>227823.59188699999</v>
      </c>
      <c r="O30" s="480">
        <v>225565.74955100002</v>
      </c>
      <c r="P30" s="480">
        <v>216777.11533999999</v>
      </c>
      <c r="Q30" s="480">
        <v>207591.88289199997</v>
      </c>
      <c r="R30" s="480">
        <v>214144.11878399999</v>
      </c>
      <c r="S30" s="480">
        <v>230491.58576099999</v>
      </c>
      <c r="T30" s="480">
        <v>216880.100856</v>
      </c>
      <c r="U30" s="480">
        <v>226142.85622099997</v>
      </c>
      <c r="V30" s="480">
        <v>225983.64610099996</v>
      </c>
      <c r="W30" s="480">
        <v>217485.92933000001</v>
      </c>
      <c r="X30" s="480">
        <v>226105.55124399997</v>
      </c>
      <c r="Y30" s="480">
        <v>229068.36046299999</v>
      </c>
      <c r="Z30" s="480">
        <v>234042.34813999996</v>
      </c>
      <c r="AA30" s="480">
        <v>232226.59574199998</v>
      </c>
      <c r="AB30" s="485">
        <v>246872.36634999997</v>
      </c>
      <c r="AC30" s="485">
        <v>261631.93209799999</v>
      </c>
      <c r="AD30" s="485">
        <v>256040.13072000002</v>
      </c>
      <c r="AE30" s="485">
        <v>244912.215895</v>
      </c>
      <c r="AF30" s="485">
        <v>237419.30222900002</v>
      </c>
      <c r="AG30" s="485">
        <v>231844.92097400001</v>
      </c>
      <c r="AH30" s="485">
        <v>227286.15222700004</v>
      </c>
      <c r="AI30" s="485">
        <v>224102.77903199999</v>
      </c>
      <c r="AJ30" s="485">
        <v>223588.90381300001</v>
      </c>
      <c r="AK30" s="485">
        <v>241306.91628200002</v>
      </c>
      <c r="AL30" s="485">
        <v>249864.608817</v>
      </c>
      <c r="AM30" s="485">
        <v>264988.89844200003</v>
      </c>
      <c r="AN30" s="485">
        <v>253510.35338799996</v>
      </c>
      <c r="AO30" s="485">
        <v>280292.511283</v>
      </c>
      <c r="AP30" s="485">
        <v>280803.70889400004</v>
      </c>
      <c r="AQ30" s="485">
        <v>279103.52300600003</v>
      </c>
      <c r="AR30" s="485">
        <v>274640.37032229005</v>
      </c>
      <c r="AS30" s="485">
        <v>284631.272375</v>
      </c>
      <c r="AT30" s="485">
        <v>295469.39736399997</v>
      </c>
      <c r="AU30" s="485">
        <v>289059.76080599998</v>
      </c>
      <c r="AV30" s="485">
        <v>309406.20109799999</v>
      </c>
      <c r="AW30" s="485">
        <v>319148.93032400002</v>
      </c>
      <c r="AX30" s="485">
        <v>328305.84265399998</v>
      </c>
      <c r="AY30" s="485">
        <v>328412.14756900002</v>
      </c>
      <c r="AZ30" s="485">
        <v>329552.56489399995</v>
      </c>
      <c r="BA30" s="485">
        <v>359750.71700399998</v>
      </c>
      <c r="BB30" s="485">
        <v>376204.41825400002</v>
      </c>
      <c r="BC30" s="485">
        <v>376150.51534599997</v>
      </c>
      <c r="BD30" s="485">
        <v>373507.35465499997</v>
      </c>
      <c r="BE30" s="485">
        <v>387881.24976899999</v>
      </c>
      <c r="BF30" s="485">
        <v>407164.42594499997</v>
      </c>
      <c r="BG30" s="485">
        <v>431981.720149</v>
      </c>
      <c r="BH30" s="485">
        <v>454932.40338899998</v>
      </c>
      <c r="BI30" s="485">
        <v>442314.54127099994</v>
      </c>
      <c r="BJ30" s="485">
        <v>439641.93720099994</v>
      </c>
    </row>
    <row r="31" spans="1:62" ht="18" customHeight="1">
      <c r="A31" s="575" t="s">
        <v>316</v>
      </c>
      <c r="B31" s="1122">
        <v>-1656.2116747779753</v>
      </c>
      <c r="C31" s="1122">
        <v>-2516.1188926961831</v>
      </c>
      <c r="D31" s="1122">
        <v>-1646.4681177466932</v>
      </c>
      <c r="E31" s="1122">
        <v>-3111.8219864329212</v>
      </c>
      <c r="F31" s="1122">
        <v>-2668.2212090494777</v>
      </c>
      <c r="G31" s="1122">
        <v>-950.33215610932325</v>
      </c>
      <c r="H31" s="1122">
        <v>-2314.735462878436</v>
      </c>
      <c r="I31" s="1122">
        <v>-2207.0615253969604</v>
      </c>
      <c r="J31" s="1122">
        <v>-4316.3892050538625</v>
      </c>
      <c r="K31" s="1122">
        <v>-3642.5703752175373</v>
      </c>
      <c r="L31" s="1122">
        <v>-4502.9063854522046</v>
      </c>
      <c r="M31" s="1122">
        <v>-4964.4062601639544</v>
      </c>
      <c r="N31" s="1122">
        <v>-2719.9793899551237</v>
      </c>
      <c r="O31" s="1122">
        <v>-3792.5794168483235</v>
      </c>
      <c r="P31" s="1122">
        <v>-4841.6572298916499</v>
      </c>
      <c r="Q31" s="1122">
        <v>-4648.7577950546256</v>
      </c>
      <c r="R31" s="1122">
        <v>-1958.3012801877235</v>
      </c>
      <c r="S31" s="1122">
        <v>-1706.232697646208</v>
      </c>
      <c r="T31" s="1122">
        <v>-1921.9725678448992</v>
      </c>
      <c r="U31" s="1122">
        <v>-2554.4181901968414</v>
      </c>
      <c r="V31" s="1122">
        <v>-2082.2484624105236</v>
      </c>
      <c r="W31" s="1122">
        <v>-2946.2263330537762</v>
      </c>
      <c r="X31" s="1122">
        <v>-3291.4383886837327</v>
      </c>
      <c r="Y31" s="1122">
        <v>-1776.3343949616228</v>
      </c>
      <c r="Z31" s="1122">
        <v>-1379.7840401707467</v>
      </c>
      <c r="AA31" s="1122">
        <v>-815.53715216122146</v>
      </c>
      <c r="AB31" s="1202">
        <v>0.32474058617481205</v>
      </c>
      <c r="AC31" s="1202">
        <v>-256.41791479740141</v>
      </c>
      <c r="AD31" s="1202">
        <v>-2562.9529142571337</v>
      </c>
      <c r="AE31" s="1202">
        <v>-4711.4759181749578</v>
      </c>
      <c r="AF31" s="1202">
        <v>-737.30108692672275</v>
      </c>
      <c r="AG31" s="1202">
        <v>29.888046545285761</v>
      </c>
      <c r="AH31" s="1202">
        <v>-838.22972346430106</v>
      </c>
      <c r="AI31" s="1202">
        <v>-1871.8074671108407</v>
      </c>
      <c r="AJ31" s="1202">
        <v>-508.82499484443724</v>
      </c>
      <c r="AK31" s="1202">
        <v>-310.26933582502716</v>
      </c>
      <c r="AL31" s="1202">
        <v>262.39397494864897</v>
      </c>
      <c r="AM31" s="1202">
        <v>-4419.9934149302808</v>
      </c>
      <c r="AN31" s="1202">
        <v>-2673.9470223720277</v>
      </c>
      <c r="AO31" s="1202">
        <v>-4861.5429256669013</v>
      </c>
      <c r="AP31" s="1202">
        <v>-3287.9666481087097</v>
      </c>
      <c r="AQ31" s="1202">
        <v>-2490.3602969078374</v>
      </c>
      <c r="AR31" s="1202">
        <v>-4890.7646454524602</v>
      </c>
      <c r="AS31" s="1202">
        <v>-4594.5619624622987</v>
      </c>
      <c r="AT31" s="1202">
        <v>-5880.1768871048644</v>
      </c>
      <c r="AU31" s="1202">
        <v>-5694.9112528620281</v>
      </c>
      <c r="AV31" s="1202">
        <v>-4976.3050261475682</v>
      </c>
      <c r="AW31" s="1202">
        <v>-4472.6791282221402</v>
      </c>
      <c r="AX31" s="1202">
        <v>-8619.3419332174708</v>
      </c>
      <c r="AY31" s="1202">
        <v>-11016.434799208564</v>
      </c>
      <c r="AZ31" s="1202">
        <v>-10282.303159722389</v>
      </c>
      <c r="BA31" s="1202">
        <v>-10069.92357327301</v>
      </c>
      <c r="BB31" s="1202">
        <v>-10751.201667878193</v>
      </c>
      <c r="BC31" s="1202">
        <v>-7738.1419821172458</v>
      </c>
      <c r="BD31" s="1202">
        <v>-11513.827383334217</v>
      </c>
      <c r="BE31" s="1202">
        <v>-10527.700515722761</v>
      </c>
      <c r="BF31" s="1202">
        <v>-11373.26840011666</v>
      </c>
      <c r="BG31" s="1202">
        <v>-15730.011377987721</v>
      </c>
      <c r="BH31" s="1202">
        <v>-19622.264048850768</v>
      </c>
      <c r="BI31" s="1202">
        <v>-20403.355053498344</v>
      </c>
      <c r="BJ31" s="1202">
        <v>-20420.621873636301</v>
      </c>
    </row>
    <row r="32" spans="1:62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  <c r="AZ32" s="407"/>
      <c r="BA32" s="407"/>
      <c r="BB32" s="407"/>
      <c r="BC32" s="407"/>
      <c r="BD32" s="407"/>
      <c r="BE32" s="407"/>
      <c r="BF32" s="407"/>
      <c r="BG32" s="407"/>
      <c r="BH32" s="407"/>
      <c r="BI32" s="407"/>
      <c r="BJ32" s="407"/>
    </row>
    <row r="33" spans="1:62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</row>
  </sheetData>
  <mergeCells count="1">
    <mergeCell ref="A3:BJ3"/>
  </mergeCells>
  <conditionalFormatting sqref="B7:BJ31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showZeros="0" zoomScaleNormal="100" zoomScaleSheetLayoutView="100" workbookViewId="0">
      <pane xSplit="1" ySplit="9" topLeftCell="B44" activePane="bottomRight" state="frozen"/>
      <selection activeCell="A65" sqref="A65"/>
      <selection pane="topRight" activeCell="A65" sqref="A65"/>
      <selection pane="bottomLeft" activeCell="A65" sqref="A65"/>
      <selection pane="bottomRight" activeCell="A44" sqref="A44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30"/>
      <c r="B1" s="130"/>
      <c r="C1" s="130"/>
      <c r="D1" s="130"/>
      <c r="E1" s="130"/>
      <c r="F1" s="130"/>
      <c r="G1" s="130"/>
      <c r="H1" s="129" t="s">
        <v>331</v>
      </c>
    </row>
    <row r="2" spans="1:8" s="369" customFormat="1" ht="15.75">
      <c r="A2" s="1446" t="s">
        <v>1010</v>
      </c>
      <c r="B2" s="1446"/>
      <c r="C2" s="1446"/>
      <c r="D2" s="1446"/>
      <c r="E2" s="1446"/>
      <c r="F2" s="1446"/>
      <c r="G2" s="1446"/>
      <c r="H2" s="1446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6</v>
      </c>
    </row>
    <row r="5" spans="1:8" ht="15" customHeight="1">
      <c r="A5" s="1447" t="s">
        <v>332</v>
      </c>
      <c r="B5" s="1450" t="s">
        <v>333</v>
      </c>
      <c r="C5" s="1453" t="s">
        <v>334</v>
      </c>
      <c r="D5" s="1454"/>
      <c r="E5" s="1454"/>
      <c r="F5" s="1454"/>
      <c r="G5" s="1454"/>
      <c r="H5" s="1455"/>
    </row>
    <row r="6" spans="1:8" ht="15" customHeight="1">
      <c r="A6" s="1448"/>
      <c r="B6" s="1451"/>
      <c r="C6" s="1450" t="s">
        <v>335</v>
      </c>
      <c r="D6" s="1456" t="s">
        <v>29</v>
      </c>
      <c r="E6" s="1457"/>
      <c r="F6" s="1457"/>
      <c r="G6" s="1458"/>
      <c r="H6" s="1450" t="s">
        <v>369</v>
      </c>
    </row>
    <row r="7" spans="1:8" ht="15" customHeight="1">
      <c r="A7" s="1448"/>
      <c r="B7" s="1451"/>
      <c r="C7" s="1451"/>
      <c r="D7" s="1450" t="s">
        <v>368</v>
      </c>
      <c r="E7" s="1456" t="s">
        <v>29</v>
      </c>
      <c r="F7" s="1458"/>
      <c r="G7" s="1450" t="s">
        <v>556</v>
      </c>
      <c r="H7" s="1451"/>
    </row>
    <row r="8" spans="1:8" ht="54.95" customHeight="1">
      <c r="A8" s="1449"/>
      <c r="B8" s="1452"/>
      <c r="C8" s="1452"/>
      <c r="D8" s="1452"/>
      <c r="E8" s="790" t="s">
        <v>336</v>
      </c>
      <c r="F8" s="73" t="s">
        <v>337</v>
      </c>
      <c r="G8" s="1452"/>
      <c r="H8" s="1452"/>
    </row>
    <row r="9" spans="1:8" ht="15" customHeight="1">
      <c r="A9" s="788">
        <v>1</v>
      </c>
      <c r="B9" s="788">
        <v>2</v>
      </c>
      <c r="C9" s="788">
        <v>3</v>
      </c>
      <c r="D9" s="788">
        <v>4</v>
      </c>
      <c r="E9" s="788">
        <v>5</v>
      </c>
      <c r="F9" s="392">
        <v>6</v>
      </c>
      <c r="G9" s="788">
        <v>7</v>
      </c>
      <c r="H9" s="788">
        <v>8</v>
      </c>
    </row>
    <row r="10" spans="1:8" s="16" customFormat="1" ht="14.1" customHeight="1">
      <c r="A10" s="204" t="s">
        <v>950</v>
      </c>
      <c r="B10" s="196">
        <v>95166.908667999989</v>
      </c>
      <c r="C10" s="196">
        <v>66686.614837999994</v>
      </c>
      <c r="D10" s="196">
        <v>42669.971634999994</v>
      </c>
      <c r="E10" s="196">
        <v>24246.010137999998</v>
      </c>
      <c r="F10" s="196">
        <v>18423.961497</v>
      </c>
      <c r="G10" s="196">
        <v>24016.643203</v>
      </c>
      <c r="H10" s="196">
        <v>28480.293829999999</v>
      </c>
    </row>
    <row r="11" spans="1:8" ht="14.1" customHeight="1">
      <c r="A11" s="61" t="s">
        <v>951</v>
      </c>
      <c r="B11" s="1308">
        <v>94437.729931999987</v>
      </c>
      <c r="C11" s="1308">
        <v>65379.897091999992</v>
      </c>
      <c r="D11" s="1308">
        <v>39984.013586999994</v>
      </c>
      <c r="E11" s="1308">
        <v>22513.992654999998</v>
      </c>
      <c r="F11" s="1308">
        <v>17470.020931999999</v>
      </c>
      <c r="G11" s="1308">
        <v>25395.883504999998</v>
      </c>
      <c r="H11" s="1308">
        <v>29057.832839999995</v>
      </c>
    </row>
    <row r="12" spans="1:8" ht="14.1" customHeight="1">
      <c r="A12" s="201" t="s">
        <v>952</v>
      </c>
      <c r="B12" s="198">
        <v>92936.780062999998</v>
      </c>
      <c r="C12" s="198">
        <v>65466.201367000001</v>
      </c>
      <c r="D12" s="198">
        <v>40041.883329999997</v>
      </c>
      <c r="E12" s="198">
        <v>22226.546295</v>
      </c>
      <c r="F12" s="198">
        <v>17815.337035</v>
      </c>
      <c r="G12" s="198">
        <v>25424.318037000001</v>
      </c>
      <c r="H12" s="198">
        <v>27470.578695999993</v>
      </c>
    </row>
    <row r="13" spans="1:8" ht="14.1" customHeight="1">
      <c r="A13" s="61" t="s">
        <v>953</v>
      </c>
      <c r="B13" s="1308">
        <v>94887.044901675545</v>
      </c>
      <c r="C13" s="1308">
        <v>67999.685590675537</v>
      </c>
      <c r="D13" s="1308">
        <v>42444.768473999997</v>
      </c>
      <c r="E13" s="1308">
        <v>23852.398158</v>
      </c>
      <c r="F13" s="1308">
        <v>18592.370316</v>
      </c>
      <c r="G13" s="1308">
        <v>25554.917116675548</v>
      </c>
      <c r="H13" s="1308">
        <v>26887.359311</v>
      </c>
    </row>
    <row r="14" spans="1:8" ht="14.1" customHeight="1">
      <c r="A14" s="201" t="s">
        <v>954</v>
      </c>
      <c r="B14" s="198">
        <v>99288.222940677297</v>
      </c>
      <c r="C14" s="198">
        <v>70086.392959677294</v>
      </c>
      <c r="D14" s="198">
        <v>44149.500780999995</v>
      </c>
      <c r="E14" s="198">
        <v>25675.862875999996</v>
      </c>
      <c r="F14" s="198">
        <v>18473.637905</v>
      </c>
      <c r="G14" s="198">
        <v>25936.892178677299</v>
      </c>
      <c r="H14" s="198">
        <v>29201.829980999999</v>
      </c>
    </row>
    <row r="15" spans="1:8" ht="14.1" customHeight="1">
      <c r="A15" s="61" t="s">
        <v>955</v>
      </c>
      <c r="B15" s="1308">
        <v>103623.85457326028</v>
      </c>
      <c r="C15" s="1308">
        <v>73437.387612260281</v>
      </c>
      <c r="D15" s="1308">
        <v>47510.832595</v>
      </c>
      <c r="E15" s="1308">
        <v>28179.401398999995</v>
      </c>
      <c r="F15" s="1308">
        <v>19331.431196000001</v>
      </c>
      <c r="G15" s="1308">
        <v>25926.555017260285</v>
      </c>
      <c r="H15" s="1308">
        <v>30186.466961000002</v>
      </c>
    </row>
    <row r="16" spans="1:8" ht="14.1" customHeight="1">
      <c r="A16" s="201" t="s">
        <v>956</v>
      </c>
      <c r="B16" s="198">
        <v>106902.16198699633</v>
      </c>
      <c r="C16" s="198">
        <v>76060.284688996326</v>
      </c>
      <c r="D16" s="198">
        <v>49243.651616000003</v>
      </c>
      <c r="E16" s="198">
        <v>28434.157723000004</v>
      </c>
      <c r="F16" s="198">
        <v>20809.493892999999</v>
      </c>
      <c r="G16" s="198">
        <v>26816.63307299633</v>
      </c>
      <c r="H16" s="198">
        <v>30841.877297999999</v>
      </c>
    </row>
    <row r="17" spans="1:9" ht="14.1" customHeight="1">
      <c r="A17" s="61" t="s">
        <v>957</v>
      </c>
      <c r="B17" s="1308">
        <v>109277.32336637164</v>
      </c>
      <c r="C17" s="1308">
        <v>79138.310084371638</v>
      </c>
      <c r="D17" s="1308">
        <v>52483.814732999992</v>
      </c>
      <c r="E17" s="1308">
        <v>29563.403212999998</v>
      </c>
      <c r="F17" s="1308">
        <v>22920.411519999998</v>
      </c>
      <c r="G17" s="1308">
        <v>26654.49535137165</v>
      </c>
      <c r="H17" s="1308">
        <v>30139.013282</v>
      </c>
    </row>
    <row r="18" spans="1:9" ht="14.1" customHeight="1">
      <c r="A18" s="201" t="s">
        <v>958</v>
      </c>
      <c r="B18" s="198">
        <v>109823.47168957605</v>
      </c>
      <c r="C18" s="198">
        <v>78193.768898576047</v>
      </c>
      <c r="D18" s="198">
        <v>51579.468416999996</v>
      </c>
      <c r="E18" s="198">
        <v>29260.759733999996</v>
      </c>
      <c r="F18" s="198">
        <v>22318.708682999997</v>
      </c>
      <c r="G18" s="198">
        <v>26614.300481576047</v>
      </c>
      <c r="H18" s="198">
        <v>31629.702791</v>
      </c>
    </row>
    <row r="19" spans="1:9" ht="14.1" customHeight="1">
      <c r="A19" s="61" t="s">
        <v>959</v>
      </c>
      <c r="B19" s="1308">
        <v>110453.91235814338</v>
      </c>
      <c r="C19" s="1308">
        <v>78604.155274143384</v>
      </c>
      <c r="D19" s="1308">
        <v>51500.55255</v>
      </c>
      <c r="E19" s="1308">
        <v>28449.588801999998</v>
      </c>
      <c r="F19" s="1308">
        <v>23050.963748000002</v>
      </c>
      <c r="G19" s="1308">
        <v>27103.602724143388</v>
      </c>
      <c r="H19" s="1308">
        <v>31849.757083999997</v>
      </c>
    </row>
    <row r="20" spans="1:9" ht="14.1" customHeight="1">
      <c r="A20" s="201" t="s">
        <v>960</v>
      </c>
      <c r="B20" s="198">
        <v>108825.08351292081</v>
      </c>
      <c r="C20" s="198">
        <v>76534.80139292081</v>
      </c>
      <c r="D20" s="198">
        <v>50013.924945000006</v>
      </c>
      <c r="E20" s="198">
        <v>27247.331746000003</v>
      </c>
      <c r="F20" s="198">
        <v>22766.593198999999</v>
      </c>
      <c r="G20" s="198">
        <v>26520.876447920811</v>
      </c>
      <c r="H20" s="198">
        <v>32290.28212</v>
      </c>
    </row>
    <row r="21" spans="1:9" ht="14.1" customHeight="1">
      <c r="A21" s="62" t="s">
        <v>961</v>
      </c>
      <c r="B21" s="1169">
        <v>107231.45255277486</v>
      </c>
      <c r="C21" s="1169">
        <v>74033.246933774877</v>
      </c>
      <c r="D21" s="1169">
        <v>46835.641380999994</v>
      </c>
      <c r="E21" s="1169">
        <v>24868.742275999997</v>
      </c>
      <c r="F21" s="1169">
        <v>21966.899104999997</v>
      </c>
      <c r="G21" s="1169">
        <v>27197.60555277489</v>
      </c>
      <c r="H21" s="1169">
        <v>33198.205618999993</v>
      </c>
    </row>
    <row r="22" spans="1:9" ht="14.1" customHeight="1">
      <c r="A22" s="204" t="s">
        <v>389</v>
      </c>
      <c r="B22" s="196">
        <v>112012.06761274199</v>
      </c>
      <c r="C22" s="196">
        <v>77506.437868741981</v>
      </c>
      <c r="D22" s="196">
        <v>50330.282490999998</v>
      </c>
      <c r="E22" s="196">
        <v>24920.345319</v>
      </c>
      <c r="F22" s="196">
        <v>25409.937171999998</v>
      </c>
      <c r="G22" s="196">
        <v>27176.155377741976</v>
      </c>
      <c r="H22" s="196">
        <v>34505.629743999998</v>
      </c>
    </row>
    <row r="23" spans="1:9" ht="14.1" customHeight="1">
      <c r="A23" s="543" t="s">
        <v>962</v>
      </c>
      <c r="B23" s="1308">
        <v>107486.61114199675</v>
      </c>
      <c r="C23" s="1308">
        <v>71451.875921996747</v>
      </c>
      <c r="D23" s="1308">
        <v>43994.897082999996</v>
      </c>
      <c r="E23" s="1308">
        <v>22926.737334999998</v>
      </c>
      <c r="F23" s="1308">
        <v>21068.159747999998</v>
      </c>
      <c r="G23" s="1308">
        <v>27456.978838996747</v>
      </c>
      <c r="H23" s="1308">
        <v>36034.73522000001</v>
      </c>
    </row>
    <row r="24" spans="1:9" ht="14.1" customHeight="1">
      <c r="A24" s="197" t="s">
        <v>963</v>
      </c>
      <c r="B24" s="198">
        <v>108114.45496375737</v>
      </c>
      <c r="C24" s="198">
        <v>72676.310699757363</v>
      </c>
      <c r="D24" s="198">
        <v>44764.981656999997</v>
      </c>
      <c r="E24" s="198">
        <v>22828.372545000002</v>
      </c>
      <c r="F24" s="198">
        <v>21936.609111999998</v>
      </c>
      <c r="G24" s="198">
        <v>27911.329042757359</v>
      </c>
      <c r="H24" s="198">
        <v>35438.144263999995</v>
      </c>
    </row>
    <row r="25" spans="1:9" ht="14.1" customHeight="1">
      <c r="A25" s="543" t="s">
        <v>964</v>
      </c>
      <c r="B25" s="1308">
        <v>110478.96544170464</v>
      </c>
      <c r="C25" s="1308">
        <v>73833.737967704626</v>
      </c>
      <c r="D25" s="1308">
        <v>45481.796396999998</v>
      </c>
      <c r="E25" s="1308">
        <v>22530.69039</v>
      </c>
      <c r="F25" s="1308">
        <v>22951.106006999998</v>
      </c>
      <c r="G25" s="1308">
        <v>28351.941570704636</v>
      </c>
      <c r="H25" s="1308">
        <v>36645.227474000007</v>
      </c>
    </row>
    <row r="26" spans="1:9" ht="14.1" customHeight="1">
      <c r="A26" s="197" t="s">
        <v>965</v>
      </c>
      <c r="B26" s="198">
        <v>112659.58589281261</v>
      </c>
      <c r="C26" s="198">
        <v>76961.580434812611</v>
      </c>
      <c r="D26" s="198">
        <v>47298.086586999991</v>
      </c>
      <c r="E26" s="198">
        <v>23510.772163999995</v>
      </c>
      <c r="F26" s="198">
        <v>23787.314422999996</v>
      </c>
      <c r="G26" s="198">
        <v>29663.493847812617</v>
      </c>
      <c r="H26" s="198">
        <v>35698.005458</v>
      </c>
    </row>
    <row r="27" spans="1:9" ht="14.1" customHeight="1">
      <c r="A27" s="543" t="s">
        <v>966</v>
      </c>
      <c r="B27" s="1308">
        <v>121235.8091618709</v>
      </c>
      <c r="C27" s="1308">
        <v>81301.299776870903</v>
      </c>
      <c r="D27" s="1308">
        <v>51167.247251000008</v>
      </c>
      <c r="E27" s="1308">
        <v>25286.976653000005</v>
      </c>
      <c r="F27" s="1308">
        <v>25880.270598000003</v>
      </c>
      <c r="G27" s="1308">
        <v>30134.052525870895</v>
      </c>
      <c r="H27" s="1308">
        <v>39934.509384999998</v>
      </c>
      <c r="I27" s="951"/>
    </row>
    <row r="28" spans="1:9" ht="14.1" customHeight="1">
      <c r="A28" s="197" t="s">
        <v>967</v>
      </c>
      <c r="B28" s="198">
        <v>121181.02496229</v>
      </c>
      <c r="C28" s="198">
        <v>83763.116322290007</v>
      </c>
      <c r="D28" s="198">
        <v>52603.263647</v>
      </c>
      <c r="E28" s="198">
        <v>26024.874006000002</v>
      </c>
      <c r="F28" s="198">
        <v>26578.389641000002</v>
      </c>
      <c r="G28" s="198">
        <v>31159.852675290003</v>
      </c>
      <c r="H28" s="198">
        <v>37417.908639999994</v>
      </c>
      <c r="I28" s="951"/>
    </row>
    <row r="29" spans="1:9" ht="14.1" customHeight="1">
      <c r="A29" s="543" t="s">
        <v>968</v>
      </c>
      <c r="B29" s="1308">
        <v>123307.92485843269</v>
      </c>
      <c r="C29" s="1308">
        <v>84939.506731432688</v>
      </c>
      <c r="D29" s="1308">
        <v>53156.985593999998</v>
      </c>
      <c r="E29" s="1308">
        <v>27054.068127000002</v>
      </c>
      <c r="F29" s="1308">
        <v>26102.917466999999</v>
      </c>
      <c r="G29" s="1308">
        <v>31782.521137432686</v>
      </c>
      <c r="H29" s="1308">
        <v>38368.418126999997</v>
      </c>
      <c r="I29" s="951"/>
    </row>
    <row r="30" spans="1:9" ht="14.1" customHeight="1">
      <c r="A30" s="197" t="s">
        <v>969</v>
      </c>
      <c r="B30" s="198">
        <v>125111.04856161239</v>
      </c>
      <c r="C30" s="198">
        <v>86870.910301612399</v>
      </c>
      <c r="D30" s="198">
        <v>54720.138693000001</v>
      </c>
      <c r="E30" s="198">
        <v>27160.877870999997</v>
      </c>
      <c r="F30" s="198">
        <v>27559.260822</v>
      </c>
      <c r="G30" s="198">
        <v>32150.771608612402</v>
      </c>
      <c r="H30" s="198">
        <v>38240.138259999992</v>
      </c>
      <c r="I30" s="951"/>
    </row>
    <row r="31" spans="1:9" ht="14.1" customHeight="1">
      <c r="A31" s="952" t="s">
        <v>970</v>
      </c>
      <c r="B31" s="402">
        <v>128427.77406904782</v>
      </c>
      <c r="C31" s="402">
        <v>89313.084100047825</v>
      </c>
      <c r="D31" s="402">
        <v>56631.431954</v>
      </c>
      <c r="E31" s="402">
        <v>28622.613850999998</v>
      </c>
      <c r="F31" s="402">
        <v>28008.818102999998</v>
      </c>
      <c r="G31" s="402">
        <v>32681.652146047818</v>
      </c>
      <c r="H31" s="402">
        <v>39114.689969000006</v>
      </c>
      <c r="I31" s="951"/>
    </row>
    <row r="32" spans="1:9" ht="14.1" customHeight="1">
      <c r="A32" s="197" t="s">
        <v>971</v>
      </c>
      <c r="B32" s="198">
        <v>132290.80286480789</v>
      </c>
      <c r="C32" s="198">
        <v>92013.106535807892</v>
      </c>
      <c r="D32" s="198">
        <v>57796.062511000004</v>
      </c>
      <c r="E32" s="198">
        <v>29518.896889000003</v>
      </c>
      <c r="F32" s="198">
        <v>28277.165622</v>
      </c>
      <c r="G32" s="198">
        <v>34217.044024807896</v>
      </c>
      <c r="H32" s="198">
        <v>40277.696328999991</v>
      </c>
      <c r="I32" s="951"/>
    </row>
    <row r="33" spans="1:15" ht="14.1" customHeight="1">
      <c r="A33" s="813" t="s">
        <v>972</v>
      </c>
      <c r="B33" s="1169">
        <v>133494.68115451047</v>
      </c>
      <c r="C33" s="1169">
        <v>92651.256137510471</v>
      </c>
      <c r="D33" s="1169">
        <v>57265.341014999998</v>
      </c>
      <c r="E33" s="1169">
        <v>27140.571411999998</v>
      </c>
      <c r="F33" s="1169">
        <v>30124.769602999997</v>
      </c>
      <c r="G33" s="1169">
        <v>35385.91512251048</v>
      </c>
      <c r="H33" s="1169">
        <v>40843.425016999994</v>
      </c>
    </row>
    <row r="34" spans="1:15" ht="14.1" customHeight="1">
      <c r="A34" s="195" t="s">
        <v>477</v>
      </c>
      <c r="B34" s="196">
        <v>145254.5797726771</v>
      </c>
      <c r="C34" s="196">
        <v>99889.760116677091</v>
      </c>
      <c r="D34" s="196">
        <v>62198.984581999997</v>
      </c>
      <c r="E34" s="196">
        <v>28656.903413</v>
      </c>
      <c r="F34" s="196">
        <v>33542.081168999997</v>
      </c>
      <c r="G34" s="196">
        <v>37690.775534677101</v>
      </c>
      <c r="H34" s="196">
        <v>45364.819655999992</v>
      </c>
      <c r="I34" s="951"/>
    </row>
    <row r="35" spans="1:15" ht="14.1" customHeight="1">
      <c r="A35" s="952" t="s">
        <v>478</v>
      </c>
      <c r="B35" s="402">
        <v>136141.72255995043</v>
      </c>
      <c r="C35" s="402">
        <v>93895.234114950421</v>
      </c>
      <c r="D35" s="402">
        <v>55175.778122000003</v>
      </c>
      <c r="E35" s="402">
        <v>26484.726524999998</v>
      </c>
      <c r="F35" s="402">
        <v>28691.051597000001</v>
      </c>
      <c r="G35" s="402">
        <v>38719.455992950418</v>
      </c>
      <c r="H35" s="402">
        <v>42246.488444999995</v>
      </c>
    </row>
    <row r="36" spans="1:15" ht="14.1" customHeight="1">
      <c r="A36" s="197" t="s">
        <v>687</v>
      </c>
      <c r="B36" s="198">
        <v>133739.06103434946</v>
      </c>
      <c r="C36" s="198">
        <v>91763.617178349465</v>
      </c>
      <c r="D36" s="198">
        <v>53787.685204999994</v>
      </c>
      <c r="E36" s="198">
        <v>25954.808211999996</v>
      </c>
      <c r="F36" s="198">
        <v>27832.876992999998</v>
      </c>
      <c r="G36" s="198">
        <v>37975.93197334947</v>
      </c>
      <c r="H36" s="198">
        <v>41975.443856000005</v>
      </c>
      <c r="I36" s="951"/>
    </row>
    <row r="37" spans="1:15" ht="14.1" customHeight="1">
      <c r="A37" s="952" t="s">
        <v>688</v>
      </c>
      <c r="B37" s="402">
        <v>138356.9637936182</v>
      </c>
      <c r="C37" s="402">
        <v>94003.345820618197</v>
      </c>
      <c r="D37" s="402">
        <v>56624.014987999995</v>
      </c>
      <c r="E37" s="402">
        <v>27854.285950000001</v>
      </c>
      <c r="F37" s="402">
        <v>28769.729037999998</v>
      </c>
      <c r="G37" s="402">
        <v>37379.330832618201</v>
      </c>
      <c r="H37" s="402">
        <v>44353.617973</v>
      </c>
      <c r="I37" s="951"/>
    </row>
    <row r="38" spans="1:15" ht="14.1" customHeight="1">
      <c r="A38" s="700" t="s">
        <v>689</v>
      </c>
      <c r="B38" s="200">
        <v>150866.13567555769</v>
      </c>
      <c r="C38" s="200">
        <v>106921.41379155769</v>
      </c>
      <c r="D38" s="200">
        <v>65361.267598000006</v>
      </c>
      <c r="E38" s="200">
        <v>33124.128693000006</v>
      </c>
      <c r="F38" s="200">
        <v>32237.138905</v>
      </c>
      <c r="G38" s="200">
        <v>41560.146193557688</v>
      </c>
      <c r="H38" s="200">
        <v>43944.721883999999</v>
      </c>
      <c r="I38" s="951"/>
    </row>
    <row r="39" spans="1:15" ht="14.1" customHeight="1">
      <c r="A39" s="952" t="s">
        <v>690</v>
      </c>
      <c r="B39" s="402">
        <v>164129.35109479807</v>
      </c>
      <c r="C39" s="402">
        <v>113863.25289879806</v>
      </c>
      <c r="D39" s="402">
        <v>72447.135785000006</v>
      </c>
      <c r="E39" s="402">
        <v>36866.938254000008</v>
      </c>
      <c r="F39" s="402">
        <v>35580.197530999998</v>
      </c>
      <c r="G39" s="402">
        <v>41416.117113798056</v>
      </c>
      <c r="H39" s="402">
        <v>50266.098195999999</v>
      </c>
      <c r="I39" s="951"/>
    </row>
    <row r="40" spans="1:15" ht="14.1" customHeight="1">
      <c r="A40" s="700" t="s">
        <v>691</v>
      </c>
      <c r="B40" s="200">
        <v>164074.13017700604</v>
      </c>
      <c r="C40" s="200">
        <v>119232.61511500605</v>
      </c>
      <c r="D40" s="200">
        <v>77947.175747000001</v>
      </c>
      <c r="E40" s="200">
        <v>40512.165876000006</v>
      </c>
      <c r="F40" s="200">
        <v>37435.009871000002</v>
      </c>
      <c r="G40" s="200">
        <v>41285.439368006046</v>
      </c>
      <c r="H40" s="200">
        <v>44841.515061999991</v>
      </c>
      <c r="I40" s="951"/>
      <c r="J40" s="951"/>
      <c r="K40" s="951"/>
      <c r="L40" s="951"/>
      <c r="M40" s="951"/>
      <c r="N40" s="951"/>
      <c r="O40" s="951"/>
    </row>
    <row r="41" spans="1:15" ht="14.1" customHeight="1">
      <c r="A41" s="952" t="s">
        <v>692</v>
      </c>
      <c r="B41" s="402">
        <v>164726.01951331994</v>
      </c>
      <c r="C41" s="402">
        <v>120347.24095931996</v>
      </c>
      <c r="D41" s="402">
        <v>77394.111432999984</v>
      </c>
      <c r="E41" s="402">
        <v>42382.122777999997</v>
      </c>
      <c r="F41" s="402">
        <v>35011.988654999994</v>
      </c>
      <c r="G41" s="402">
        <v>42953.129526319972</v>
      </c>
      <c r="H41" s="402">
        <v>44378.778553999997</v>
      </c>
      <c r="I41" s="951"/>
    </row>
    <row r="42" spans="1:15" ht="14.1" customHeight="1">
      <c r="A42" s="700" t="s">
        <v>693</v>
      </c>
      <c r="B42" s="200">
        <v>173780.79701348327</v>
      </c>
      <c r="C42" s="200">
        <v>128310.25575348327</v>
      </c>
      <c r="D42" s="200">
        <v>79970.370129999996</v>
      </c>
      <c r="E42" s="200">
        <v>42303.148281000002</v>
      </c>
      <c r="F42" s="200">
        <v>37667.221848999994</v>
      </c>
      <c r="G42" s="200">
        <v>48339.885623483271</v>
      </c>
      <c r="H42" s="200">
        <v>45470.541259999998</v>
      </c>
      <c r="I42" s="951"/>
      <c r="J42" s="951"/>
      <c r="K42" s="951"/>
      <c r="L42" s="951"/>
      <c r="M42" s="951"/>
      <c r="N42" s="951"/>
      <c r="O42" s="951"/>
    </row>
    <row r="43" spans="1:15" ht="14.1" customHeight="1">
      <c r="A43" s="952" t="s">
        <v>694</v>
      </c>
      <c r="B43" s="402">
        <v>179776.58308366797</v>
      </c>
      <c r="C43" s="402">
        <v>129694.52292166797</v>
      </c>
      <c r="D43" s="402">
        <v>81432.10156499999</v>
      </c>
      <c r="E43" s="402">
        <v>43786.202670999992</v>
      </c>
      <c r="F43" s="402">
        <v>37645.898893999998</v>
      </c>
      <c r="G43" s="402">
        <v>48262.421356667983</v>
      </c>
      <c r="H43" s="402">
        <v>50082.060162000002</v>
      </c>
      <c r="I43" s="951"/>
    </row>
    <row r="44" spans="1:15" ht="14.1" customHeight="1">
      <c r="A44" s="700" t="s">
        <v>695</v>
      </c>
      <c r="B44" s="200">
        <v>176920.20078665583</v>
      </c>
      <c r="C44" s="200">
        <v>130372.93650965585</v>
      </c>
      <c r="D44" s="200">
        <v>80469.475521999993</v>
      </c>
      <c r="E44" s="200">
        <v>43778.377790999999</v>
      </c>
      <c r="F44" s="200">
        <v>36691.097731000002</v>
      </c>
      <c r="G44" s="200">
        <v>49903.460987655861</v>
      </c>
      <c r="H44" s="200">
        <v>46547.264276999995</v>
      </c>
      <c r="I44" s="951"/>
      <c r="J44" s="951"/>
      <c r="K44" s="951"/>
      <c r="L44" s="951"/>
      <c r="M44" s="951"/>
      <c r="N44" s="951"/>
      <c r="O44" s="951"/>
    </row>
    <row r="45" spans="1:15" ht="14.1" customHeight="1">
      <c r="A45" s="813" t="s">
        <v>696</v>
      </c>
      <c r="B45" s="1169">
        <v>182857.00239944979</v>
      </c>
      <c r="C45" s="1169">
        <v>130764.72781544979</v>
      </c>
      <c r="D45" s="1169">
        <v>77083.706238999992</v>
      </c>
      <c r="E45" s="1169">
        <v>41324.23840799999</v>
      </c>
      <c r="F45" s="1169">
        <v>35759.467830999994</v>
      </c>
      <c r="G45" s="1169">
        <v>53681.021576449806</v>
      </c>
      <c r="H45" s="1169">
        <v>52092.274583999999</v>
      </c>
      <c r="I45" s="951"/>
    </row>
    <row r="46" spans="1:15" ht="14.1" customHeight="1">
      <c r="A46" s="195" t="s">
        <v>697</v>
      </c>
      <c r="B46" s="196">
        <v>189085.08310986514</v>
      </c>
      <c r="C46" s="196">
        <v>138832.03913486513</v>
      </c>
      <c r="D46" s="196">
        <v>84046.036557000014</v>
      </c>
      <c r="E46" s="196">
        <v>42206.170803000001</v>
      </c>
      <c r="F46" s="196">
        <v>41839.865754000006</v>
      </c>
      <c r="G46" s="196">
        <v>54786.002577865125</v>
      </c>
      <c r="H46" s="196">
        <v>50253.043975000001</v>
      </c>
      <c r="I46" s="951"/>
      <c r="J46" s="951"/>
      <c r="K46" s="951"/>
      <c r="L46" s="951"/>
      <c r="M46" s="951"/>
      <c r="N46" s="951"/>
      <c r="O46" s="951"/>
    </row>
    <row r="47" spans="1:15" ht="14.1" customHeight="1">
      <c r="A47" s="952" t="s">
        <v>938</v>
      </c>
      <c r="B47" s="402">
        <v>183286.99679928427</v>
      </c>
      <c r="C47" s="402">
        <v>134281.19435628428</v>
      </c>
      <c r="D47" s="402">
        <v>77763.760202999998</v>
      </c>
      <c r="E47" s="402">
        <v>40297.031602000003</v>
      </c>
      <c r="F47" s="402">
        <v>37466.728600999995</v>
      </c>
      <c r="G47" s="402">
        <v>56517.434153284281</v>
      </c>
      <c r="H47" s="402">
        <v>49005.802442999986</v>
      </c>
      <c r="I47" s="951"/>
    </row>
    <row r="48" spans="1:15" ht="14.1" customHeight="1">
      <c r="A48" s="700" t="s">
        <v>939</v>
      </c>
      <c r="B48" s="200">
        <v>178910.60708486743</v>
      </c>
      <c r="C48" s="200">
        <v>133135.69940486742</v>
      </c>
      <c r="D48" s="200">
        <v>76119.745969999989</v>
      </c>
      <c r="E48" s="200">
        <v>38881.322284000002</v>
      </c>
      <c r="F48" s="200">
        <v>37238.423685999995</v>
      </c>
      <c r="G48" s="200">
        <v>57015.953434867421</v>
      </c>
      <c r="H48" s="200">
        <v>45774.907679999997</v>
      </c>
      <c r="I48" s="951"/>
      <c r="J48" s="951"/>
      <c r="K48" s="951"/>
      <c r="L48" s="951"/>
      <c r="M48" s="951"/>
      <c r="N48" s="951"/>
      <c r="O48" s="951"/>
    </row>
    <row r="49" spans="1:15" ht="14.1" customHeight="1">
      <c r="A49" s="952" t="s">
        <v>1186</v>
      </c>
      <c r="B49" s="402">
        <v>180780.40107148897</v>
      </c>
      <c r="C49" s="402">
        <v>135468.34723448899</v>
      </c>
      <c r="D49" s="402">
        <v>77165.45174199999</v>
      </c>
      <c r="E49" s="402">
        <v>40295.707568999991</v>
      </c>
      <c r="F49" s="402">
        <v>36869.744172999999</v>
      </c>
      <c r="G49" s="402">
        <v>58302.895492488991</v>
      </c>
      <c r="H49" s="402">
        <v>45312.053836999985</v>
      </c>
      <c r="I49" s="951"/>
      <c r="J49" s="951"/>
      <c r="K49" s="951"/>
      <c r="L49" s="951"/>
      <c r="M49" s="951"/>
      <c r="N49" s="951"/>
      <c r="O49" s="951"/>
    </row>
    <row r="50" spans="1:15" ht="14.1" customHeight="1">
      <c r="A50" s="700" t="s">
        <v>1207</v>
      </c>
      <c r="B50" s="200">
        <v>184776.81476537741</v>
      </c>
      <c r="C50" s="200">
        <v>141466.87895237742</v>
      </c>
      <c r="D50" s="200">
        <v>82280.445676000003</v>
      </c>
      <c r="E50" s="200">
        <v>43136.797469000012</v>
      </c>
      <c r="F50" s="200">
        <v>39143.648206999998</v>
      </c>
      <c r="G50" s="200">
        <v>59186.433276377415</v>
      </c>
      <c r="H50" s="200">
        <v>43309.935812999989</v>
      </c>
      <c r="I50" s="951"/>
      <c r="J50" s="951"/>
      <c r="K50" s="951"/>
      <c r="L50" s="951"/>
      <c r="M50" s="951"/>
      <c r="N50" s="951"/>
      <c r="O50" s="951"/>
    </row>
    <row r="51" spans="1:15" ht="14.1" customHeight="1">
      <c r="A51" s="952" t="s">
        <v>1214</v>
      </c>
      <c r="B51" s="402">
        <v>184313.43587482336</v>
      </c>
      <c r="C51" s="402">
        <v>142618.88932082336</v>
      </c>
      <c r="D51" s="402">
        <v>82848.262687999988</v>
      </c>
      <c r="E51" s="402">
        <v>43843.428980999997</v>
      </c>
      <c r="F51" s="402">
        <v>39004.833706999998</v>
      </c>
      <c r="G51" s="402">
        <v>59770.626632823369</v>
      </c>
      <c r="H51" s="402">
        <v>41694.546554</v>
      </c>
      <c r="I51" s="951"/>
      <c r="J51" s="951"/>
      <c r="K51" s="951"/>
      <c r="L51" s="951"/>
      <c r="M51" s="951"/>
      <c r="N51" s="951"/>
      <c r="O51" s="951"/>
    </row>
    <row r="52" spans="1:15" ht="14.1" customHeight="1">
      <c r="A52" s="700" t="s">
        <v>1225</v>
      </c>
      <c r="B52" s="200">
        <v>190134.00736153786</v>
      </c>
      <c r="C52" s="200">
        <v>149023.64639381788</v>
      </c>
      <c r="D52" s="200">
        <v>88592.557465330014</v>
      </c>
      <c r="E52" s="200">
        <v>47068.196852000008</v>
      </c>
      <c r="F52" s="200">
        <v>41524.360613330005</v>
      </c>
      <c r="G52" s="200">
        <v>60431.088928487865</v>
      </c>
      <c r="H52" s="200">
        <v>41110.360967719993</v>
      </c>
      <c r="I52" s="951"/>
      <c r="J52" s="951"/>
      <c r="K52" s="951"/>
      <c r="L52" s="951"/>
      <c r="M52" s="951"/>
      <c r="N52" s="951"/>
      <c r="O52" s="951"/>
    </row>
    <row r="53" spans="1:15" ht="14.1" customHeight="1">
      <c r="A53" s="1212" t="s">
        <v>1241</v>
      </c>
      <c r="B53" s="1211">
        <v>192939.89206506673</v>
      </c>
      <c r="C53" s="1211">
        <v>148087.68817506672</v>
      </c>
      <c r="D53" s="1211">
        <v>86478.160364999989</v>
      </c>
      <c r="E53" s="1211">
        <v>46623.377975999996</v>
      </c>
      <c r="F53" s="1211">
        <v>39854.782388999993</v>
      </c>
      <c r="G53" s="1211">
        <v>61609.52781006672</v>
      </c>
      <c r="H53" s="1211">
        <v>44852.203889999997</v>
      </c>
      <c r="I53" s="951"/>
      <c r="J53" s="951"/>
      <c r="K53" s="951"/>
      <c r="L53" s="951"/>
      <c r="M53" s="951"/>
      <c r="N53" s="951"/>
      <c r="O53" s="951"/>
    </row>
    <row r="54" spans="1:15" ht="14.1" customHeight="1">
      <c r="A54" s="700" t="s">
        <v>1255</v>
      </c>
      <c r="B54" s="200">
        <v>205583.02373394644</v>
      </c>
      <c r="C54" s="200">
        <v>157999.77571544645</v>
      </c>
      <c r="D54" s="200">
        <v>92801.458727999998</v>
      </c>
      <c r="E54" s="200">
        <v>48839.820535999999</v>
      </c>
      <c r="F54" s="200">
        <v>43961.638191999999</v>
      </c>
      <c r="G54" s="200">
        <v>65198.316987446466</v>
      </c>
      <c r="H54" s="200">
        <v>47583.248018499995</v>
      </c>
      <c r="I54" s="951"/>
      <c r="J54" s="951"/>
      <c r="K54" s="951"/>
      <c r="L54" s="951"/>
      <c r="M54" s="951"/>
      <c r="N54" s="951"/>
      <c r="O54" s="951"/>
    </row>
    <row r="55" spans="1:15" ht="14.1" customHeight="1">
      <c r="A55" s="1212" t="s">
        <v>1256</v>
      </c>
      <c r="B55" s="1211">
        <v>201695.5995593422</v>
      </c>
      <c r="C55" s="1211">
        <v>155081.30032134219</v>
      </c>
      <c r="D55" s="1211">
        <v>89607.755300999997</v>
      </c>
      <c r="E55" s="1211">
        <v>48130.359083999996</v>
      </c>
      <c r="F55" s="1211">
        <v>41477.396217000001</v>
      </c>
      <c r="G55" s="1211">
        <v>65473.545020342186</v>
      </c>
      <c r="H55" s="1211">
        <v>46614.299238000007</v>
      </c>
      <c r="I55" s="951"/>
      <c r="J55" s="951"/>
      <c r="K55" s="951"/>
      <c r="L55" s="951"/>
      <c r="M55" s="951"/>
      <c r="N55" s="951"/>
      <c r="O55" s="951"/>
    </row>
    <row r="56" spans="1:15" ht="14.1" customHeight="1">
      <c r="A56" s="700" t="s">
        <v>1274</v>
      </c>
      <c r="B56" s="200">
        <v>200845.22759945554</v>
      </c>
      <c r="C56" s="200">
        <v>154629.95572945554</v>
      </c>
      <c r="D56" s="200">
        <v>89011.16844899999</v>
      </c>
      <c r="E56" s="200">
        <v>48140.562533999997</v>
      </c>
      <c r="F56" s="200">
        <v>40870.605915</v>
      </c>
      <c r="G56" s="200">
        <v>65618.787280455552</v>
      </c>
      <c r="H56" s="200">
        <v>46215.271869999997</v>
      </c>
      <c r="I56" s="951"/>
      <c r="J56" s="951"/>
      <c r="K56" s="951"/>
      <c r="L56" s="951"/>
      <c r="M56" s="951"/>
      <c r="N56" s="951"/>
      <c r="O56" s="951"/>
    </row>
    <row r="57" spans="1:15" ht="14.1" customHeight="1">
      <c r="A57" s="1271" t="s">
        <v>1281</v>
      </c>
      <c r="B57" s="1272">
        <v>201266.90794004183</v>
      </c>
      <c r="C57" s="1272">
        <v>153631.85749104182</v>
      </c>
      <c r="D57" s="1272">
        <v>86108.045290000009</v>
      </c>
      <c r="E57" s="1272">
        <v>45458.601764000014</v>
      </c>
      <c r="F57" s="1272">
        <v>40649.443525999995</v>
      </c>
      <c r="G57" s="1272">
        <v>67523.81220104183</v>
      </c>
      <c r="H57" s="1272">
        <v>47635.050448999995</v>
      </c>
      <c r="I57" s="951"/>
      <c r="J57" s="951"/>
      <c r="K57" s="951"/>
      <c r="L57" s="951"/>
      <c r="M57" s="951"/>
      <c r="N57" s="951"/>
      <c r="O57" s="951"/>
    </row>
    <row r="58" spans="1:15" ht="14.1" customHeight="1">
      <c r="A58" s="204" t="s">
        <v>1289</v>
      </c>
      <c r="B58" s="196">
        <v>212086.1353252719</v>
      </c>
      <c r="C58" s="196">
        <v>164428.41987227189</v>
      </c>
      <c r="D58" s="196">
        <v>92493.830748000008</v>
      </c>
      <c r="E58" s="196">
        <v>45607.741011999999</v>
      </c>
      <c r="F58" s="196">
        <v>46886.089736000002</v>
      </c>
      <c r="G58" s="196">
        <v>71934.589124271894</v>
      </c>
      <c r="H58" s="196">
        <v>47657.715453000004</v>
      </c>
      <c r="I58" s="951"/>
      <c r="J58" s="951"/>
      <c r="K58" s="951"/>
      <c r="L58" s="951"/>
      <c r="M58" s="951"/>
      <c r="N58" s="951"/>
      <c r="O58" s="951"/>
    </row>
    <row r="59" spans="1:15" ht="14.1" customHeight="1">
      <c r="A59" s="61" t="s">
        <v>1333</v>
      </c>
      <c r="B59" s="1308">
        <v>205730.3533843921</v>
      </c>
      <c r="C59" s="1308">
        <v>157698.17775439209</v>
      </c>
      <c r="D59" s="1308">
        <v>81840.479854999998</v>
      </c>
      <c r="E59" s="1308">
        <v>41544.077684999997</v>
      </c>
      <c r="F59" s="1308">
        <v>40296.402170000001</v>
      </c>
      <c r="G59" s="1308">
        <v>75857.697899392108</v>
      </c>
      <c r="H59" s="1308">
        <v>48032.175630000005</v>
      </c>
      <c r="I59" s="951"/>
      <c r="J59" s="951"/>
      <c r="K59" s="951"/>
      <c r="L59" s="951"/>
      <c r="M59" s="951"/>
      <c r="N59" s="951"/>
      <c r="O59" s="951"/>
    </row>
    <row r="60" spans="1:15" ht="14.1" customHeight="1">
      <c r="A60" s="201" t="s">
        <v>1345</v>
      </c>
      <c r="B60" s="198">
        <v>206218.94200224592</v>
      </c>
      <c r="C60" s="198">
        <v>158130.76926424593</v>
      </c>
      <c r="D60" s="198">
        <v>81395.269308999996</v>
      </c>
      <c r="E60" s="198">
        <v>41202.049248000003</v>
      </c>
      <c r="F60" s="198">
        <v>40193.220061</v>
      </c>
      <c r="G60" s="198">
        <v>76735.499955245949</v>
      </c>
      <c r="H60" s="198">
        <v>48088.172737999994</v>
      </c>
      <c r="I60" s="951"/>
      <c r="J60" s="951"/>
      <c r="K60" s="951"/>
      <c r="L60" s="951"/>
      <c r="M60" s="951"/>
      <c r="N60" s="951"/>
      <c r="O60" s="951"/>
    </row>
    <row r="61" spans="1:15" ht="14.1" customHeight="1">
      <c r="A61" s="647" t="s">
        <v>1357</v>
      </c>
      <c r="B61" s="402">
        <v>213228.34243762016</v>
      </c>
      <c r="C61" s="402">
        <v>162427.94009362016</v>
      </c>
      <c r="D61" s="402">
        <v>84246.928102000005</v>
      </c>
      <c r="E61" s="402">
        <v>42867.39349200001</v>
      </c>
      <c r="F61" s="402">
        <v>41379.534610000002</v>
      </c>
      <c r="G61" s="402">
        <v>78181.011991620137</v>
      </c>
      <c r="H61" s="402">
        <v>50800.402343999995</v>
      </c>
      <c r="I61" s="951"/>
      <c r="J61" s="951"/>
      <c r="K61" s="951"/>
      <c r="L61" s="951"/>
      <c r="M61" s="951"/>
      <c r="N61" s="951"/>
      <c r="O61" s="951"/>
    </row>
    <row r="62" spans="1:15" ht="14.1" customHeight="1">
      <c r="A62" s="316" t="s">
        <v>1365</v>
      </c>
      <c r="B62" s="200">
        <v>217687.06562244357</v>
      </c>
      <c r="C62" s="200">
        <v>165954.93387544356</v>
      </c>
      <c r="D62" s="200">
        <v>86933.217955999993</v>
      </c>
      <c r="E62" s="200">
        <v>43795.985874999998</v>
      </c>
      <c r="F62" s="200">
        <v>43137.232080999995</v>
      </c>
      <c r="G62" s="200">
        <v>79021.715919443566</v>
      </c>
      <c r="H62" s="200">
        <v>51732.131746999992</v>
      </c>
      <c r="I62" s="951"/>
      <c r="J62" s="951"/>
      <c r="K62" s="951"/>
      <c r="L62" s="951"/>
      <c r="M62" s="951"/>
      <c r="N62" s="951"/>
      <c r="O62" s="951"/>
    </row>
    <row r="63" spans="1:15" ht="14.1" customHeight="1">
      <c r="A63" s="952" t="s">
        <v>1376</v>
      </c>
      <c r="B63" s="402">
        <v>226018.41347610665</v>
      </c>
      <c r="C63" s="402">
        <v>171645.79488710666</v>
      </c>
      <c r="D63" s="402">
        <v>89743.697760999989</v>
      </c>
      <c r="E63" s="402">
        <v>45949.105824999999</v>
      </c>
      <c r="F63" s="402">
        <v>43794.591935999997</v>
      </c>
      <c r="G63" s="402">
        <v>81902.097126106673</v>
      </c>
      <c r="H63" s="402">
        <v>54372.618588999983</v>
      </c>
      <c r="I63" s="951"/>
      <c r="J63" s="951"/>
      <c r="K63" s="951"/>
      <c r="L63" s="951"/>
      <c r="M63" s="951"/>
      <c r="N63" s="951"/>
      <c r="O63" s="951"/>
    </row>
    <row r="64" spans="1:15" ht="14.1" customHeight="1">
      <c r="A64" s="316" t="s">
        <v>1393</v>
      </c>
      <c r="B64" s="200">
        <v>236439.24983223018</v>
      </c>
      <c r="C64" s="200">
        <v>180481.6127672302</v>
      </c>
      <c r="D64" s="200">
        <v>95536.892591000011</v>
      </c>
      <c r="E64" s="200">
        <v>49900.843072000003</v>
      </c>
      <c r="F64" s="200">
        <v>45636.049519</v>
      </c>
      <c r="G64" s="200">
        <v>84944.72017623017</v>
      </c>
      <c r="H64" s="200">
        <v>55957.637064999988</v>
      </c>
      <c r="I64" s="951"/>
      <c r="J64" s="951"/>
      <c r="K64" s="951"/>
      <c r="L64" s="951"/>
      <c r="M64" s="951"/>
      <c r="N64" s="951"/>
      <c r="O64" s="951"/>
    </row>
    <row r="65" spans="1:15" ht="14.1" customHeight="1">
      <c r="A65" s="647" t="s">
        <v>1402</v>
      </c>
      <c r="B65" s="402">
        <v>242173.50173158359</v>
      </c>
      <c r="C65" s="402">
        <v>186993.1366745836</v>
      </c>
      <c r="D65" s="402">
        <v>97837.001059999995</v>
      </c>
      <c r="E65" s="402">
        <v>50440.151096000001</v>
      </c>
      <c r="F65" s="402">
        <v>47396.849963999994</v>
      </c>
      <c r="G65" s="402">
        <v>89156.135614583618</v>
      </c>
      <c r="H65" s="402">
        <v>55180.365056999995</v>
      </c>
      <c r="I65" s="951"/>
      <c r="J65" s="951"/>
      <c r="K65" s="951"/>
      <c r="L65" s="951"/>
      <c r="M65" s="951"/>
      <c r="N65" s="951"/>
      <c r="O65" s="951"/>
    </row>
    <row r="66" spans="1:15" ht="14.1" customHeight="1">
      <c r="A66" s="316" t="s">
        <v>1433</v>
      </c>
      <c r="B66" s="200">
        <v>250188.85510276575</v>
      </c>
      <c r="C66" s="200">
        <v>195196.72636076575</v>
      </c>
      <c r="D66" s="200">
        <v>102505.14623800002</v>
      </c>
      <c r="E66" s="200">
        <v>51992.596116000008</v>
      </c>
      <c r="F66" s="200">
        <v>50512.550122000001</v>
      </c>
      <c r="G66" s="200">
        <v>92691.58012276575</v>
      </c>
      <c r="H66" s="200">
        <v>54992.128741999994</v>
      </c>
      <c r="I66" s="951"/>
      <c r="J66" s="951"/>
      <c r="K66" s="951"/>
      <c r="L66" s="951"/>
      <c r="M66" s="951"/>
      <c r="N66" s="951"/>
      <c r="O66" s="951"/>
    </row>
    <row r="67" spans="1:15" ht="14.1" customHeight="1">
      <c r="A67" s="647" t="s">
        <v>1434</v>
      </c>
      <c r="B67" s="402">
        <v>256181.20882355818</v>
      </c>
      <c r="C67" s="402">
        <v>201383.24715255818</v>
      </c>
      <c r="D67" s="402">
        <v>105664.50514699999</v>
      </c>
      <c r="E67" s="402">
        <v>52915.170866</v>
      </c>
      <c r="F67" s="402">
        <v>52749.334280999996</v>
      </c>
      <c r="G67" s="402">
        <v>95718.742005558204</v>
      </c>
      <c r="H67" s="402">
        <v>54797.961671000005</v>
      </c>
      <c r="I67" s="951"/>
      <c r="J67" s="951"/>
      <c r="K67" s="951"/>
      <c r="L67" s="951"/>
      <c r="M67" s="951"/>
      <c r="N67" s="951"/>
      <c r="O67" s="951"/>
    </row>
    <row r="68" spans="1:15" ht="14.1" customHeight="1">
      <c r="A68" s="316" t="s">
        <v>1453</v>
      </c>
      <c r="B68" s="200">
        <v>264973.33909553138</v>
      </c>
      <c r="C68" s="200">
        <v>206677.04661553138</v>
      </c>
      <c r="D68" s="200">
        <v>107585.651852</v>
      </c>
      <c r="E68" s="200">
        <v>54020.790811999999</v>
      </c>
      <c r="F68" s="200">
        <v>53564.861039999996</v>
      </c>
      <c r="G68" s="200">
        <v>99091.394763531382</v>
      </c>
      <c r="H68" s="200">
        <v>58296.292479999996</v>
      </c>
      <c r="I68" s="951"/>
      <c r="J68" s="951"/>
      <c r="K68" s="951"/>
      <c r="L68" s="951"/>
      <c r="M68" s="951"/>
      <c r="N68" s="951"/>
      <c r="O68" s="951"/>
    </row>
    <row r="69" spans="1:15" ht="14.1" customHeight="1">
      <c r="A69" s="647" t="s">
        <v>1460</v>
      </c>
      <c r="B69" s="402">
        <v>262642.56848476361</v>
      </c>
      <c r="C69" s="402">
        <v>207075.07294176359</v>
      </c>
      <c r="D69" s="402">
        <v>104381.384123</v>
      </c>
      <c r="E69" s="402">
        <v>51406.281465</v>
      </c>
      <c r="F69" s="402">
        <v>52975.102657999989</v>
      </c>
      <c r="G69" s="402">
        <v>102693.68881876359</v>
      </c>
      <c r="H69" s="402">
        <v>55567.495542999997</v>
      </c>
      <c r="I69" s="951"/>
      <c r="J69" s="951"/>
      <c r="K69" s="951"/>
      <c r="L69" s="951"/>
      <c r="M69" s="951"/>
      <c r="N69" s="951"/>
      <c r="O69" s="951"/>
    </row>
    <row r="70" spans="1:15" ht="14.1" customHeight="1">
      <c r="A70" s="202" t="s">
        <v>1470</v>
      </c>
      <c r="B70" s="1397">
        <v>277064.56206684222</v>
      </c>
      <c r="C70" s="1397">
        <v>220115.70867884223</v>
      </c>
      <c r="D70" s="1397">
        <v>114401.270164</v>
      </c>
      <c r="E70" s="1397">
        <v>53328.506641</v>
      </c>
      <c r="F70" s="1397">
        <v>61072.763523000001</v>
      </c>
      <c r="G70" s="1397">
        <v>105714.43851484223</v>
      </c>
      <c r="H70" s="1397">
        <v>56948.853387999996</v>
      </c>
      <c r="I70" s="951"/>
      <c r="J70" s="951"/>
      <c r="K70" s="951"/>
      <c r="L70" s="951"/>
      <c r="M70" s="951"/>
      <c r="N70" s="951"/>
      <c r="O70" s="951"/>
    </row>
    <row r="71" spans="1:15">
      <c r="B71" s="1331"/>
      <c r="C71" s="1331"/>
      <c r="D71" s="1331"/>
      <c r="E71" s="1331"/>
      <c r="F71" s="1331"/>
      <c r="G71" s="1331"/>
      <c r="H71" s="1331"/>
      <c r="I71" s="951"/>
      <c r="J71" s="951"/>
      <c r="K71" s="951"/>
      <c r="L71" s="951"/>
      <c r="M71" s="951"/>
      <c r="N71" s="951"/>
      <c r="O71" s="951"/>
    </row>
    <row r="72" spans="1:15">
      <c r="B72" s="1331"/>
      <c r="C72" s="1331"/>
      <c r="D72" s="1331"/>
      <c r="E72" s="1331"/>
      <c r="F72" s="1331"/>
      <c r="G72" s="1331"/>
      <c r="H72" s="133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70">
    <cfRule type="cellIs" dxfId="37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42"/>
  <sheetViews>
    <sheetView showZeros="0" zoomScaleNormal="100" zoomScaleSheetLayoutView="100" workbookViewId="0">
      <pane xSplit="2" ySplit="5" topLeftCell="C6" activePane="bottomRight" state="frozen"/>
      <selection activeCell="A65" sqref="A65"/>
      <selection pane="topRight" activeCell="A65" sqref="A65"/>
      <selection pane="bottomLeft" activeCell="A65" sqref="A65"/>
      <selection pane="bottomRight" activeCell="G22" sqref="G22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6" customFormat="1" ht="33.950000000000003" customHeight="1">
      <c r="A1" s="1459" t="s">
        <v>203</v>
      </c>
      <c r="B1" s="1459"/>
      <c r="C1" s="1459"/>
      <c r="D1" s="1459"/>
    </row>
    <row r="2" spans="1:4">
      <c r="C2" s="58" t="s">
        <v>127</v>
      </c>
      <c r="D2" s="58"/>
    </row>
    <row r="3" spans="1:4" ht="15.75">
      <c r="B3" s="1460" t="s">
        <v>338</v>
      </c>
      <c r="C3" s="1460"/>
    </row>
    <row r="4" spans="1:4">
      <c r="C4" s="58"/>
    </row>
    <row r="5" spans="1:4" ht="30" customHeight="1">
      <c r="B5" s="75" t="s">
        <v>128</v>
      </c>
      <c r="C5" s="75" t="s">
        <v>339</v>
      </c>
    </row>
    <row r="6" spans="1:4" ht="15" customHeight="1">
      <c r="B6" s="75">
        <v>1</v>
      </c>
      <c r="C6" s="169">
        <v>2</v>
      </c>
    </row>
    <row r="7" spans="1:4" ht="19.350000000000001" customHeight="1">
      <c r="B7" s="1178" t="s">
        <v>1562</v>
      </c>
      <c r="C7" s="201">
        <v>13.5</v>
      </c>
    </row>
    <row r="8" spans="1:4" ht="19.350000000000001" customHeight="1">
      <c r="B8" s="1352" t="s">
        <v>1404</v>
      </c>
      <c r="C8" s="61">
        <v>14</v>
      </c>
    </row>
    <row r="9" spans="1:4" ht="19.350000000000001" customHeight="1">
      <c r="B9" s="201" t="s">
        <v>1187</v>
      </c>
      <c r="C9" s="201">
        <v>15</v>
      </c>
    </row>
    <row r="10" spans="1:4" ht="19.350000000000001" customHeight="1">
      <c r="B10" s="61" t="s">
        <v>848</v>
      </c>
      <c r="C10" s="61">
        <v>16</v>
      </c>
    </row>
    <row r="11" spans="1:4" ht="19.350000000000001" customHeight="1">
      <c r="B11" s="201" t="s">
        <v>814</v>
      </c>
      <c r="C11" s="201">
        <v>17</v>
      </c>
    </row>
    <row r="12" spans="1:4" ht="19.350000000000001" customHeight="1">
      <c r="B12" s="61" t="s">
        <v>761</v>
      </c>
      <c r="C12" s="61">
        <v>14</v>
      </c>
    </row>
    <row r="13" spans="1:4" ht="19.350000000000001" customHeight="1">
      <c r="B13" s="201" t="s">
        <v>365</v>
      </c>
      <c r="C13" s="201">
        <v>15</v>
      </c>
    </row>
    <row r="14" spans="1:4" ht="19.350000000000001" customHeight="1">
      <c r="B14" s="61" t="s">
        <v>340</v>
      </c>
      <c r="C14" s="61">
        <v>16</v>
      </c>
    </row>
    <row r="15" spans="1:4" ht="19.350000000000001" customHeight="1">
      <c r="B15" s="201" t="s">
        <v>274</v>
      </c>
      <c r="C15" s="201">
        <v>14</v>
      </c>
    </row>
    <row r="16" spans="1:4" s="60" customFormat="1" ht="19.350000000000001" customHeight="1">
      <c r="B16" s="61" t="s">
        <v>129</v>
      </c>
      <c r="C16" s="61">
        <v>9</v>
      </c>
    </row>
    <row r="17" spans="2:3" s="60" customFormat="1" ht="19.350000000000001" customHeight="1">
      <c r="B17" s="201" t="s">
        <v>130</v>
      </c>
      <c r="C17" s="201">
        <v>10</v>
      </c>
    </row>
    <row r="18" spans="2:3" s="60" customFormat="1" ht="19.350000000000001" customHeight="1">
      <c r="B18" s="61" t="s">
        <v>131</v>
      </c>
      <c r="C18" s="61">
        <v>12</v>
      </c>
    </row>
    <row r="19" spans="2:3" s="60" customFormat="1" ht="19.350000000000001" customHeight="1">
      <c r="B19" s="201" t="s">
        <v>132</v>
      </c>
      <c r="C19" s="201">
        <v>14</v>
      </c>
    </row>
    <row r="20" spans="2:3" s="60" customFormat="1" ht="19.350000000000001" customHeight="1">
      <c r="B20" s="61" t="s">
        <v>133</v>
      </c>
      <c r="C20" s="61">
        <v>16</v>
      </c>
    </row>
    <row r="21" spans="2:3" s="60" customFormat="1" ht="19.350000000000001" customHeight="1">
      <c r="B21" s="201" t="s">
        <v>134</v>
      </c>
      <c r="C21" s="201">
        <v>18</v>
      </c>
    </row>
    <row r="22" spans="2:3" s="60" customFormat="1" ht="19.350000000000001" customHeight="1">
      <c r="B22" s="61" t="s">
        <v>135</v>
      </c>
      <c r="C22" s="61">
        <v>20</v>
      </c>
    </row>
    <row r="23" spans="2:3" s="60" customFormat="1" ht="19.350000000000001" customHeight="1">
      <c r="B23" s="201" t="s">
        <v>136</v>
      </c>
      <c r="C23" s="201">
        <v>24</v>
      </c>
    </row>
    <row r="24" spans="2:3" s="60" customFormat="1" ht="19.350000000000001" customHeight="1">
      <c r="B24" s="61" t="s">
        <v>137</v>
      </c>
      <c r="C24" s="61">
        <v>30</v>
      </c>
    </row>
    <row r="25" spans="2:3" s="60" customFormat="1" ht="19.350000000000001" customHeight="1">
      <c r="B25" s="201" t="s">
        <v>138</v>
      </c>
      <c r="C25" s="201">
        <v>24</v>
      </c>
    </row>
    <row r="26" spans="2:3" s="60" customFormat="1" ht="19.350000000000001" customHeight="1">
      <c r="B26" s="61" t="s">
        <v>139</v>
      </c>
      <c r="C26" s="61">
        <v>27.6</v>
      </c>
    </row>
    <row r="27" spans="2:3" s="60" customFormat="1" ht="19.350000000000001" customHeight="1">
      <c r="B27" s="201" t="s">
        <v>140</v>
      </c>
      <c r="C27" s="201">
        <v>28.8</v>
      </c>
    </row>
    <row r="28" spans="2:3" s="60" customFormat="1" ht="19.350000000000001" customHeight="1">
      <c r="B28" s="61" t="s">
        <v>141</v>
      </c>
      <c r="C28" s="61">
        <v>30</v>
      </c>
    </row>
    <row r="29" spans="2:3" s="60" customFormat="1" ht="19.350000000000001" customHeight="1">
      <c r="B29" s="201" t="s">
        <v>142</v>
      </c>
      <c r="C29" s="201">
        <v>36</v>
      </c>
    </row>
    <row r="30" spans="2:3" s="60" customFormat="1" ht="19.350000000000001" customHeight="1">
      <c r="B30" s="61" t="s">
        <v>143</v>
      </c>
      <c r="C30" s="61">
        <v>30</v>
      </c>
    </row>
    <row r="31" spans="2:3" s="60" customFormat="1" ht="19.350000000000001" customHeight="1">
      <c r="B31" s="201" t="s">
        <v>144</v>
      </c>
      <c r="C31" s="201">
        <v>39.6</v>
      </c>
    </row>
    <row r="32" spans="2:3" s="60" customFormat="1" ht="19.350000000000001" customHeight="1">
      <c r="B32" s="61" t="s">
        <v>145</v>
      </c>
      <c r="C32" s="61">
        <v>48</v>
      </c>
    </row>
    <row r="33" spans="2:3" s="60" customFormat="1" ht="19.350000000000001" customHeight="1">
      <c r="B33" s="201" t="s">
        <v>146</v>
      </c>
      <c r="C33" s="201">
        <v>60</v>
      </c>
    </row>
    <row r="34" spans="2:3" s="60" customFormat="1" ht="19.350000000000001" customHeight="1">
      <c r="B34" s="61" t="s">
        <v>147</v>
      </c>
      <c r="C34" s="61">
        <v>84</v>
      </c>
    </row>
    <row r="35" spans="2:3" s="60" customFormat="1" ht="19.350000000000001" customHeight="1">
      <c r="B35" s="201" t="s">
        <v>148</v>
      </c>
      <c r="C35" s="201">
        <v>120</v>
      </c>
    </row>
    <row r="36" spans="2:3" s="60" customFormat="1" ht="19.350000000000001" customHeight="1">
      <c r="B36" s="61" t="s">
        <v>149</v>
      </c>
      <c r="C36" s="61">
        <v>300</v>
      </c>
    </row>
    <row r="37" spans="2:3" s="60" customFormat="1" ht="19.350000000000001" customHeight="1">
      <c r="B37" s="201" t="s">
        <v>150</v>
      </c>
      <c r="C37" s="201">
        <v>250</v>
      </c>
    </row>
    <row r="38" spans="2:3" s="60" customFormat="1" ht="19.350000000000001" customHeight="1">
      <c r="B38" s="61" t="s">
        <v>151</v>
      </c>
      <c r="C38" s="61">
        <v>225</v>
      </c>
    </row>
    <row r="39" spans="2:3" s="60" customFormat="1" ht="19.350000000000001" customHeight="1">
      <c r="B39" s="201" t="s">
        <v>152</v>
      </c>
      <c r="C39" s="201">
        <v>150</v>
      </c>
    </row>
    <row r="40" spans="2:3" s="60" customFormat="1" ht="19.350000000000001" customHeight="1">
      <c r="B40" s="62" t="s">
        <v>152</v>
      </c>
      <c r="C40" s="62">
        <v>150</v>
      </c>
    </row>
    <row r="42" spans="2:3">
      <c r="B42" s="203" t="s">
        <v>908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31"/>
      <c r="B1" s="132" t="s">
        <v>153</v>
      </c>
    </row>
    <row r="2" spans="1:2" ht="15.75">
      <c r="A2" s="1461" t="s">
        <v>227</v>
      </c>
      <c r="B2" s="1461"/>
    </row>
    <row r="3" spans="1:2">
      <c r="A3" s="1462" t="s">
        <v>1396</v>
      </c>
      <c r="B3" s="1462"/>
    </row>
    <row r="4" spans="1:2">
      <c r="B4" s="58" t="s">
        <v>239</v>
      </c>
    </row>
    <row r="5" spans="1:2" ht="35.1" customHeight="1">
      <c r="A5" s="122" t="s">
        <v>243</v>
      </c>
      <c r="B5" s="122" t="s">
        <v>244</v>
      </c>
    </row>
    <row r="6" spans="1:2" ht="15" customHeight="1">
      <c r="A6" s="142">
        <v>1</v>
      </c>
      <c r="B6" s="142">
        <v>2</v>
      </c>
    </row>
    <row r="7" spans="1:2" s="60" customFormat="1" ht="35.1" customHeight="1">
      <c r="A7" s="639" t="s">
        <v>272</v>
      </c>
      <c r="B7" s="627">
        <v>4</v>
      </c>
    </row>
    <row r="8" spans="1:2" s="60" customFormat="1" ht="35.1" customHeight="1">
      <c r="A8" s="638" t="s">
        <v>298</v>
      </c>
      <c r="B8" s="628">
        <v>14</v>
      </c>
    </row>
    <row r="9" spans="1:2" s="60" customFormat="1" ht="35.1" customHeight="1">
      <c r="A9" s="639" t="s">
        <v>273</v>
      </c>
      <c r="B9" s="627">
        <v>4</v>
      </c>
    </row>
    <row r="10" spans="1:2" s="60" customFormat="1" ht="35.1" customHeight="1">
      <c r="A10" s="638" t="s">
        <v>299</v>
      </c>
      <c r="B10" s="628">
        <v>14</v>
      </c>
    </row>
    <row r="11" spans="1:2" ht="12.95" customHeight="1">
      <c r="A11" s="131"/>
      <c r="B11" s="131"/>
    </row>
    <row r="12" spans="1:2" ht="12.95" customHeight="1">
      <c r="A12" s="1463" t="s">
        <v>1395</v>
      </c>
      <c r="B12" s="1463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Zeros="0" zoomScale="85" zoomScaleNormal="85" zoomScaleSheetLayoutView="100" workbookViewId="0">
      <pane xSplit="1" ySplit="7" topLeftCell="B50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31"/>
      <c r="B1" s="131"/>
      <c r="C1" s="131"/>
      <c r="D1" s="132" t="s">
        <v>154</v>
      </c>
    </row>
    <row r="2" spans="1:4" s="350" customFormat="1" ht="15.75">
      <c r="A2" s="1460" t="s">
        <v>155</v>
      </c>
      <c r="B2" s="1460"/>
      <c r="C2" s="1460"/>
      <c r="D2" s="1460"/>
    </row>
    <row r="3" spans="1:4">
      <c r="A3" s="34"/>
      <c r="B3" s="34"/>
      <c r="C3" s="34"/>
      <c r="D3" s="34"/>
    </row>
    <row r="4" spans="1:4">
      <c r="A4" s="629"/>
      <c r="B4" s="629"/>
      <c r="C4" s="629"/>
      <c r="D4" s="63" t="s">
        <v>6</v>
      </c>
    </row>
    <row r="5" spans="1:4" ht="20.100000000000001" customHeight="1">
      <c r="A5" s="1464" t="s">
        <v>10</v>
      </c>
      <c r="B5" s="1464" t="s">
        <v>0</v>
      </c>
      <c r="C5" s="1465" t="s">
        <v>29</v>
      </c>
      <c r="D5" s="1466"/>
    </row>
    <row r="6" spans="1:4" s="60" customFormat="1" ht="52.5" customHeight="1">
      <c r="A6" s="1464"/>
      <c r="B6" s="1464"/>
      <c r="C6" s="75" t="s">
        <v>1449</v>
      </c>
      <c r="D6" s="75" t="s">
        <v>1450</v>
      </c>
    </row>
    <row r="7" spans="1:4" s="60" customFormat="1" ht="15" customHeight="1">
      <c r="A7" s="392">
        <v>1</v>
      </c>
      <c r="B7" s="392">
        <v>2</v>
      </c>
      <c r="C7" s="392">
        <v>3</v>
      </c>
      <c r="D7" s="392">
        <v>4</v>
      </c>
    </row>
    <row r="8" spans="1:4" ht="27.95" customHeight="1">
      <c r="A8" s="204" t="s">
        <v>950</v>
      </c>
      <c r="B8" s="196">
        <v>5571.4556097650102</v>
      </c>
      <c r="C8" s="196">
        <v>4187.11127720886</v>
      </c>
      <c r="D8" s="196">
        <v>1384.3443325561504</v>
      </c>
    </row>
    <row r="9" spans="1:4" ht="27.95" customHeight="1">
      <c r="A9" s="666" t="s">
        <v>951</v>
      </c>
      <c r="B9" s="402">
        <v>5653.025488070778</v>
      </c>
      <c r="C9" s="402">
        <v>4238.5644997618101</v>
      </c>
      <c r="D9" s="691">
        <v>1414.4609883089679</v>
      </c>
    </row>
    <row r="10" spans="1:4" ht="27.95" customHeight="1">
      <c r="A10" s="316" t="s">
        <v>952</v>
      </c>
      <c r="B10" s="200">
        <v>5342.9017427655099</v>
      </c>
      <c r="C10" s="200">
        <v>4018.66223312181</v>
      </c>
      <c r="D10" s="200">
        <v>1324.2395096436999</v>
      </c>
    </row>
    <row r="11" spans="1:4" ht="27.95" customHeight="1">
      <c r="A11" s="647" t="s">
        <v>953</v>
      </c>
      <c r="B11" s="402">
        <v>5444.5651329792099</v>
      </c>
      <c r="C11" s="402">
        <v>4092.73020387516</v>
      </c>
      <c r="D11" s="402">
        <v>1351.8349291040502</v>
      </c>
    </row>
    <row r="12" spans="1:4" ht="27.95" customHeight="1">
      <c r="A12" s="316" t="s">
        <v>954</v>
      </c>
      <c r="B12" s="200">
        <v>5458.131366905759</v>
      </c>
      <c r="C12" s="200">
        <v>3566.8414588751598</v>
      </c>
      <c r="D12" s="200">
        <v>1891.2899080305995</v>
      </c>
    </row>
    <row r="13" spans="1:4" ht="27.95" customHeight="1">
      <c r="A13" s="647" t="s">
        <v>955</v>
      </c>
      <c r="B13" s="402">
        <v>5377.0934640256801</v>
      </c>
      <c r="C13" s="402">
        <v>3641.33170758816</v>
      </c>
      <c r="D13" s="402">
        <v>1735.7617564375198</v>
      </c>
    </row>
    <row r="14" spans="1:4" ht="27.95" customHeight="1">
      <c r="A14" s="316" t="s">
        <v>956</v>
      </c>
      <c r="B14" s="200">
        <v>5821.1159193700705</v>
      </c>
      <c r="C14" s="200">
        <v>1515.3442137079501</v>
      </c>
      <c r="D14" s="200">
        <v>4305.7717056621204</v>
      </c>
    </row>
    <row r="15" spans="1:4" ht="27.95" customHeight="1">
      <c r="A15" s="647" t="s">
        <v>957</v>
      </c>
      <c r="B15" s="402">
        <v>6402.7598253996703</v>
      </c>
      <c r="C15" s="402">
        <v>1660.8880153817199</v>
      </c>
      <c r="D15" s="402">
        <v>4741.8718100179503</v>
      </c>
    </row>
    <row r="16" spans="1:4" ht="27.95" customHeight="1">
      <c r="A16" s="316" t="s">
        <v>958</v>
      </c>
      <c r="B16" s="200">
        <v>7263.7692361418103</v>
      </c>
      <c r="C16" s="200">
        <v>1881.46087861146</v>
      </c>
      <c r="D16" s="200">
        <v>5382.3083575303499</v>
      </c>
    </row>
    <row r="17" spans="1:4" ht="27.95" customHeight="1">
      <c r="A17" s="647" t="s">
        <v>959</v>
      </c>
      <c r="B17" s="402">
        <v>6031.7232457106602</v>
      </c>
      <c r="C17" s="402">
        <v>1570.1099816114599</v>
      </c>
      <c r="D17" s="402">
        <v>4461.6132640992</v>
      </c>
    </row>
    <row r="18" spans="1:4" ht="27.95" customHeight="1">
      <c r="A18" s="316" t="s">
        <v>960</v>
      </c>
      <c r="B18" s="200">
        <v>5914.101413632372</v>
      </c>
      <c r="C18" s="200">
        <v>1540.21549271702</v>
      </c>
      <c r="D18" s="200">
        <v>4373.8859209153516</v>
      </c>
    </row>
    <row r="19" spans="1:4" ht="27.95" customHeight="1">
      <c r="A19" s="647" t="s">
        <v>961</v>
      </c>
      <c r="B19" s="402">
        <v>5857.537991782061</v>
      </c>
      <c r="C19" s="402">
        <v>1525.9545530346099</v>
      </c>
      <c r="D19" s="402">
        <v>4331.5834387474506</v>
      </c>
    </row>
    <row r="20" spans="1:4" ht="27.95" customHeight="1">
      <c r="A20" s="204" t="s">
        <v>389</v>
      </c>
      <c r="B20" s="196">
        <v>5953.1544192721303</v>
      </c>
      <c r="C20" s="196">
        <v>1546.77228809503</v>
      </c>
      <c r="D20" s="196">
        <v>4406.3821311770998</v>
      </c>
    </row>
    <row r="21" spans="1:4" ht="27.95" customHeight="1">
      <c r="A21" s="666" t="s">
        <v>962</v>
      </c>
      <c r="B21" s="402">
        <v>6312.4257993553601</v>
      </c>
      <c r="C21" s="402">
        <v>1636.98893574001</v>
      </c>
      <c r="D21" s="691">
        <v>4675.4368636153504</v>
      </c>
    </row>
    <row r="22" spans="1:4" ht="27.95" customHeight="1">
      <c r="A22" s="316" t="s">
        <v>963</v>
      </c>
      <c r="B22" s="200">
        <v>6626.0588970447707</v>
      </c>
      <c r="C22" s="200">
        <v>1717.24038935362</v>
      </c>
      <c r="D22" s="200">
        <v>4908.8185076911504</v>
      </c>
    </row>
    <row r="23" spans="1:4" ht="27.95" customHeight="1">
      <c r="A23" s="647" t="s">
        <v>964</v>
      </c>
      <c r="B23" s="402">
        <v>6639.7087207199902</v>
      </c>
      <c r="C23" s="402">
        <v>1721.4295652758401</v>
      </c>
      <c r="D23" s="402">
        <v>4918.2791554441501</v>
      </c>
    </row>
    <row r="24" spans="1:4" ht="27.95" customHeight="1">
      <c r="A24" s="316" t="s">
        <v>965</v>
      </c>
      <c r="B24" s="200">
        <v>6761.6743571514398</v>
      </c>
      <c r="C24" s="200">
        <v>1750.1963708133403</v>
      </c>
      <c r="D24" s="200">
        <v>5011.4779863381</v>
      </c>
    </row>
    <row r="25" spans="1:4" ht="27.95" customHeight="1">
      <c r="A25" s="647" t="s">
        <v>966</v>
      </c>
      <c r="B25" s="402">
        <v>6846.5335321224511</v>
      </c>
      <c r="C25" s="402">
        <v>1770.9007819999999</v>
      </c>
      <c r="D25" s="402">
        <v>5075.6327501224514</v>
      </c>
    </row>
    <row r="26" spans="1:4" ht="27.95" customHeight="1">
      <c r="A26" s="316" t="s">
        <v>967</v>
      </c>
      <c r="B26" s="200">
        <v>7350.315213100509</v>
      </c>
      <c r="C26" s="200">
        <v>1898.1106260189099</v>
      </c>
      <c r="D26" s="200">
        <v>5452.2045870815991</v>
      </c>
    </row>
    <row r="27" spans="1:4" ht="27.95" customHeight="1">
      <c r="A27" s="647" t="s">
        <v>968</v>
      </c>
      <c r="B27" s="402">
        <v>7267.4351584728192</v>
      </c>
      <c r="C27" s="402">
        <v>1876.3776684921199</v>
      </c>
      <c r="D27" s="402">
        <v>5391.0574899806998</v>
      </c>
    </row>
    <row r="28" spans="1:4" ht="27.95" customHeight="1">
      <c r="A28" s="316" t="s">
        <v>969</v>
      </c>
      <c r="B28" s="200">
        <v>9327.864212467608</v>
      </c>
      <c r="C28" s="200">
        <v>1943.00908629273</v>
      </c>
      <c r="D28" s="200">
        <v>7384.8551261748789</v>
      </c>
    </row>
    <row r="29" spans="1:4" ht="27.95" customHeight="1">
      <c r="A29" s="647" t="s">
        <v>970</v>
      </c>
      <c r="B29" s="402">
        <v>9373.8708435017234</v>
      </c>
      <c r="C29" s="402">
        <v>1952.03361113804</v>
      </c>
      <c r="D29" s="402">
        <v>7421.8372323636831</v>
      </c>
    </row>
    <row r="30" spans="1:4" ht="27.95" customHeight="1">
      <c r="A30" s="316" t="s">
        <v>971</v>
      </c>
      <c r="B30" s="200">
        <v>9326.4121078850985</v>
      </c>
      <c r="C30" s="200">
        <v>1942.6703673321399</v>
      </c>
      <c r="D30" s="200">
        <v>7383.7417405529595</v>
      </c>
    </row>
    <row r="31" spans="1:4" ht="27.95" customHeight="1">
      <c r="A31" s="647" t="s">
        <v>972</v>
      </c>
      <c r="B31" s="402">
        <v>9584.6709862942607</v>
      </c>
      <c r="C31" s="402">
        <v>1993.0545149270599</v>
      </c>
      <c r="D31" s="402">
        <v>7591.6164713672015</v>
      </c>
    </row>
    <row r="32" spans="1:4" ht="27.95" customHeight="1">
      <c r="A32" s="204" t="s">
        <v>477</v>
      </c>
      <c r="B32" s="196">
        <v>10157.509565267841</v>
      </c>
      <c r="C32" s="196">
        <v>2107.318444</v>
      </c>
      <c r="D32" s="196">
        <v>8050.1911212678415</v>
      </c>
    </row>
    <row r="33" spans="1:4" ht="27.95" customHeight="1">
      <c r="A33" s="666" t="s">
        <v>478</v>
      </c>
      <c r="B33" s="402">
        <v>10625.690182357323</v>
      </c>
      <c r="C33" s="402">
        <v>2203.8729281061201</v>
      </c>
      <c r="D33" s="691">
        <v>8421.817254251202</v>
      </c>
    </row>
    <row r="34" spans="1:4" ht="27.95" customHeight="1">
      <c r="A34" s="316" t="s">
        <v>687</v>
      </c>
      <c r="B34" s="200">
        <v>10883.71200556915</v>
      </c>
      <c r="C34" s="200">
        <v>2250.51114869507</v>
      </c>
      <c r="D34" s="200">
        <v>8633.2008568740803</v>
      </c>
    </row>
    <row r="35" spans="1:4" ht="27.95" customHeight="1">
      <c r="A35" s="647" t="s">
        <v>688</v>
      </c>
      <c r="B35" s="402">
        <v>10503.721208727968</v>
      </c>
      <c r="C35" s="402">
        <v>2173.2163299898898</v>
      </c>
      <c r="D35" s="402">
        <v>8330.5048787380783</v>
      </c>
    </row>
    <row r="36" spans="1:4" ht="27.95" customHeight="1">
      <c r="A36" s="316" t="s">
        <v>689</v>
      </c>
      <c r="B36" s="200">
        <v>10898.115852985791</v>
      </c>
      <c r="C36" s="200">
        <v>2252.1504639999998</v>
      </c>
      <c r="D36" s="200">
        <v>8645.9653889857909</v>
      </c>
    </row>
    <row r="37" spans="1:4" ht="27.95" customHeight="1">
      <c r="A37" s="647" t="s">
        <v>690</v>
      </c>
      <c r="B37" s="402">
        <v>11733.972852588637</v>
      </c>
      <c r="C37" s="402">
        <v>2418.6186160000002</v>
      </c>
      <c r="D37" s="402">
        <v>9315.3542365886369</v>
      </c>
    </row>
    <row r="38" spans="1:4" ht="27.95" customHeight="1">
      <c r="A38" s="316" t="s">
        <v>691</v>
      </c>
      <c r="B38" s="200">
        <v>12618.113159456883</v>
      </c>
      <c r="C38" s="200">
        <v>2595.200867</v>
      </c>
      <c r="D38" s="200">
        <v>10022.912292456884</v>
      </c>
    </row>
    <row r="39" spans="1:4" ht="27.95" customHeight="1">
      <c r="A39" s="647" t="s">
        <v>692</v>
      </c>
      <c r="B39" s="402">
        <v>12330.616436954719</v>
      </c>
      <c r="C39" s="402">
        <v>2537.5088770000002</v>
      </c>
      <c r="D39" s="402">
        <v>9793.1075599547185</v>
      </c>
    </row>
    <row r="40" spans="1:4" ht="27.95" customHeight="1">
      <c r="A40" s="316" t="s">
        <v>693</v>
      </c>
      <c r="B40" s="200">
        <v>12804.358295891996</v>
      </c>
      <c r="C40" s="200">
        <v>2632.3501426009502</v>
      </c>
      <c r="D40" s="200">
        <v>10172.008153291046</v>
      </c>
    </row>
    <row r="41" spans="1:4" ht="27.95" customHeight="1">
      <c r="A41" s="647" t="s">
        <v>694</v>
      </c>
      <c r="B41" s="402">
        <v>12838.147689969559</v>
      </c>
      <c r="C41" s="402">
        <v>2639.4998500455099</v>
      </c>
      <c r="D41" s="402">
        <v>10198.64783992405</v>
      </c>
    </row>
    <row r="42" spans="1:4" ht="27.95" customHeight="1">
      <c r="A42" s="316" t="s">
        <v>695</v>
      </c>
      <c r="B42" s="200">
        <v>12671.27613496346</v>
      </c>
      <c r="C42" s="200">
        <v>2535.5925185146598</v>
      </c>
      <c r="D42" s="200">
        <v>10135.683616448801</v>
      </c>
    </row>
    <row r="43" spans="1:4" ht="27.95" customHeight="1">
      <c r="A43" s="62" t="s">
        <v>696</v>
      </c>
      <c r="B43" s="1169">
        <v>13056.270140632283</v>
      </c>
      <c r="C43" s="1169">
        <v>2623.1425965500898</v>
      </c>
      <c r="D43" s="1169">
        <v>10433.127544082194</v>
      </c>
    </row>
    <row r="44" spans="1:4" ht="27.95" customHeight="1">
      <c r="A44" s="204" t="s">
        <v>697</v>
      </c>
      <c r="B44" s="196">
        <v>13158.469962964309</v>
      </c>
      <c r="C44" s="196">
        <v>2637.9677470422298</v>
      </c>
      <c r="D44" s="196">
        <v>10520.502215922079</v>
      </c>
    </row>
    <row r="45" spans="1:4" ht="27.95" customHeight="1">
      <c r="A45" s="647" t="s">
        <v>938</v>
      </c>
      <c r="B45" s="402">
        <v>14057.077255535347</v>
      </c>
      <c r="C45" s="402">
        <v>2829.9780429921502</v>
      </c>
      <c r="D45" s="402">
        <v>11227.099212543197</v>
      </c>
    </row>
    <row r="46" spans="1:4" ht="27.95" customHeight="1">
      <c r="A46" s="316" t="s">
        <v>939</v>
      </c>
      <c r="B46" s="200">
        <v>13752.337466250674</v>
      </c>
      <c r="C46" s="200">
        <v>2764.3354908297101</v>
      </c>
      <c r="D46" s="200">
        <v>10988.001975420964</v>
      </c>
    </row>
    <row r="47" spans="1:4" ht="27.95" customHeight="1">
      <c r="A47" s="647" t="s">
        <v>1186</v>
      </c>
      <c r="B47" s="402">
        <v>13238.401115950031</v>
      </c>
      <c r="C47" s="402">
        <v>2667.29828182971</v>
      </c>
      <c r="D47" s="402">
        <v>10571.102834120322</v>
      </c>
    </row>
    <row r="48" spans="1:4" ht="27.95" customHeight="1">
      <c r="A48" s="316" t="s">
        <v>1207</v>
      </c>
      <c r="B48" s="200">
        <v>13064.929005382804</v>
      </c>
      <c r="C48" s="200">
        <v>2628.8177939023899</v>
      </c>
      <c r="D48" s="200">
        <v>10436.111211480415</v>
      </c>
    </row>
    <row r="49" spans="1:5" ht="27.95" customHeight="1">
      <c r="A49" s="647" t="s">
        <v>1214</v>
      </c>
      <c r="B49" s="402">
        <v>12855.67177437393</v>
      </c>
      <c r="C49" s="402">
        <v>2585.3473226076899</v>
      </c>
      <c r="D49" s="402">
        <v>10270.324451766241</v>
      </c>
    </row>
    <row r="50" spans="1:5" ht="27.95" customHeight="1">
      <c r="A50" s="316" t="s">
        <v>1225</v>
      </c>
      <c r="B50" s="200">
        <v>12922.496260715587</v>
      </c>
      <c r="C50" s="200">
        <v>2638.9549641500003</v>
      </c>
      <c r="D50" s="200">
        <v>10283.541296565587</v>
      </c>
    </row>
    <row r="51" spans="1:5" ht="27.95" customHeight="1">
      <c r="A51" s="1212" t="s">
        <v>1241</v>
      </c>
      <c r="B51" s="1211">
        <v>12839.957608362398</v>
      </c>
      <c r="C51" s="1211">
        <v>2626.960779</v>
      </c>
      <c r="D51" s="1211">
        <v>10212.996829362399</v>
      </c>
    </row>
    <row r="52" spans="1:5" ht="27.95" customHeight="1">
      <c r="A52" s="316" t="s">
        <v>1255</v>
      </c>
      <c r="B52" s="200">
        <v>13130.764245815961</v>
      </c>
      <c r="C52" s="200">
        <v>2665.8858563199601</v>
      </c>
      <c r="D52" s="200">
        <v>10464.878389496</v>
      </c>
    </row>
    <row r="53" spans="1:5" ht="27.95" customHeight="1">
      <c r="A53" s="1212" t="s">
        <v>1256</v>
      </c>
      <c r="B53" s="1211">
        <v>13977.324212898142</v>
      </c>
      <c r="C53" s="1211">
        <v>2799.2339241395798</v>
      </c>
      <c r="D53" s="1211">
        <v>11178.090288758562</v>
      </c>
    </row>
    <row r="54" spans="1:5" ht="27.95" customHeight="1">
      <c r="A54" s="316" t="s">
        <v>1274</v>
      </c>
      <c r="B54" s="200">
        <v>13921.603188717341</v>
      </c>
      <c r="C54" s="200">
        <v>2788.0914521395798</v>
      </c>
      <c r="D54" s="200">
        <v>11133.511736577761</v>
      </c>
    </row>
    <row r="55" spans="1:5" ht="27.95" customHeight="1">
      <c r="A55" s="1271" t="s">
        <v>1281</v>
      </c>
      <c r="B55" s="1272">
        <v>13869.30229788243</v>
      </c>
      <c r="C55" s="1272">
        <v>2778.9748394622702</v>
      </c>
      <c r="D55" s="1272">
        <v>11090.327458420161</v>
      </c>
    </row>
    <row r="56" spans="1:5" ht="27.95" customHeight="1">
      <c r="A56" s="204" t="s">
        <v>1289</v>
      </c>
      <c r="B56" s="196">
        <v>14176.919028405677</v>
      </c>
      <c r="C56" s="196">
        <v>2843.4848014562399</v>
      </c>
      <c r="D56" s="196">
        <v>11333.434226949437</v>
      </c>
    </row>
    <row r="57" spans="1:5" ht="27.95" customHeight="1">
      <c r="A57" s="61" t="s">
        <v>1333</v>
      </c>
      <c r="B57" s="1308">
        <v>14228.601603017743</v>
      </c>
      <c r="C57" s="1308">
        <v>2850.6692650723198</v>
      </c>
      <c r="D57" s="1308">
        <v>11377.932337945424</v>
      </c>
    </row>
    <row r="58" spans="1:5" ht="27.95" customHeight="1">
      <c r="A58" s="201" t="s">
        <v>1345</v>
      </c>
      <c r="B58" s="198">
        <v>14343.068336367864</v>
      </c>
      <c r="C58" s="198">
        <v>2872.63661458242</v>
      </c>
      <c r="D58" s="198">
        <v>11470.431721785444</v>
      </c>
    </row>
    <row r="59" spans="1:5" ht="27.95" customHeight="1">
      <c r="A59" s="647" t="s">
        <v>1357</v>
      </c>
      <c r="B59" s="402">
        <v>14585.174671181263</v>
      </c>
      <c r="C59" s="402">
        <v>2924.1239897830201</v>
      </c>
      <c r="D59" s="402">
        <v>11661.050681398243</v>
      </c>
    </row>
    <row r="60" spans="1:5" ht="27.95" customHeight="1">
      <c r="A60" s="316" t="s">
        <v>1365</v>
      </c>
      <c r="B60" s="200">
        <v>14218.029952238603</v>
      </c>
      <c r="C60" s="200">
        <v>2851.8233701485201</v>
      </c>
      <c r="D60" s="200">
        <v>11366.206582090083</v>
      </c>
    </row>
    <row r="61" spans="1:5" ht="27.95" customHeight="1">
      <c r="A61" s="647" t="s">
        <v>1376</v>
      </c>
      <c r="B61" s="402">
        <v>14789.05482037973</v>
      </c>
      <c r="C61" s="402">
        <v>2964.4576581659699</v>
      </c>
      <c r="D61" s="402">
        <v>11824.59716221376</v>
      </c>
    </row>
    <row r="62" spans="1:5" ht="27.95" customHeight="1">
      <c r="A62" s="316" t="s">
        <v>1393</v>
      </c>
      <c r="B62" s="200">
        <v>15201.251294911273</v>
      </c>
      <c r="C62" s="200">
        <v>3040.4099471848699</v>
      </c>
      <c r="D62" s="200">
        <v>12160.841347726404</v>
      </c>
    </row>
    <row r="63" spans="1:5" ht="27.95" customHeight="1">
      <c r="A63" s="647" t="s">
        <v>1402</v>
      </c>
      <c r="B63" s="402">
        <v>12974.982062507997</v>
      </c>
      <c r="C63" s="402"/>
      <c r="D63" s="402">
        <v>12974.982062507997</v>
      </c>
      <c r="E63" s="1372"/>
    </row>
    <row r="64" spans="1:5" ht="27.95" customHeight="1">
      <c r="A64" s="316" t="s">
        <v>1433</v>
      </c>
      <c r="B64" s="200">
        <v>13377.640582568203</v>
      </c>
      <c r="C64" s="200"/>
      <c r="D64" s="200">
        <v>13377.640582568203</v>
      </c>
      <c r="E64" s="1372"/>
    </row>
    <row r="65" spans="1:5" ht="27.95" customHeight="1">
      <c r="A65" s="647" t="s">
        <v>1434</v>
      </c>
      <c r="B65" s="402">
        <v>13555.661785342596</v>
      </c>
      <c r="C65" s="402"/>
      <c r="D65" s="402">
        <v>13555.661785342596</v>
      </c>
      <c r="E65" s="1372"/>
    </row>
    <row r="66" spans="1:5" ht="27.95" customHeight="1">
      <c r="A66" s="316" t="s">
        <v>1453</v>
      </c>
      <c r="B66" s="200">
        <v>14235.815481118603</v>
      </c>
      <c r="C66" s="200"/>
      <c r="D66" s="200">
        <v>14235.815481118603</v>
      </c>
      <c r="E66" s="1372"/>
    </row>
    <row r="67" spans="1:5" ht="27.95" customHeight="1">
      <c r="A67" s="647" t="s">
        <v>1460</v>
      </c>
      <c r="B67" s="402">
        <v>14112.061683870699</v>
      </c>
      <c r="C67" s="402"/>
      <c r="D67" s="402">
        <v>14112.061683870699</v>
      </c>
      <c r="E67" s="1372"/>
    </row>
    <row r="68" spans="1:5" ht="27.95" customHeight="1">
      <c r="A68" s="202" t="s">
        <v>1470</v>
      </c>
      <c r="B68" s="1397">
        <v>13960.337070053054</v>
      </c>
      <c r="C68" s="1397"/>
      <c r="D68" s="1397">
        <v>13960.337070053054</v>
      </c>
      <c r="E68" s="137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showZeros="0" zoomScaleNormal="100" zoomScaleSheetLayoutView="100" workbookViewId="0">
      <pane xSplit="1" ySplit="5" topLeftCell="B55" activePane="bottomRight" state="frozen"/>
      <selection activeCell="A65" sqref="A65"/>
      <selection pane="topRight" activeCell="A65" sqref="A65"/>
      <selection pane="bottomLeft" activeCell="A65" sqref="A65"/>
      <selection pane="bottomRight" activeCell="B64" sqref="B64:B70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6"/>
      <c r="B1" s="636"/>
      <c r="C1" s="637" t="s">
        <v>156</v>
      </c>
    </row>
    <row r="2" spans="1:3" s="353" customFormat="1" ht="36.6" customHeight="1">
      <c r="A2" s="1467" t="s">
        <v>626</v>
      </c>
      <c r="B2" s="1467"/>
      <c r="C2" s="1467"/>
    </row>
    <row r="3" spans="1:3">
      <c r="A3" s="67"/>
      <c r="B3" s="67"/>
      <c r="C3" s="67"/>
    </row>
    <row r="4" spans="1:3" s="68" customFormat="1" ht="42" customHeight="1">
      <c r="A4" s="69" t="s">
        <v>9</v>
      </c>
      <c r="B4" s="69" t="s">
        <v>625</v>
      </c>
      <c r="C4" s="69" t="s">
        <v>624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2" t="s">
        <v>973</v>
      </c>
      <c r="B6" s="354">
        <v>5270.8</v>
      </c>
      <c r="C6" s="354">
        <v>14.06030954551685</v>
      </c>
    </row>
    <row r="7" spans="1:3" ht="26.1" customHeight="1">
      <c r="A7" s="604" t="s">
        <v>3</v>
      </c>
      <c r="B7" s="605">
        <v>750</v>
      </c>
      <c r="C7" s="605">
        <v>12.0480272414552</v>
      </c>
    </row>
    <row r="8" spans="1:3" ht="26.1" customHeight="1">
      <c r="A8" s="357" t="s">
        <v>4</v>
      </c>
      <c r="B8" s="648">
        <v>1000</v>
      </c>
      <c r="C8" s="648">
        <v>15.495120218735901</v>
      </c>
    </row>
    <row r="9" spans="1:3" ht="26.1" customHeight="1">
      <c r="A9" s="604" t="s">
        <v>5</v>
      </c>
      <c r="B9" s="605"/>
      <c r="C9" s="605"/>
    </row>
    <row r="10" spans="1:3" ht="26.1" customHeight="1">
      <c r="A10" s="357" t="s">
        <v>32</v>
      </c>
      <c r="B10" s="648"/>
      <c r="C10" s="648"/>
    </row>
    <row r="11" spans="1:3" ht="26.1" customHeight="1">
      <c r="A11" s="604" t="s">
        <v>33</v>
      </c>
      <c r="B11" s="605"/>
      <c r="C11" s="605"/>
    </row>
    <row r="12" spans="1:3" ht="26.1" customHeight="1">
      <c r="A12" s="357" t="s">
        <v>34</v>
      </c>
      <c r="B12" s="648"/>
      <c r="C12" s="648"/>
    </row>
    <row r="13" spans="1:3" ht="26.1" customHeight="1">
      <c r="A13" s="604" t="s">
        <v>35</v>
      </c>
      <c r="B13" s="605">
        <v>850</v>
      </c>
      <c r="C13" s="605">
        <v>13.9944155527887</v>
      </c>
    </row>
    <row r="14" spans="1:3" ht="26.1" customHeight="1">
      <c r="A14" s="357" t="s">
        <v>36</v>
      </c>
      <c r="B14" s="648">
        <v>550</v>
      </c>
      <c r="C14" s="648">
        <v>14.665276342797499</v>
      </c>
    </row>
    <row r="15" spans="1:3" ht="26.1" customHeight="1">
      <c r="A15" s="604" t="s">
        <v>37</v>
      </c>
      <c r="B15" s="605">
        <v>400</v>
      </c>
      <c r="C15" s="605">
        <v>14.2125746317757</v>
      </c>
    </row>
    <row r="16" spans="1:3" ht="26.1" customHeight="1">
      <c r="A16" s="357" t="s">
        <v>38</v>
      </c>
      <c r="B16" s="648">
        <v>420.8</v>
      </c>
      <c r="C16" s="648">
        <v>13.9856454389397</v>
      </c>
    </row>
    <row r="17" spans="1:3" ht="26.1" customHeight="1">
      <c r="A17" s="604" t="s">
        <v>39</v>
      </c>
      <c r="B17" s="605">
        <v>800</v>
      </c>
      <c r="C17" s="605">
        <v>13.912765953747799</v>
      </c>
    </row>
    <row r="18" spans="1:3" ht="26.1" customHeight="1">
      <c r="A18" s="357" t="s">
        <v>40</v>
      </c>
      <c r="B18" s="648">
        <v>500</v>
      </c>
      <c r="C18" s="648">
        <v>13.832762955719099</v>
      </c>
    </row>
    <row r="19" spans="1:3" ht="32.1" customHeight="1">
      <c r="A19" s="815" t="s">
        <v>433</v>
      </c>
      <c r="B19" s="816">
        <v>24200</v>
      </c>
      <c r="C19" s="816">
        <v>13.477395172918666</v>
      </c>
    </row>
    <row r="20" spans="1:3" ht="26.1" customHeight="1">
      <c r="A20" s="357" t="s">
        <v>3</v>
      </c>
      <c r="B20" s="648">
        <v>500</v>
      </c>
      <c r="C20" s="648">
        <v>13.116772170481998</v>
      </c>
    </row>
    <row r="21" spans="1:3" ht="26.1" customHeight="1">
      <c r="A21" s="604" t="s">
        <v>4</v>
      </c>
      <c r="B21" s="605">
        <v>600</v>
      </c>
      <c r="C21" s="605">
        <v>12.68962883586128</v>
      </c>
    </row>
    <row r="22" spans="1:3" ht="26.1" customHeight="1">
      <c r="A22" s="357" t="s">
        <v>5</v>
      </c>
      <c r="B22" s="648">
        <v>700</v>
      </c>
      <c r="C22" s="648">
        <v>13.256459271471732</v>
      </c>
    </row>
    <row r="23" spans="1:3" ht="26.1" customHeight="1">
      <c r="A23" s="604" t="s">
        <v>32</v>
      </c>
      <c r="B23" s="605">
        <v>1100</v>
      </c>
      <c r="C23" s="605">
        <v>12.582307588499269</v>
      </c>
    </row>
    <row r="24" spans="1:3" ht="26.1" customHeight="1">
      <c r="A24" s="357" t="s">
        <v>33</v>
      </c>
      <c r="B24" s="648">
        <v>2600</v>
      </c>
      <c r="C24" s="648">
        <v>12.135176782287244</v>
      </c>
    </row>
    <row r="25" spans="1:3" ht="26.1" customHeight="1">
      <c r="A25" s="604" t="s">
        <v>34</v>
      </c>
      <c r="B25" s="605">
        <v>2700</v>
      </c>
      <c r="C25" s="605">
        <v>12.815454684251041</v>
      </c>
    </row>
    <row r="26" spans="1:3" ht="26.1" customHeight="1">
      <c r="A26" s="357" t="s">
        <v>35</v>
      </c>
      <c r="B26" s="648">
        <v>2800</v>
      </c>
      <c r="C26" s="648">
        <v>13.756192772060361</v>
      </c>
    </row>
    <row r="27" spans="1:3" ht="26.1" customHeight="1">
      <c r="A27" s="604" t="s">
        <v>36</v>
      </c>
      <c r="B27" s="605">
        <v>1500</v>
      </c>
      <c r="C27" s="605">
        <v>13.981091802474699</v>
      </c>
    </row>
    <row r="28" spans="1:3" ht="26.1" customHeight="1">
      <c r="A28" s="357" t="s">
        <v>37</v>
      </c>
      <c r="B28" s="648">
        <v>1500</v>
      </c>
      <c r="C28" s="648">
        <v>13.9801239430629</v>
      </c>
    </row>
    <row r="29" spans="1:3" ht="26.1" customHeight="1">
      <c r="A29" s="604" t="s">
        <v>38</v>
      </c>
      <c r="B29" s="605">
        <v>2600</v>
      </c>
      <c r="C29" s="605">
        <v>13.9853383397807</v>
      </c>
    </row>
    <row r="30" spans="1:3" ht="26.1" customHeight="1">
      <c r="A30" s="357" t="s">
        <v>39</v>
      </c>
      <c r="B30" s="648">
        <v>3400</v>
      </c>
      <c r="C30" s="648">
        <v>13.9319941920979</v>
      </c>
    </row>
    <row r="31" spans="1:3" ht="26.1" customHeight="1">
      <c r="A31" s="604" t="s">
        <v>40</v>
      </c>
      <c r="B31" s="605">
        <v>4200</v>
      </c>
      <c r="C31" s="605">
        <v>13.9327927053409</v>
      </c>
    </row>
    <row r="32" spans="1:3" ht="32.1" customHeight="1">
      <c r="A32" s="742" t="s">
        <v>686</v>
      </c>
      <c r="B32" s="354">
        <v>86948.22</v>
      </c>
      <c r="C32" s="354">
        <v>16.965110791825627</v>
      </c>
    </row>
    <row r="33" spans="1:3" ht="26.1" customHeight="1">
      <c r="A33" s="604" t="s">
        <v>3</v>
      </c>
      <c r="B33" s="605">
        <v>7900</v>
      </c>
      <c r="C33" s="605">
        <v>13.689497532365399</v>
      </c>
    </row>
    <row r="34" spans="1:3" ht="26.1" customHeight="1">
      <c r="A34" s="357" t="s">
        <v>4</v>
      </c>
      <c r="B34" s="648">
        <v>3900</v>
      </c>
      <c r="C34" s="648">
        <v>13.8974385128778</v>
      </c>
    </row>
    <row r="35" spans="1:3" ht="26.1" customHeight="1">
      <c r="A35" s="604" t="s">
        <v>5</v>
      </c>
      <c r="B35" s="605">
        <v>3948.22</v>
      </c>
      <c r="C35" s="605">
        <v>14.7022577607665</v>
      </c>
    </row>
    <row r="36" spans="1:3" ht="26.1" customHeight="1">
      <c r="A36" s="357" t="s">
        <v>32</v>
      </c>
      <c r="B36" s="648">
        <v>9500</v>
      </c>
      <c r="C36" s="648">
        <v>18.953562551670402</v>
      </c>
    </row>
    <row r="37" spans="1:3" ht="26.1" customHeight="1">
      <c r="A37" s="604" t="s">
        <v>33</v>
      </c>
      <c r="B37" s="605">
        <v>9000</v>
      </c>
      <c r="C37" s="605">
        <v>19</v>
      </c>
    </row>
    <row r="38" spans="1:3" ht="26.1" customHeight="1">
      <c r="A38" s="357" t="s">
        <v>34</v>
      </c>
      <c r="B38" s="648">
        <v>8000</v>
      </c>
      <c r="C38" s="648">
        <v>18.499710131600899</v>
      </c>
    </row>
    <row r="39" spans="1:3" ht="26.1" customHeight="1">
      <c r="A39" s="604" t="s">
        <v>35</v>
      </c>
      <c r="B39" s="605">
        <v>11000</v>
      </c>
      <c r="C39" s="605">
        <v>17.5499142187454</v>
      </c>
    </row>
    <row r="40" spans="1:3" ht="26.1" customHeight="1">
      <c r="A40" s="357" t="s">
        <v>36</v>
      </c>
      <c r="B40" s="648">
        <v>8500</v>
      </c>
      <c r="C40" s="648">
        <v>16.709461228117998</v>
      </c>
    </row>
    <row r="41" spans="1:3" ht="26.1" customHeight="1">
      <c r="A41" s="604" t="s">
        <v>37</v>
      </c>
      <c r="B41" s="605">
        <v>7500</v>
      </c>
      <c r="C41" s="605">
        <v>16.6149281218227</v>
      </c>
    </row>
    <row r="42" spans="1:3" ht="26.1" customHeight="1">
      <c r="A42" s="357" t="s">
        <v>38</v>
      </c>
      <c r="B42" s="648">
        <v>6500</v>
      </c>
      <c r="C42" s="648">
        <v>16.586995393232499</v>
      </c>
    </row>
    <row r="43" spans="1:3" ht="26.1" customHeight="1">
      <c r="A43" s="604" t="s">
        <v>39</v>
      </c>
      <c r="B43" s="605">
        <v>6000</v>
      </c>
      <c r="C43" s="605">
        <v>16.783452885300701</v>
      </c>
    </row>
    <row r="44" spans="1:3" ht="26.1" customHeight="1">
      <c r="A44" s="357" t="s">
        <v>40</v>
      </c>
      <c r="B44" s="648">
        <v>5200</v>
      </c>
      <c r="C44" s="648">
        <v>16.812931959527099</v>
      </c>
    </row>
    <row r="45" spans="1:3" ht="26.1" customHeight="1">
      <c r="A45" s="825" t="s">
        <v>935</v>
      </c>
      <c r="B45" s="816">
        <v>25516.917000000001</v>
      </c>
      <c r="C45" s="816">
        <v>16.373541964848044</v>
      </c>
    </row>
    <row r="46" spans="1:3" ht="26.1" customHeight="1">
      <c r="A46" s="357" t="s">
        <v>3</v>
      </c>
      <c r="B46" s="648">
        <v>7500</v>
      </c>
      <c r="C46" s="648">
        <v>16.780529640852301</v>
      </c>
    </row>
    <row r="47" spans="1:3" ht="26.1" customHeight="1">
      <c r="A47" s="604" t="s">
        <v>4</v>
      </c>
      <c r="B47" s="605">
        <v>4000</v>
      </c>
      <c r="C47" s="605">
        <v>16.9172375619987</v>
      </c>
    </row>
    <row r="48" spans="1:3" ht="26.1" customHeight="1">
      <c r="A48" s="357" t="s">
        <v>5</v>
      </c>
      <c r="B48" s="648"/>
      <c r="C48" s="648"/>
    </row>
    <row r="49" spans="1:3" ht="26.1" customHeight="1">
      <c r="A49" s="604" t="s">
        <v>32</v>
      </c>
      <c r="B49" s="605">
        <v>2841.0569999999998</v>
      </c>
      <c r="C49" s="605">
        <v>16.143132795276301</v>
      </c>
    </row>
    <row r="50" spans="1:3" ht="26.1" customHeight="1">
      <c r="A50" s="357" t="s">
        <v>33</v>
      </c>
      <c r="B50" s="648">
        <v>3500</v>
      </c>
      <c r="C50" s="648">
        <v>15.9890702432939</v>
      </c>
    </row>
    <row r="51" spans="1:3" ht="26.1" customHeight="1">
      <c r="A51" s="604" t="s">
        <v>34</v>
      </c>
      <c r="B51" s="605">
        <v>2000</v>
      </c>
      <c r="C51" s="605">
        <v>15.9988599487091</v>
      </c>
    </row>
    <row r="52" spans="1:3" ht="26.1" customHeight="1">
      <c r="A52" s="357" t="s">
        <v>35</v>
      </c>
      <c r="B52" s="648">
        <v>1000</v>
      </c>
      <c r="C52" s="648">
        <v>15.9988599487091</v>
      </c>
    </row>
    <row r="53" spans="1:3" ht="26.1" customHeight="1">
      <c r="A53" s="604" t="s">
        <v>36</v>
      </c>
      <c r="B53" s="605"/>
      <c r="C53" s="605"/>
    </row>
    <row r="54" spans="1:3" ht="26.1" customHeight="1">
      <c r="A54" s="357" t="s">
        <v>37</v>
      </c>
      <c r="B54" s="648"/>
      <c r="C54" s="648"/>
    </row>
    <row r="55" spans="1:3" ht="26.1" customHeight="1">
      <c r="A55" s="604" t="s">
        <v>38</v>
      </c>
      <c r="B55" s="605"/>
      <c r="C55" s="605"/>
    </row>
    <row r="56" spans="1:3" ht="26.1" customHeight="1">
      <c r="A56" s="357" t="s">
        <v>39</v>
      </c>
      <c r="B56" s="648"/>
      <c r="C56" s="648"/>
    </row>
    <row r="57" spans="1:3" ht="26.1" customHeight="1">
      <c r="A57" s="810" t="s">
        <v>40</v>
      </c>
      <c r="B57" s="811">
        <v>4675.8599999999997</v>
      </c>
      <c r="C57" s="811">
        <v>15.9238092310403</v>
      </c>
    </row>
    <row r="58" spans="1:3" ht="26.1" customHeight="1">
      <c r="A58" s="1248" t="s">
        <v>1331</v>
      </c>
      <c r="B58" s="354">
        <v>17500</v>
      </c>
      <c r="C58" s="354">
        <v>15.469081064101561</v>
      </c>
    </row>
    <row r="59" spans="1:3" ht="26.1" customHeight="1">
      <c r="A59" s="71" t="s">
        <v>3</v>
      </c>
      <c r="B59" s="812"/>
      <c r="C59" s="812"/>
    </row>
    <row r="60" spans="1:3" ht="26.1" customHeight="1">
      <c r="A60" s="355" t="s">
        <v>4</v>
      </c>
      <c r="B60" s="633"/>
      <c r="C60" s="633"/>
    </row>
    <row r="61" spans="1:3" ht="26.1" customHeight="1">
      <c r="A61" s="604" t="s">
        <v>5</v>
      </c>
      <c r="B61" s="1316"/>
      <c r="C61" s="1316"/>
    </row>
    <row r="62" spans="1:3" ht="26.1" customHeight="1">
      <c r="A62" s="357" t="s">
        <v>32</v>
      </c>
      <c r="B62" s="1324"/>
      <c r="C62" s="1324"/>
    </row>
    <row r="63" spans="1:3" ht="26.1" customHeight="1">
      <c r="A63" s="604" t="s">
        <v>33</v>
      </c>
      <c r="B63" s="605"/>
      <c r="C63" s="605"/>
    </row>
    <row r="64" spans="1:3" ht="26.1" customHeight="1">
      <c r="A64" s="357" t="s">
        <v>34</v>
      </c>
      <c r="B64" s="648">
        <v>2000</v>
      </c>
      <c r="C64" s="648">
        <v>15.986750000000001</v>
      </c>
    </row>
    <row r="65" spans="1:3" ht="26.1" customHeight="1">
      <c r="A65" s="604" t="s">
        <v>35</v>
      </c>
      <c r="B65" s="605"/>
      <c r="C65" s="605"/>
    </row>
    <row r="66" spans="1:3" ht="26.1" customHeight="1">
      <c r="A66" s="357" t="s">
        <v>36</v>
      </c>
      <c r="B66" s="648">
        <v>2000</v>
      </c>
      <c r="C66" s="648">
        <v>15.456989650190801</v>
      </c>
    </row>
    <row r="67" spans="1:3" ht="26.1" customHeight="1">
      <c r="A67" s="604" t="s">
        <v>37</v>
      </c>
      <c r="B67" s="605">
        <v>5000</v>
      </c>
      <c r="C67" s="605">
        <v>15.420612772438499</v>
      </c>
    </row>
    <row r="68" spans="1:3" ht="26.1" customHeight="1">
      <c r="A68" s="357" t="s">
        <v>38</v>
      </c>
      <c r="B68" s="648">
        <v>2500</v>
      </c>
      <c r="C68" s="648">
        <v>15.417035429893099</v>
      </c>
    </row>
    <row r="69" spans="1:3" ht="26.1" customHeight="1">
      <c r="A69" s="604" t="s">
        <v>39</v>
      </c>
      <c r="B69" s="605">
        <v>4500</v>
      </c>
      <c r="C69" s="605">
        <v>15.3404205195241</v>
      </c>
    </row>
    <row r="70" spans="1:3" ht="26.1" customHeight="1">
      <c r="A70" s="728" t="s">
        <v>40</v>
      </c>
      <c r="B70" s="358">
        <v>1500</v>
      </c>
      <c r="C70" s="358">
        <v>15.429263031074701</v>
      </c>
    </row>
  </sheetData>
  <mergeCells count="1">
    <mergeCell ref="A2:C2"/>
  </mergeCells>
  <conditionalFormatting sqref="B6:C70">
    <cfRule type="cellIs" dxfId="36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6"/>
  <sheetViews>
    <sheetView showZeros="0" zoomScaleNormal="100" zoomScaleSheetLayoutView="85" workbookViewId="0">
      <pane xSplit="1" ySplit="5" topLeftCell="B319" activePane="bottomRight" state="frozen"/>
      <selection activeCell="A65" sqref="A65"/>
      <selection pane="topRight" activeCell="A65" sqref="A65"/>
      <selection pane="bottomLeft" activeCell="A65" sqref="A65"/>
      <selection pane="bottomRight" activeCell="A337" sqref="A337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30"/>
      <c r="B1" s="130"/>
      <c r="C1" s="143"/>
      <c r="D1" s="143"/>
      <c r="E1" s="143"/>
      <c r="F1" s="130"/>
      <c r="G1" s="130"/>
      <c r="H1" s="130"/>
      <c r="I1" s="130"/>
      <c r="J1" s="130"/>
      <c r="K1" s="132" t="s">
        <v>157</v>
      </c>
    </row>
    <row r="2" spans="1:11" ht="15.75">
      <c r="A2" s="1461" t="s">
        <v>830</v>
      </c>
      <c r="B2" s="1461"/>
      <c r="C2" s="1461"/>
      <c r="D2" s="1461"/>
      <c r="E2" s="1461"/>
      <c r="F2" s="1461"/>
      <c r="G2" s="1461"/>
      <c r="H2" s="1461"/>
      <c r="I2" s="1461"/>
      <c r="J2" s="1461"/>
      <c r="K2" s="1461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5" customFormat="1" ht="76.5">
      <c r="A4" s="144" t="s">
        <v>9</v>
      </c>
      <c r="B4" s="64" t="s">
        <v>281</v>
      </c>
      <c r="C4" s="64" t="s">
        <v>341</v>
      </c>
      <c r="D4" s="64" t="s">
        <v>282</v>
      </c>
      <c r="E4" s="64" t="s">
        <v>283</v>
      </c>
      <c r="F4" s="64" t="s">
        <v>284</v>
      </c>
      <c r="G4" s="64" t="s">
        <v>285</v>
      </c>
      <c r="H4" s="64" t="s">
        <v>286</v>
      </c>
      <c r="I4" s="64" t="s">
        <v>287</v>
      </c>
      <c r="J4" s="64" t="s">
        <v>288</v>
      </c>
      <c r="K4" s="64" t="s">
        <v>289</v>
      </c>
    </row>
    <row r="5" spans="1:11" s="145" customFormat="1" ht="15" customHeight="1">
      <c r="A5" s="144">
        <v>1</v>
      </c>
      <c r="B5" s="146">
        <v>2</v>
      </c>
      <c r="C5" s="146">
        <v>3</v>
      </c>
      <c r="D5" s="146">
        <v>4</v>
      </c>
      <c r="E5" s="146">
        <v>5</v>
      </c>
      <c r="F5" s="146">
        <v>6</v>
      </c>
      <c r="G5" s="146">
        <v>7</v>
      </c>
      <c r="H5" s="146">
        <v>8</v>
      </c>
      <c r="I5" s="146">
        <v>9</v>
      </c>
      <c r="J5" s="146">
        <v>10</v>
      </c>
      <c r="K5" s="146">
        <v>11</v>
      </c>
    </row>
    <row r="6" spans="1:11">
      <c r="A6" s="1474" t="s">
        <v>1011</v>
      </c>
      <c r="B6" s="195" t="s">
        <v>1012</v>
      </c>
      <c r="C6" s="229" t="s">
        <v>342</v>
      </c>
      <c r="D6" s="300">
        <v>3</v>
      </c>
      <c r="E6" s="301">
        <v>150</v>
      </c>
      <c r="F6" s="206">
        <v>40</v>
      </c>
      <c r="G6" s="207">
        <v>0.16</v>
      </c>
      <c r="H6" s="207">
        <v>0.16</v>
      </c>
      <c r="I6" s="207">
        <v>0.16</v>
      </c>
      <c r="J6" s="207">
        <v>0.16</v>
      </c>
      <c r="K6" s="301">
        <v>40</v>
      </c>
    </row>
    <row r="7" spans="1:11">
      <c r="A7" s="1475"/>
      <c r="B7" s="497" t="s">
        <v>1013</v>
      </c>
      <c r="C7" s="498" t="s">
        <v>342</v>
      </c>
      <c r="D7" s="499">
        <v>3</v>
      </c>
      <c r="E7" s="500">
        <v>150</v>
      </c>
      <c r="F7" s="501">
        <v>75</v>
      </c>
      <c r="G7" s="502">
        <v>0.16</v>
      </c>
      <c r="H7" s="502">
        <v>0.16</v>
      </c>
      <c r="I7" s="502">
        <v>0.16</v>
      </c>
      <c r="J7" s="502">
        <v>0.16</v>
      </c>
      <c r="K7" s="500">
        <v>75</v>
      </c>
    </row>
    <row r="8" spans="1:11">
      <c r="A8" s="1475"/>
      <c r="B8" s="197" t="s">
        <v>1014</v>
      </c>
      <c r="C8" s="216" t="s">
        <v>342</v>
      </c>
      <c r="D8" s="217">
        <v>6</v>
      </c>
      <c r="E8" s="218">
        <v>150</v>
      </c>
      <c r="F8" s="219">
        <v>150</v>
      </c>
      <c r="G8" s="220">
        <v>0.16</v>
      </c>
      <c r="H8" s="220">
        <v>0.16</v>
      </c>
      <c r="I8" s="220">
        <v>0.16</v>
      </c>
      <c r="J8" s="220">
        <v>0.16</v>
      </c>
      <c r="K8" s="218">
        <v>150</v>
      </c>
    </row>
    <row r="9" spans="1:11">
      <c r="A9" s="1475"/>
      <c r="B9" s="497" t="s">
        <v>1015</v>
      </c>
      <c r="C9" s="498" t="s">
        <v>342</v>
      </c>
      <c r="D9" s="499">
        <v>6</v>
      </c>
      <c r="E9" s="500">
        <v>150</v>
      </c>
      <c r="F9" s="501">
        <v>180</v>
      </c>
      <c r="G9" s="502">
        <v>0.159</v>
      </c>
      <c r="H9" s="502">
        <v>0.16</v>
      </c>
      <c r="I9" s="502">
        <v>0.16</v>
      </c>
      <c r="J9" s="502">
        <v>0.15989999999999999</v>
      </c>
      <c r="K9" s="500">
        <v>150</v>
      </c>
    </row>
    <row r="10" spans="1:11">
      <c r="A10" s="1475"/>
      <c r="B10" s="197" t="s">
        <v>1016</v>
      </c>
      <c r="C10" s="216" t="s">
        <v>342</v>
      </c>
      <c r="D10" s="217">
        <v>7</v>
      </c>
      <c r="E10" s="218">
        <v>250</v>
      </c>
      <c r="F10" s="219">
        <v>114.8</v>
      </c>
      <c r="G10" s="220">
        <v>0.16</v>
      </c>
      <c r="H10" s="220">
        <v>0.16</v>
      </c>
      <c r="I10" s="220">
        <v>0.16</v>
      </c>
      <c r="J10" s="220">
        <v>0.16</v>
      </c>
      <c r="K10" s="218">
        <v>114.8</v>
      </c>
    </row>
    <row r="11" spans="1:11">
      <c r="A11" s="1475"/>
      <c r="B11" s="497" t="s">
        <v>1017</v>
      </c>
      <c r="C11" s="498" t="s">
        <v>342</v>
      </c>
      <c r="D11" s="499">
        <v>2</v>
      </c>
      <c r="E11" s="500">
        <v>250</v>
      </c>
      <c r="F11" s="501">
        <v>40</v>
      </c>
      <c r="G11" s="502">
        <v>0.16</v>
      </c>
      <c r="H11" s="502">
        <v>0.16</v>
      </c>
      <c r="I11" s="502">
        <v>0.16</v>
      </c>
      <c r="J11" s="502">
        <v>0.16</v>
      </c>
      <c r="K11" s="500">
        <v>40</v>
      </c>
    </row>
    <row r="12" spans="1:11">
      <c r="A12" s="1475"/>
      <c r="B12" s="197" t="s">
        <v>1018</v>
      </c>
      <c r="C12" s="216" t="s">
        <v>342</v>
      </c>
      <c r="D12" s="217">
        <v>2</v>
      </c>
      <c r="E12" s="218">
        <v>100</v>
      </c>
      <c r="F12" s="219">
        <v>30</v>
      </c>
      <c r="G12" s="220">
        <v>0.16</v>
      </c>
      <c r="H12" s="220">
        <v>0.16</v>
      </c>
      <c r="I12" s="220">
        <v>0.16</v>
      </c>
      <c r="J12" s="220">
        <v>0.16</v>
      </c>
      <c r="K12" s="218">
        <v>30</v>
      </c>
    </row>
    <row r="13" spans="1:11">
      <c r="A13" s="1476"/>
      <c r="B13" s="953" t="s">
        <v>1019</v>
      </c>
      <c r="C13" s="954" t="s">
        <v>342</v>
      </c>
      <c r="D13" s="955">
        <v>3</v>
      </c>
      <c r="E13" s="956">
        <v>100</v>
      </c>
      <c r="F13" s="957">
        <v>125</v>
      </c>
      <c r="G13" s="958">
        <v>0.16</v>
      </c>
      <c r="H13" s="958">
        <v>0.16</v>
      </c>
      <c r="I13" s="958">
        <v>0.16</v>
      </c>
      <c r="J13" s="958">
        <v>0.16</v>
      </c>
      <c r="K13" s="956">
        <v>100</v>
      </c>
    </row>
    <row r="14" spans="1:11">
      <c r="A14" s="1474" t="s">
        <v>1020</v>
      </c>
      <c r="B14" s="195" t="s">
        <v>1021</v>
      </c>
      <c r="C14" s="229" t="s">
        <v>342</v>
      </c>
      <c r="D14" s="300">
        <v>5</v>
      </c>
      <c r="E14" s="301">
        <v>100</v>
      </c>
      <c r="F14" s="206">
        <v>199</v>
      </c>
      <c r="G14" s="207">
        <v>0.158</v>
      </c>
      <c r="H14" s="207">
        <v>0.16</v>
      </c>
      <c r="I14" s="207">
        <v>0.16</v>
      </c>
      <c r="J14" s="207">
        <v>0.15890000000000001</v>
      </c>
      <c r="K14" s="301">
        <v>100</v>
      </c>
    </row>
    <row r="15" spans="1:11">
      <c r="A15" s="1475"/>
      <c r="B15" s="497" t="s">
        <v>1022</v>
      </c>
      <c r="C15" s="498" t="s">
        <v>342</v>
      </c>
      <c r="D15" s="499">
        <v>5</v>
      </c>
      <c r="E15" s="500">
        <v>100</v>
      </c>
      <c r="F15" s="501">
        <v>165</v>
      </c>
      <c r="G15" s="502">
        <v>0.15989999999999999</v>
      </c>
      <c r="H15" s="502">
        <v>0.16</v>
      </c>
      <c r="I15" s="502">
        <v>0.16</v>
      </c>
      <c r="J15" s="502">
        <v>0.15989999999999999</v>
      </c>
      <c r="K15" s="500">
        <v>100</v>
      </c>
    </row>
    <row r="16" spans="1:11">
      <c r="A16" s="1475"/>
      <c r="B16" s="197" t="s">
        <v>1023</v>
      </c>
      <c r="C16" s="216" t="s">
        <v>342</v>
      </c>
      <c r="D16" s="217">
        <v>3</v>
      </c>
      <c r="E16" s="218">
        <v>100</v>
      </c>
      <c r="F16" s="219">
        <v>56.2</v>
      </c>
      <c r="G16" s="220">
        <v>0.155</v>
      </c>
      <c r="H16" s="220">
        <v>0.16</v>
      </c>
      <c r="I16" s="220">
        <v>0.16</v>
      </c>
      <c r="J16" s="220">
        <v>0.15690000000000001</v>
      </c>
      <c r="K16" s="218">
        <v>56.2</v>
      </c>
    </row>
    <row r="17" spans="1:11">
      <c r="A17" s="1475"/>
      <c r="B17" s="497" t="s">
        <v>1024</v>
      </c>
      <c r="C17" s="498" t="s">
        <v>342</v>
      </c>
      <c r="D17" s="499">
        <v>2</v>
      </c>
      <c r="E17" s="500">
        <v>100</v>
      </c>
      <c r="F17" s="501">
        <v>8.1999999999999993</v>
      </c>
      <c r="G17" s="502">
        <v>0.14499999999999999</v>
      </c>
      <c r="H17" s="502">
        <v>0.14499999999999999</v>
      </c>
      <c r="I17" s="502">
        <v>0.14499999999999999</v>
      </c>
      <c r="J17" s="502">
        <v>0.14499999999999999</v>
      </c>
      <c r="K17" s="500">
        <v>8.1999999999999993</v>
      </c>
    </row>
    <row r="18" spans="1:11">
      <c r="A18" s="1475"/>
      <c r="B18" s="197" t="s">
        <v>362</v>
      </c>
      <c r="C18" s="216" t="s">
        <v>342</v>
      </c>
      <c r="D18" s="217">
        <v>3</v>
      </c>
      <c r="E18" s="218">
        <v>100</v>
      </c>
      <c r="F18" s="219">
        <v>151.80000000000001</v>
      </c>
      <c r="G18" s="220">
        <v>0.14799999999999999</v>
      </c>
      <c r="H18" s="220">
        <v>0.14990000000000001</v>
      </c>
      <c r="I18" s="220">
        <v>0.14990000000000001</v>
      </c>
      <c r="J18" s="220">
        <v>0.1497</v>
      </c>
      <c r="K18" s="218">
        <v>100</v>
      </c>
    </row>
    <row r="19" spans="1:11">
      <c r="A19" s="1475"/>
      <c r="B19" s="497" t="s">
        <v>1025</v>
      </c>
      <c r="C19" s="498" t="s">
        <v>342</v>
      </c>
      <c r="D19" s="499">
        <v>3</v>
      </c>
      <c r="E19" s="500">
        <v>100</v>
      </c>
      <c r="F19" s="501">
        <v>141.80000000000001</v>
      </c>
      <c r="G19" s="502">
        <v>0.14899999999999999</v>
      </c>
      <c r="H19" s="502">
        <v>0.15</v>
      </c>
      <c r="I19" s="502">
        <v>0.15</v>
      </c>
      <c r="J19" s="502">
        <v>0.14949999999999999</v>
      </c>
      <c r="K19" s="500">
        <v>100</v>
      </c>
    </row>
    <row r="20" spans="1:11">
      <c r="A20" s="1476"/>
      <c r="B20" s="208" t="s">
        <v>1026</v>
      </c>
      <c r="C20" s="209" t="s">
        <v>342</v>
      </c>
      <c r="D20" s="210">
        <v>3</v>
      </c>
      <c r="E20" s="211">
        <v>100</v>
      </c>
      <c r="F20" s="212">
        <v>82.3</v>
      </c>
      <c r="G20" s="213">
        <v>0.15</v>
      </c>
      <c r="H20" s="213">
        <v>0.15</v>
      </c>
      <c r="I20" s="213">
        <v>0.15</v>
      </c>
      <c r="J20" s="213">
        <v>0.15</v>
      </c>
      <c r="K20" s="211">
        <v>82.3</v>
      </c>
    </row>
    <row r="21" spans="1:11">
      <c r="A21" s="1474" t="s">
        <v>1027</v>
      </c>
      <c r="B21" s="503" t="s">
        <v>1028</v>
      </c>
      <c r="C21" s="504" t="s">
        <v>342</v>
      </c>
      <c r="D21" s="505">
        <v>3</v>
      </c>
      <c r="E21" s="506">
        <v>100</v>
      </c>
      <c r="F21" s="507">
        <v>16.86</v>
      </c>
      <c r="G21" s="508">
        <v>0.14799999999999999</v>
      </c>
      <c r="H21" s="508">
        <v>0.15</v>
      </c>
      <c r="I21" s="508">
        <v>0.15</v>
      </c>
      <c r="J21" s="508">
        <v>0.14899999999999999</v>
      </c>
      <c r="K21" s="506">
        <v>16.86</v>
      </c>
    </row>
    <row r="22" spans="1:11">
      <c r="A22" s="1475"/>
      <c r="B22" s="197" t="s">
        <v>1029</v>
      </c>
      <c r="C22" s="216" t="s">
        <v>342</v>
      </c>
      <c r="D22" s="217">
        <v>4</v>
      </c>
      <c r="E22" s="218">
        <v>100</v>
      </c>
      <c r="F22" s="219">
        <v>120</v>
      </c>
      <c r="G22" s="220">
        <v>0.14799999999999999</v>
      </c>
      <c r="H22" s="220">
        <v>0.15</v>
      </c>
      <c r="I22" s="220">
        <v>0.15</v>
      </c>
      <c r="J22" s="220">
        <v>0.14979999999999999</v>
      </c>
      <c r="K22" s="218">
        <v>100</v>
      </c>
    </row>
    <row r="23" spans="1:11">
      <c r="A23" s="1475"/>
      <c r="B23" s="497" t="s">
        <v>1030</v>
      </c>
      <c r="C23" s="498" t="s">
        <v>342</v>
      </c>
      <c r="D23" s="499">
        <v>5</v>
      </c>
      <c r="E23" s="500">
        <v>100</v>
      </c>
      <c r="F23" s="501">
        <v>147.76</v>
      </c>
      <c r="G23" s="502">
        <v>0.14000000000000001</v>
      </c>
      <c r="H23" s="502">
        <v>0.14979999999999999</v>
      </c>
      <c r="I23" s="502">
        <v>0.14979999999999999</v>
      </c>
      <c r="J23" s="502">
        <v>0.1487</v>
      </c>
      <c r="K23" s="500">
        <v>100</v>
      </c>
    </row>
    <row r="24" spans="1:11">
      <c r="A24" s="1475"/>
      <c r="B24" s="197" t="s">
        <v>1031</v>
      </c>
      <c r="C24" s="216" t="s">
        <v>342</v>
      </c>
      <c r="D24" s="217">
        <v>3</v>
      </c>
      <c r="E24" s="218">
        <v>100</v>
      </c>
      <c r="F24" s="219">
        <v>162.13999999999999</v>
      </c>
      <c r="G24" s="220">
        <v>0.14899999999999999</v>
      </c>
      <c r="H24" s="220">
        <v>0.14899999999999999</v>
      </c>
      <c r="I24" s="220">
        <v>0.14899999999999999</v>
      </c>
      <c r="J24" s="220">
        <v>0.14899999999999999</v>
      </c>
      <c r="K24" s="218">
        <v>100</v>
      </c>
    </row>
    <row r="25" spans="1:11">
      <c r="A25" s="1475"/>
      <c r="B25" s="497" t="s">
        <v>1032</v>
      </c>
      <c r="C25" s="498" t="s">
        <v>342</v>
      </c>
      <c r="D25" s="499">
        <v>4</v>
      </c>
      <c r="E25" s="500">
        <v>100</v>
      </c>
      <c r="F25" s="501">
        <v>43</v>
      </c>
      <c r="G25" s="502">
        <v>0.14000000000000001</v>
      </c>
      <c r="H25" s="502">
        <v>0.14979999999999999</v>
      </c>
      <c r="I25" s="502">
        <v>0.14979999999999999</v>
      </c>
      <c r="J25" s="502">
        <v>0.1449</v>
      </c>
      <c r="K25" s="500">
        <v>43</v>
      </c>
    </row>
    <row r="26" spans="1:11">
      <c r="A26" s="1475"/>
      <c r="B26" s="197" t="s">
        <v>1033</v>
      </c>
      <c r="C26" s="216" t="s">
        <v>342</v>
      </c>
      <c r="D26" s="217">
        <v>3</v>
      </c>
      <c r="E26" s="218">
        <v>100</v>
      </c>
      <c r="F26" s="219">
        <v>131.565</v>
      </c>
      <c r="G26" s="220">
        <v>0.14949999999999999</v>
      </c>
      <c r="H26" s="220">
        <v>0.15</v>
      </c>
      <c r="I26" s="220">
        <v>0.14949999999999999</v>
      </c>
      <c r="J26" s="220">
        <v>0.14949999999999999</v>
      </c>
      <c r="K26" s="218">
        <v>100</v>
      </c>
    </row>
    <row r="27" spans="1:11">
      <c r="A27" s="1475"/>
      <c r="B27" s="497" t="s">
        <v>1034</v>
      </c>
      <c r="C27" s="498" t="s">
        <v>342</v>
      </c>
      <c r="D27" s="499">
        <v>4</v>
      </c>
      <c r="E27" s="500">
        <v>100</v>
      </c>
      <c r="F27" s="501">
        <v>20.8</v>
      </c>
      <c r="G27" s="502">
        <v>0.14799999999999999</v>
      </c>
      <c r="H27" s="502">
        <v>0.15</v>
      </c>
      <c r="I27" s="502">
        <v>0.15</v>
      </c>
      <c r="J27" s="502">
        <v>0.14949999999999999</v>
      </c>
      <c r="K27" s="500">
        <v>20.8</v>
      </c>
    </row>
    <row r="28" spans="1:11">
      <c r="A28" s="1476"/>
      <c r="B28" s="208" t="s">
        <v>1035</v>
      </c>
      <c r="C28" s="209" t="s">
        <v>342</v>
      </c>
      <c r="D28" s="210">
        <v>2</v>
      </c>
      <c r="E28" s="211">
        <v>100</v>
      </c>
      <c r="F28" s="212">
        <v>40</v>
      </c>
      <c r="G28" s="213">
        <v>0.14899999999999999</v>
      </c>
      <c r="H28" s="213">
        <v>0.14899999999999999</v>
      </c>
      <c r="I28" s="213">
        <v>0.14899999999999999</v>
      </c>
      <c r="J28" s="213">
        <v>0.14899999999999999</v>
      </c>
      <c r="K28" s="211">
        <v>40</v>
      </c>
    </row>
    <row r="29" spans="1:11">
      <c r="A29" s="1468" t="s">
        <v>1036</v>
      </c>
      <c r="B29" s="723" t="s">
        <v>1037</v>
      </c>
      <c r="C29" s="148" t="s">
        <v>342</v>
      </c>
      <c r="D29" s="214">
        <v>3</v>
      </c>
      <c r="E29" s="215">
        <v>50</v>
      </c>
      <c r="F29" s="167">
        <v>63.2</v>
      </c>
      <c r="G29" s="162">
        <v>0.14799999999999999</v>
      </c>
      <c r="H29" s="162">
        <v>0.1497</v>
      </c>
      <c r="I29" s="162">
        <v>0.1497</v>
      </c>
      <c r="J29" s="162">
        <v>0.14940000000000001</v>
      </c>
      <c r="K29" s="215">
        <v>50</v>
      </c>
    </row>
    <row r="30" spans="1:11">
      <c r="A30" s="1469"/>
      <c r="B30" s="197" t="s">
        <v>1038</v>
      </c>
      <c r="C30" s="216" t="s">
        <v>342</v>
      </c>
      <c r="D30" s="217">
        <v>2</v>
      </c>
      <c r="E30" s="218">
        <v>100</v>
      </c>
      <c r="F30" s="219">
        <v>78.2</v>
      </c>
      <c r="G30" s="220">
        <v>0.14899999999999999</v>
      </c>
      <c r="H30" s="220">
        <v>0.14899999999999999</v>
      </c>
      <c r="I30" s="220">
        <v>0.14899999999999999</v>
      </c>
      <c r="J30" s="220">
        <v>0.14899999999999999</v>
      </c>
      <c r="K30" s="218">
        <v>78.2</v>
      </c>
    </row>
    <row r="31" spans="1:11">
      <c r="A31" s="1469"/>
      <c r="B31" s="543" t="s">
        <v>1039</v>
      </c>
      <c r="C31" s="147" t="s">
        <v>342</v>
      </c>
      <c r="D31" s="221">
        <v>6</v>
      </c>
      <c r="E31" s="222">
        <v>100</v>
      </c>
      <c r="F31" s="223">
        <v>160.80000000000001</v>
      </c>
      <c r="G31" s="224">
        <v>0.14799999999999999</v>
      </c>
      <c r="H31" s="224">
        <v>0.14990000000000001</v>
      </c>
      <c r="I31" s="224">
        <v>0.14990000000000001</v>
      </c>
      <c r="J31" s="224">
        <v>0.14949999999999999</v>
      </c>
      <c r="K31" s="222">
        <v>100</v>
      </c>
    </row>
    <row r="32" spans="1:11">
      <c r="A32" s="1469"/>
      <c r="B32" s="197" t="s">
        <v>1040</v>
      </c>
      <c r="C32" s="216" t="s">
        <v>342</v>
      </c>
      <c r="D32" s="217">
        <v>5</v>
      </c>
      <c r="E32" s="218">
        <v>100</v>
      </c>
      <c r="F32" s="219">
        <v>152.80000000000001</v>
      </c>
      <c r="G32" s="220">
        <v>0.14699999999999999</v>
      </c>
      <c r="H32" s="220">
        <v>0.14949999999999999</v>
      </c>
      <c r="I32" s="220">
        <v>0.14949999999999999</v>
      </c>
      <c r="J32" s="220">
        <v>0.1484</v>
      </c>
      <c r="K32" s="218">
        <v>100</v>
      </c>
    </row>
    <row r="33" spans="1:11">
      <c r="A33" s="1469"/>
      <c r="B33" s="543" t="s">
        <v>361</v>
      </c>
      <c r="C33" s="147" t="s">
        <v>342</v>
      </c>
      <c r="D33" s="221">
        <v>6</v>
      </c>
      <c r="E33" s="222">
        <v>100</v>
      </c>
      <c r="F33" s="223">
        <v>162</v>
      </c>
      <c r="G33" s="224">
        <v>0.14000000000000001</v>
      </c>
      <c r="H33" s="224">
        <v>0.14499999999999999</v>
      </c>
      <c r="I33" s="224">
        <v>0.14499999999999999</v>
      </c>
      <c r="J33" s="224">
        <v>0.1421</v>
      </c>
      <c r="K33" s="222">
        <v>100</v>
      </c>
    </row>
    <row r="34" spans="1:11">
      <c r="A34" s="1469"/>
      <c r="B34" s="197" t="s">
        <v>1041</v>
      </c>
      <c r="C34" s="216" t="s">
        <v>342</v>
      </c>
      <c r="D34" s="217">
        <v>5</v>
      </c>
      <c r="E34" s="218">
        <v>100</v>
      </c>
      <c r="F34" s="219">
        <v>157.1</v>
      </c>
      <c r="G34" s="220">
        <v>0.14299999999999999</v>
      </c>
      <c r="H34" s="220">
        <v>0.14799999999999999</v>
      </c>
      <c r="I34" s="220">
        <v>0.14799999999999999</v>
      </c>
      <c r="J34" s="220">
        <v>0.14419999999999999</v>
      </c>
      <c r="K34" s="218">
        <v>100</v>
      </c>
    </row>
    <row r="35" spans="1:11">
      <c r="A35" s="1469"/>
      <c r="B35" s="543" t="s">
        <v>1042</v>
      </c>
      <c r="C35" s="147" t="s">
        <v>342</v>
      </c>
      <c r="D35" s="221">
        <v>5</v>
      </c>
      <c r="E35" s="222">
        <v>100</v>
      </c>
      <c r="F35" s="223">
        <v>107.9</v>
      </c>
      <c r="G35" s="224">
        <v>0.14000000000000001</v>
      </c>
      <c r="H35" s="224">
        <v>0.14699999999999999</v>
      </c>
      <c r="I35" s="224">
        <v>0.14699999999999999</v>
      </c>
      <c r="J35" s="224">
        <v>0.14530000000000001</v>
      </c>
      <c r="K35" s="222">
        <v>100</v>
      </c>
    </row>
    <row r="36" spans="1:11">
      <c r="A36" s="1469"/>
      <c r="B36" s="197" t="s">
        <v>1043</v>
      </c>
      <c r="C36" s="216" t="s">
        <v>342</v>
      </c>
      <c r="D36" s="217">
        <v>3</v>
      </c>
      <c r="E36" s="218">
        <v>100</v>
      </c>
      <c r="F36" s="219">
        <v>142.1</v>
      </c>
      <c r="G36" s="220">
        <v>0.1429</v>
      </c>
      <c r="H36" s="220">
        <v>0.14699999999999999</v>
      </c>
      <c r="I36" s="220">
        <v>0.14699999999999999</v>
      </c>
      <c r="J36" s="220">
        <v>0.14530000000000001</v>
      </c>
      <c r="K36" s="218">
        <v>100</v>
      </c>
    </row>
    <row r="37" spans="1:11">
      <c r="A37" s="1470"/>
      <c r="B37" s="813" t="s">
        <v>1044</v>
      </c>
      <c r="C37" s="297" t="s">
        <v>342</v>
      </c>
      <c r="D37" s="298">
        <v>5</v>
      </c>
      <c r="E37" s="299">
        <v>100</v>
      </c>
      <c r="F37" s="168">
        <v>65.8</v>
      </c>
      <c r="G37" s="814">
        <v>0.14000000000000001</v>
      </c>
      <c r="H37" s="814">
        <v>0.14699999999999999</v>
      </c>
      <c r="I37" s="814">
        <v>0.14699999999999999</v>
      </c>
      <c r="J37" s="814">
        <v>0.1452</v>
      </c>
      <c r="K37" s="299">
        <v>65.8</v>
      </c>
    </row>
    <row r="38" spans="1:11">
      <c r="A38" s="1468" t="s">
        <v>1045</v>
      </c>
      <c r="B38" s="195" t="s">
        <v>1046</v>
      </c>
      <c r="C38" s="229" t="s">
        <v>342</v>
      </c>
      <c r="D38" s="300">
        <v>4</v>
      </c>
      <c r="E38" s="301">
        <v>100</v>
      </c>
      <c r="F38" s="206">
        <v>90.328502415459994</v>
      </c>
      <c r="G38" s="207">
        <v>0.14199999999999999</v>
      </c>
      <c r="H38" s="207">
        <v>0.14899999999999999</v>
      </c>
      <c r="I38" s="207">
        <v>0.14899999999999999</v>
      </c>
      <c r="J38" s="207">
        <v>0.1464</v>
      </c>
      <c r="K38" s="301">
        <v>90.328502415459994</v>
      </c>
    </row>
    <row r="39" spans="1:11">
      <c r="A39" s="1469"/>
      <c r="B39" s="543" t="s">
        <v>1047</v>
      </c>
      <c r="C39" s="147" t="s">
        <v>342</v>
      </c>
      <c r="D39" s="221">
        <v>6</v>
      </c>
      <c r="E39" s="222">
        <v>100</v>
      </c>
      <c r="F39" s="223">
        <v>105.8</v>
      </c>
      <c r="G39" s="224">
        <v>0.14299999999999999</v>
      </c>
      <c r="H39" s="224">
        <v>0.15</v>
      </c>
      <c r="I39" s="224">
        <v>0.15</v>
      </c>
      <c r="J39" s="224">
        <v>0.1472</v>
      </c>
      <c r="K39" s="222">
        <v>100</v>
      </c>
    </row>
    <row r="40" spans="1:11">
      <c r="A40" s="1469"/>
      <c r="B40" s="197" t="s">
        <v>1048</v>
      </c>
      <c r="C40" s="216" t="s">
        <v>342</v>
      </c>
      <c r="D40" s="217">
        <v>2</v>
      </c>
      <c r="E40" s="218">
        <v>100</v>
      </c>
      <c r="F40" s="219">
        <v>153</v>
      </c>
      <c r="G40" s="220">
        <v>0.14269999999999999</v>
      </c>
      <c r="H40" s="220">
        <v>0.14269999999999999</v>
      </c>
      <c r="I40" s="220">
        <v>0.14269999999999999</v>
      </c>
      <c r="J40" s="220">
        <v>0.14269999999999999</v>
      </c>
      <c r="K40" s="218">
        <v>100</v>
      </c>
    </row>
    <row r="41" spans="1:11">
      <c r="A41" s="1469"/>
      <c r="B41" s="543" t="s">
        <v>1049</v>
      </c>
      <c r="C41" s="147" t="s">
        <v>342</v>
      </c>
      <c r="D41" s="221">
        <v>4</v>
      </c>
      <c r="E41" s="222">
        <v>100</v>
      </c>
      <c r="F41" s="223">
        <v>188.67</v>
      </c>
      <c r="G41" s="224">
        <v>0.14000000000000001</v>
      </c>
      <c r="H41" s="224">
        <v>0.14499999999999999</v>
      </c>
      <c r="I41" s="224">
        <v>0.14499999999999999</v>
      </c>
      <c r="J41" s="224">
        <v>0.14399999999999999</v>
      </c>
      <c r="K41" s="222">
        <v>100</v>
      </c>
    </row>
    <row r="42" spans="1:11">
      <c r="A42" s="1469"/>
      <c r="B42" s="197" t="s">
        <v>1050</v>
      </c>
      <c r="C42" s="216" t="s">
        <v>342</v>
      </c>
      <c r="D42" s="217">
        <v>5</v>
      </c>
      <c r="E42" s="218">
        <v>100</v>
      </c>
      <c r="F42" s="219">
        <v>119</v>
      </c>
      <c r="G42" s="220">
        <v>0.14099999999999999</v>
      </c>
      <c r="H42" s="220">
        <v>0.14879999999999999</v>
      </c>
      <c r="I42" s="220">
        <v>0.14879999999999999</v>
      </c>
      <c r="J42" s="220">
        <v>0.14460000000000001</v>
      </c>
      <c r="K42" s="218">
        <v>100</v>
      </c>
    </row>
    <row r="43" spans="1:11">
      <c r="A43" s="1469"/>
      <c r="B43" s="543" t="s">
        <v>1051</v>
      </c>
      <c r="C43" s="147" t="s">
        <v>342</v>
      </c>
      <c r="D43" s="221">
        <v>5</v>
      </c>
      <c r="E43" s="222">
        <v>100</v>
      </c>
      <c r="F43" s="223">
        <v>77.2</v>
      </c>
      <c r="G43" s="224">
        <v>0.14699999999999999</v>
      </c>
      <c r="H43" s="224">
        <v>0.14940000000000001</v>
      </c>
      <c r="I43" s="224">
        <v>0.14940000000000001</v>
      </c>
      <c r="J43" s="224">
        <v>0.14760000000000001</v>
      </c>
      <c r="K43" s="222">
        <v>77.2</v>
      </c>
    </row>
    <row r="44" spans="1:11">
      <c r="A44" s="1469"/>
      <c r="B44" s="197" t="s">
        <v>366</v>
      </c>
      <c r="C44" s="216" t="s">
        <v>342</v>
      </c>
      <c r="D44" s="217">
        <v>2</v>
      </c>
      <c r="E44" s="218">
        <v>100</v>
      </c>
      <c r="F44" s="219">
        <v>101.8</v>
      </c>
      <c r="G44" s="220">
        <v>0.14499999999999999</v>
      </c>
      <c r="H44" s="220">
        <v>0.14799999999999999</v>
      </c>
      <c r="I44" s="220">
        <v>0.14799999999999999</v>
      </c>
      <c r="J44" s="220">
        <v>0.1479</v>
      </c>
      <c r="K44" s="218">
        <v>100</v>
      </c>
    </row>
    <row r="45" spans="1:11">
      <c r="A45" s="1469"/>
      <c r="B45" s="543" t="s">
        <v>1052</v>
      </c>
      <c r="C45" s="147" t="s">
        <v>342</v>
      </c>
      <c r="D45" s="221">
        <v>4</v>
      </c>
      <c r="E45" s="222">
        <v>100</v>
      </c>
      <c r="F45" s="223">
        <v>90</v>
      </c>
      <c r="G45" s="224">
        <v>0.14299999999999999</v>
      </c>
      <c r="H45" s="224">
        <v>0.15</v>
      </c>
      <c r="I45" s="224">
        <v>0.15</v>
      </c>
      <c r="J45" s="224">
        <v>0.1474</v>
      </c>
      <c r="K45" s="222">
        <v>90</v>
      </c>
    </row>
    <row r="46" spans="1:11">
      <c r="A46" s="1470"/>
      <c r="B46" s="208" t="s">
        <v>1053</v>
      </c>
      <c r="C46" s="209" t="s">
        <v>342</v>
      </c>
      <c r="D46" s="210">
        <v>2</v>
      </c>
      <c r="E46" s="211">
        <v>100</v>
      </c>
      <c r="F46" s="212">
        <v>15</v>
      </c>
      <c r="G46" s="213">
        <v>0.14399999999999999</v>
      </c>
      <c r="H46" s="213">
        <v>0.14399999999999999</v>
      </c>
      <c r="I46" s="213">
        <v>0.14399999999999999</v>
      </c>
      <c r="J46" s="213">
        <v>0.14399999999999999</v>
      </c>
      <c r="K46" s="211">
        <v>15</v>
      </c>
    </row>
    <row r="47" spans="1:11">
      <c r="A47" s="1468" t="s">
        <v>1054</v>
      </c>
      <c r="B47" s="723" t="s">
        <v>1055</v>
      </c>
      <c r="C47" s="148" t="s">
        <v>342</v>
      </c>
      <c r="D47" s="214">
        <v>6</v>
      </c>
      <c r="E47" s="215">
        <v>100</v>
      </c>
      <c r="F47" s="167">
        <v>114</v>
      </c>
      <c r="G47" s="162">
        <v>0.14480000000000001</v>
      </c>
      <c r="H47" s="162">
        <v>0.15</v>
      </c>
      <c r="I47" s="162">
        <v>0.15</v>
      </c>
      <c r="J47" s="162">
        <v>0.14749999999999999</v>
      </c>
      <c r="K47" s="215">
        <v>100</v>
      </c>
    </row>
    <row r="48" spans="1:11">
      <c r="A48" s="1469"/>
      <c r="B48" s="197" t="s">
        <v>1056</v>
      </c>
      <c r="C48" s="216" t="s">
        <v>342</v>
      </c>
      <c r="D48" s="217">
        <v>4</v>
      </c>
      <c r="E48" s="218">
        <v>100</v>
      </c>
      <c r="F48" s="219">
        <v>110.8</v>
      </c>
      <c r="G48" s="220">
        <v>0.14499999999999999</v>
      </c>
      <c r="H48" s="220">
        <v>0.15</v>
      </c>
      <c r="I48" s="220">
        <v>0.15</v>
      </c>
      <c r="J48" s="220">
        <v>0.14940000000000001</v>
      </c>
      <c r="K48" s="218">
        <v>100</v>
      </c>
    </row>
    <row r="49" spans="1:11">
      <c r="A49" s="1469"/>
      <c r="B49" s="543" t="s">
        <v>1057</v>
      </c>
      <c r="C49" s="147" t="s">
        <v>342</v>
      </c>
      <c r="D49" s="221">
        <v>5</v>
      </c>
      <c r="E49" s="222">
        <v>100</v>
      </c>
      <c r="F49" s="223">
        <v>185.5</v>
      </c>
      <c r="G49" s="224">
        <v>0.14499999999999999</v>
      </c>
      <c r="H49" s="224">
        <v>0.14990000000000001</v>
      </c>
      <c r="I49" s="224">
        <v>0.14990000000000001</v>
      </c>
      <c r="J49" s="224">
        <v>0.1489</v>
      </c>
      <c r="K49" s="222">
        <v>100</v>
      </c>
    </row>
    <row r="50" spans="1:11">
      <c r="A50" s="1469"/>
      <c r="B50" s="197" t="s">
        <v>1058</v>
      </c>
      <c r="C50" s="216" t="s">
        <v>342</v>
      </c>
      <c r="D50" s="217">
        <v>3</v>
      </c>
      <c r="E50" s="218">
        <v>100</v>
      </c>
      <c r="F50" s="219">
        <v>95.8</v>
      </c>
      <c r="G50" s="220">
        <v>0.14699999999999999</v>
      </c>
      <c r="H50" s="220">
        <v>0.15</v>
      </c>
      <c r="I50" s="220">
        <v>0.15</v>
      </c>
      <c r="J50" s="220">
        <v>0.1477</v>
      </c>
      <c r="K50" s="218">
        <v>95.8</v>
      </c>
    </row>
    <row r="51" spans="1:11">
      <c r="A51" s="1469"/>
      <c r="B51" s="543" t="s">
        <v>1059</v>
      </c>
      <c r="C51" s="147" t="s">
        <v>342</v>
      </c>
      <c r="D51" s="221">
        <v>4</v>
      </c>
      <c r="E51" s="222">
        <v>100</v>
      </c>
      <c r="F51" s="223">
        <v>57</v>
      </c>
      <c r="G51" s="224">
        <v>0.1489</v>
      </c>
      <c r="H51" s="224">
        <v>0.1497</v>
      </c>
      <c r="I51" s="224">
        <v>0.1497</v>
      </c>
      <c r="J51" s="224">
        <v>0.14929999999999999</v>
      </c>
      <c r="K51" s="222">
        <v>57</v>
      </c>
    </row>
    <row r="52" spans="1:11">
      <c r="A52" s="1469"/>
      <c r="B52" s="197" t="s">
        <v>1060</v>
      </c>
      <c r="C52" s="216" t="s">
        <v>342</v>
      </c>
      <c r="D52" s="217">
        <v>6</v>
      </c>
      <c r="E52" s="218">
        <v>100</v>
      </c>
      <c r="F52" s="219">
        <v>107.2</v>
      </c>
      <c r="G52" s="220">
        <v>0.14499999999999999</v>
      </c>
      <c r="H52" s="220">
        <v>0.15</v>
      </c>
      <c r="I52" s="220">
        <v>0.15</v>
      </c>
      <c r="J52" s="220">
        <v>0.14979999999999999</v>
      </c>
      <c r="K52" s="218">
        <v>100</v>
      </c>
    </row>
    <row r="53" spans="1:11">
      <c r="A53" s="1469"/>
      <c r="B53" s="813" t="s">
        <v>1061</v>
      </c>
      <c r="C53" s="297" t="s">
        <v>342</v>
      </c>
      <c r="D53" s="298">
        <v>4</v>
      </c>
      <c r="E53" s="299">
        <v>100</v>
      </c>
      <c r="F53" s="168">
        <v>75.3</v>
      </c>
      <c r="G53" s="814">
        <v>0.14499999999999999</v>
      </c>
      <c r="H53" s="814">
        <v>0.14990000000000001</v>
      </c>
      <c r="I53" s="814">
        <v>0.14990000000000001</v>
      </c>
      <c r="J53" s="814">
        <v>0.14899999999999999</v>
      </c>
      <c r="K53" s="299">
        <v>75.3</v>
      </c>
    </row>
    <row r="54" spans="1:11">
      <c r="A54" s="1468" t="s">
        <v>1062</v>
      </c>
      <c r="B54" s="195" t="s">
        <v>1063</v>
      </c>
      <c r="C54" s="229" t="s">
        <v>342</v>
      </c>
      <c r="D54" s="300">
        <v>6</v>
      </c>
      <c r="E54" s="301">
        <v>100</v>
      </c>
      <c r="F54" s="206">
        <v>116.8</v>
      </c>
      <c r="G54" s="207">
        <v>0.14480000000000001</v>
      </c>
      <c r="H54" s="207">
        <v>0.15</v>
      </c>
      <c r="I54" s="207">
        <v>0.15</v>
      </c>
      <c r="J54" s="207">
        <v>0.14979999999999999</v>
      </c>
      <c r="K54" s="301">
        <v>100</v>
      </c>
    </row>
    <row r="55" spans="1:11">
      <c r="A55" s="1469"/>
      <c r="B55" s="543" t="s">
        <v>1064</v>
      </c>
      <c r="C55" s="147" t="s">
        <v>342</v>
      </c>
      <c r="D55" s="221">
        <v>4</v>
      </c>
      <c r="E55" s="222">
        <v>100</v>
      </c>
      <c r="F55" s="223">
        <v>210</v>
      </c>
      <c r="G55" s="224">
        <v>0.1449</v>
      </c>
      <c r="H55" s="224">
        <v>0.14899999999999999</v>
      </c>
      <c r="I55" s="224">
        <v>0.14899999999999999</v>
      </c>
      <c r="J55" s="224">
        <v>0.1469</v>
      </c>
      <c r="K55" s="222">
        <v>100</v>
      </c>
    </row>
    <row r="56" spans="1:11">
      <c r="A56" s="1469"/>
      <c r="B56" s="197" t="s">
        <v>367</v>
      </c>
      <c r="C56" s="216" t="s">
        <v>342</v>
      </c>
      <c r="D56" s="217">
        <v>4</v>
      </c>
      <c r="E56" s="218">
        <v>100</v>
      </c>
      <c r="F56" s="219">
        <v>115</v>
      </c>
      <c r="G56" s="220">
        <v>0.14949999999999999</v>
      </c>
      <c r="H56" s="220">
        <v>0.15</v>
      </c>
      <c r="I56" s="220">
        <v>0.15</v>
      </c>
      <c r="J56" s="220">
        <v>0.14960000000000001</v>
      </c>
      <c r="K56" s="218">
        <v>100</v>
      </c>
    </row>
    <row r="57" spans="1:11">
      <c r="A57" s="1469"/>
      <c r="B57" s="543" t="s">
        <v>1065</v>
      </c>
      <c r="C57" s="147" t="s">
        <v>342</v>
      </c>
      <c r="D57" s="221">
        <v>5</v>
      </c>
      <c r="E57" s="222">
        <v>100</v>
      </c>
      <c r="F57" s="223">
        <v>125.8</v>
      </c>
      <c r="G57" s="224">
        <v>0.13500000000000001</v>
      </c>
      <c r="H57" s="224">
        <v>0.14000000000000001</v>
      </c>
      <c r="I57" s="224">
        <v>0.14000000000000001</v>
      </c>
      <c r="J57" s="224">
        <v>0.13869999999999999</v>
      </c>
      <c r="K57" s="222">
        <v>100</v>
      </c>
    </row>
    <row r="58" spans="1:11">
      <c r="A58" s="1469"/>
      <c r="B58" s="197" t="s">
        <v>1066</v>
      </c>
      <c r="C58" s="216" t="s">
        <v>342</v>
      </c>
      <c r="D58" s="217">
        <v>2</v>
      </c>
      <c r="E58" s="218">
        <v>100</v>
      </c>
      <c r="F58" s="219">
        <v>114</v>
      </c>
      <c r="G58" s="220">
        <v>0.13900000000000001</v>
      </c>
      <c r="H58" s="220">
        <v>0.13900000000000001</v>
      </c>
      <c r="I58" s="220">
        <v>0.13900000000000001</v>
      </c>
      <c r="J58" s="220">
        <v>0.13900000000000001</v>
      </c>
      <c r="K58" s="218">
        <v>100</v>
      </c>
    </row>
    <row r="59" spans="1:11">
      <c r="A59" s="1470"/>
      <c r="B59" s="813" t="s">
        <v>1067</v>
      </c>
      <c r="C59" s="297" t="s">
        <v>342</v>
      </c>
      <c r="D59" s="298">
        <v>3</v>
      </c>
      <c r="E59" s="299">
        <v>100</v>
      </c>
      <c r="F59" s="168">
        <v>43.090909091</v>
      </c>
      <c r="G59" s="814">
        <v>0.14000000000000001</v>
      </c>
      <c r="H59" s="814">
        <v>0.14000000000000001</v>
      </c>
      <c r="I59" s="814">
        <v>0.14000000000000001</v>
      </c>
      <c r="J59" s="814">
        <v>0.14000000000000001</v>
      </c>
      <c r="K59" s="299">
        <v>43.090909091</v>
      </c>
    </row>
    <row r="60" spans="1:11">
      <c r="A60" s="1471" t="s">
        <v>1068</v>
      </c>
      <c r="B60" s="195" t="s">
        <v>1069</v>
      </c>
      <c r="C60" s="229" t="s">
        <v>342</v>
      </c>
      <c r="D60" s="300">
        <v>5</v>
      </c>
      <c r="E60" s="301">
        <v>100</v>
      </c>
      <c r="F60" s="206">
        <v>100</v>
      </c>
      <c r="G60" s="207">
        <v>0.13500000000000001</v>
      </c>
      <c r="H60" s="207">
        <v>0.13969999999999999</v>
      </c>
      <c r="I60" s="207">
        <v>0.13969999999999999</v>
      </c>
      <c r="J60" s="207">
        <v>0.13850000000000001</v>
      </c>
      <c r="K60" s="301">
        <v>100</v>
      </c>
    </row>
    <row r="61" spans="1:11">
      <c r="A61" s="1471"/>
      <c r="B61" s="543" t="s">
        <v>1070</v>
      </c>
      <c r="C61" s="147" t="s">
        <v>342</v>
      </c>
      <c r="D61" s="221">
        <v>2</v>
      </c>
      <c r="E61" s="222">
        <v>100</v>
      </c>
      <c r="F61" s="223">
        <v>140</v>
      </c>
      <c r="G61" s="224">
        <v>0.13800000000000001</v>
      </c>
      <c r="H61" s="224">
        <v>0.1399</v>
      </c>
      <c r="I61" s="224">
        <v>0.1399</v>
      </c>
      <c r="J61" s="224">
        <v>0.1391</v>
      </c>
      <c r="K61" s="222">
        <v>100</v>
      </c>
    </row>
    <row r="62" spans="1:11">
      <c r="A62" s="1471"/>
      <c r="B62" s="197" t="s">
        <v>1071</v>
      </c>
      <c r="C62" s="216" t="s">
        <v>342</v>
      </c>
      <c r="D62" s="217">
        <v>4</v>
      </c>
      <c r="E62" s="218">
        <v>100</v>
      </c>
      <c r="F62" s="219">
        <v>64</v>
      </c>
      <c r="G62" s="220">
        <v>0.13500000000000001</v>
      </c>
      <c r="H62" s="220">
        <v>0.14000000000000001</v>
      </c>
      <c r="I62" s="220">
        <v>0.14000000000000001</v>
      </c>
      <c r="J62" s="220">
        <v>0.1389</v>
      </c>
      <c r="K62" s="218">
        <v>64</v>
      </c>
    </row>
    <row r="63" spans="1:11">
      <c r="A63" s="1471" t="s">
        <v>1072</v>
      </c>
      <c r="B63" s="723" t="s">
        <v>1073</v>
      </c>
      <c r="C63" s="148" t="s">
        <v>342</v>
      </c>
      <c r="D63" s="214">
        <v>4</v>
      </c>
      <c r="E63" s="215">
        <v>100</v>
      </c>
      <c r="F63" s="167">
        <v>84</v>
      </c>
      <c r="G63" s="162">
        <v>0.13969999999999999</v>
      </c>
      <c r="H63" s="162">
        <v>0.14000000000000001</v>
      </c>
      <c r="I63" s="162">
        <v>0.14000000000000001</v>
      </c>
      <c r="J63" s="162">
        <v>0.14000000000000001</v>
      </c>
      <c r="K63" s="215">
        <v>84</v>
      </c>
    </row>
    <row r="64" spans="1:11">
      <c r="A64" s="1471"/>
      <c r="B64" s="197" t="s">
        <v>1074</v>
      </c>
      <c r="C64" s="216" t="s">
        <v>342</v>
      </c>
      <c r="D64" s="217">
        <v>2</v>
      </c>
      <c r="E64" s="218">
        <v>100</v>
      </c>
      <c r="F64" s="219">
        <v>40</v>
      </c>
      <c r="G64" s="220">
        <v>0.14000000000000001</v>
      </c>
      <c r="H64" s="220">
        <v>0.14000000000000001</v>
      </c>
      <c r="I64" s="220">
        <v>0.14000000000000001</v>
      </c>
      <c r="J64" s="220">
        <v>0.14000000000000001</v>
      </c>
      <c r="K64" s="218">
        <v>40</v>
      </c>
    </row>
    <row r="65" spans="1:11">
      <c r="A65" s="1471"/>
      <c r="B65" s="543" t="s">
        <v>1075</v>
      </c>
      <c r="C65" s="147" t="s">
        <v>342</v>
      </c>
      <c r="D65" s="221">
        <v>3</v>
      </c>
      <c r="E65" s="222">
        <v>100</v>
      </c>
      <c r="F65" s="223">
        <v>64</v>
      </c>
      <c r="G65" s="224">
        <v>0.14000000000000001</v>
      </c>
      <c r="H65" s="224">
        <v>0.14000000000000001</v>
      </c>
      <c r="I65" s="224">
        <v>0.14000000000000001</v>
      </c>
      <c r="J65" s="224">
        <v>0.14000000000000001</v>
      </c>
      <c r="K65" s="222">
        <v>64</v>
      </c>
    </row>
    <row r="66" spans="1:11">
      <c r="A66" s="1471" t="s">
        <v>1076</v>
      </c>
      <c r="B66" s="195" t="s">
        <v>961</v>
      </c>
      <c r="C66" s="229" t="s">
        <v>342</v>
      </c>
      <c r="D66" s="300">
        <v>2</v>
      </c>
      <c r="E66" s="301">
        <v>100</v>
      </c>
      <c r="F66" s="206">
        <v>64</v>
      </c>
      <c r="G66" s="207">
        <v>0.14000000000000001</v>
      </c>
      <c r="H66" s="207">
        <v>0.14000000000000001</v>
      </c>
      <c r="I66" s="207">
        <v>0.14000000000000001</v>
      </c>
      <c r="J66" s="207">
        <v>0.14000000000000001</v>
      </c>
      <c r="K66" s="301">
        <v>64</v>
      </c>
    </row>
    <row r="67" spans="1:11">
      <c r="A67" s="1471"/>
      <c r="B67" s="813" t="s">
        <v>1077</v>
      </c>
      <c r="C67" s="297" t="s">
        <v>342</v>
      </c>
      <c r="D67" s="298">
        <v>2</v>
      </c>
      <c r="E67" s="299">
        <v>100</v>
      </c>
      <c r="F67" s="168">
        <v>64</v>
      </c>
      <c r="G67" s="814">
        <v>0.14000000000000001</v>
      </c>
      <c r="H67" s="814">
        <v>0.14000000000000001</v>
      </c>
      <c r="I67" s="814">
        <v>0.14000000000000001</v>
      </c>
      <c r="J67" s="814">
        <v>0.14000000000000001</v>
      </c>
      <c r="K67" s="299">
        <v>64</v>
      </c>
    </row>
    <row r="68" spans="1:11">
      <c r="A68" s="1471" t="s">
        <v>1078</v>
      </c>
      <c r="B68" s="195" t="s">
        <v>1079</v>
      </c>
      <c r="C68" s="229" t="s">
        <v>342</v>
      </c>
      <c r="D68" s="300">
        <v>3</v>
      </c>
      <c r="E68" s="301">
        <v>100</v>
      </c>
      <c r="F68" s="206">
        <v>94</v>
      </c>
      <c r="G68" s="207">
        <v>0.13700000000000001</v>
      </c>
      <c r="H68" s="207">
        <v>0.14000000000000001</v>
      </c>
      <c r="I68" s="207">
        <v>0.14000000000000001</v>
      </c>
      <c r="J68" s="207">
        <v>0.13969999999999999</v>
      </c>
      <c r="K68" s="301">
        <v>94</v>
      </c>
    </row>
    <row r="69" spans="1:11">
      <c r="A69" s="1471"/>
      <c r="B69" s="543" t="s">
        <v>1080</v>
      </c>
      <c r="C69" s="147" t="s">
        <v>342</v>
      </c>
      <c r="D69" s="221">
        <v>3</v>
      </c>
      <c r="E69" s="222">
        <v>100</v>
      </c>
      <c r="F69" s="223">
        <v>313</v>
      </c>
      <c r="G69" s="224">
        <v>0.13300000000000001</v>
      </c>
      <c r="H69" s="224">
        <v>0.13400000000000001</v>
      </c>
      <c r="I69" s="224">
        <v>0.13400000000000001</v>
      </c>
      <c r="J69" s="224">
        <v>0.13339999999999999</v>
      </c>
      <c r="K69" s="222">
        <v>100</v>
      </c>
    </row>
    <row r="70" spans="1:11">
      <c r="A70" s="1471"/>
      <c r="B70" s="197" t="s">
        <v>1081</v>
      </c>
      <c r="C70" s="216" t="s">
        <v>342</v>
      </c>
      <c r="D70" s="217">
        <v>2</v>
      </c>
      <c r="E70" s="218">
        <v>100</v>
      </c>
      <c r="F70" s="219">
        <v>280</v>
      </c>
      <c r="G70" s="220">
        <v>0.13300000000000001</v>
      </c>
      <c r="H70" s="220">
        <v>0.13500000000000001</v>
      </c>
      <c r="I70" s="220">
        <v>0.13500000000000001</v>
      </c>
      <c r="J70" s="220">
        <v>0.1336</v>
      </c>
      <c r="K70" s="218">
        <v>100</v>
      </c>
    </row>
    <row r="71" spans="1:11">
      <c r="A71" s="1471"/>
      <c r="B71" s="543" t="s">
        <v>1082</v>
      </c>
      <c r="C71" s="147" t="s">
        <v>342</v>
      </c>
      <c r="D71" s="221">
        <v>2</v>
      </c>
      <c r="E71" s="222">
        <v>100</v>
      </c>
      <c r="F71" s="223">
        <v>160</v>
      </c>
      <c r="G71" s="224">
        <v>0.1323</v>
      </c>
      <c r="H71" s="224">
        <v>0.1323</v>
      </c>
      <c r="I71" s="224">
        <v>0.1323</v>
      </c>
      <c r="J71" s="224">
        <v>0.1323</v>
      </c>
      <c r="K71" s="222">
        <v>100</v>
      </c>
    </row>
    <row r="72" spans="1:11">
      <c r="A72" s="1471"/>
      <c r="B72" s="197" t="s">
        <v>1083</v>
      </c>
      <c r="C72" s="216" t="s">
        <v>342</v>
      </c>
      <c r="D72" s="217">
        <v>3</v>
      </c>
      <c r="E72" s="218">
        <v>100</v>
      </c>
      <c r="F72" s="219">
        <v>105</v>
      </c>
      <c r="G72" s="220">
        <v>0.13730000000000001</v>
      </c>
      <c r="H72" s="220">
        <v>0.14000000000000001</v>
      </c>
      <c r="I72" s="220">
        <v>0.14000000000000001</v>
      </c>
      <c r="J72" s="220">
        <v>0.1384</v>
      </c>
      <c r="K72" s="218">
        <v>100</v>
      </c>
    </row>
    <row r="73" spans="1:11">
      <c r="A73" s="1471"/>
      <c r="B73" s="789" t="s">
        <v>1084</v>
      </c>
      <c r="C73" s="959" t="s">
        <v>342</v>
      </c>
      <c r="D73" s="960">
        <v>2</v>
      </c>
      <c r="E73" s="961">
        <v>100</v>
      </c>
      <c r="F73" s="962">
        <v>64</v>
      </c>
      <c r="G73" s="163">
        <v>0.13900000000000001</v>
      </c>
      <c r="H73" s="163">
        <v>0.13969999999999999</v>
      </c>
      <c r="I73" s="163">
        <v>0.13969999999999999</v>
      </c>
      <c r="J73" s="163">
        <v>0.13900000000000001</v>
      </c>
      <c r="K73" s="961">
        <v>64</v>
      </c>
    </row>
    <row r="74" spans="1:11">
      <c r="A74" s="1471"/>
      <c r="B74" s="208" t="s">
        <v>1085</v>
      </c>
      <c r="C74" s="209" t="s">
        <v>342</v>
      </c>
      <c r="D74" s="210">
        <v>2</v>
      </c>
      <c r="E74" s="211">
        <v>100</v>
      </c>
      <c r="F74" s="212">
        <v>210</v>
      </c>
      <c r="G74" s="213">
        <v>0.1333</v>
      </c>
      <c r="H74" s="213">
        <v>0.1333</v>
      </c>
      <c r="I74" s="213">
        <v>0.1333</v>
      </c>
      <c r="J74" s="213">
        <v>0.1333</v>
      </c>
      <c r="K74" s="211">
        <v>100</v>
      </c>
    </row>
    <row r="75" spans="1:11">
      <c r="A75" s="1471" t="s">
        <v>1086</v>
      </c>
      <c r="B75" s="503" t="s">
        <v>1087</v>
      </c>
      <c r="C75" s="504" t="s">
        <v>342</v>
      </c>
      <c r="D75" s="505">
        <v>2</v>
      </c>
      <c r="E75" s="506">
        <v>100</v>
      </c>
      <c r="F75" s="507">
        <v>85</v>
      </c>
      <c r="G75" s="508">
        <v>0.13250000000000001</v>
      </c>
      <c r="H75" s="508">
        <v>0.1331</v>
      </c>
      <c r="I75" s="508">
        <v>0.1331</v>
      </c>
      <c r="J75" s="508">
        <v>0.1326</v>
      </c>
      <c r="K75" s="506">
        <v>85</v>
      </c>
    </row>
    <row r="76" spans="1:11">
      <c r="A76" s="1471"/>
      <c r="B76" s="197" t="s">
        <v>1088</v>
      </c>
      <c r="C76" s="216" t="s">
        <v>342</v>
      </c>
      <c r="D76" s="217">
        <v>2</v>
      </c>
      <c r="E76" s="218">
        <v>100</v>
      </c>
      <c r="F76" s="219">
        <v>194</v>
      </c>
      <c r="G76" s="220">
        <v>0.13200000000000001</v>
      </c>
      <c r="H76" s="220">
        <v>0.13200000000000001</v>
      </c>
      <c r="I76" s="220">
        <v>0.13200000000000001</v>
      </c>
      <c r="J76" s="220">
        <v>0.13200000000000001</v>
      </c>
      <c r="K76" s="218">
        <v>100</v>
      </c>
    </row>
    <row r="77" spans="1:11">
      <c r="A77" s="1471"/>
      <c r="B77" s="497" t="s">
        <v>1089</v>
      </c>
      <c r="C77" s="498" t="s">
        <v>342</v>
      </c>
      <c r="D77" s="499">
        <v>2</v>
      </c>
      <c r="E77" s="500">
        <v>100</v>
      </c>
      <c r="F77" s="501">
        <v>140</v>
      </c>
      <c r="G77" s="502">
        <v>0.13</v>
      </c>
      <c r="H77" s="502">
        <v>0.13100000000000001</v>
      </c>
      <c r="I77" s="502">
        <v>0.13100000000000001</v>
      </c>
      <c r="J77" s="502">
        <v>0.13039999999999999</v>
      </c>
      <c r="K77" s="500">
        <v>100</v>
      </c>
    </row>
    <row r="78" spans="1:11">
      <c r="A78" s="1471"/>
      <c r="B78" s="197" t="s">
        <v>1090</v>
      </c>
      <c r="C78" s="216" t="s">
        <v>342</v>
      </c>
      <c r="D78" s="217">
        <v>3</v>
      </c>
      <c r="E78" s="218">
        <v>100</v>
      </c>
      <c r="F78" s="219">
        <v>176.6</v>
      </c>
      <c r="G78" s="220">
        <v>0.12970000000000001</v>
      </c>
      <c r="H78" s="220">
        <v>0.1343</v>
      </c>
      <c r="I78" s="220">
        <v>0.1343</v>
      </c>
      <c r="J78" s="220">
        <v>0.1321</v>
      </c>
      <c r="K78" s="218">
        <v>100</v>
      </c>
    </row>
    <row r="79" spans="1:11">
      <c r="A79" s="1471"/>
      <c r="B79" s="497" t="s">
        <v>1091</v>
      </c>
      <c r="C79" s="498" t="s">
        <v>342</v>
      </c>
      <c r="D79" s="499">
        <v>3</v>
      </c>
      <c r="E79" s="500">
        <v>100</v>
      </c>
      <c r="F79" s="501">
        <v>158.69999999999999</v>
      </c>
      <c r="G79" s="502">
        <v>0.12939999999999999</v>
      </c>
      <c r="H79" s="502">
        <v>0.1331</v>
      </c>
      <c r="I79" s="502">
        <v>0.1331</v>
      </c>
      <c r="J79" s="502">
        <v>0.1305</v>
      </c>
      <c r="K79" s="500">
        <v>100</v>
      </c>
    </row>
    <row r="80" spans="1:11">
      <c r="A80" s="1471"/>
      <c r="B80" s="963" t="s">
        <v>1092</v>
      </c>
      <c r="C80" s="964" t="s">
        <v>342</v>
      </c>
      <c r="D80" s="965">
        <v>3</v>
      </c>
      <c r="E80" s="966">
        <v>100</v>
      </c>
      <c r="F80" s="967">
        <v>73.66</v>
      </c>
      <c r="G80" s="968">
        <v>0.13200000000000001</v>
      </c>
      <c r="H80" s="968">
        <v>0.14000000000000001</v>
      </c>
      <c r="I80" s="968">
        <v>0.14000000000000001</v>
      </c>
      <c r="J80" s="968">
        <v>0.1346</v>
      </c>
      <c r="K80" s="966">
        <v>73.66</v>
      </c>
    </row>
    <row r="81" spans="1:11">
      <c r="A81" s="1471"/>
      <c r="B81" s="953" t="s">
        <v>1093</v>
      </c>
      <c r="C81" s="954" t="s">
        <v>342</v>
      </c>
      <c r="D81" s="955">
        <v>2</v>
      </c>
      <c r="E81" s="956">
        <v>100</v>
      </c>
      <c r="F81" s="957">
        <v>70</v>
      </c>
      <c r="G81" s="958">
        <v>0.12989999999999999</v>
      </c>
      <c r="H81" s="958">
        <v>0.1389</v>
      </c>
      <c r="I81" s="958">
        <v>0.1389</v>
      </c>
      <c r="J81" s="958">
        <v>0.13120000000000001</v>
      </c>
      <c r="K81" s="956">
        <v>70</v>
      </c>
    </row>
    <row r="82" spans="1:11">
      <c r="A82" s="1473" t="s">
        <v>1094</v>
      </c>
      <c r="B82" s="195" t="s">
        <v>1095</v>
      </c>
      <c r="C82" s="229" t="s">
        <v>342</v>
      </c>
      <c r="D82" s="300">
        <v>2</v>
      </c>
      <c r="E82" s="301">
        <v>100</v>
      </c>
      <c r="F82" s="206">
        <v>184</v>
      </c>
      <c r="G82" s="207">
        <v>0.12989999999999999</v>
      </c>
      <c r="H82" s="207">
        <v>0.13950000000000001</v>
      </c>
      <c r="I82" s="207">
        <v>0.13950000000000001</v>
      </c>
      <c r="J82" s="207">
        <v>0.1318</v>
      </c>
      <c r="K82" s="301">
        <v>100</v>
      </c>
    </row>
    <row r="83" spans="1:11">
      <c r="A83" s="1473"/>
      <c r="B83" s="497" t="s">
        <v>1096</v>
      </c>
      <c r="C83" s="498" t="s">
        <v>342</v>
      </c>
      <c r="D83" s="499">
        <v>4</v>
      </c>
      <c r="E83" s="500">
        <v>100</v>
      </c>
      <c r="F83" s="501">
        <v>169</v>
      </c>
      <c r="G83" s="502">
        <v>0.1298</v>
      </c>
      <c r="H83" s="502">
        <v>0.1363</v>
      </c>
      <c r="I83" s="502">
        <v>0.1363</v>
      </c>
      <c r="J83" s="502">
        <v>0.1318</v>
      </c>
      <c r="K83" s="500">
        <v>100</v>
      </c>
    </row>
    <row r="84" spans="1:11">
      <c r="A84" s="1473"/>
      <c r="B84" s="963" t="s">
        <v>1097</v>
      </c>
      <c r="C84" s="964" t="s">
        <v>342</v>
      </c>
      <c r="D84" s="965">
        <v>2</v>
      </c>
      <c r="E84" s="966">
        <v>100</v>
      </c>
      <c r="F84" s="967">
        <v>169</v>
      </c>
      <c r="G84" s="968">
        <v>0.13200000000000001</v>
      </c>
      <c r="H84" s="968">
        <v>0.13200000000000001</v>
      </c>
      <c r="I84" s="968">
        <v>0.13200000000000001</v>
      </c>
      <c r="J84" s="968">
        <v>0.13200000000000001</v>
      </c>
      <c r="K84" s="966">
        <v>100</v>
      </c>
    </row>
    <row r="85" spans="1:11">
      <c r="A85" s="1473"/>
      <c r="B85" s="953" t="s">
        <v>1098</v>
      </c>
      <c r="C85" s="954" t="s">
        <v>342</v>
      </c>
      <c r="D85" s="955">
        <v>4</v>
      </c>
      <c r="E85" s="956">
        <v>100</v>
      </c>
      <c r="F85" s="957">
        <v>174</v>
      </c>
      <c r="G85" s="958">
        <v>0.1333</v>
      </c>
      <c r="H85" s="958">
        <v>0.13930000000000001</v>
      </c>
      <c r="I85" s="958">
        <v>0.13930000000000001</v>
      </c>
      <c r="J85" s="958">
        <v>0.13600000000000001</v>
      </c>
      <c r="K85" s="956">
        <v>100</v>
      </c>
    </row>
    <row r="86" spans="1:11">
      <c r="A86" s="1474" t="s">
        <v>1099</v>
      </c>
      <c r="B86" s="195" t="s">
        <v>1100</v>
      </c>
      <c r="C86" s="229" t="s">
        <v>342</v>
      </c>
      <c r="D86" s="300">
        <v>3</v>
      </c>
      <c r="E86" s="301">
        <v>100</v>
      </c>
      <c r="F86" s="206">
        <v>270</v>
      </c>
      <c r="G86" s="588">
        <v>0.13300000000000001</v>
      </c>
      <c r="H86" s="588">
        <v>0.13300000000000001</v>
      </c>
      <c r="I86" s="588">
        <v>0.13300000000000001</v>
      </c>
      <c r="J86" s="588">
        <v>0.13300000000000001</v>
      </c>
      <c r="K86" s="301">
        <v>100</v>
      </c>
    </row>
    <row r="87" spans="1:11">
      <c r="A87" s="1475"/>
      <c r="B87" s="497" t="s">
        <v>1101</v>
      </c>
      <c r="C87" s="498" t="s">
        <v>342</v>
      </c>
      <c r="D87" s="499">
        <v>4</v>
      </c>
      <c r="E87" s="500">
        <v>100</v>
      </c>
      <c r="F87" s="501">
        <v>515</v>
      </c>
      <c r="G87" s="587">
        <v>0.12989999999999999</v>
      </c>
      <c r="H87" s="587">
        <v>0.13</v>
      </c>
      <c r="I87" s="587">
        <v>0.13</v>
      </c>
      <c r="J87" s="587">
        <v>0.12989999999999999</v>
      </c>
      <c r="K87" s="500">
        <v>100</v>
      </c>
    </row>
    <row r="88" spans="1:11">
      <c r="A88" s="1475"/>
      <c r="B88" s="197" t="s">
        <v>1102</v>
      </c>
      <c r="C88" s="216" t="s">
        <v>342</v>
      </c>
      <c r="D88" s="217">
        <v>5</v>
      </c>
      <c r="E88" s="218">
        <v>100</v>
      </c>
      <c r="F88" s="219">
        <v>390</v>
      </c>
      <c r="G88" s="586">
        <v>0.127</v>
      </c>
      <c r="H88" s="586">
        <v>0.1295</v>
      </c>
      <c r="I88" s="586">
        <v>0.1295</v>
      </c>
      <c r="J88" s="586">
        <v>0.1278</v>
      </c>
      <c r="K88" s="218">
        <v>100</v>
      </c>
    </row>
    <row r="89" spans="1:11">
      <c r="A89" s="1475"/>
      <c r="B89" s="497" t="s">
        <v>1103</v>
      </c>
      <c r="C89" s="498" t="s">
        <v>342</v>
      </c>
      <c r="D89" s="499">
        <v>2</v>
      </c>
      <c r="E89" s="500">
        <v>100</v>
      </c>
      <c r="F89" s="501">
        <v>120</v>
      </c>
      <c r="G89" s="587">
        <v>0.1303</v>
      </c>
      <c r="H89" s="587">
        <v>0.1303</v>
      </c>
      <c r="I89" s="587">
        <v>0.1303</v>
      </c>
      <c r="J89" s="587">
        <v>0.1303</v>
      </c>
      <c r="K89" s="500">
        <v>100</v>
      </c>
    </row>
    <row r="90" spans="1:11">
      <c r="A90" s="1475"/>
      <c r="B90" s="197" t="s">
        <v>1104</v>
      </c>
      <c r="C90" s="216" t="s">
        <v>342</v>
      </c>
      <c r="D90" s="217">
        <v>4</v>
      </c>
      <c r="E90" s="218">
        <v>100</v>
      </c>
      <c r="F90" s="219">
        <v>170</v>
      </c>
      <c r="G90" s="586">
        <v>0.128</v>
      </c>
      <c r="H90" s="586">
        <v>0.13200000000000001</v>
      </c>
      <c r="I90" s="586">
        <v>0.13200000000000001</v>
      </c>
      <c r="J90" s="586">
        <v>0.1298</v>
      </c>
      <c r="K90" s="218">
        <v>100</v>
      </c>
    </row>
    <row r="91" spans="1:11">
      <c r="A91" s="1475"/>
      <c r="B91" s="497" t="s">
        <v>1105</v>
      </c>
      <c r="C91" s="498" t="s">
        <v>342</v>
      </c>
      <c r="D91" s="499">
        <v>5</v>
      </c>
      <c r="E91" s="500">
        <v>100</v>
      </c>
      <c r="F91" s="501">
        <v>195</v>
      </c>
      <c r="G91" s="587">
        <v>0.11990000000000001</v>
      </c>
      <c r="H91" s="587">
        <v>0.13450000000000001</v>
      </c>
      <c r="I91" s="587">
        <v>0.13450000000000001</v>
      </c>
      <c r="J91" s="587">
        <v>0.12509999999999999</v>
      </c>
      <c r="K91" s="500">
        <v>100</v>
      </c>
    </row>
    <row r="92" spans="1:11">
      <c r="A92" s="1475"/>
      <c r="B92" s="969" t="s">
        <v>1106</v>
      </c>
      <c r="C92" s="216" t="s">
        <v>342</v>
      </c>
      <c r="D92" s="217">
        <v>6</v>
      </c>
      <c r="E92" s="218">
        <v>100</v>
      </c>
      <c r="F92" s="219">
        <v>125</v>
      </c>
      <c r="G92" s="586">
        <v>0.1195</v>
      </c>
      <c r="H92" s="586">
        <v>0.14000000000000001</v>
      </c>
      <c r="I92" s="586">
        <v>0.14000000000000001</v>
      </c>
      <c r="J92" s="586">
        <v>0.1246</v>
      </c>
      <c r="K92" s="218">
        <v>100</v>
      </c>
    </row>
    <row r="93" spans="1:11">
      <c r="A93" s="1476"/>
      <c r="B93" s="970" t="s">
        <v>1107</v>
      </c>
      <c r="C93" s="954" t="s">
        <v>342</v>
      </c>
      <c r="D93" s="955">
        <v>4</v>
      </c>
      <c r="E93" s="956">
        <v>100</v>
      </c>
      <c r="F93" s="957">
        <v>178</v>
      </c>
      <c r="G93" s="971">
        <v>0.12790000000000001</v>
      </c>
      <c r="H93" s="971">
        <v>0.12859999999999999</v>
      </c>
      <c r="I93" s="971">
        <v>0.12859999999999999</v>
      </c>
      <c r="J93" s="971">
        <v>0.12859999999999999</v>
      </c>
      <c r="K93" s="956">
        <v>100</v>
      </c>
    </row>
    <row r="94" spans="1:11">
      <c r="A94" s="1468" t="s">
        <v>1108</v>
      </c>
      <c r="B94" s="195" t="s">
        <v>1109</v>
      </c>
      <c r="C94" s="229" t="s">
        <v>342</v>
      </c>
      <c r="D94" s="300">
        <v>5</v>
      </c>
      <c r="E94" s="301">
        <v>100</v>
      </c>
      <c r="F94" s="206">
        <v>258.5</v>
      </c>
      <c r="G94" s="588">
        <v>0.12</v>
      </c>
      <c r="H94" s="588">
        <v>0.125</v>
      </c>
      <c r="I94" s="588">
        <v>0.125</v>
      </c>
      <c r="J94" s="588">
        <v>0.1225</v>
      </c>
      <c r="K94" s="301">
        <v>100</v>
      </c>
    </row>
    <row r="95" spans="1:11">
      <c r="A95" s="1469"/>
      <c r="B95" s="543" t="s">
        <v>1110</v>
      </c>
      <c r="C95" s="147" t="s">
        <v>342</v>
      </c>
      <c r="D95" s="221">
        <v>7</v>
      </c>
      <c r="E95" s="222">
        <v>100</v>
      </c>
      <c r="F95" s="223">
        <v>308.5</v>
      </c>
      <c r="G95" s="585">
        <v>0.1149</v>
      </c>
      <c r="H95" s="585">
        <v>0.1195</v>
      </c>
      <c r="I95" s="585">
        <v>0.1195</v>
      </c>
      <c r="J95" s="585">
        <v>0.1191</v>
      </c>
      <c r="K95" s="222">
        <v>100</v>
      </c>
    </row>
    <row r="96" spans="1:11">
      <c r="A96" s="1469"/>
      <c r="B96" s="197" t="s">
        <v>1111</v>
      </c>
      <c r="C96" s="216" t="s">
        <v>342</v>
      </c>
      <c r="D96" s="217">
        <v>6</v>
      </c>
      <c r="E96" s="218">
        <v>200</v>
      </c>
      <c r="F96" s="219">
        <v>406.5</v>
      </c>
      <c r="G96" s="586">
        <v>0.1149</v>
      </c>
      <c r="H96" s="586">
        <v>0.12</v>
      </c>
      <c r="I96" s="586">
        <v>0.12</v>
      </c>
      <c r="J96" s="586">
        <v>0.1164</v>
      </c>
      <c r="K96" s="218">
        <v>200</v>
      </c>
    </row>
    <row r="97" spans="1:11">
      <c r="A97" s="1469"/>
      <c r="B97" s="543" t="s">
        <v>1112</v>
      </c>
      <c r="C97" s="147" t="s">
        <v>342</v>
      </c>
      <c r="D97" s="221">
        <v>6</v>
      </c>
      <c r="E97" s="222">
        <v>200</v>
      </c>
      <c r="F97" s="223">
        <v>405</v>
      </c>
      <c r="G97" s="585">
        <v>0.111</v>
      </c>
      <c r="H97" s="585">
        <v>0.11990000000000001</v>
      </c>
      <c r="I97" s="585">
        <v>0.11990000000000001</v>
      </c>
      <c r="J97" s="585">
        <v>0.115</v>
      </c>
      <c r="K97" s="222">
        <v>200</v>
      </c>
    </row>
    <row r="98" spans="1:11">
      <c r="A98" s="1469"/>
      <c r="B98" s="197" t="s">
        <v>1113</v>
      </c>
      <c r="C98" s="216" t="s">
        <v>342</v>
      </c>
      <c r="D98" s="217">
        <v>8</v>
      </c>
      <c r="E98" s="218">
        <v>200</v>
      </c>
      <c r="F98" s="219">
        <v>560</v>
      </c>
      <c r="G98" s="586">
        <v>0.114</v>
      </c>
      <c r="H98" s="586">
        <v>0.11899999999999999</v>
      </c>
      <c r="I98" s="586">
        <v>0.11899999999999999</v>
      </c>
      <c r="J98" s="586">
        <v>0.1157</v>
      </c>
      <c r="K98" s="218">
        <v>200</v>
      </c>
    </row>
    <row r="99" spans="1:11">
      <c r="A99" s="1469"/>
      <c r="B99" s="543" t="s">
        <v>1114</v>
      </c>
      <c r="C99" s="147" t="s">
        <v>342</v>
      </c>
      <c r="D99" s="221">
        <v>5</v>
      </c>
      <c r="E99" s="222">
        <v>200</v>
      </c>
      <c r="F99" s="223">
        <v>420</v>
      </c>
      <c r="G99" s="585">
        <v>0.1149</v>
      </c>
      <c r="H99" s="585">
        <v>0.13</v>
      </c>
      <c r="I99" s="585">
        <v>0.13</v>
      </c>
      <c r="J99" s="585">
        <v>0.1196</v>
      </c>
      <c r="K99" s="222">
        <v>200</v>
      </c>
    </row>
    <row r="100" spans="1:11">
      <c r="A100" s="1470"/>
      <c r="B100" s="591" t="s">
        <v>1115</v>
      </c>
      <c r="C100" s="209" t="s">
        <v>342</v>
      </c>
      <c r="D100" s="210">
        <v>6</v>
      </c>
      <c r="E100" s="211">
        <v>200</v>
      </c>
      <c r="F100" s="212">
        <v>205</v>
      </c>
      <c r="G100" s="589">
        <v>0.125</v>
      </c>
      <c r="H100" s="589">
        <v>0.1399</v>
      </c>
      <c r="I100" s="589">
        <v>0.1399</v>
      </c>
      <c r="J100" s="589">
        <v>0.13869999999999999</v>
      </c>
      <c r="K100" s="211">
        <v>100</v>
      </c>
    </row>
    <row r="101" spans="1:11">
      <c r="A101" s="1468" t="s">
        <v>1116</v>
      </c>
      <c r="B101" s="59" t="s">
        <v>966</v>
      </c>
      <c r="C101" s="148" t="s">
        <v>342</v>
      </c>
      <c r="D101" s="214">
        <v>3</v>
      </c>
      <c r="E101" s="215">
        <v>200</v>
      </c>
      <c r="F101" s="167">
        <v>170</v>
      </c>
      <c r="G101" s="584">
        <v>0.125</v>
      </c>
      <c r="H101" s="584">
        <v>0.1399</v>
      </c>
      <c r="I101" s="584">
        <v>0.1399</v>
      </c>
      <c r="J101" s="584">
        <v>0.13489999999999999</v>
      </c>
      <c r="K101" s="215">
        <v>170</v>
      </c>
    </row>
    <row r="102" spans="1:11">
      <c r="A102" s="1469"/>
      <c r="B102" s="197" t="s">
        <v>1117</v>
      </c>
      <c r="C102" s="216" t="s">
        <v>342</v>
      </c>
      <c r="D102" s="217">
        <v>3</v>
      </c>
      <c r="E102" s="218">
        <v>200</v>
      </c>
      <c r="F102" s="219">
        <v>590</v>
      </c>
      <c r="G102" s="586">
        <v>0.1144</v>
      </c>
      <c r="H102" s="586">
        <v>0.13</v>
      </c>
      <c r="I102" s="586">
        <v>0.13</v>
      </c>
      <c r="J102" s="586">
        <v>0.1202</v>
      </c>
      <c r="K102" s="218">
        <v>200</v>
      </c>
    </row>
    <row r="103" spans="1:11">
      <c r="A103" s="1469"/>
      <c r="B103" s="61" t="s">
        <v>1118</v>
      </c>
      <c r="C103" s="147" t="s">
        <v>342</v>
      </c>
      <c r="D103" s="221">
        <v>3</v>
      </c>
      <c r="E103" s="222">
        <v>200</v>
      </c>
      <c r="F103" s="223">
        <v>590</v>
      </c>
      <c r="G103" s="585">
        <v>0.109</v>
      </c>
      <c r="H103" s="585">
        <v>0.1145</v>
      </c>
      <c r="I103" s="585">
        <v>0.1145</v>
      </c>
      <c r="J103" s="585">
        <v>0.11169999999999999</v>
      </c>
      <c r="K103" s="222">
        <v>200</v>
      </c>
    </row>
    <row r="104" spans="1:11">
      <c r="A104" s="1469"/>
      <c r="B104" s="197" t="s">
        <v>1119</v>
      </c>
      <c r="C104" s="216" t="s">
        <v>342</v>
      </c>
      <c r="D104" s="217">
        <v>3</v>
      </c>
      <c r="E104" s="218">
        <v>200</v>
      </c>
      <c r="F104" s="219">
        <v>645</v>
      </c>
      <c r="G104" s="586">
        <v>0.109</v>
      </c>
      <c r="H104" s="586">
        <v>0.11</v>
      </c>
      <c r="I104" s="586">
        <v>0.11</v>
      </c>
      <c r="J104" s="586">
        <v>0.1094</v>
      </c>
      <c r="K104" s="218">
        <v>200</v>
      </c>
    </row>
    <row r="105" spans="1:11">
      <c r="A105" s="1469"/>
      <c r="B105" s="61" t="s">
        <v>1120</v>
      </c>
      <c r="C105" s="147" t="s">
        <v>342</v>
      </c>
      <c r="D105" s="221">
        <v>4</v>
      </c>
      <c r="E105" s="222">
        <v>500</v>
      </c>
      <c r="F105" s="223">
        <v>600</v>
      </c>
      <c r="G105" s="585">
        <v>0.13</v>
      </c>
      <c r="H105" s="585">
        <v>0.1399</v>
      </c>
      <c r="I105" s="585">
        <v>0.1399</v>
      </c>
      <c r="J105" s="585">
        <v>0.1338</v>
      </c>
      <c r="K105" s="222">
        <v>500</v>
      </c>
    </row>
    <row r="106" spans="1:11">
      <c r="A106" s="1469"/>
      <c r="B106" s="197" t="s">
        <v>1121</v>
      </c>
      <c r="C106" s="216" t="s">
        <v>342</v>
      </c>
      <c r="D106" s="217">
        <v>7</v>
      </c>
      <c r="E106" s="218">
        <v>500</v>
      </c>
      <c r="F106" s="219">
        <v>945</v>
      </c>
      <c r="G106" s="586">
        <v>0.13</v>
      </c>
      <c r="H106" s="586">
        <v>0.1394</v>
      </c>
      <c r="I106" s="586">
        <v>0.1394</v>
      </c>
      <c r="J106" s="586">
        <v>0.1366</v>
      </c>
      <c r="K106" s="218">
        <v>500</v>
      </c>
    </row>
    <row r="107" spans="1:11">
      <c r="A107" s="1469"/>
      <c r="B107" s="61" t="s">
        <v>1122</v>
      </c>
      <c r="C107" s="147" t="s">
        <v>342</v>
      </c>
      <c r="D107" s="221">
        <v>8</v>
      </c>
      <c r="E107" s="222">
        <v>500</v>
      </c>
      <c r="F107" s="223">
        <v>470</v>
      </c>
      <c r="G107" s="585">
        <v>0.13</v>
      </c>
      <c r="H107" s="585">
        <v>0.14000000000000001</v>
      </c>
      <c r="I107" s="585">
        <v>0.14000000000000001</v>
      </c>
      <c r="J107" s="585">
        <v>0.1353</v>
      </c>
      <c r="K107" s="222">
        <v>470</v>
      </c>
    </row>
    <row r="108" spans="1:11">
      <c r="A108" s="1469"/>
      <c r="B108" s="197" t="s">
        <v>1123</v>
      </c>
      <c r="C108" s="216" t="s">
        <v>342</v>
      </c>
      <c r="D108" s="217">
        <v>5</v>
      </c>
      <c r="E108" s="218">
        <v>500</v>
      </c>
      <c r="F108" s="219">
        <v>340</v>
      </c>
      <c r="G108" s="586">
        <v>0.13800000000000001</v>
      </c>
      <c r="H108" s="586">
        <v>0.14000000000000001</v>
      </c>
      <c r="I108" s="586">
        <v>0.14000000000000001</v>
      </c>
      <c r="J108" s="586">
        <v>0.1386</v>
      </c>
      <c r="K108" s="218">
        <v>340</v>
      </c>
    </row>
    <row r="109" spans="1:11">
      <c r="A109" s="1470"/>
      <c r="B109" s="972" t="s">
        <v>1124</v>
      </c>
      <c r="C109" s="297" t="s">
        <v>342</v>
      </c>
      <c r="D109" s="298">
        <v>6</v>
      </c>
      <c r="E109" s="299">
        <v>500</v>
      </c>
      <c r="F109" s="168">
        <v>700</v>
      </c>
      <c r="G109" s="590">
        <v>0.13800000000000001</v>
      </c>
      <c r="H109" s="590">
        <v>0.14000000000000001</v>
      </c>
      <c r="I109" s="590">
        <v>0.14000000000000001</v>
      </c>
      <c r="J109" s="590">
        <v>0.13950000000000001</v>
      </c>
      <c r="K109" s="299">
        <v>500</v>
      </c>
    </row>
    <row r="110" spans="1:11">
      <c r="A110" s="1468" t="s">
        <v>1125</v>
      </c>
      <c r="B110" s="197" t="s">
        <v>967</v>
      </c>
      <c r="C110" s="216" t="s">
        <v>342</v>
      </c>
      <c r="D110" s="217">
        <v>3</v>
      </c>
      <c r="E110" s="218">
        <v>500</v>
      </c>
      <c r="F110" s="219">
        <v>905</v>
      </c>
      <c r="G110" s="586">
        <v>0.1298</v>
      </c>
      <c r="H110" s="586">
        <v>0.12989999999999999</v>
      </c>
      <c r="I110" s="586">
        <v>0.12989999999999999</v>
      </c>
      <c r="J110" s="586">
        <v>0.12989999999999999</v>
      </c>
      <c r="K110" s="218">
        <v>500</v>
      </c>
    </row>
    <row r="111" spans="1:11">
      <c r="A111" s="1469"/>
      <c r="B111" s="61" t="s">
        <v>1126</v>
      </c>
      <c r="C111" s="147" t="s">
        <v>342</v>
      </c>
      <c r="D111" s="221">
        <v>5</v>
      </c>
      <c r="E111" s="222">
        <v>500</v>
      </c>
      <c r="F111" s="223">
        <v>1540</v>
      </c>
      <c r="G111" s="585">
        <v>0.1187</v>
      </c>
      <c r="H111" s="585">
        <v>0.129</v>
      </c>
      <c r="I111" s="585">
        <v>0.129</v>
      </c>
      <c r="J111" s="585">
        <v>0.121</v>
      </c>
      <c r="K111" s="222">
        <v>500</v>
      </c>
    </row>
    <row r="112" spans="1:11">
      <c r="A112" s="1469"/>
      <c r="B112" s="197" t="s">
        <v>1127</v>
      </c>
      <c r="C112" s="216" t="s">
        <v>342</v>
      </c>
      <c r="D112" s="217">
        <v>5</v>
      </c>
      <c r="E112" s="218">
        <v>500</v>
      </c>
      <c r="F112" s="219">
        <v>1805</v>
      </c>
      <c r="G112" s="586">
        <v>0.109</v>
      </c>
      <c r="H112" s="586">
        <v>0.11990000000000001</v>
      </c>
      <c r="I112" s="586">
        <v>0.11990000000000001</v>
      </c>
      <c r="J112" s="586">
        <v>0.1133</v>
      </c>
      <c r="K112" s="218">
        <v>500</v>
      </c>
    </row>
    <row r="113" spans="1:11">
      <c r="A113" s="1469"/>
      <c r="B113" s="61" t="s">
        <v>1128</v>
      </c>
      <c r="C113" s="147" t="s">
        <v>342</v>
      </c>
      <c r="D113" s="221">
        <v>2</v>
      </c>
      <c r="E113" s="222">
        <v>500</v>
      </c>
      <c r="F113" s="223">
        <v>2120</v>
      </c>
      <c r="G113" s="585">
        <v>0.10299999999999999</v>
      </c>
      <c r="H113" s="585">
        <v>0.1079</v>
      </c>
      <c r="I113" s="585">
        <v>0.1079</v>
      </c>
      <c r="J113" s="585">
        <v>0.1045</v>
      </c>
      <c r="K113" s="222">
        <v>500</v>
      </c>
    </row>
    <row r="114" spans="1:11">
      <c r="A114" s="1469"/>
      <c r="B114" s="197" t="s">
        <v>1129</v>
      </c>
      <c r="C114" s="216" t="s">
        <v>342</v>
      </c>
      <c r="D114" s="217">
        <v>4</v>
      </c>
      <c r="E114" s="218">
        <v>500</v>
      </c>
      <c r="F114" s="219">
        <v>1460</v>
      </c>
      <c r="G114" s="586">
        <v>9.9400000000000002E-2</v>
      </c>
      <c r="H114" s="586">
        <v>0.1</v>
      </c>
      <c r="I114" s="586">
        <v>0.1</v>
      </c>
      <c r="J114" s="586">
        <v>9.9599999999999994E-2</v>
      </c>
      <c r="K114" s="218">
        <v>500</v>
      </c>
    </row>
    <row r="115" spans="1:11">
      <c r="A115" s="1469"/>
      <c r="B115" s="61" t="s">
        <v>1130</v>
      </c>
      <c r="C115" s="147" t="s">
        <v>342</v>
      </c>
      <c r="D115" s="221">
        <v>5</v>
      </c>
      <c r="E115" s="222">
        <v>500</v>
      </c>
      <c r="F115" s="223">
        <v>855</v>
      </c>
      <c r="G115" s="585">
        <v>9.0999999999999998E-2</v>
      </c>
      <c r="H115" s="585">
        <v>0.1</v>
      </c>
      <c r="I115" s="585">
        <v>0.1</v>
      </c>
      <c r="J115" s="585">
        <v>9.7199999999999995E-2</v>
      </c>
      <c r="K115" s="222">
        <v>500</v>
      </c>
    </row>
    <row r="116" spans="1:11">
      <c r="A116" s="1470"/>
      <c r="B116" s="208" t="s">
        <v>1131</v>
      </c>
      <c r="C116" s="209" t="s">
        <v>342</v>
      </c>
      <c r="D116" s="210">
        <v>4</v>
      </c>
      <c r="E116" s="211">
        <v>500</v>
      </c>
      <c r="F116" s="212">
        <v>475</v>
      </c>
      <c r="G116" s="589">
        <v>0.1</v>
      </c>
      <c r="H116" s="589">
        <v>0.13900000000000001</v>
      </c>
      <c r="I116" s="589">
        <v>0.13900000000000001</v>
      </c>
      <c r="J116" s="589">
        <v>0.1147</v>
      </c>
      <c r="K116" s="211">
        <v>475</v>
      </c>
    </row>
    <row r="117" spans="1:11">
      <c r="A117" s="1468" t="s">
        <v>1132</v>
      </c>
      <c r="B117" s="59" t="s">
        <v>1133</v>
      </c>
      <c r="C117" s="148" t="s">
        <v>342</v>
      </c>
      <c r="D117" s="214">
        <v>4</v>
      </c>
      <c r="E117" s="215">
        <v>500</v>
      </c>
      <c r="F117" s="167">
        <v>1030</v>
      </c>
      <c r="G117" s="584">
        <v>9.9900000000000003E-2</v>
      </c>
      <c r="H117" s="584">
        <v>0.10979999999999999</v>
      </c>
      <c r="I117" s="584">
        <v>0.10979999999999999</v>
      </c>
      <c r="J117" s="584">
        <v>0.1036</v>
      </c>
      <c r="K117" s="215">
        <v>500</v>
      </c>
    </row>
    <row r="118" spans="1:11">
      <c r="A118" s="1469"/>
      <c r="B118" s="197" t="s">
        <v>1134</v>
      </c>
      <c r="C118" s="216" t="s">
        <v>342</v>
      </c>
      <c r="D118" s="217">
        <v>3</v>
      </c>
      <c r="E118" s="218">
        <v>500</v>
      </c>
      <c r="F118" s="219">
        <v>815</v>
      </c>
      <c r="G118" s="586">
        <v>0.1</v>
      </c>
      <c r="H118" s="586">
        <v>0.13500000000000001</v>
      </c>
      <c r="I118" s="586">
        <v>0.13500000000000001</v>
      </c>
      <c r="J118" s="586">
        <v>0.114</v>
      </c>
      <c r="K118" s="218">
        <v>500</v>
      </c>
    </row>
    <row r="119" spans="1:11">
      <c r="A119" s="1469"/>
      <c r="B119" s="61" t="s">
        <v>1135</v>
      </c>
      <c r="C119" s="147" t="s">
        <v>342</v>
      </c>
      <c r="D119" s="221">
        <v>6</v>
      </c>
      <c r="E119" s="222">
        <v>500</v>
      </c>
      <c r="F119" s="223">
        <v>800</v>
      </c>
      <c r="G119" s="585">
        <v>0.13100000000000001</v>
      </c>
      <c r="H119" s="585">
        <v>0.13900000000000001</v>
      </c>
      <c r="I119" s="585">
        <v>0.13900000000000001</v>
      </c>
      <c r="J119" s="585">
        <v>0.13500000000000001</v>
      </c>
      <c r="K119" s="222">
        <v>500</v>
      </c>
    </row>
    <row r="120" spans="1:11">
      <c r="A120" s="1469"/>
      <c r="B120" s="197" t="s">
        <v>1136</v>
      </c>
      <c r="C120" s="216" t="s">
        <v>342</v>
      </c>
      <c r="D120" s="217">
        <v>2</v>
      </c>
      <c r="E120" s="218">
        <v>500</v>
      </c>
      <c r="F120" s="219">
        <v>1145</v>
      </c>
      <c r="G120" s="586">
        <v>0.125</v>
      </c>
      <c r="H120" s="586">
        <v>0.125</v>
      </c>
      <c r="I120" s="586">
        <v>0.125</v>
      </c>
      <c r="J120" s="586">
        <v>0.125</v>
      </c>
      <c r="K120" s="218">
        <v>500</v>
      </c>
    </row>
    <row r="121" spans="1:11">
      <c r="A121" s="1469"/>
      <c r="B121" s="61" t="s">
        <v>1137</v>
      </c>
      <c r="C121" s="147" t="s">
        <v>342</v>
      </c>
      <c r="D121" s="221">
        <v>3</v>
      </c>
      <c r="E121" s="222">
        <v>500</v>
      </c>
      <c r="F121" s="223">
        <v>935</v>
      </c>
      <c r="G121" s="585">
        <v>0.1298</v>
      </c>
      <c r="H121" s="585">
        <v>0.1348</v>
      </c>
      <c r="I121" s="585">
        <v>0.1348</v>
      </c>
      <c r="J121" s="585">
        <v>0.1326</v>
      </c>
      <c r="K121" s="222">
        <v>500</v>
      </c>
    </row>
    <row r="122" spans="1:11">
      <c r="A122" s="1469"/>
      <c r="B122" s="197" t="s">
        <v>1138</v>
      </c>
      <c r="C122" s="216" t="s">
        <v>342</v>
      </c>
      <c r="D122" s="217">
        <v>4</v>
      </c>
      <c r="E122" s="218">
        <v>500</v>
      </c>
      <c r="F122" s="219">
        <v>720</v>
      </c>
      <c r="G122" s="586">
        <v>0.1298</v>
      </c>
      <c r="H122" s="586">
        <v>0.13980000000000001</v>
      </c>
      <c r="I122" s="586">
        <v>0.13980000000000001</v>
      </c>
      <c r="J122" s="586">
        <v>0.13569999999999999</v>
      </c>
      <c r="K122" s="218">
        <v>500</v>
      </c>
    </row>
    <row r="123" spans="1:11">
      <c r="A123" s="1469"/>
      <c r="B123" s="61" t="s">
        <v>1139</v>
      </c>
      <c r="C123" s="147" t="s">
        <v>342</v>
      </c>
      <c r="D123" s="221">
        <v>5</v>
      </c>
      <c r="E123" s="222">
        <v>500</v>
      </c>
      <c r="F123" s="223">
        <v>500</v>
      </c>
      <c r="G123" s="585">
        <v>0.13200000000000001</v>
      </c>
      <c r="H123" s="585">
        <v>0.1366</v>
      </c>
      <c r="I123" s="585">
        <v>0.1366</v>
      </c>
      <c r="J123" s="585">
        <v>0.13439999999999999</v>
      </c>
      <c r="K123" s="222">
        <v>500</v>
      </c>
    </row>
    <row r="124" spans="1:11">
      <c r="A124" s="1469"/>
      <c r="B124" s="197" t="s">
        <v>1140</v>
      </c>
      <c r="C124" s="216" t="s">
        <v>342</v>
      </c>
      <c r="D124" s="217">
        <v>4</v>
      </c>
      <c r="E124" s="218">
        <v>500</v>
      </c>
      <c r="F124" s="219">
        <v>480</v>
      </c>
      <c r="G124" s="586">
        <v>0.13200000000000001</v>
      </c>
      <c r="H124" s="586">
        <v>0.14000000000000001</v>
      </c>
      <c r="I124" s="586">
        <v>0.14000000000000001</v>
      </c>
      <c r="J124" s="586">
        <v>0.1343</v>
      </c>
      <c r="K124" s="218">
        <v>480</v>
      </c>
    </row>
    <row r="125" spans="1:11">
      <c r="A125" s="1470"/>
      <c r="B125" s="972" t="s">
        <v>1141</v>
      </c>
      <c r="C125" s="297" t="s">
        <v>342</v>
      </c>
      <c r="D125" s="298">
        <v>3</v>
      </c>
      <c r="E125" s="299">
        <v>500</v>
      </c>
      <c r="F125" s="168">
        <v>350</v>
      </c>
      <c r="G125" s="590">
        <v>0.13900000000000001</v>
      </c>
      <c r="H125" s="590">
        <v>0.14000000000000001</v>
      </c>
      <c r="I125" s="590">
        <v>0.14000000000000001</v>
      </c>
      <c r="J125" s="590">
        <v>0.1396</v>
      </c>
      <c r="K125" s="299">
        <v>350</v>
      </c>
    </row>
    <row r="126" spans="1:11">
      <c r="A126" s="1468" t="s">
        <v>1142</v>
      </c>
      <c r="B126" s="195" t="s">
        <v>1143</v>
      </c>
      <c r="C126" s="229" t="s">
        <v>342</v>
      </c>
      <c r="D126" s="300">
        <v>3</v>
      </c>
      <c r="E126" s="301">
        <v>500</v>
      </c>
      <c r="F126" s="206">
        <v>1390</v>
      </c>
      <c r="G126" s="588">
        <v>0.129</v>
      </c>
      <c r="H126" s="588">
        <v>0.13400000000000001</v>
      </c>
      <c r="I126" s="588">
        <v>0.13400000000000001</v>
      </c>
      <c r="J126" s="588">
        <v>0.13250000000000001</v>
      </c>
      <c r="K126" s="301">
        <v>500</v>
      </c>
    </row>
    <row r="127" spans="1:11">
      <c r="A127" s="1469"/>
      <c r="B127" s="61" t="s">
        <v>1144</v>
      </c>
      <c r="C127" s="147" t="s">
        <v>342</v>
      </c>
      <c r="D127" s="221">
        <v>3</v>
      </c>
      <c r="E127" s="222">
        <v>500</v>
      </c>
      <c r="F127" s="223">
        <v>1460</v>
      </c>
      <c r="G127" s="585">
        <v>0.122</v>
      </c>
      <c r="H127" s="585">
        <v>0.13</v>
      </c>
      <c r="I127" s="585">
        <v>0.13</v>
      </c>
      <c r="J127" s="585">
        <v>0.126</v>
      </c>
      <c r="K127" s="222">
        <v>500</v>
      </c>
    </row>
    <row r="128" spans="1:11">
      <c r="A128" s="1469"/>
      <c r="B128" s="197" t="s">
        <v>1145</v>
      </c>
      <c r="C128" s="216" t="s">
        <v>342</v>
      </c>
      <c r="D128" s="217">
        <v>2</v>
      </c>
      <c r="E128" s="218">
        <v>500</v>
      </c>
      <c r="F128" s="219">
        <v>1250</v>
      </c>
      <c r="G128" s="586">
        <v>0.122</v>
      </c>
      <c r="H128" s="586">
        <v>0.1288</v>
      </c>
      <c r="I128" s="586">
        <v>0.1288</v>
      </c>
      <c r="J128" s="586">
        <v>0.12609999999999999</v>
      </c>
      <c r="K128" s="218">
        <v>500</v>
      </c>
    </row>
    <row r="129" spans="1:11">
      <c r="A129" s="1469"/>
      <c r="B129" s="61" t="s">
        <v>1146</v>
      </c>
      <c r="C129" s="147" t="s">
        <v>342</v>
      </c>
      <c r="D129" s="221">
        <v>5</v>
      </c>
      <c r="E129" s="222">
        <v>500</v>
      </c>
      <c r="F129" s="223">
        <v>675</v>
      </c>
      <c r="G129" s="585">
        <v>0.128</v>
      </c>
      <c r="H129" s="585">
        <v>0.13200000000000001</v>
      </c>
      <c r="I129" s="585">
        <v>0.13200000000000001</v>
      </c>
      <c r="J129" s="585">
        <v>0.12970000000000001</v>
      </c>
      <c r="K129" s="222">
        <v>500</v>
      </c>
    </row>
    <row r="130" spans="1:11">
      <c r="A130" s="1469"/>
      <c r="B130" s="197" t="s">
        <v>1147</v>
      </c>
      <c r="C130" s="216" t="s">
        <v>342</v>
      </c>
      <c r="D130" s="217">
        <v>3</v>
      </c>
      <c r="E130" s="218">
        <v>500</v>
      </c>
      <c r="F130" s="219">
        <v>220</v>
      </c>
      <c r="G130" s="586">
        <v>0.13</v>
      </c>
      <c r="H130" s="586">
        <v>0.14000000000000001</v>
      </c>
      <c r="I130" s="586">
        <v>0.14000000000000001</v>
      </c>
      <c r="J130" s="586">
        <v>0.13300000000000001</v>
      </c>
      <c r="K130" s="218">
        <v>220</v>
      </c>
    </row>
    <row r="131" spans="1:11">
      <c r="A131" s="1469"/>
      <c r="B131" s="61" t="s">
        <v>1148</v>
      </c>
      <c r="C131" s="147" t="s">
        <v>342</v>
      </c>
      <c r="D131" s="221">
        <v>5</v>
      </c>
      <c r="E131" s="222">
        <v>500</v>
      </c>
      <c r="F131" s="223">
        <v>215</v>
      </c>
      <c r="G131" s="585">
        <v>0.1399</v>
      </c>
      <c r="H131" s="585">
        <v>0.14000000000000001</v>
      </c>
      <c r="I131" s="585">
        <v>0.14000000000000001</v>
      </c>
      <c r="J131" s="585">
        <v>0.1399</v>
      </c>
      <c r="K131" s="222">
        <v>215</v>
      </c>
    </row>
    <row r="132" spans="1:11">
      <c r="A132" s="1469"/>
      <c r="B132" s="197" t="s">
        <v>1149</v>
      </c>
      <c r="C132" s="216" t="s">
        <v>342</v>
      </c>
      <c r="D132" s="217">
        <v>6</v>
      </c>
      <c r="E132" s="218">
        <v>500</v>
      </c>
      <c r="F132" s="219">
        <v>200</v>
      </c>
      <c r="G132" s="586">
        <v>0.14000000000000001</v>
      </c>
      <c r="H132" s="586">
        <v>0.14000000000000001</v>
      </c>
      <c r="I132" s="586">
        <v>0.14000000000000001</v>
      </c>
      <c r="J132" s="586">
        <v>0.14000000000000001</v>
      </c>
      <c r="K132" s="218">
        <v>200</v>
      </c>
    </row>
    <row r="133" spans="1:11">
      <c r="A133" s="1470"/>
      <c r="B133" s="62" t="s">
        <v>1150</v>
      </c>
      <c r="C133" s="297" t="s">
        <v>342</v>
      </c>
      <c r="D133" s="298">
        <v>5</v>
      </c>
      <c r="E133" s="299">
        <v>500</v>
      </c>
      <c r="F133" s="168">
        <v>600</v>
      </c>
      <c r="G133" s="590">
        <v>0.14000000000000001</v>
      </c>
      <c r="H133" s="590">
        <v>0.14000000000000001</v>
      </c>
      <c r="I133" s="590">
        <v>0.14000000000000001</v>
      </c>
      <c r="J133" s="590">
        <v>0.14000000000000001</v>
      </c>
      <c r="K133" s="299">
        <v>499.99999999999</v>
      </c>
    </row>
    <row r="134" spans="1:11">
      <c r="A134" s="1468" t="s">
        <v>1151</v>
      </c>
      <c r="B134" s="195" t="s">
        <v>1152</v>
      </c>
      <c r="C134" s="229" t="s">
        <v>342</v>
      </c>
      <c r="D134" s="300">
        <v>8</v>
      </c>
      <c r="E134" s="301">
        <v>1000</v>
      </c>
      <c r="F134" s="206">
        <v>1030</v>
      </c>
      <c r="G134" s="588">
        <v>0.13880000000000001</v>
      </c>
      <c r="H134" s="588">
        <v>0.14000000000000001</v>
      </c>
      <c r="I134" s="588">
        <v>0.14000000000000001</v>
      </c>
      <c r="J134" s="588">
        <v>0.13980000000000001</v>
      </c>
      <c r="K134" s="301">
        <v>1000</v>
      </c>
    </row>
    <row r="135" spans="1:11">
      <c r="A135" s="1469"/>
      <c r="B135" s="61" t="s">
        <v>1153</v>
      </c>
      <c r="C135" s="147" t="s">
        <v>342</v>
      </c>
      <c r="D135" s="221">
        <v>11</v>
      </c>
      <c r="E135" s="222">
        <v>1000</v>
      </c>
      <c r="F135" s="223">
        <v>1230</v>
      </c>
      <c r="G135" s="585">
        <v>0.1368</v>
      </c>
      <c r="H135" s="585">
        <v>0.14000000000000001</v>
      </c>
      <c r="I135" s="585">
        <v>0.14000000000000001</v>
      </c>
      <c r="J135" s="585">
        <v>0.13919999999999999</v>
      </c>
      <c r="K135" s="222">
        <v>1000</v>
      </c>
    </row>
    <row r="136" spans="1:11">
      <c r="A136" s="1469"/>
      <c r="B136" s="197" t="s">
        <v>1154</v>
      </c>
      <c r="C136" s="216" t="s">
        <v>342</v>
      </c>
      <c r="D136" s="217">
        <v>10</v>
      </c>
      <c r="E136" s="218">
        <v>1000</v>
      </c>
      <c r="F136" s="219">
        <v>805</v>
      </c>
      <c r="G136" s="586">
        <v>0.13800000000000001</v>
      </c>
      <c r="H136" s="586">
        <v>0.14000000000000001</v>
      </c>
      <c r="I136" s="586">
        <v>0.14000000000000001</v>
      </c>
      <c r="J136" s="586">
        <v>0.13969999999999999</v>
      </c>
      <c r="K136" s="218">
        <v>805</v>
      </c>
    </row>
    <row r="137" spans="1:11">
      <c r="A137" s="1469"/>
      <c r="B137" s="61" t="s">
        <v>1155</v>
      </c>
      <c r="C137" s="147" t="s">
        <v>342</v>
      </c>
      <c r="D137" s="221">
        <v>7</v>
      </c>
      <c r="E137" s="222">
        <v>1000</v>
      </c>
      <c r="F137" s="223">
        <v>790</v>
      </c>
      <c r="G137" s="585">
        <v>0.13950000000000001</v>
      </c>
      <c r="H137" s="585">
        <v>0.14000000000000001</v>
      </c>
      <c r="I137" s="585">
        <v>0.14000000000000001</v>
      </c>
      <c r="J137" s="585">
        <v>0.13980000000000001</v>
      </c>
      <c r="K137" s="222">
        <v>790</v>
      </c>
    </row>
    <row r="138" spans="1:11">
      <c r="A138" s="1469"/>
      <c r="B138" s="197" t="s">
        <v>1156</v>
      </c>
      <c r="C138" s="216" t="s">
        <v>342</v>
      </c>
      <c r="D138" s="217">
        <v>5</v>
      </c>
      <c r="E138" s="218">
        <v>1000</v>
      </c>
      <c r="F138" s="219">
        <v>425</v>
      </c>
      <c r="G138" s="586">
        <v>0.14000000000000001</v>
      </c>
      <c r="H138" s="586">
        <v>0.14000000000000001</v>
      </c>
      <c r="I138" s="586">
        <v>0.14000000000000001</v>
      </c>
      <c r="J138" s="586">
        <v>0.14000000000000001</v>
      </c>
      <c r="K138" s="218">
        <v>425</v>
      </c>
    </row>
    <row r="139" spans="1:11">
      <c r="A139" s="1469"/>
      <c r="B139" s="61" t="s">
        <v>653</v>
      </c>
      <c r="C139" s="147" t="s">
        <v>342</v>
      </c>
      <c r="D139" s="221">
        <v>6</v>
      </c>
      <c r="E139" s="222">
        <v>1000</v>
      </c>
      <c r="F139" s="223">
        <v>370</v>
      </c>
      <c r="G139" s="585">
        <v>0.14000000000000001</v>
      </c>
      <c r="H139" s="585">
        <v>0.14000000000000001</v>
      </c>
      <c r="I139" s="585">
        <v>0.14000000000000001</v>
      </c>
      <c r="J139" s="585">
        <v>0.14000000000000001</v>
      </c>
      <c r="K139" s="222">
        <v>370</v>
      </c>
    </row>
    <row r="140" spans="1:11">
      <c r="A140" s="1469"/>
      <c r="B140" s="197" t="s">
        <v>1157</v>
      </c>
      <c r="C140" s="216" t="s">
        <v>342</v>
      </c>
      <c r="D140" s="217">
        <v>6</v>
      </c>
      <c r="E140" s="218">
        <v>1000</v>
      </c>
      <c r="F140" s="219">
        <v>690</v>
      </c>
      <c r="G140" s="586">
        <v>0.14000000000000001</v>
      </c>
      <c r="H140" s="586">
        <v>0.14000000000000001</v>
      </c>
      <c r="I140" s="586">
        <v>0.14000000000000001</v>
      </c>
      <c r="J140" s="586">
        <v>0.14000000000000001</v>
      </c>
      <c r="K140" s="218">
        <v>690</v>
      </c>
    </row>
    <row r="141" spans="1:11">
      <c r="A141" s="1470"/>
      <c r="B141" s="62" t="s">
        <v>1158</v>
      </c>
      <c r="C141" s="297" t="s">
        <v>342</v>
      </c>
      <c r="D141" s="298">
        <v>4</v>
      </c>
      <c r="E141" s="299">
        <v>1000</v>
      </c>
      <c r="F141" s="168">
        <v>530</v>
      </c>
      <c r="G141" s="590">
        <v>0.14000000000000001</v>
      </c>
      <c r="H141" s="590">
        <v>0.14000000000000001</v>
      </c>
      <c r="I141" s="590">
        <v>0.14000000000000001</v>
      </c>
      <c r="J141" s="590">
        <v>0.14000000000000001</v>
      </c>
      <c r="K141" s="299">
        <v>530</v>
      </c>
    </row>
    <row r="142" spans="1:11">
      <c r="A142" s="1468" t="s">
        <v>1159</v>
      </c>
      <c r="B142" s="195" t="s">
        <v>1160</v>
      </c>
      <c r="C142" s="229" t="s">
        <v>342</v>
      </c>
      <c r="D142" s="300">
        <v>10</v>
      </c>
      <c r="E142" s="301">
        <v>1000</v>
      </c>
      <c r="F142" s="206">
        <v>1320</v>
      </c>
      <c r="G142" s="588">
        <v>0.1389</v>
      </c>
      <c r="H142" s="588">
        <v>0.14000000000000001</v>
      </c>
      <c r="I142" s="588">
        <v>0.14000000000000001</v>
      </c>
      <c r="J142" s="588">
        <v>0.13950000000000001</v>
      </c>
      <c r="K142" s="301">
        <v>1000</v>
      </c>
    </row>
    <row r="143" spans="1:11">
      <c r="A143" s="1469"/>
      <c r="B143" s="61" t="s">
        <v>1161</v>
      </c>
      <c r="C143" s="147" t="s">
        <v>342</v>
      </c>
      <c r="D143" s="221">
        <v>9</v>
      </c>
      <c r="E143" s="222">
        <v>1000</v>
      </c>
      <c r="F143" s="223">
        <v>1820</v>
      </c>
      <c r="G143" s="585">
        <v>0.13769999999999999</v>
      </c>
      <c r="H143" s="585">
        <v>0.13980000000000001</v>
      </c>
      <c r="I143" s="585">
        <v>0.13980000000000001</v>
      </c>
      <c r="J143" s="585">
        <v>0.1394</v>
      </c>
      <c r="K143" s="222">
        <v>1000</v>
      </c>
    </row>
    <row r="144" spans="1:11">
      <c r="A144" s="1469"/>
      <c r="B144" s="197" t="s">
        <v>1162</v>
      </c>
      <c r="C144" s="216" t="s">
        <v>342</v>
      </c>
      <c r="D144" s="217">
        <v>5</v>
      </c>
      <c r="E144" s="218">
        <v>1000</v>
      </c>
      <c r="F144" s="219">
        <v>2105</v>
      </c>
      <c r="G144" s="586">
        <v>0.13</v>
      </c>
      <c r="H144" s="586">
        <v>0.1394</v>
      </c>
      <c r="I144" s="586">
        <v>0.1394</v>
      </c>
      <c r="J144" s="586">
        <v>0.13539999999999999</v>
      </c>
      <c r="K144" s="218">
        <v>1000</v>
      </c>
    </row>
    <row r="145" spans="1:11">
      <c r="A145" s="1469"/>
      <c r="B145" s="61" t="s">
        <v>1163</v>
      </c>
      <c r="C145" s="147" t="s">
        <v>342</v>
      </c>
      <c r="D145" s="221">
        <v>5</v>
      </c>
      <c r="E145" s="222">
        <v>1000</v>
      </c>
      <c r="F145" s="223">
        <v>1810</v>
      </c>
      <c r="G145" s="585">
        <v>0.13600000000000001</v>
      </c>
      <c r="H145" s="585">
        <v>0.13869999999999999</v>
      </c>
      <c r="I145" s="585">
        <v>0.13869999999999999</v>
      </c>
      <c r="J145" s="585">
        <v>0.13730000000000001</v>
      </c>
      <c r="K145" s="222">
        <v>1000</v>
      </c>
    </row>
    <row r="146" spans="1:11">
      <c r="A146" s="1469"/>
      <c r="B146" s="197" t="s">
        <v>1164</v>
      </c>
      <c r="C146" s="216" t="s">
        <v>342</v>
      </c>
      <c r="D146" s="217">
        <v>7</v>
      </c>
      <c r="E146" s="218">
        <v>1000</v>
      </c>
      <c r="F146" s="219">
        <v>1425</v>
      </c>
      <c r="G146" s="586">
        <v>0.13500000000000001</v>
      </c>
      <c r="H146" s="586">
        <v>0.1394</v>
      </c>
      <c r="I146" s="586">
        <v>0.1394</v>
      </c>
      <c r="J146" s="586">
        <v>0.13669999999999999</v>
      </c>
      <c r="K146" s="218">
        <v>1000</v>
      </c>
    </row>
    <row r="147" spans="1:11">
      <c r="A147" s="1469"/>
      <c r="B147" s="61" t="s">
        <v>1165</v>
      </c>
      <c r="C147" s="147" t="s">
        <v>342</v>
      </c>
      <c r="D147" s="221">
        <v>10</v>
      </c>
      <c r="E147" s="222">
        <v>1000</v>
      </c>
      <c r="F147" s="223">
        <v>1040</v>
      </c>
      <c r="G147" s="585">
        <v>0.13700000000000001</v>
      </c>
      <c r="H147" s="585">
        <v>0.14000000000000001</v>
      </c>
      <c r="I147" s="585">
        <v>0.14000000000000001</v>
      </c>
      <c r="J147" s="585">
        <v>0.1389</v>
      </c>
      <c r="K147" s="222">
        <v>1000</v>
      </c>
    </row>
    <row r="148" spans="1:11">
      <c r="A148" s="1469"/>
      <c r="B148" s="197" t="s">
        <v>1166</v>
      </c>
      <c r="C148" s="216" t="s">
        <v>342</v>
      </c>
      <c r="D148" s="217">
        <v>8</v>
      </c>
      <c r="E148" s="218">
        <v>1000</v>
      </c>
      <c r="F148" s="219">
        <v>880</v>
      </c>
      <c r="G148" s="586">
        <v>0.13900000000000001</v>
      </c>
      <c r="H148" s="586">
        <v>0.14000000000000001</v>
      </c>
      <c r="I148" s="586">
        <v>0.14000000000000001</v>
      </c>
      <c r="J148" s="586">
        <v>0.13980000000000001</v>
      </c>
      <c r="K148" s="218">
        <v>880</v>
      </c>
    </row>
    <row r="149" spans="1:11">
      <c r="A149" s="1469"/>
      <c r="B149" s="647" t="s">
        <v>1167</v>
      </c>
      <c r="C149" s="600" t="s">
        <v>342</v>
      </c>
      <c r="D149" s="973">
        <v>5</v>
      </c>
      <c r="E149" s="974">
        <v>1000</v>
      </c>
      <c r="F149" s="975">
        <v>570</v>
      </c>
      <c r="G149" s="976">
        <v>0.14000000000000001</v>
      </c>
      <c r="H149" s="976">
        <v>0.14000000000000001</v>
      </c>
      <c r="I149" s="976">
        <v>0.14000000000000001</v>
      </c>
      <c r="J149" s="976">
        <v>0.14000000000000001</v>
      </c>
      <c r="K149" s="974">
        <v>570</v>
      </c>
    </row>
    <row r="150" spans="1:11">
      <c r="A150" s="1470"/>
      <c r="B150" s="208" t="s">
        <v>1168</v>
      </c>
      <c r="C150" s="209" t="s">
        <v>342</v>
      </c>
      <c r="D150" s="210">
        <v>5</v>
      </c>
      <c r="E150" s="211">
        <v>1000</v>
      </c>
      <c r="F150" s="212">
        <v>790</v>
      </c>
      <c r="G150" s="589">
        <v>0.13930000000000001</v>
      </c>
      <c r="H150" s="589">
        <v>0.14000000000000001</v>
      </c>
      <c r="I150" s="589">
        <v>0.14000000000000001</v>
      </c>
      <c r="J150" s="589">
        <v>0.14000000000000001</v>
      </c>
      <c r="K150" s="211">
        <v>790</v>
      </c>
    </row>
    <row r="151" spans="1:11">
      <c r="A151" s="1471" t="s">
        <v>1169</v>
      </c>
      <c r="B151" s="723" t="s">
        <v>1170</v>
      </c>
      <c r="C151" s="148" t="s">
        <v>342</v>
      </c>
      <c r="D151" s="214">
        <v>5</v>
      </c>
      <c r="E151" s="215">
        <v>1000</v>
      </c>
      <c r="F151" s="167">
        <v>1740</v>
      </c>
      <c r="G151" s="584">
        <v>0.13500000000000001</v>
      </c>
      <c r="H151" s="584">
        <v>0.13900000000000001</v>
      </c>
      <c r="I151" s="584">
        <v>0.13900000000000001</v>
      </c>
      <c r="J151" s="584">
        <v>0.13750000000000001</v>
      </c>
      <c r="K151" s="215">
        <v>1000</v>
      </c>
    </row>
    <row r="152" spans="1:11">
      <c r="A152" s="1472"/>
      <c r="B152" s="201" t="s">
        <v>1171</v>
      </c>
      <c r="C152" s="216" t="s">
        <v>342</v>
      </c>
      <c r="D152" s="217">
        <v>7</v>
      </c>
      <c r="E152" s="218">
        <v>1000</v>
      </c>
      <c r="F152" s="219">
        <v>1690</v>
      </c>
      <c r="G152" s="586">
        <v>0.13489999999999999</v>
      </c>
      <c r="H152" s="586">
        <v>0.1384</v>
      </c>
      <c r="I152" s="586">
        <v>0.1384</v>
      </c>
      <c r="J152" s="586">
        <v>0.13739999999999999</v>
      </c>
      <c r="K152" s="218">
        <v>1000</v>
      </c>
    </row>
    <row r="153" spans="1:11">
      <c r="A153" s="1472"/>
      <c r="B153" s="543" t="s">
        <v>1172</v>
      </c>
      <c r="C153" s="147" t="s">
        <v>342</v>
      </c>
      <c r="D153" s="221">
        <v>6</v>
      </c>
      <c r="E153" s="222">
        <v>1500</v>
      </c>
      <c r="F153" s="223">
        <v>1930</v>
      </c>
      <c r="G153" s="585">
        <v>0.13500000000000001</v>
      </c>
      <c r="H153" s="585">
        <v>0.13850000000000001</v>
      </c>
      <c r="I153" s="585">
        <v>0.13850000000000001</v>
      </c>
      <c r="J153" s="585">
        <v>0.13689999999999999</v>
      </c>
      <c r="K153" s="222">
        <v>1500</v>
      </c>
    </row>
    <row r="154" spans="1:11">
      <c r="A154" s="1472"/>
      <c r="B154" s="201" t="s">
        <v>1173</v>
      </c>
      <c r="C154" s="216" t="s">
        <v>342</v>
      </c>
      <c r="D154" s="217">
        <v>2</v>
      </c>
      <c r="E154" s="218">
        <v>1000</v>
      </c>
      <c r="F154" s="219">
        <v>1690</v>
      </c>
      <c r="G154" s="586">
        <v>0.13400000000000001</v>
      </c>
      <c r="H154" s="586">
        <v>0.13500000000000001</v>
      </c>
      <c r="I154" s="586">
        <v>0.13500000000000001</v>
      </c>
      <c r="J154" s="586">
        <v>0.13450000000000001</v>
      </c>
      <c r="K154" s="218">
        <v>1000</v>
      </c>
    </row>
    <row r="155" spans="1:11">
      <c r="A155" s="1472"/>
      <c r="B155" s="543" t="s">
        <v>1174</v>
      </c>
      <c r="C155" s="147" t="s">
        <v>342</v>
      </c>
      <c r="D155" s="221">
        <v>3</v>
      </c>
      <c r="E155" s="222">
        <v>500</v>
      </c>
      <c r="F155" s="223">
        <v>1190</v>
      </c>
      <c r="G155" s="585">
        <v>0.13200000000000001</v>
      </c>
      <c r="H155" s="585">
        <v>0.13489999999999999</v>
      </c>
      <c r="I155" s="585">
        <v>0.13489999999999999</v>
      </c>
      <c r="J155" s="585">
        <v>0.1338</v>
      </c>
      <c r="K155" s="222">
        <v>500</v>
      </c>
    </row>
    <row r="156" spans="1:11">
      <c r="A156" s="1472"/>
      <c r="B156" s="201" t="s">
        <v>1175</v>
      </c>
      <c r="C156" s="216" t="s">
        <v>342</v>
      </c>
      <c r="D156" s="217">
        <v>5</v>
      </c>
      <c r="E156" s="218">
        <v>1000</v>
      </c>
      <c r="F156" s="219">
        <v>710</v>
      </c>
      <c r="G156" s="586">
        <v>0.13400000000000001</v>
      </c>
      <c r="H156" s="586">
        <v>0.1399</v>
      </c>
      <c r="I156" s="586">
        <v>0.1399</v>
      </c>
      <c r="J156" s="586">
        <v>0.13669999999999999</v>
      </c>
      <c r="K156" s="218">
        <v>710</v>
      </c>
    </row>
    <row r="157" spans="1:11">
      <c r="A157" s="1472"/>
      <c r="B157" s="543" t="s">
        <v>1176</v>
      </c>
      <c r="C157" s="147" t="s">
        <v>342</v>
      </c>
      <c r="D157" s="221">
        <v>10</v>
      </c>
      <c r="E157" s="222">
        <v>1000</v>
      </c>
      <c r="F157" s="223">
        <v>1250</v>
      </c>
      <c r="G157" s="585">
        <v>0.13769999999999999</v>
      </c>
      <c r="H157" s="585">
        <v>0.14000000000000001</v>
      </c>
      <c r="I157" s="585">
        <v>0.14000000000000001</v>
      </c>
      <c r="J157" s="585">
        <v>0.13850000000000001</v>
      </c>
      <c r="K157" s="222">
        <v>1000</v>
      </c>
    </row>
    <row r="158" spans="1:11">
      <c r="A158" s="1472"/>
      <c r="B158" s="201" t="s">
        <v>1177</v>
      </c>
      <c r="C158" s="216" t="s">
        <v>342</v>
      </c>
      <c r="D158" s="217">
        <v>7</v>
      </c>
      <c r="E158" s="218">
        <v>1000</v>
      </c>
      <c r="F158" s="219">
        <v>700</v>
      </c>
      <c r="G158" s="586">
        <v>0.1394</v>
      </c>
      <c r="H158" s="586">
        <v>0.14000000000000001</v>
      </c>
      <c r="I158" s="586">
        <v>0.14000000000000001</v>
      </c>
      <c r="J158" s="586">
        <v>0.1399</v>
      </c>
      <c r="K158" s="218">
        <v>700</v>
      </c>
    </row>
    <row r="159" spans="1:11">
      <c r="A159" s="1472"/>
      <c r="B159" s="813" t="s">
        <v>1178</v>
      </c>
      <c r="C159" s="297" t="s">
        <v>342</v>
      </c>
      <c r="D159" s="298">
        <v>9</v>
      </c>
      <c r="E159" s="299">
        <v>1000</v>
      </c>
      <c r="F159" s="168">
        <v>1000</v>
      </c>
      <c r="G159" s="590">
        <v>0.13950000000000001</v>
      </c>
      <c r="H159" s="590">
        <v>0.14000000000000001</v>
      </c>
      <c r="I159" s="590">
        <v>0.14000000000000001</v>
      </c>
      <c r="J159" s="590">
        <v>0.1399</v>
      </c>
      <c r="K159" s="299">
        <v>1000</v>
      </c>
    </row>
    <row r="160" spans="1:11">
      <c r="A160" s="1471" t="s">
        <v>698</v>
      </c>
      <c r="B160" s="195" t="s">
        <v>700</v>
      </c>
      <c r="C160" s="229" t="s">
        <v>342</v>
      </c>
      <c r="D160" s="300">
        <v>2</v>
      </c>
      <c r="E160" s="301">
        <v>1000</v>
      </c>
      <c r="F160" s="206">
        <v>3015</v>
      </c>
      <c r="G160" s="588">
        <v>0.12</v>
      </c>
      <c r="H160" s="588">
        <v>0.13</v>
      </c>
      <c r="I160" s="588">
        <v>0.13</v>
      </c>
      <c r="J160" s="588">
        <v>0.13500000000000001</v>
      </c>
      <c r="K160" s="301">
        <v>1000</v>
      </c>
    </row>
    <row r="161" spans="1:11">
      <c r="A161" s="1472"/>
      <c r="B161" s="61" t="s">
        <v>701</v>
      </c>
      <c r="C161" s="147" t="s">
        <v>342</v>
      </c>
      <c r="D161" s="221">
        <v>5</v>
      </c>
      <c r="E161" s="222">
        <v>1000</v>
      </c>
      <c r="F161" s="223">
        <v>3270</v>
      </c>
      <c r="G161" s="585">
        <v>0.10979999999999999</v>
      </c>
      <c r="H161" s="585">
        <v>0.12</v>
      </c>
      <c r="I161" s="585">
        <v>0.12</v>
      </c>
      <c r="J161" s="585">
        <v>0.11650000000000001</v>
      </c>
      <c r="K161" s="222">
        <v>1000</v>
      </c>
    </row>
    <row r="162" spans="1:11">
      <c r="A162" s="1472"/>
      <c r="B162" s="197" t="s">
        <v>702</v>
      </c>
      <c r="C162" s="216" t="s">
        <v>342</v>
      </c>
      <c r="D162" s="217">
        <v>7</v>
      </c>
      <c r="E162" s="218">
        <v>1000</v>
      </c>
      <c r="F162" s="219">
        <v>1340</v>
      </c>
      <c r="G162" s="586">
        <v>0.1094</v>
      </c>
      <c r="H162" s="586">
        <v>0.13</v>
      </c>
      <c r="I162" s="586">
        <v>0.13</v>
      </c>
      <c r="J162" s="586">
        <v>0.1236</v>
      </c>
      <c r="K162" s="218">
        <v>1000</v>
      </c>
    </row>
    <row r="163" spans="1:11">
      <c r="A163" s="1472"/>
      <c r="B163" s="61" t="s">
        <v>703</v>
      </c>
      <c r="C163" s="147" t="s">
        <v>342</v>
      </c>
      <c r="D163" s="221">
        <v>10</v>
      </c>
      <c r="E163" s="222">
        <v>1000</v>
      </c>
      <c r="F163" s="223">
        <v>1000</v>
      </c>
      <c r="G163" s="585">
        <v>0.1198</v>
      </c>
      <c r="H163" s="585">
        <v>0.14000000000000001</v>
      </c>
      <c r="I163" s="585">
        <v>0.14000000000000001</v>
      </c>
      <c r="J163" s="585">
        <v>0.13300000000000001</v>
      </c>
      <c r="K163" s="222">
        <v>1000</v>
      </c>
    </row>
    <row r="164" spans="1:11">
      <c r="A164" s="1472"/>
      <c r="B164" s="197" t="s">
        <v>704</v>
      </c>
      <c r="C164" s="216" t="s">
        <v>342</v>
      </c>
      <c r="D164" s="217">
        <v>4</v>
      </c>
      <c r="E164" s="218">
        <v>1000</v>
      </c>
      <c r="F164" s="219">
        <v>530</v>
      </c>
      <c r="G164" s="586">
        <v>0.1399</v>
      </c>
      <c r="H164" s="586">
        <v>0.14000000000000001</v>
      </c>
      <c r="I164" s="586">
        <v>0.14000000000000001</v>
      </c>
      <c r="J164" s="586">
        <v>0.1399</v>
      </c>
      <c r="K164" s="218">
        <v>530</v>
      </c>
    </row>
    <row r="165" spans="1:11">
      <c r="A165" s="1472"/>
      <c r="B165" s="61" t="s">
        <v>705</v>
      </c>
      <c r="C165" s="147" t="s">
        <v>342</v>
      </c>
      <c r="D165" s="221">
        <v>6</v>
      </c>
      <c r="E165" s="222">
        <v>1000</v>
      </c>
      <c r="F165" s="223">
        <v>900</v>
      </c>
      <c r="G165" s="585">
        <v>0.1394</v>
      </c>
      <c r="H165" s="585">
        <v>0.14000000000000001</v>
      </c>
      <c r="I165" s="585">
        <v>0.14000000000000001</v>
      </c>
      <c r="J165" s="585">
        <v>0.1399</v>
      </c>
      <c r="K165" s="222">
        <v>900</v>
      </c>
    </row>
    <row r="166" spans="1:11">
      <c r="A166" s="1472"/>
      <c r="B166" s="208" t="s">
        <v>706</v>
      </c>
      <c r="C166" s="209" t="s">
        <v>342</v>
      </c>
      <c r="D166" s="210">
        <v>6</v>
      </c>
      <c r="E166" s="211">
        <v>1000</v>
      </c>
      <c r="F166" s="212">
        <v>720</v>
      </c>
      <c r="G166" s="589">
        <v>0.1399</v>
      </c>
      <c r="H166" s="589">
        <v>0.14000000000000001</v>
      </c>
      <c r="I166" s="589">
        <v>0.14000000000000001</v>
      </c>
      <c r="J166" s="589">
        <v>0.14000000000000001</v>
      </c>
      <c r="K166" s="211">
        <v>720</v>
      </c>
    </row>
    <row r="167" spans="1:11">
      <c r="A167" s="1471" t="s">
        <v>699</v>
      </c>
      <c r="B167" s="503" t="s">
        <v>478</v>
      </c>
      <c r="C167" s="504" t="s">
        <v>342</v>
      </c>
      <c r="D167" s="505">
        <v>8</v>
      </c>
      <c r="E167" s="506">
        <v>1000</v>
      </c>
      <c r="F167" s="507">
        <v>1000</v>
      </c>
      <c r="G167" s="508">
        <v>0.1105</v>
      </c>
      <c r="H167" s="508">
        <v>0.14000000000000001</v>
      </c>
      <c r="I167" s="508">
        <v>0.14000000000000001</v>
      </c>
      <c r="J167" s="508">
        <v>0.12839999999999999</v>
      </c>
      <c r="K167" s="506">
        <v>1000</v>
      </c>
    </row>
    <row r="168" spans="1:11">
      <c r="A168" s="1471"/>
      <c r="B168" s="197" t="s">
        <v>736</v>
      </c>
      <c r="C168" s="216" t="s">
        <v>342</v>
      </c>
      <c r="D168" s="217">
        <v>6</v>
      </c>
      <c r="E168" s="218">
        <v>1000</v>
      </c>
      <c r="F168" s="219">
        <v>1370</v>
      </c>
      <c r="G168" s="220">
        <v>0.1105</v>
      </c>
      <c r="H168" s="220">
        <v>0.1399</v>
      </c>
      <c r="I168" s="220">
        <v>0.1399</v>
      </c>
      <c r="J168" s="220">
        <v>0.1197</v>
      </c>
      <c r="K168" s="218">
        <v>1000</v>
      </c>
    </row>
    <row r="169" spans="1:11">
      <c r="A169" s="1471"/>
      <c r="B169" s="497" t="s">
        <v>737</v>
      </c>
      <c r="C169" s="498" t="s">
        <v>342</v>
      </c>
      <c r="D169" s="499">
        <v>4</v>
      </c>
      <c r="E169" s="500">
        <v>1000</v>
      </c>
      <c r="F169" s="501">
        <v>1800</v>
      </c>
      <c r="G169" s="502">
        <v>0.1239</v>
      </c>
      <c r="H169" s="502">
        <v>0.12989999999999999</v>
      </c>
      <c r="I169" s="502">
        <v>0.12989999999999999</v>
      </c>
      <c r="J169" s="502">
        <v>0.12690000000000001</v>
      </c>
      <c r="K169" s="500">
        <v>1000</v>
      </c>
    </row>
    <row r="170" spans="1:11">
      <c r="A170" s="1471"/>
      <c r="B170" s="197" t="s">
        <v>738</v>
      </c>
      <c r="C170" s="216" t="s">
        <v>342</v>
      </c>
      <c r="D170" s="217">
        <v>7</v>
      </c>
      <c r="E170" s="218">
        <v>1000</v>
      </c>
      <c r="F170" s="219">
        <v>1630</v>
      </c>
      <c r="G170" s="220">
        <v>0.125</v>
      </c>
      <c r="H170" s="220">
        <v>0.12989999999999999</v>
      </c>
      <c r="I170" s="220">
        <v>0.12989999999999999</v>
      </c>
      <c r="J170" s="220">
        <v>0.1288</v>
      </c>
      <c r="K170" s="218">
        <v>1000</v>
      </c>
    </row>
    <row r="171" spans="1:11">
      <c r="A171" s="1471"/>
      <c r="B171" s="497" t="s">
        <v>739</v>
      </c>
      <c r="C171" s="498" t="s">
        <v>342</v>
      </c>
      <c r="D171" s="499">
        <v>11</v>
      </c>
      <c r="E171" s="500">
        <v>1000</v>
      </c>
      <c r="F171" s="501">
        <v>1000</v>
      </c>
      <c r="G171" s="502">
        <v>0.125</v>
      </c>
      <c r="H171" s="502">
        <v>0.14000000000000001</v>
      </c>
      <c r="I171" s="502">
        <v>0.14000000000000001</v>
      </c>
      <c r="J171" s="502">
        <v>0.13789999999999999</v>
      </c>
      <c r="K171" s="500">
        <v>1000</v>
      </c>
    </row>
    <row r="172" spans="1:11">
      <c r="A172" s="1471"/>
      <c r="B172" s="197" t="s">
        <v>740</v>
      </c>
      <c r="C172" s="216" t="s">
        <v>342</v>
      </c>
      <c r="D172" s="217">
        <v>7</v>
      </c>
      <c r="E172" s="218">
        <v>1000</v>
      </c>
      <c r="F172" s="219">
        <v>440</v>
      </c>
      <c r="G172" s="220">
        <v>0.1389</v>
      </c>
      <c r="H172" s="220">
        <v>0.14000000000000001</v>
      </c>
      <c r="I172" s="220">
        <v>0.14000000000000001</v>
      </c>
      <c r="J172" s="220">
        <v>0.1399</v>
      </c>
      <c r="K172" s="218">
        <v>440</v>
      </c>
    </row>
    <row r="173" spans="1:11">
      <c r="A173" s="1471"/>
      <c r="B173" s="497" t="s">
        <v>741</v>
      </c>
      <c r="C173" s="498" t="s">
        <v>342</v>
      </c>
      <c r="D173" s="499">
        <v>7</v>
      </c>
      <c r="E173" s="500">
        <v>1000</v>
      </c>
      <c r="F173" s="501">
        <v>950</v>
      </c>
      <c r="G173" s="502">
        <v>0.13900000000000001</v>
      </c>
      <c r="H173" s="502">
        <v>0.14000000000000001</v>
      </c>
      <c r="I173" s="502">
        <v>0.14000000000000001</v>
      </c>
      <c r="J173" s="502">
        <v>0.14000000000000001</v>
      </c>
      <c r="K173" s="500">
        <v>950</v>
      </c>
    </row>
    <row r="174" spans="1:11">
      <c r="A174" s="1471"/>
      <c r="B174" s="208" t="s">
        <v>742</v>
      </c>
      <c r="C174" s="209" t="s">
        <v>342</v>
      </c>
      <c r="D174" s="210">
        <v>8</v>
      </c>
      <c r="E174" s="211">
        <v>1000</v>
      </c>
      <c r="F174" s="212">
        <v>920</v>
      </c>
      <c r="G174" s="213">
        <v>0.13969999999999999</v>
      </c>
      <c r="H174" s="213">
        <v>0.14000000000000001</v>
      </c>
      <c r="I174" s="213">
        <v>0.14000000000000001</v>
      </c>
      <c r="J174" s="213">
        <v>0.1399</v>
      </c>
      <c r="K174" s="211">
        <v>720</v>
      </c>
    </row>
    <row r="175" spans="1:11">
      <c r="A175" s="1473" t="s">
        <v>751</v>
      </c>
      <c r="B175" s="723" t="s">
        <v>687</v>
      </c>
      <c r="C175" s="148" t="s">
        <v>342</v>
      </c>
      <c r="D175" s="214">
        <v>5</v>
      </c>
      <c r="E175" s="215">
        <v>1000</v>
      </c>
      <c r="F175" s="167">
        <v>1065</v>
      </c>
      <c r="G175" s="162">
        <v>0.13</v>
      </c>
      <c r="H175" s="162">
        <v>0.14000000000000001</v>
      </c>
      <c r="I175" s="162">
        <v>0.14000000000000001</v>
      </c>
      <c r="J175" s="162">
        <v>0.13500000000000001</v>
      </c>
      <c r="K175" s="215">
        <v>1000</v>
      </c>
    </row>
    <row r="176" spans="1:11">
      <c r="A176" s="1473"/>
      <c r="B176" s="197" t="s">
        <v>752</v>
      </c>
      <c r="C176" s="216" t="s">
        <v>342</v>
      </c>
      <c r="D176" s="217">
        <v>5</v>
      </c>
      <c r="E176" s="218">
        <v>1000</v>
      </c>
      <c r="F176" s="219">
        <v>1255</v>
      </c>
      <c r="G176" s="220">
        <v>0.13</v>
      </c>
      <c r="H176" s="220">
        <v>0.14000000000000001</v>
      </c>
      <c r="I176" s="220">
        <v>0.14000000000000001</v>
      </c>
      <c r="J176" s="220">
        <v>0.13270000000000001</v>
      </c>
      <c r="K176" s="218">
        <v>1000</v>
      </c>
    </row>
    <row r="177" spans="1:11">
      <c r="A177" s="1473"/>
      <c r="B177" s="543" t="s">
        <v>753</v>
      </c>
      <c r="C177" s="147" t="s">
        <v>342</v>
      </c>
      <c r="D177" s="221">
        <v>13</v>
      </c>
      <c r="E177" s="222">
        <v>2000</v>
      </c>
      <c r="F177" s="223">
        <v>2700</v>
      </c>
      <c r="G177" s="224">
        <v>0.13</v>
      </c>
      <c r="H177" s="224">
        <v>0.14000000000000001</v>
      </c>
      <c r="I177" s="224">
        <v>0.14000000000000001</v>
      </c>
      <c r="J177" s="224">
        <v>0.13950000000000001</v>
      </c>
      <c r="K177" s="222">
        <v>2000</v>
      </c>
    </row>
    <row r="178" spans="1:11">
      <c r="A178" s="1473"/>
      <c r="B178" s="197" t="s">
        <v>754</v>
      </c>
      <c r="C178" s="216" t="s">
        <v>342</v>
      </c>
      <c r="D178" s="217">
        <v>5</v>
      </c>
      <c r="E178" s="218">
        <v>1000</v>
      </c>
      <c r="F178" s="219">
        <v>770</v>
      </c>
      <c r="G178" s="220">
        <v>0.13500000000000001</v>
      </c>
      <c r="H178" s="220">
        <v>0.14000000000000001</v>
      </c>
      <c r="I178" s="220">
        <v>0.14000000000000001</v>
      </c>
      <c r="J178" s="220">
        <v>0.1391</v>
      </c>
      <c r="K178" s="218">
        <v>770</v>
      </c>
    </row>
    <row r="179" spans="1:11">
      <c r="A179" s="1473"/>
      <c r="B179" s="543" t="s">
        <v>755</v>
      </c>
      <c r="C179" s="147" t="s">
        <v>342</v>
      </c>
      <c r="D179" s="221">
        <v>3</v>
      </c>
      <c r="E179" s="222">
        <v>1000</v>
      </c>
      <c r="F179" s="223">
        <v>455</v>
      </c>
      <c r="G179" s="224">
        <v>0.14000000000000001</v>
      </c>
      <c r="H179" s="224">
        <v>0.14000000000000001</v>
      </c>
      <c r="I179" s="224">
        <v>0.14000000000000001</v>
      </c>
      <c r="J179" s="224">
        <v>0.14000000000000001</v>
      </c>
      <c r="K179" s="222">
        <v>455</v>
      </c>
    </row>
    <row r="180" spans="1:11">
      <c r="A180" s="1473"/>
      <c r="B180" s="197" t="s">
        <v>756</v>
      </c>
      <c r="C180" s="216" t="s">
        <v>342</v>
      </c>
      <c r="D180" s="217">
        <v>5</v>
      </c>
      <c r="E180" s="218">
        <v>1000</v>
      </c>
      <c r="F180" s="219">
        <v>910</v>
      </c>
      <c r="G180" s="220">
        <v>0.17</v>
      </c>
      <c r="H180" s="220">
        <v>0.17</v>
      </c>
      <c r="I180" s="220">
        <v>0.17</v>
      </c>
      <c r="J180" s="220">
        <v>0.17</v>
      </c>
      <c r="K180" s="218">
        <v>910</v>
      </c>
    </row>
    <row r="181" spans="1:11">
      <c r="A181" s="1473"/>
      <c r="B181" s="543" t="s">
        <v>757</v>
      </c>
      <c r="C181" s="147" t="s">
        <v>342</v>
      </c>
      <c r="D181" s="221">
        <v>3</v>
      </c>
      <c r="E181" s="222">
        <v>1000</v>
      </c>
      <c r="F181" s="223">
        <v>270</v>
      </c>
      <c r="G181" s="224">
        <v>0.17</v>
      </c>
      <c r="H181" s="224">
        <v>0.17</v>
      </c>
      <c r="I181" s="224">
        <v>0.17</v>
      </c>
      <c r="J181" s="224">
        <v>0.17</v>
      </c>
      <c r="K181" s="222">
        <v>270</v>
      </c>
    </row>
    <row r="182" spans="1:11">
      <c r="A182" s="1473"/>
      <c r="B182" s="208" t="s">
        <v>758</v>
      </c>
      <c r="C182" s="209" t="s">
        <v>342</v>
      </c>
      <c r="D182" s="210">
        <v>2</v>
      </c>
      <c r="E182" s="211">
        <v>1000</v>
      </c>
      <c r="F182" s="212">
        <v>300</v>
      </c>
      <c r="G182" s="213">
        <v>0.17</v>
      </c>
      <c r="H182" s="213">
        <v>0.17</v>
      </c>
      <c r="I182" s="213">
        <v>0.17</v>
      </c>
      <c r="J182" s="213">
        <v>0.17</v>
      </c>
      <c r="K182" s="211">
        <v>300</v>
      </c>
    </row>
    <row r="183" spans="1:11">
      <c r="A183" s="1474" t="s">
        <v>787</v>
      </c>
      <c r="B183" s="723" t="s">
        <v>779</v>
      </c>
      <c r="C183" s="148" t="s">
        <v>342</v>
      </c>
      <c r="D183" s="214">
        <v>5</v>
      </c>
      <c r="E183" s="215" t="s">
        <v>786</v>
      </c>
      <c r="F183" s="167">
        <v>1410</v>
      </c>
      <c r="G183" s="584">
        <v>0.17</v>
      </c>
      <c r="H183" s="584">
        <v>0.17</v>
      </c>
      <c r="I183" s="584">
        <v>0.17</v>
      </c>
      <c r="J183" s="584">
        <v>0.17</v>
      </c>
      <c r="K183" s="215">
        <v>1410</v>
      </c>
    </row>
    <row r="184" spans="1:11">
      <c r="A184" s="1475"/>
      <c r="B184" s="197" t="s">
        <v>780</v>
      </c>
      <c r="C184" s="216" t="s">
        <v>342</v>
      </c>
      <c r="D184" s="217">
        <v>9</v>
      </c>
      <c r="E184" s="218" t="s">
        <v>786</v>
      </c>
      <c r="F184" s="219">
        <v>1820</v>
      </c>
      <c r="G184" s="586">
        <v>0.17</v>
      </c>
      <c r="H184" s="586">
        <v>0.17</v>
      </c>
      <c r="I184" s="586">
        <v>0.17</v>
      </c>
      <c r="J184" s="586">
        <v>0.17</v>
      </c>
      <c r="K184" s="218">
        <v>1820</v>
      </c>
    </row>
    <row r="185" spans="1:11">
      <c r="A185" s="1475"/>
      <c r="B185" s="543" t="s">
        <v>781</v>
      </c>
      <c r="C185" s="147" t="s">
        <v>342</v>
      </c>
      <c r="D185" s="221">
        <v>5</v>
      </c>
      <c r="E185" s="222" t="s">
        <v>786</v>
      </c>
      <c r="F185" s="223">
        <v>540</v>
      </c>
      <c r="G185" s="585">
        <v>0.17</v>
      </c>
      <c r="H185" s="585">
        <v>0.17</v>
      </c>
      <c r="I185" s="585">
        <v>0.17</v>
      </c>
      <c r="J185" s="585">
        <v>0.17</v>
      </c>
      <c r="K185" s="222">
        <v>540</v>
      </c>
    </row>
    <row r="186" spans="1:11">
      <c r="A186" s="1475"/>
      <c r="B186" s="197" t="s">
        <v>782</v>
      </c>
      <c r="C186" s="216" t="s">
        <v>342</v>
      </c>
      <c r="D186" s="217">
        <v>5</v>
      </c>
      <c r="E186" s="218" t="s">
        <v>786</v>
      </c>
      <c r="F186" s="219">
        <v>450</v>
      </c>
      <c r="G186" s="586">
        <v>0.17</v>
      </c>
      <c r="H186" s="586">
        <v>0.17</v>
      </c>
      <c r="I186" s="586">
        <v>0.17</v>
      </c>
      <c r="J186" s="586">
        <v>0.17</v>
      </c>
      <c r="K186" s="218">
        <v>450</v>
      </c>
    </row>
    <row r="187" spans="1:11">
      <c r="A187" s="1475"/>
      <c r="B187" s="543" t="s">
        <v>783</v>
      </c>
      <c r="C187" s="147" t="s">
        <v>342</v>
      </c>
      <c r="D187" s="221">
        <v>5</v>
      </c>
      <c r="E187" s="222" t="s">
        <v>786</v>
      </c>
      <c r="F187" s="223">
        <v>320</v>
      </c>
      <c r="G187" s="585">
        <v>0.17</v>
      </c>
      <c r="H187" s="585">
        <v>0.17</v>
      </c>
      <c r="I187" s="585">
        <v>0.17</v>
      </c>
      <c r="J187" s="585">
        <v>0.17</v>
      </c>
      <c r="K187" s="222">
        <v>320</v>
      </c>
    </row>
    <row r="188" spans="1:11">
      <c r="A188" s="1475"/>
      <c r="B188" s="197" t="s">
        <v>784</v>
      </c>
      <c r="C188" s="216" t="s">
        <v>342</v>
      </c>
      <c r="D188" s="217">
        <v>5</v>
      </c>
      <c r="E188" s="218" t="s">
        <v>786</v>
      </c>
      <c r="F188" s="219">
        <v>630</v>
      </c>
      <c r="G188" s="586">
        <v>0.17</v>
      </c>
      <c r="H188" s="586">
        <v>0.17</v>
      </c>
      <c r="I188" s="586">
        <v>0.17</v>
      </c>
      <c r="J188" s="586">
        <v>0.17</v>
      </c>
      <c r="K188" s="218">
        <v>630</v>
      </c>
    </row>
    <row r="189" spans="1:11">
      <c r="A189" s="1476"/>
      <c r="B189" s="977" t="s">
        <v>785</v>
      </c>
      <c r="C189" s="297" t="s">
        <v>342</v>
      </c>
      <c r="D189" s="298">
        <v>6</v>
      </c>
      <c r="E189" s="299" t="s">
        <v>786</v>
      </c>
      <c r="F189" s="168">
        <v>890</v>
      </c>
      <c r="G189" s="590">
        <v>0.17</v>
      </c>
      <c r="H189" s="590">
        <v>0.17</v>
      </c>
      <c r="I189" s="590">
        <v>0.17</v>
      </c>
      <c r="J189" s="590">
        <v>0.17</v>
      </c>
      <c r="K189" s="299">
        <v>890</v>
      </c>
    </row>
    <row r="190" spans="1:11">
      <c r="A190" s="1468" t="s">
        <v>788</v>
      </c>
      <c r="B190" s="195" t="s">
        <v>796</v>
      </c>
      <c r="C190" s="229" t="s">
        <v>342</v>
      </c>
      <c r="D190" s="300">
        <v>7</v>
      </c>
      <c r="E190" s="301" t="s">
        <v>786</v>
      </c>
      <c r="F190" s="206">
        <v>1370</v>
      </c>
      <c r="G190" s="588">
        <v>0.17</v>
      </c>
      <c r="H190" s="588">
        <v>0.17</v>
      </c>
      <c r="I190" s="588">
        <v>0.17</v>
      </c>
      <c r="J190" s="588">
        <v>0.17</v>
      </c>
      <c r="K190" s="301">
        <v>1370</v>
      </c>
    </row>
    <row r="191" spans="1:11">
      <c r="A191" s="1469"/>
      <c r="B191" s="543" t="s">
        <v>797</v>
      </c>
      <c r="C191" s="147" t="s">
        <v>342</v>
      </c>
      <c r="D191" s="221">
        <v>7</v>
      </c>
      <c r="E191" s="222" t="s">
        <v>786</v>
      </c>
      <c r="F191" s="223">
        <v>1110</v>
      </c>
      <c r="G191" s="585">
        <v>0.17</v>
      </c>
      <c r="H191" s="585">
        <v>0.17</v>
      </c>
      <c r="I191" s="585">
        <v>0.17</v>
      </c>
      <c r="J191" s="585">
        <v>0.17</v>
      </c>
      <c r="K191" s="222">
        <v>1110</v>
      </c>
    </row>
    <row r="192" spans="1:11">
      <c r="A192" s="1469"/>
      <c r="B192" s="197" t="s">
        <v>798</v>
      </c>
      <c r="C192" s="216" t="s">
        <v>342</v>
      </c>
      <c r="D192" s="217">
        <v>5</v>
      </c>
      <c r="E192" s="218" t="s">
        <v>786</v>
      </c>
      <c r="F192" s="219">
        <v>940</v>
      </c>
      <c r="G192" s="586">
        <v>0.17</v>
      </c>
      <c r="H192" s="586">
        <v>0.17</v>
      </c>
      <c r="I192" s="586">
        <v>0.17</v>
      </c>
      <c r="J192" s="586">
        <v>0.17</v>
      </c>
      <c r="K192" s="218">
        <v>940</v>
      </c>
    </row>
    <row r="193" spans="1:11">
      <c r="A193" s="1469"/>
      <c r="B193" s="543" t="s">
        <v>799</v>
      </c>
      <c r="C193" s="147" t="s">
        <v>342</v>
      </c>
      <c r="D193" s="221">
        <v>4</v>
      </c>
      <c r="E193" s="222" t="s">
        <v>786</v>
      </c>
      <c r="F193" s="223">
        <v>650</v>
      </c>
      <c r="G193" s="585">
        <v>0.17</v>
      </c>
      <c r="H193" s="585">
        <v>0.17</v>
      </c>
      <c r="I193" s="585">
        <v>0.17</v>
      </c>
      <c r="J193" s="585">
        <v>0.17</v>
      </c>
      <c r="K193" s="222">
        <v>650</v>
      </c>
    </row>
    <row r="194" spans="1:11">
      <c r="A194" s="1469"/>
      <c r="B194" s="197" t="s">
        <v>800</v>
      </c>
      <c r="C194" s="216" t="s">
        <v>342</v>
      </c>
      <c r="D194" s="217">
        <v>7</v>
      </c>
      <c r="E194" s="218" t="s">
        <v>786</v>
      </c>
      <c r="F194" s="219">
        <v>1255</v>
      </c>
      <c r="G194" s="586">
        <v>0.17</v>
      </c>
      <c r="H194" s="586">
        <v>0.17</v>
      </c>
      <c r="I194" s="586">
        <v>0.17</v>
      </c>
      <c r="J194" s="586">
        <v>0.17</v>
      </c>
      <c r="K194" s="218">
        <v>1255</v>
      </c>
    </row>
    <row r="195" spans="1:11">
      <c r="A195" s="1469"/>
      <c r="B195" s="543" t="s">
        <v>801</v>
      </c>
      <c r="C195" s="147" t="s">
        <v>342</v>
      </c>
      <c r="D195" s="221">
        <v>2</v>
      </c>
      <c r="E195" s="222" t="s">
        <v>786</v>
      </c>
      <c r="F195" s="223">
        <v>300</v>
      </c>
      <c r="G195" s="585">
        <v>0.17</v>
      </c>
      <c r="H195" s="585">
        <v>0.17</v>
      </c>
      <c r="I195" s="585">
        <v>0.17</v>
      </c>
      <c r="J195" s="585">
        <v>0.17</v>
      </c>
      <c r="K195" s="222">
        <v>300</v>
      </c>
    </row>
    <row r="196" spans="1:11">
      <c r="A196" s="1469"/>
      <c r="B196" s="197" t="s">
        <v>802</v>
      </c>
      <c r="C196" s="216" t="s">
        <v>342</v>
      </c>
      <c r="D196" s="217">
        <v>6</v>
      </c>
      <c r="E196" s="218" t="s">
        <v>786</v>
      </c>
      <c r="F196" s="219">
        <v>940</v>
      </c>
      <c r="G196" s="586">
        <v>0.17</v>
      </c>
      <c r="H196" s="586">
        <v>0.17</v>
      </c>
      <c r="I196" s="586">
        <v>0.17</v>
      </c>
      <c r="J196" s="586">
        <v>0.17</v>
      </c>
      <c r="K196" s="218">
        <v>940</v>
      </c>
    </row>
    <row r="197" spans="1:11">
      <c r="A197" s="1470"/>
      <c r="B197" s="977" t="s">
        <v>803</v>
      </c>
      <c r="C197" s="297" t="s">
        <v>342</v>
      </c>
      <c r="D197" s="298">
        <v>5</v>
      </c>
      <c r="E197" s="299" t="s">
        <v>786</v>
      </c>
      <c r="F197" s="168">
        <v>1150</v>
      </c>
      <c r="G197" s="590">
        <v>0.17</v>
      </c>
      <c r="H197" s="590">
        <v>0.17</v>
      </c>
      <c r="I197" s="590">
        <v>0.17</v>
      </c>
      <c r="J197" s="590">
        <v>0.17</v>
      </c>
      <c r="K197" s="299">
        <v>1150</v>
      </c>
    </row>
    <row r="198" spans="1:11">
      <c r="A198" s="1468" t="s">
        <v>789</v>
      </c>
      <c r="B198" s="204" t="s">
        <v>806</v>
      </c>
      <c r="C198" s="229" t="s">
        <v>342</v>
      </c>
      <c r="D198" s="300">
        <v>7</v>
      </c>
      <c r="E198" s="301" t="s">
        <v>786</v>
      </c>
      <c r="F198" s="206">
        <v>1570</v>
      </c>
      <c r="G198" s="588">
        <v>0.17</v>
      </c>
      <c r="H198" s="588">
        <v>0.17</v>
      </c>
      <c r="I198" s="588">
        <v>0.17</v>
      </c>
      <c r="J198" s="588">
        <v>0.17</v>
      </c>
      <c r="K198" s="301">
        <v>1570</v>
      </c>
    </row>
    <row r="199" spans="1:11">
      <c r="A199" s="1469"/>
      <c r="B199" s="543" t="s">
        <v>807</v>
      </c>
      <c r="C199" s="147" t="s">
        <v>342</v>
      </c>
      <c r="D199" s="221">
        <v>5</v>
      </c>
      <c r="E199" s="222" t="s">
        <v>786</v>
      </c>
      <c r="F199" s="223">
        <v>920</v>
      </c>
      <c r="G199" s="585">
        <v>0.17</v>
      </c>
      <c r="H199" s="585">
        <v>0.17</v>
      </c>
      <c r="I199" s="585">
        <v>0.17</v>
      </c>
      <c r="J199" s="585">
        <v>0.17</v>
      </c>
      <c r="K199" s="222">
        <v>920</v>
      </c>
    </row>
    <row r="200" spans="1:11">
      <c r="A200" s="1469"/>
      <c r="B200" s="201" t="s">
        <v>805</v>
      </c>
      <c r="C200" s="216" t="s">
        <v>342</v>
      </c>
      <c r="D200" s="217">
        <v>6</v>
      </c>
      <c r="E200" s="218" t="s">
        <v>786</v>
      </c>
      <c r="F200" s="219">
        <v>930</v>
      </c>
      <c r="G200" s="586">
        <v>0.17</v>
      </c>
      <c r="H200" s="586">
        <v>0.17</v>
      </c>
      <c r="I200" s="586">
        <v>0.17</v>
      </c>
      <c r="J200" s="586">
        <v>0.17</v>
      </c>
      <c r="K200" s="218">
        <v>930</v>
      </c>
    </row>
    <row r="201" spans="1:11">
      <c r="A201" s="1469"/>
      <c r="B201" s="543" t="s">
        <v>808</v>
      </c>
      <c r="C201" s="147" t="s">
        <v>342</v>
      </c>
      <c r="D201" s="221">
        <v>7</v>
      </c>
      <c r="E201" s="222" t="s">
        <v>786</v>
      </c>
      <c r="F201" s="223">
        <v>1750</v>
      </c>
      <c r="G201" s="585">
        <v>0.16</v>
      </c>
      <c r="H201" s="585">
        <v>0.16</v>
      </c>
      <c r="I201" s="585">
        <v>0.16</v>
      </c>
      <c r="J201" s="585">
        <v>0.16</v>
      </c>
      <c r="K201" s="222">
        <v>1750</v>
      </c>
    </row>
    <row r="202" spans="1:11">
      <c r="A202" s="1469"/>
      <c r="B202" s="201" t="s">
        <v>809</v>
      </c>
      <c r="C202" s="216" t="s">
        <v>342</v>
      </c>
      <c r="D202" s="217">
        <v>7</v>
      </c>
      <c r="E202" s="218" t="s">
        <v>786</v>
      </c>
      <c r="F202" s="219">
        <v>1345</v>
      </c>
      <c r="G202" s="586">
        <v>0.16</v>
      </c>
      <c r="H202" s="586">
        <v>0.16</v>
      </c>
      <c r="I202" s="586">
        <v>0.16</v>
      </c>
      <c r="J202" s="586">
        <v>0.16</v>
      </c>
      <c r="K202" s="218">
        <v>1345</v>
      </c>
    </row>
    <row r="203" spans="1:11">
      <c r="A203" s="1469"/>
      <c r="B203" s="543" t="s">
        <v>810</v>
      </c>
      <c r="C203" s="147" t="s">
        <v>342</v>
      </c>
      <c r="D203" s="221">
        <v>4</v>
      </c>
      <c r="E203" s="222" t="s">
        <v>786</v>
      </c>
      <c r="F203" s="223">
        <v>570</v>
      </c>
      <c r="G203" s="585">
        <v>0.16</v>
      </c>
      <c r="H203" s="585">
        <v>0.16</v>
      </c>
      <c r="I203" s="585">
        <v>0.16</v>
      </c>
      <c r="J203" s="585">
        <v>0.16</v>
      </c>
      <c r="K203" s="222">
        <v>570</v>
      </c>
    </row>
    <row r="204" spans="1:11">
      <c r="A204" s="1469"/>
      <c r="B204" s="201" t="s">
        <v>811</v>
      </c>
      <c r="C204" s="216" t="s">
        <v>342</v>
      </c>
      <c r="D204" s="217">
        <v>5</v>
      </c>
      <c r="E204" s="218" t="s">
        <v>786</v>
      </c>
      <c r="F204" s="219">
        <v>630</v>
      </c>
      <c r="G204" s="586">
        <v>0.16</v>
      </c>
      <c r="H204" s="586">
        <v>0.16</v>
      </c>
      <c r="I204" s="586">
        <v>0.16</v>
      </c>
      <c r="J204" s="586">
        <v>0.16</v>
      </c>
      <c r="K204" s="218">
        <v>630</v>
      </c>
    </row>
    <row r="205" spans="1:11">
      <c r="A205" s="1469"/>
      <c r="B205" s="543" t="s">
        <v>812</v>
      </c>
      <c r="C205" s="147" t="s">
        <v>342</v>
      </c>
      <c r="D205" s="221">
        <v>6</v>
      </c>
      <c r="E205" s="222" t="s">
        <v>786</v>
      </c>
      <c r="F205" s="223">
        <v>2365</v>
      </c>
      <c r="G205" s="585">
        <v>0.16</v>
      </c>
      <c r="H205" s="585">
        <v>0.16</v>
      </c>
      <c r="I205" s="585">
        <v>0.16</v>
      </c>
      <c r="J205" s="585">
        <v>0.16</v>
      </c>
      <c r="K205" s="222">
        <v>2365</v>
      </c>
    </row>
    <row r="206" spans="1:11">
      <c r="A206" s="1470"/>
      <c r="B206" s="1234" t="s">
        <v>813</v>
      </c>
      <c r="C206" s="209" t="s">
        <v>342</v>
      </c>
      <c r="D206" s="210">
        <v>9</v>
      </c>
      <c r="E206" s="211" t="s">
        <v>786</v>
      </c>
      <c r="F206" s="212">
        <v>1425</v>
      </c>
      <c r="G206" s="589">
        <v>0.16</v>
      </c>
      <c r="H206" s="589">
        <v>0.16</v>
      </c>
      <c r="I206" s="589">
        <v>0.16</v>
      </c>
      <c r="J206" s="589">
        <v>0.16</v>
      </c>
      <c r="K206" s="211">
        <v>1425</v>
      </c>
    </row>
    <row r="207" spans="1:11">
      <c r="A207" s="1468" t="s">
        <v>790</v>
      </c>
      <c r="B207" s="723" t="s">
        <v>841</v>
      </c>
      <c r="C207" s="148" t="s">
        <v>342</v>
      </c>
      <c r="D207" s="214">
        <v>8</v>
      </c>
      <c r="E207" s="215" t="s">
        <v>786</v>
      </c>
      <c r="F207" s="167">
        <v>1230</v>
      </c>
      <c r="G207" s="584">
        <v>0.16</v>
      </c>
      <c r="H207" s="584">
        <v>0.16</v>
      </c>
      <c r="I207" s="584">
        <v>0.16</v>
      </c>
      <c r="J207" s="584">
        <v>0.16</v>
      </c>
      <c r="K207" s="215">
        <v>1230</v>
      </c>
    </row>
    <row r="208" spans="1:11">
      <c r="A208" s="1469"/>
      <c r="B208" s="201" t="s">
        <v>842</v>
      </c>
      <c r="C208" s="216" t="s">
        <v>342</v>
      </c>
      <c r="D208" s="217">
        <v>8</v>
      </c>
      <c r="E208" s="218" t="s">
        <v>786</v>
      </c>
      <c r="F208" s="219">
        <v>1395</v>
      </c>
      <c r="G208" s="586">
        <v>0.16</v>
      </c>
      <c r="H208" s="586">
        <v>0.16</v>
      </c>
      <c r="I208" s="586">
        <v>0.16</v>
      </c>
      <c r="J208" s="586">
        <v>0.16</v>
      </c>
      <c r="K208" s="218">
        <v>1395</v>
      </c>
    </row>
    <row r="209" spans="1:11">
      <c r="A209" s="1469"/>
      <c r="B209" s="543" t="s">
        <v>843</v>
      </c>
      <c r="C209" s="147" t="s">
        <v>342</v>
      </c>
      <c r="D209" s="221">
        <v>6</v>
      </c>
      <c r="E209" s="222" t="s">
        <v>786</v>
      </c>
      <c r="F209" s="223">
        <v>1215</v>
      </c>
      <c r="G209" s="585">
        <v>0.16</v>
      </c>
      <c r="H209" s="585">
        <v>0.16</v>
      </c>
      <c r="I209" s="585">
        <v>0.16</v>
      </c>
      <c r="J209" s="585">
        <v>0.16</v>
      </c>
      <c r="K209" s="222">
        <v>1215</v>
      </c>
    </row>
    <row r="210" spans="1:11">
      <c r="A210" s="1469"/>
      <c r="B210" s="201" t="s">
        <v>844</v>
      </c>
      <c r="C210" s="216" t="s">
        <v>342</v>
      </c>
      <c r="D210" s="217">
        <v>6</v>
      </c>
      <c r="E210" s="218" t="s">
        <v>786</v>
      </c>
      <c r="F210" s="219">
        <v>1140</v>
      </c>
      <c r="G210" s="586">
        <v>0.16</v>
      </c>
      <c r="H210" s="586">
        <v>0.16</v>
      </c>
      <c r="I210" s="586">
        <v>0.16</v>
      </c>
      <c r="J210" s="586">
        <v>0.16</v>
      </c>
      <c r="K210" s="218">
        <v>1140</v>
      </c>
    </row>
    <row r="211" spans="1:11">
      <c r="A211" s="1469"/>
      <c r="B211" s="543" t="s">
        <v>845</v>
      </c>
      <c r="C211" s="147" t="s">
        <v>342</v>
      </c>
      <c r="D211" s="221">
        <v>8</v>
      </c>
      <c r="E211" s="222" t="s">
        <v>786</v>
      </c>
      <c r="F211" s="223">
        <v>1065</v>
      </c>
      <c r="G211" s="585">
        <v>0.16</v>
      </c>
      <c r="H211" s="585">
        <v>0.16</v>
      </c>
      <c r="I211" s="585">
        <v>0.16</v>
      </c>
      <c r="J211" s="585">
        <v>0.16</v>
      </c>
      <c r="K211" s="222">
        <v>1065</v>
      </c>
    </row>
    <row r="212" spans="1:11">
      <c r="A212" s="1470"/>
      <c r="B212" s="202" t="s">
        <v>846</v>
      </c>
      <c r="C212" s="209" t="s">
        <v>847</v>
      </c>
      <c r="D212" s="210">
        <v>8</v>
      </c>
      <c r="E212" s="211" t="s">
        <v>786</v>
      </c>
      <c r="F212" s="212">
        <v>1170</v>
      </c>
      <c r="G212" s="589">
        <v>0.15</v>
      </c>
      <c r="H212" s="589">
        <v>0.15</v>
      </c>
      <c r="I212" s="589">
        <v>0.15</v>
      </c>
      <c r="J212" s="589">
        <v>0.15</v>
      </c>
      <c r="K212" s="211">
        <v>1170</v>
      </c>
    </row>
    <row r="213" spans="1:11">
      <c r="A213" s="1468" t="s">
        <v>791</v>
      </c>
      <c r="B213" s="543" t="s">
        <v>853</v>
      </c>
      <c r="C213" s="147" t="s">
        <v>847</v>
      </c>
      <c r="D213" s="221">
        <v>6</v>
      </c>
      <c r="E213" s="222" t="s">
        <v>786</v>
      </c>
      <c r="F213" s="223">
        <v>1800</v>
      </c>
      <c r="G213" s="585">
        <v>0.15</v>
      </c>
      <c r="H213" s="585">
        <v>0.15</v>
      </c>
      <c r="I213" s="585">
        <v>0.15</v>
      </c>
      <c r="J213" s="585">
        <v>0.15</v>
      </c>
      <c r="K213" s="222">
        <v>1800</v>
      </c>
    </row>
    <row r="214" spans="1:11">
      <c r="A214" s="1469"/>
      <c r="B214" s="201" t="s">
        <v>854</v>
      </c>
      <c r="C214" s="216" t="s">
        <v>847</v>
      </c>
      <c r="D214" s="217">
        <v>9</v>
      </c>
      <c r="E214" s="218" t="s">
        <v>786</v>
      </c>
      <c r="F214" s="219">
        <v>2600</v>
      </c>
      <c r="G214" s="586">
        <v>0.15</v>
      </c>
      <c r="H214" s="586">
        <v>0.15</v>
      </c>
      <c r="I214" s="586">
        <v>0.15</v>
      </c>
      <c r="J214" s="586">
        <v>0.15</v>
      </c>
      <c r="K214" s="218">
        <v>2600</v>
      </c>
    </row>
    <row r="215" spans="1:11">
      <c r="A215" s="1469"/>
      <c r="B215" s="543" t="s">
        <v>855</v>
      </c>
      <c r="C215" s="147" t="s">
        <v>847</v>
      </c>
      <c r="D215" s="221">
        <v>11</v>
      </c>
      <c r="E215" s="222" t="s">
        <v>786</v>
      </c>
      <c r="F215" s="223">
        <v>2485</v>
      </c>
      <c r="G215" s="585">
        <v>0.15</v>
      </c>
      <c r="H215" s="585">
        <v>0.15</v>
      </c>
      <c r="I215" s="585">
        <v>0.15</v>
      </c>
      <c r="J215" s="585">
        <v>0.15</v>
      </c>
      <c r="K215" s="222">
        <v>2485</v>
      </c>
    </row>
    <row r="216" spans="1:11">
      <c r="A216" s="1470"/>
      <c r="B216" s="1234" t="s">
        <v>856</v>
      </c>
      <c r="C216" s="209" t="s">
        <v>847</v>
      </c>
      <c r="D216" s="210">
        <v>6</v>
      </c>
      <c r="E216" s="211" t="s">
        <v>786</v>
      </c>
      <c r="F216" s="212">
        <v>1640</v>
      </c>
      <c r="G216" s="589">
        <v>0.15</v>
      </c>
      <c r="H216" s="589">
        <v>0.15</v>
      </c>
      <c r="I216" s="589">
        <v>0.15</v>
      </c>
      <c r="J216" s="589">
        <v>0.15</v>
      </c>
      <c r="K216" s="211">
        <v>1640</v>
      </c>
    </row>
    <row r="217" spans="1:11">
      <c r="A217" s="1468" t="s">
        <v>792</v>
      </c>
      <c r="B217" s="723" t="s">
        <v>861</v>
      </c>
      <c r="C217" s="148" t="s">
        <v>847</v>
      </c>
      <c r="D217" s="214">
        <v>13</v>
      </c>
      <c r="E217" s="215" t="s">
        <v>786</v>
      </c>
      <c r="F217" s="167">
        <v>3500</v>
      </c>
      <c r="G217" s="584">
        <v>0.15</v>
      </c>
      <c r="H217" s="584">
        <v>0.15</v>
      </c>
      <c r="I217" s="584">
        <v>0.15</v>
      </c>
      <c r="J217" s="584">
        <v>0.15</v>
      </c>
      <c r="K217" s="215">
        <v>3500</v>
      </c>
    </row>
    <row r="218" spans="1:11">
      <c r="A218" s="1469"/>
      <c r="B218" s="201" t="s">
        <v>862</v>
      </c>
      <c r="C218" s="216" t="s">
        <v>847</v>
      </c>
      <c r="D218" s="217">
        <v>16</v>
      </c>
      <c r="E218" s="218" t="s">
        <v>786</v>
      </c>
      <c r="F218" s="219">
        <v>3760</v>
      </c>
      <c r="G218" s="586">
        <v>0.15</v>
      </c>
      <c r="H218" s="586">
        <v>0.15</v>
      </c>
      <c r="I218" s="586">
        <v>0.15</v>
      </c>
      <c r="J218" s="586">
        <v>0.15</v>
      </c>
      <c r="K218" s="218">
        <v>3760</v>
      </c>
    </row>
    <row r="219" spans="1:11">
      <c r="A219" s="1469"/>
      <c r="B219" s="543" t="s">
        <v>863</v>
      </c>
      <c r="C219" s="147" t="s">
        <v>847</v>
      </c>
      <c r="D219" s="221">
        <v>15</v>
      </c>
      <c r="E219" s="222" t="s">
        <v>786</v>
      </c>
      <c r="F219" s="223">
        <v>4125</v>
      </c>
      <c r="G219" s="585">
        <v>0.15</v>
      </c>
      <c r="H219" s="585">
        <v>0.15</v>
      </c>
      <c r="I219" s="585">
        <v>0.15</v>
      </c>
      <c r="J219" s="585">
        <v>0.15</v>
      </c>
      <c r="K219" s="222">
        <v>4125</v>
      </c>
    </row>
    <row r="220" spans="1:11">
      <c r="A220" s="1470"/>
      <c r="B220" s="202" t="s">
        <v>864</v>
      </c>
      <c r="C220" s="209" t="s">
        <v>847</v>
      </c>
      <c r="D220" s="210">
        <v>13</v>
      </c>
      <c r="E220" s="211" t="s">
        <v>786</v>
      </c>
      <c r="F220" s="212">
        <v>2975</v>
      </c>
      <c r="G220" s="589">
        <v>0.15</v>
      </c>
      <c r="H220" s="589">
        <v>0.15</v>
      </c>
      <c r="I220" s="589">
        <v>0.15</v>
      </c>
      <c r="J220" s="589">
        <v>0.15</v>
      </c>
      <c r="K220" s="211">
        <v>2975</v>
      </c>
    </row>
    <row r="221" spans="1:11">
      <c r="A221" s="1468" t="s">
        <v>793</v>
      </c>
      <c r="B221" s="723" t="s">
        <v>875</v>
      </c>
      <c r="C221" s="148" t="s">
        <v>847</v>
      </c>
      <c r="D221" s="214">
        <v>17</v>
      </c>
      <c r="E221" s="215" t="s">
        <v>786</v>
      </c>
      <c r="F221" s="167">
        <v>4980</v>
      </c>
      <c r="G221" s="584">
        <v>0.15</v>
      </c>
      <c r="H221" s="584">
        <v>0.15</v>
      </c>
      <c r="I221" s="584">
        <v>0.15</v>
      </c>
      <c r="J221" s="584">
        <v>0.15</v>
      </c>
      <c r="K221" s="215">
        <v>4980</v>
      </c>
    </row>
    <row r="222" spans="1:11">
      <c r="A222" s="1469"/>
      <c r="B222" s="201" t="s">
        <v>876</v>
      </c>
      <c r="C222" s="216" t="s">
        <v>847</v>
      </c>
      <c r="D222" s="217">
        <v>16</v>
      </c>
      <c r="E222" s="218" t="s">
        <v>786</v>
      </c>
      <c r="F222" s="219">
        <v>4545</v>
      </c>
      <c r="G222" s="586">
        <v>0.15</v>
      </c>
      <c r="H222" s="586">
        <v>0.15</v>
      </c>
      <c r="I222" s="586">
        <v>0.15</v>
      </c>
      <c r="J222" s="586">
        <v>0.15</v>
      </c>
      <c r="K222" s="218">
        <v>4545</v>
      </c>
    </row>
    <row r="223" spans="1:11">
      <c r="A223" s="1469"/>
      <c r="B223" s="543" t="s">
        <v>877</v>
      </c>
      <c r="C223" s="147" t="s">
        <v>847</v>
      </c>
      <c r="D223" s="221">
        <v>12</v>
      </c>
      <c r="E223" s="222" t="s">
        <v>786</v>
      </c>
      <c r="F223" s="223">
        <v>3510</v>
      </c>
      <c r="G223" s="585">
        <v>0.15</v>
      </c>
      <c r="H223" s="585">
        <v>0.15</v>
      </c>
      <c r="I223" s="585">
        <v>0.15</v>
      </c>
      <c r="J223" s="585">
        <v>0.15</v>
      </c>
      <c r="K223" s="222">
        <v>3510</v>
      </c>
    </row>
    <row r="224" spans="1:11">
      <c r="A224" s="1469"/>
      <c r="B224" s="201" t="s">
        <v>878</v>
      </c>
      <c r="C224" s="216" t="s">
        <v>847</v>
      </c>
      <c r="D224" s="217">
        <v>11</v>
      </c>
      <c r="E224" s="218" t="s">
        <v>786</v>
      </c>
      <c r="F224" s="219">
        <v>2870</v>
      </c>
      <c r="G224" s="586">
        <v>0.15</v>
      </c>
      <c r="H224" s="586">
        <v>0.15</v>
      </c>
      <c r="I224" s="586">
        <v>0.15</v>
      </c>
      <c r="J224" s="586">
        <v>0.15</v>
      </c>
      <c r="K224" s="218">
        <v>2870</v>
      </c>
    </row>
    <row r="225" spans="1:11">
      <c r="A225" s="1468" t="s">
        <v>794</v>
      </c>
      <c r="B225" s="723" t="s">
        <v>884</v>
      </c>
      <c r="C225" s="148" t="s">
        <v>847</v>
      </c>
      <c r="D225" s="214">
        <v>15</v>
      </c>
      <c r="E225" s="215" t="s">
        <v>786</v>
      </c>
      <c r="F225" s="167">
        <v>4175</v>
      </c>
      <c r="G225" s="584">
        <v>0.15</v>
      </c>
      <c r="H225" s="584">
        <v>0.15</v>
      </c>
      <c r="I225" s="584">
        <v>0.15</v>
      </c>
      <c r="J225" s="584">
        <v>0.15</v>
      </c>
      <c r="K225" s="215">
        <v>4175</v>
      </c>
    </row>
    <row r="226" spans="1:11">
      <c r="A226" s="1469"/>
      <c r="B226" s="201" t="s">
        <v>885</v>
      </c>
      <c r="C226" s="216" t="s">
        <v>847</v>
      </c>
      <c r="D226" s="217">
        <v>13</v>
      </c>
      <c r="E226" s="218" t="s">
        <v>786</v>
      </c>
      <c r="F226" s="219">
        <v>4040</v>
      </c>
      <c r="G226" s="586">
        <v>0.15</v>
      </c>
      <c r="H226" s="586">
        <v>0.15</v>
      </c>
      <c r="I226" s="586">
        <v>0.15</v>
      </c>
      <c r="J226" s="586">
        <v>0.15</v>
      </c>
      <c r="K226" s="218">
        <v>4040</v>
      </c>
    </row>
    <row r="227" spans="1:11">
      <c r="A227" s="1469"/>
      <c r="B227" s="543" t="s">
        <v>886</v>
      </c>
      <c r="C227" s="147" t="s">
        <v>847</v>
      </c>
      <c r="D227" s="221">
        <v>13</v>
      </c>
      <c r="E227" s="222" t="s">
        <v>786</v>
      </c>
      <c r="F227" s="223">
        <v>4330</v>
      </c>
      <c r="G227" s="585">
        <v>0.15</v>
      </c>
      <c r="H227" s="585">
        <v>0.15</v>
      </c>
      <c r="I227" s="585">
        <v>0.15</v>
      </c>
      <c r="J227" s="585">
        <v>0.15</v>
      </c>
      <c r="K227" s="222">
        <v>4330</v>
      </c>
    </row>
    <row r="228" spans="1:11">
      <c r="A228" s="1470"/>
      <c r="B228" s="202" t="s">
        <v>887</v>
      </c>
      <c r="C228" s="209" t="s">
        <v>847</v>
      </c>
      <c r="D228" s="210">
        <v>12</v>
      </c>
      <c r="E228" s="211" t="s">
        <v>786</v>
      </c>
      <c r="F228" s="212">
        <v>3640</v>
      </c>
      <c r="G228" s="589">
        <v>0.15</v>
      </c>
      <c r="H228" s="589">
        <v>0.15</v>
      </c>
      <c r="I228" s="589">
        <v>0.15</v>
      </c>
      <c r="J228" s="589">
        <v>0.15</v>
      </c>
      <c r="K228" s="211">
        <v>3640</v>
      </c>
    </row>
    <row r="229" spans="1:11" ht="12.75" customHeight="1">
      <c r="A229" s="1468" t="s">
        <v>795</v>
      </c>
      <c r="B229" s="723" t="s">
        <v>696</v>
      </c>
      <c r="C229" s="148" t="s">
        <v>847</v>
      </c>
      <c r="D229" s="214">
        <v>12</v>
      </c>
      <c r="E229" s="215" t="s">
        <v>786</v>
      </c>
      <c r="F229" s="167">
        <v>3160</v>
      </c>
      <c r="G229" s="584">
        <v>0.15</v>
      </c>
      <c r="H229" s="584">
        <v>0.15</v>
      </c>
      <c r="I229" s="584">
        <v>0.15</v>
      </c>
      <c r="J229" s="584">
        <v>0.15</v>
      </c>
      <c r="K229" s="215">
        <v>3160</v>
      </c>
    </row>
    <row r="230" spans="1:11">
      <c r="A230" s="1469"/>
      <c r="B230" s="201" t="s">
        <v>898</v>
      </c>
      <c r="C230" s="216" t="s">
        <v>847</v>
      </c>
      <c r="D230" s="217">
        <v>11</v>
      </c>
      <c r="E230" s="218" t="s">
        <v>786</v>
      </c>
      <c r="F230" s="219">
        <v>3320</v>
      </c>
      <c r="G230" s="586">
        <v>0.15</v>
      </c>
      <c r="H230" s="586">
        <v>0.15</v>
      </c>
      <c r="I230" s="586">
        <v>0.15</v>
      </c>
      <c r="J230" s="586">
        <v>0.15</v>
      </c>
      <c r="K230" s="218">
        <v>3320</v>
      </c>
    </row>
    <row r="231" spans="1:11">
      <c r="A231" s="1469"/>
      <c r="B231" s="543" t="s">
        <v>899</v>
      </c>
      <c r="C231" s="147" t="s">
        <v>847</v>
      </c>
      <c r="D231" s="221">
        <v>12</v>
      </c>
      <c r="E231" s="222" t="s">
        <v>786</v>
      </c>
      <c r="F231" s="223">
        <v>3270</v>
      </c>
      <c r="G231" s="585">
        <v>0.15</v>
      </c>
      <c r="H231" s="585">
        <v>0.15</v>
      </c>
      <c r="I231" s="585">
        <v>0.15</v>
      </c>
      <c r="J231" s="585">
        <v>0.15</v>
      </c>
      <c r="K231" s="222">
        <v>3270</v>
      </c>
    </row>
    <row r="232" spans="1:11">
      <c r="A232" s="1469"/>
      <c r="B232" s="316" t="s">
        <v>900</v>
      </c>
      <c r="C232" s="537" t="s">
        <v>847</v>
      </c>
      <c r="D232" s="1221">
        <v>15</v>
      </c>
      <c r="E232" s="1222" t="s">
        <v>786</v>
      </c>
      <c r="F232" s="1223">
        <v>4100</v>
      </c>
      <c r="G232" s="1224">
        <v>0.15</v>
      </c>
      <c r="H232" s="1224">
        <v>0.15</v>
      </c>
      <c r="I232" s="1224">
        <v>0.15</v>
      </c>
      <c r="J232" s="1224">
        <v>0.15</v>
      </c>
      <c r="K232" s="1222">
        <v>4100</v>
      </c>
    </row>
    <row r="233" spans="1:11">
      <c r="A233" s="1470"/>
      <c r="B233" s="813" t="s">
        <v>901</v>
      </c>
      <c r="C233" s="297" t="s">
        <v>847</v>
      </c>
      <c r="D233" s="298">
        <v>11</v>
      </c>
      <c r="E233" s="299" t="s">
        <v>786</v>
      </c>
      <c r="F233" s="168">
        <v>2675</v>
      </c>
      <c r="G233" s="590">
        <v>0.15</v>
      </c>
      <c r="H233" s="590">
        <v>0.15</v>
      </c>
      <c r="I233" s="590">
        <v>0.15</v>
      </c>
      <c r="J233" s="590">
        <v>0.15</v>
      </c>
      <c r="K233" s="299">
        <v>2675</v>
      </c>
    </row>
    <row r="234" spans="1:11">
      <c r="A234" s="1471" t="s">
        <v>940</v>
      </c>
      <c r="B234" s="195" t="s">
        <v>941</v>
      </c>
      <c r="C234" s="229" t="s">
        <v>847</v>
      </c>
      <c r="D234" s="300">
        <v>15</v>
      </c>
      <c r="E234" s="301" t="s">
        <v>786</v>
      </c>
      <c r="F234" s="206">
        <v>3995</v>
      </c>
      <c r="G234" s="207">
        <v>0.15</v>
      </c>
      <c r="H234" s="207">
        <v>0.15</v>
      </c>
      <c r="I234" s="207">
        <v>0.15</v>
      </c>
      <c r="J234" s="207">
        <v>0.15</v>
      </c>
      <c r="K234" s="301">
        <v>3995</v>
      </c>
    </row>
    <row r="235" spans="1:11">
      <c r="A235" s="1471"/>
      <c r="B235" s="543" t="s">
        <v>942</v>
      </c>
      <c r="C235" s="147" t="s">
        <v>847</v>
      </c>
      <c r="D235" s="221">
        <v>15</v>
      </c>
      <c r="E235" s="222" t="s">
        <v>786</v>
      </c>
      <c r="F235" s="223">
        <v>3785</v>
      </c>
      <c r="G235" s="224">
        <v>0.15</v>
      </c>
      <c r="H235" s="224">
        <v>0.15</v>
      </c>
      <c r="I235" s="224">
        <v>0.15</v>
      </c>
      <c r="J235" s="224">
        <v>0.15</v>
      </c>
      <c r="K235" s="222">
        <v>3785</v>
      </c>
    </row>
    <row r="236" spans="1:11">
      <c r="A236" s="1471"/>
      <c r="B236" s="197" t="s">
        <v>943</v>
      </c>
      <c r="C236" s="216" t="s">
        <v>847</v>
      </c>
      <c r="D236" s="217">
        <v>11</v>
      </c>
      <c r="E236" s="218" t="s">
        <v>786</v>
      </c>
      <c r="F236" s="219">
        <v>3050</v>
      </c>
      <c r="G236" s="220">
        <v>0.15</v>
      </c>
      <c r="H236" s="220">
        <v>0.15</v>
      </c>
      <c r="I236" s="220">
        <v>0.15</v>
      </c>
      <c r="J236" s="220">
        <v>0.15</v>
      </c>
      <c r="K236" s="218">
        <v>3050</v>
      </c>
    </row>
    <row r="237" spans="1:11">
      <c r="A237" s="1471"/>
      <c r="B237" s="813" t="s">
        <v>944</v>
      </c>
      <c r="C237" s="297" t="s">
        <v>847</v>
      </c>
      <c r="D237" s="298">
        <v>10</v>
      </c>
      <c r="E237" s="299" t="s">
        <v>786</v>
      </c>
      <c r="F237" s="168">
        <v>2690</v>
      </c>
      <c r="G237" s="814">
        <v>0.15</v>
      </c>
      <c r="H237" s="814">
        <v>0.15</v>
      </c>
      <c r="I237" s="814">
        <v>0.15</v>
      </c>
      <c r="J237" s="814">
        <v>0.15</v>
      </c>
      <c r="K237" s="299">
        <v>2690</v>
      </c>
    </row>
    <row r="238" spans="1:11">
      <c r="A238" s="1471" t="s">
        <v>945</v>
      </c>
      <c r="B238" s="195" t="s">
        <v>946</v>
      </c>
      <c r="C238" s="229" t="s">
        <v>847</v>
      </c>
      <c r="D238" s="300">
        <v>14</v>
      </c>
      <c r="E238" s="301" t="s">
        <v>786</v>
      </c>
      <c r="F238" s="206">
        <v>3770</v>
      </c>
      <c r="G238" s="207">
        <v>0.15</v>
      </c>
      <c r="H238" s="207">
        <v>0.15</v>
      </c>
      <c r="I238" s="207">
        <v>0.15</v>
      </c>
      <c r="J238" s="207">
        <v>0.15</v>
      </c>
      <c r="K238" s="301">
        <v>3770</v>
      </c>
    </row>
    <row r="239" spans="1:11">
      <c r="A239" s="1471"/>
      <c r="B239" s="543" t="s">
        <v>947</v>
      </c>
      <c r="C239" s="147" t="s">
        <v>847</v>
      </c>
      <c r="D239" s="221">
        <v>10</v>
      </c>
      <c r="E239" s="222" t="s">
        <v>786</v>
      </c>
      <c r="F239" s="223">
        <v>3370</v>
      </c>
      <c r="G239" s="224">
        <v>0.15</v>
      </c>
      <c r="H239" s="224">
        <v>0.15</v>
      </c>
      <c r="I239" s="224">
        <v>0.15</v>
      </c>
      <c r="J239" s="224">
        <v>0.15</v>
      </c>
      <c r="K239" s="222">
        <v>3370</v>
      </c>
    </row>
    <row r="240" spans="1:11">
      <c r="A240" s="1471"/>
      <c r="B240" s="197" t="s">
        <v>948</v>
      </c>
      <c r="C240" s="216" t="s">
        <v>847</v>
      </c>
      <c r="D240" s="217">
        <v>12</v>
      </c>
      <c r="E240" s="218" t="s">
        <v>786</v>
      </c>
      <c r="F240" s="219">
        <v>3190</v>
      </c>
      <c r="G240" s="220">
        <v>0.15</v>
      </c>
      <c r="H240" s="220">
        <v>0.15</v>
      </c>
      <c r="I240" s="220">
        <v>0.15</v>
      </c>
      <c r="J240" s="220">
        <v>0.15</v>
      </c>
      <c r="K240" s="218">
        <v>3190</v>
      </c>
    </row>
    <row r="241" spans="1:11">
      <c r="A241" s="1471"/>
      <c r="B241" s="813" t="s">
        <v>949</v>
      </c>
      <c r="C241" s="297" t="s">
        <v>847</v>
      </c>
      <c r="D241" s="298">
        <v>7</v>
      </c>
      <c r="E241" s="299" t="s">
        <v>786</v>
      </c>
      <c r="F241" s="168">
        <v>2270</v>
      </c>
      <c r="G241" s="814">
        <v>0.15</v>
      </c>
      <c r="H241" s="814">
        <v>0.15</v>
      </c>
      <c r="I241" s="814">
        <v>0.15</v>
      </c>
      <c r="J241" s="814">
        <v>0.15</v>
      </c>
      <c r="K241" s="299">
        <v>2270</v>
      </c>
    </row>
    <row r="242" spans="1:11">
      <c r="A242" s="1473" t="s">
        <v>1188</v>
      </c>
      <c r="B242" s="195" t="s">
        <v>1189</v>
      </c>
      <c r="C242" s="229" t="s">
        <v>847</v>
      </c>
      <c r="D242" s="300">
        <v>11</v>
      </c>
      <c r="E242" s="301" t="s">
        <v>786</v>
      </c>
      <c r="F242" s="206">
        <v>3330</v>
      </c>
      <c r="G242" s="207">
        <v>0.15</v>
      </c>
      <c r="H242" s="207">
        <v>0.15</v>
      </c>
      <c r="I242" s="207">
        <v>0.15</v>
      </c>
      <c r="J242" s="207">
        <v>0.15</v>
      </c>
      <c r="K242" s="301">
        <v>3330</v>
      </c>
    </row>
    <row r="243" spans="1:11">
      <c r="A243" s="1473"/>
      <c r="B243" s="543" t="s">
        <v>1190</v>
      </c>
      <c r="C243" s="147" t="s">
        <v>847</v>
      </c>
      <c r="D243" s="221">
        <v>13</v>
      </c>
      <c r="E243" s="222" t="s">
        <v>786</v>
      </c>
      <c r="F243" s="223">
        <v>3750</v>
      </c>
      <c r="G243" s="224">
        <v>0.15</v>
      </c>
      <c r="H243" s="224">
        <v>0.15</v>
      </c>
      <c r="I243" s="224">
        <v>0.15</v>
      </c>
      <c r="J243" s="224">
        <v>0.15</v>
      </c>
      <c r="K243" s="222">
        <v>3750</v>
      </c>
    </row>
    <row r="244" spans="1:11">
      <c r="A244" s="1473"/>
      <c r="B244" s="963" t="s">
        <v>1191</v>
      </c>
      <c r="C244" s="964" t="s">
        <v>847</v>
      </c>
      <c r="D244" s="965">
        <v>9</v>
      </c>
      <c r="E244" s="966" t="s">
        <v>786</v>
      </c>
      <c r="F244" s="967">
        <v>2550</v>
      </c>
      <c r="G244" s="968">
        <v>0.15</v>
      </c>
      <c r="H244" s="968">
        <v>0.15</v>
      </c>
      <c r="I244" s="968">
        <v>0.15</v>
      </c>
      <c r="J244" s="968">
        <v>0.15</v>
      </c>
      <c r="K244" s="966">
        <v>2550</v>
      </c>
    </row>
    <row r="245" spans="1:11">
      <c r="A245" s="1473"/>
      <c r="B245" s="543" t="s">
        <v>1192</v>
      </c>
      <c r="C245" s="147" t="s">
        <v>847</v>
      </c>
      <c r="D245" s="221">
        <v>11</v>
      </c>
      <c r="E245" s="222" t="s">
        <v>786</v>
      </c>
      <c r="F245" s="223">
        <v>2885</v>
      </c>
      <c r="G245" s="224">
        <v>0.14000000000000001</v>
      </c>
      <c r="H245" s="224">
        <v>0.14000000000000001</v>
      </c>
      <c r="I245" s="224">
        <v>0.14000000000000001</v>
      </c>
      <c r="J245" s="224">
        <v>0.14000000000000001</v>
      </c>
      <c r="K245" s="222">
        <v>2885</v>
      </c>
    </row>
    <row r="246" spans="1:11">
      <c r="A246" s="1473"/>
      <c r="B246" s="1235" t="s">
        <v>1193</v>
      </c>
      <c r="C246" s="1236" t="s">
        <v>847</v>
      </c>
      <c r="D246" s="1237">
        <v>10</v>
      </c>
      <c r="E246" s="1238" t="s">
        <v>786</v>
      </c>
      <c r="F246" s="1239">
        <v>2530</v>
      </c>
      <c r="G246" s="1240">
        <v>0.14000000000000001</v>
      </c>
      <c r="H246" s="1240">
        <v>0.14000000000000001</v>
      </c>
      <c r="I246" s="1240">
        <v>0.14000000000000001</v>
      </c>
      <c r="J246" s="1240">
        <v>0.14000000000000001</v>
      </c>
      <c r="K246" s="1238">
        <v>2530</v>
      </c>
    </row>
    <row r="247" spans="1:11">
      <c r="A247" s="1473" t="s">
        <v>1208</v>
      </c>
      <c r="B247" s="723" t="s">
        <v>1209</v>
      </c>
      <c r="C247" s="148" t="s">
        <v>847</v>
      </c>
      <c r="D247" s="214">
        <v>12</v>
      </c>
      <c r="E247" s="215" t="s">
        <v>786</v>
      </c>
      <c r="F247" s="167">
        <v>3040</v>
      </c>
      <c r="G247" s="162">
        <v>0.14000000000000001</v>
      </c>
      <c r="H247" s="162">
        <v>0.14000000000000001</v>
      </c>
      <c r="I247" s="162">
        <v>0.14000000000000001</v>
      </c>
      <c r="J247" s="162">
        <v>0.14000000000000001</v>
      </c>
      <c r="K247" s="215">
        <v>3040</v>
      </c>
    </row>
    <row r="248" spans="1:11">
      <c r="A248" s="1473"/>
      <c r="B248" s="197" t="s">
        <v>1210</v>
      </c>
      <c r="C248" s="216" t="s">
        <v>847</v>
      </c>
      <c r="D248" s="217">
        <v>13</v>
      </c>
      <c r="E248" s="218" t="s">
        <v>786</v>
      </c>
      <c r="F248" s="219">
        <v>3510</v>
      </c>
      <c r="G248" s="220">
        <v>0.14000000000000001</v>
      </c>
      <c r="H248" s="220">
        <v>0.14000000000000001</v>
      </c>
      <c r="I248" s="220">
        <v>0.14000000000000001</v>
      </c>
      <c r="J248" s="220">
        <v>0.14000000000000001</v>
      </c>
      <c r="K248" s="218">
        <v>3510</v>
      </c>
    </row>
    <row r="249" spans="1:11">
      <c r="A249" s="1473"/>
      <c r="B249" s="543" t="s">
        <v>1211</v>
      </c>
      <c r="C249" s="147" t="s">
        <v>847</v>
      </c>
      <c r="D249" s="221">
        <v>11</v>
      </c>
      <c r="E249" s="222" t="s">
        <v>786</v>
      </c>
      <c r="F249" s="223">
        <v>2970</v>
      </c>
      <c r="G249" s="224">
        <v>0.14000000000000001</v>
      </c>
      <c r="H249" s="224">
        <v>0.14000000000000001</v>
      </c>
      <c r="I249" s="224">
        <v>0.14000000000000001</v>
      </c>
      <c r="J249" s="224">
        <v>0.14000000000000001</v>
      </c>
      <c r="K249" s="222">
        <v>2970</v>
      </c>
    </row>
    <row r="250" spans="1:11">
      <c r="A250" s="1473"/>
      <c r="B250" s="1235" t="s">
        <v>1212</v>
      </c>
      <c r="C250" s="1236" t="s">
        <v>847</v>
      </c>
      <c r="D250" s="1237">
        <v>7</v>
      </c>
      <c r="E250" s="1238" t="s">
        <v>786</v>
      </c>
      <c r="F250" s="1239">
        <v>2210</v>
      </c>
      <c r="G250" s="1240">
        <v>0.14000000000000001</v>
      </c>
      <c r="H250" s="1240">
        <v>0.14000000000000001</v>
      </c>
      <c r="I250" s="1240">
        <v>0.14000000000000001</v>
      </c>
      <c r="J250" s="1240">
        <v>0.14000000000000001</v>
      </c>
      <c r="K250" s="1238">
        <v>2210</v>
      </c>
    </row>
    <row r="251" spans="1:11" ht="12.75" customHeight="1">
      <c r="A251" s="1468" t="s">
        <v>1215</v>
      </c>
      <c r="B251" s="59" t="s">
        <v>1216</v>
      </c>
      <c r="C251" s="148" t="s">
        <v>847</v>
      </c>
      <c r="D251" s="214">
        <v>10</v>
      </c>
      <c r="E251" s="215" t="s">
        <v>786</v>
      </c>
      <c r="F251" s="167">
        <v>2890</v>
      </c>
      <c r="G251" s="584">
        <v>0.14000000000000001</v>
      </c>
      <c r="H251" s="584">
        <v>0.14000000000000001</v>
      </c>
      <c r="I251" s="584">
        <v>0.14000000000000001</v>
      </c>
      <c r="J251" s="584">
        <v>0.14000000000000001</v>
      </c>
      <c r="K251" s="215">
        <v>2890</v>
      </c>
    </row>
    <row r="252" spans="1:11">
      <c r="A252" s="1469"/>
      <c r="B252" s="201" t="s">
        <v>1217</v>
      </c>
      <c r="C252" s="216" t="s">
        <v>847</v>
      </c>
      <c r="D252" s="217">
        <v>5</v>
      </c>
      <c r="E252" s="218" t="s">
        <v>786</v>
      </c>
      <c r="F252" s="219">
        <v>1800</v>
      </c>
      <c r="G252" s="586">
        <v>0.14000000000000001</v>
      </c>
      <c r="H252" s="586">
        <v>0.14000000000000001</v>
      </c>
      <c r="I252" s="586">
        <v>0.14000000000000001</v>
      </c>
      <c r="J252" s="586">
        <v>0.14000000000000001</v>
      </c>
      <c r="K252" s="218">
        <v>1800</v>
      </c>
    </row>
    <row r="253" spans="1:11">
      <c r="A253" s="1469"/>
      <c r="B253" s="543" t="s">
        <v>1218</v>
      </c>
      <c r="C253" s="147" t="s">
        <v>847</v>
      </c>
      <c r="D253" s="221">
        <v>7</v>
      </c>
      <c r="E253" s="222" t="s">
        <v>786</v>
      </c>
      <c r="F253" s="223">
        <v>2150</v>
      </c>
      <c r="G253" s="585">
        <v>0.14000000000000001</v>
      </c>
      <c r="H253" s="585">
        <v>0.14000000000000001</v>
      </c>
      <c r="I253" s="585">
        <v>0.14000000000000001</v>
      </c>
      <c r="J253" s="585">
        <v>0.14000000000000001</v>
      </c>
      <c r="K253" s="222">
        <v>2150</v>
      </c>
    </row>
    <row r="254" spans="1:11">
      <c r="A254" s="1470"/>
      <c r="B254" s="591" t="s">
        <v>1219</v>
      </c>
      <c r="C254" s="209" t="s">
        <v>847</v>
      </c>
      <c r="D254" s="210">
        <v>6</v>
      </c>
      <c r="E254" s="211" t="s">
        <v>786</v>
      </c>
      <c r="F254" s="212">
        <v>1485</v>
      </c>
      <c r="G254" s="589">
        <v>0.14000000000000001</v>
      </c>
      <c r="H254" s="589">
        <v>0.14000000000000001</v>
      </c>
      <c r="I254" s="589">
        <v>0.14000000000000001</v>
      </c>
      <c r="J254" s="589">
        <v>0.14000000000000001</v>
      </c>
      <c r="K254" s="211">
        <v>1485</v>
      </c>
    </row>
    <row r="255" spans="1:11">
      <c r="A255" s="1468" t="s">
        <v>1226</v>
      </c>
      <c r="B255" s="59" t="s">
        <v>1214</v>
      </c>
      <c r="C255" s="148" t="s">
        <v>847</v>
      </c>
      <c r="D255" s="214">
        <v>4</v>
      </c>
      <c r="E255" s="215" t="s">
        <v>786</v>
      </c>
      <c r="F255" s="167">
        <v>1020</v>
      </c>
      <c r="G255" s="584">
        <v>0.14000000000000001</v>
      </c>
      <c r="H255" s="584">
        <v>0.14000000000000001</v>
      </c>
      <c r="I255" s="584">
        <v>0.14000000000000001</v>
      </c>
      <c r="J255" s="584">
        <v>0.14000000000000001</v>
      </c>
      <c r="K255" s="215">
        <v>1020</v>
      </c>
    </row>
    <row r="256" spans="1:11">
      <c r="A256" s="1469"/>
      <c r="B256" s="197" t="s">
        <v>1227</v>
      </c>
      <c r="C256" s="216" t="s">
        <v>847</v>
      </c>
      <c r="D256" s="217">
        <v>4</v>
      </c>
      <c r="E256" s="218" t="s">
        <v>786</v>
      </c>
      <c r="F256" s="219">
        <v>1150</v>
      </c>
      <c r="G256" s="586">
        <v>0.14000000000000001</v>
      </c>
      <c r="H256" s="586">
        <v>0.14000000000000001</v>
      </c>
      <c r="I256" s="586">
        <v>0.14000000000000001</v>
      </c>
      <c r="J256" s="586">
        <v>0.14000000000000001</v>
      </c>
      <c r="K256" s="218">
        <v>1150</v>
      </c>
    </row>
    <row r="257" spans="1:11">
      <c r="A257" s="1469"/>
      <c r="B257" s="61" t="s">
        <v>1228</v>
      </c>
      <c r="C257" s="147" t="s">
        <v>847</v>
      </c>
      <c r="D257" s="221">
        <v>4</v>
      </c>
      <c r="E257" s="222" t="s">
        <v>786</v>
      </c>
      <c r="F257" s="223">
        <v>720</v>
      </c>
      <c r="G257" s="585">
        <v>0.14000000000000001</v>
      </c>
      <c r="H257" s="585">
        <v>0.14000000000000001</v>
      </c>
      <c r="I257" s="585">
        <v>0.14000000000000001</v>
      </c>
      <c r="J257" s="585">
        <v>0.14000000000000001</v>
      </c>
      <c r="K257" s="222">
        <v>720</v>
      </c>
    </row>
    <row r="258" spans="1:11">
      <c r="A258" s="1470"/>
      <c r="B258" s="208" t="s">
        <v>1229</v>
      </c>
      <c r="C258" s="209" t="s">
        <v>847</v>
      </c>
      <c r="D258" s="210">
        <v>2</v>
      </c>
      <c r="E258" s="211" t="s">
        <v>786</v>
      </c>
      <c r="F258" s="212">
        <v>400</v>
      </c>
      <c r="G258" s="589">
        <v>0.14000000000000001</v>
      </c>
      <c r="H258" s="589">
        <v>0.14000000000000001</v>
      </c>
      <c r="I258" s="589">
        <v>0.14000000000000001</v>
      </c>
      <c r="J258" s="589">
        <v>0.14000000000000001</v>
      </c>
      <c r="K258" s="211">
        <v>400</v>
      </c>
    </row>
    <row r="259" spans="1:11">
      <c r="A259" s="1468" t="s">
        <v>1242</v>
      </c>
      <c r="B259" s="723" t="s">
        <v>1243</v>
      </c>
      <c r="C259" s="148" t="s">
        <v>847</v>
      </c>
      <c r="D259" s="214">
        <v>4</v>
      </c>
      <c r="E259" s="215" t="s">
        <v>786</v>
      </c>
      <c r="F259" s="167">
        <v>1350</v>
      </c>
      <c r="G259" s="584">
        <v>0.14000000000000001</v>
      </c>
      <c r="H259" s="584">
        <v>0.14000000000000001</v>
      </c>
      <c r="I259" s="584">
        <v>0.14000000000000001</v>
      </c>
      <c r="J259" s="584">
        <v>0.14000000000000001</v>
      </c>
      <c r="K259" s="215">
        <v>1350</v>
      </c>
    </row>
    <row r="260" spans="1:11">
      <c r="A260" s="1469"/>
      <c r="B260" s="201" t="s">
        <v>1244</v>
      </c>
      <c r="C260" s="216" t="s">
        <v>847</v>
      </c>
      <c r="D260" s="217">
        <v>5</v>
      </c>
      <c r="E260" s="218" t="s">
        <v>786</v>
      </c>
      <c r="F260" s="219">
        <v>1120</v>
      </c>
      <c r="G260" s="586">
        <v>0.14000000000000001</v>
      </c>
      <c r="H260" s="586">
        <v>0.14000000000000001</v>
      </c>
      <c r="I260" s="586">
        <v>0.14000000000000001</v>
      </c>
      <c r="J260" s="586">
        <v>0.14000000000000001</v>
      </c>
      <c r="K260" s="218">
        <v>1120</v>
      </c>
    </row>
    <row r="261" spans="1:11">
      <c r="A261" s="1469"/>
      <c r="B261" s="543" t="s">
        <v>1245</v>
      </c>
      <c r="C261" s="147" t="s">
        <v>847</v>
      </c>
      <c r="D261" s="221">
        <v>3</v>
      </c>
      <c r="E261" s="222" t="s">
        <v>786</v>
      </c>
      <c r="F261" s="223">
        <v>880</v>
      </c>
      <c r="G261" s="585">
        <v>0.14000000000000001</v>
      </c>
      <c r="H261" s="585">
        <v>0.14000000000000001</v>
      </c>
      <c r="I261" s="585">
        <v>0.14000000000000001</v>
      </c>
      <c r="J261" s="585">
        <v>0.14000000000000001</v>
      </c>
      <c r="K261" s="222">
        <v>880</v>
      </c>
    </row>
    <row r="262" spans="1:11">
      <c r="A262" s="1470"/>
      <c r="B262" s="202" t="s">
        <v>1246</v>
      </c>
      <c r="C262" s="209" t="s">
        <v>847</v>
      </c>
      <c r="D262" s="210">
        <v>3</v>
      </c>
      <c r="E262" s="211" t="s">
        <v>786</v>
      </c>
      <c r="F262" s="212">
        <v>1020</v>
      </c>
      <c r="G262" s="589">
        <v>0.14000000000000001</v>
      </c>
      <c r="H262" s="589">
        <v>0.14000000000000001</v>
      </c>
      <c r="I262" s="589">
        <v>0.14000000000000001</v>
      </c>
      <c r="J262" s="589">
        <v>0.14000000000000001</v>
      </c>
      <c r="K262" s="211">
        <v>1020</v>
      </c>
    </row>
    <row r="263" spans="1:11">
      <c r="A263" s="1468" t="s">
        <v>1257</v>
      </c>
      <c r="B263" s="723" t="s">
        <v>1259</v>
      </c>
      <c r="C263" s="148" t="s">
        <v>847</v>
      </c>
      <c r="D263" s="214">
        <v>4</v>
      </c>
      <c r="E263" s="215" t="s">
        <v>786</v>
      </c>
      <c r="F263" s="167">
        <v>840</v>
      </c>
      <c r="G263" s="584">
        <v>0.14000000000000001</v>
      </c>
      <c r="H263" s="584">
        <v>0.14000000000000001</v>
      </c>
      <c r="I263" s="584">
        <v>0.14000000000000001</v>
      </c>
      <c r="J263" s="584">
        <v>0.14000000000000001</v>
      </c>
      <c r="K263" s="215">
        <v>840</v>
      </c>
    </row>
    <row r="264" spans="1:11">
      <c r="A264" s="1469"/>
      <c r="B264" s="201" t="s">
        <v>1260</v>
      </c>
      <c r="C264" s="216" t="s">
        <v>847</v>
      </c>
      <c r="D264" s="217">
        <v>4</v>
      </c>
      <c r="E264" s="218" t="s">
        <v>786</v>
      </c>
      <c r="F264" s="219">
        <v>795</v>
      </c>
      <c r="G264" s="586">
        <v>0.14000000000000001</v>
      </c>
      <c r="H264" s="586">
        <v>0.14000000000000001</v>
      </c>
      <c r="I264" s="586">
        <v>0.14000000000000001</v>
      </c>
      <c r="J264" s="586">
        <v>0.14000000000000001</v>
      </c>
      <c r="K264" s="218">
        <v>795</v>
      </c>
    </row>
    <row r="265" spans="1:11">
      <c r="A265" s="1469"/>
      <c r="B265" s="61" t="s">
        <v>1261</v>
      </c>
      <c r="C265" s="147" t="s">
        <v>847</v>
      </c>
      <c r="D265" s="221">
        <v>4</v>
      </c>
      <c r="E265" s="222" t="s">
        <v>786</v>
      </c>
      <c r="F265" s="223">
        <v>1100</v>
      </c>
      <c r="G265" s="585">
        <v>0.14000000000000001</v>
      </c>
      <c r="H265" s="585">
        <v>0.14000000000000001</v>
      </c>
      <c r="I265" s="585">
        <v>0.14000000000000001</v>
      </c>
      <c r="J265" s="585">
        <v>0.14000000000000001</v>
      </c>
      <c r="K265" s="222">
        <v>1100</v>
      </c>
    </row>
    <row r="266" spans="1:11">
      <c r="A266" s="1469"/>
      <c r="B266" s="197" t="s">
        <v>1262</v>
      </c>
      <c r="C266" s="216" t="s">
        <v>847</v>
      </c>
      <c r="D266" s="217">
        <v>5</v>
      </c>
      <c r="E266" s="218" t="s">
        <v>786</v>
      </c>
      <c r="F266" s="219">
        <v>800</v>
      </c>
      <c r="G266" s="586">
        <v>0.14000000000000001</v>
      </c>
      <c r="H266" s="586">
        <v>0.14000000000000001</v>
      </c>
      <c r="I266" s="586">
        <v>0.14000000000000001</v>
      </c>
      <c r="J266" s="586">
        <v>0.14000000000000001</v>
      </c>
      <c r="K266" s="218">
        <v>800</v>
      </c>
    </row>
    <row r="267" spans="1:11">
      <c r="A267" s="1470"/>
      <c r="B267" s="62" t="s">
        <v>1263</v>
      </c>
      <c r="C267" s="297" t="s">
        <v>847</v>
      </c>
      <c r="D267" s="298">
        <v>5</v>
      </c>
      <c r="E267" s="299" t="s">
        <v>786</v>
      </c>
      <c r="F267" s="168">
        <v>1165</v>
      </c>
      <c r="G267" s="590">
        <v>0.14000000000000001</v>
      </c>
      <c r="H267" s="590">
        <v>0.14000000000000001</v>
      </c>
      <c r="I267" s="590">
        <v>0.14000000000000001</v>
      </c>
      <c r="J267" s="590">
        <v>0.14000000000000001</v>
      </c>
      <c r="K267" s="299">
        <v>1165</v>
      </c>
    </row>
    <row r="268" spans="1:11">
      <c r="A268" s="1468" t="s">
        <v>1258</v>
      </c>
      <c r="B268" s="195" t="s">
        <v>1264</v>
      </c>
      <c r="C268" s="229" t="s">
        <v>847</v>
      </c>
      <c r="D268" s="300">
        <v>6</v>
      </c>
      <c r="E268" s="301" t="s">
        <v>786</v>
      </c>
      <c r="F268" s="206">
        <v>1470</v>
      </c>
      <c r="G268" s="588">
        <v>0.14000000000000001</v>
      </c>
      <c r="H268" s="588">
        <v>0.14000000000000001</v>
      </c>
      <c r="I268" s="588">
        <v>0.14000000000000001</v>
      </c>
      <c r="J268" s="588">
        <v>0.14000000000000001</v>
      </c>
      <c r="K268" s="301">
        <v>1470</v>
      </c>
    </row>
    <row r="269" spans="1:11">
      <c r="A269" s="1469"/>
      <c r="B269" s="61" t="s">
        <v>1265</v>
      </c>
      <c r="C269" s="147" t="s">
        <v>847</v>
      </c>
      <c r="D269" s="221">
        <v>7</v>
      </c>
      <c r="E269" s="222" t="s">
        <v>786</v>
      </c>
      <c r="F269" s="223">
        <v>1420</v>
      </c>
      <c r="G269" s="585">
        <v>0.14000000000000001</v>
      </c>
      <c r="H269" s="585">
        <v>0.14000000000000001</v>
      </c>
      <c r="I269" s="585">
        <v>0.14000000000000001</v>
      </c>
      <c r="J269" s="585">
        <v>0.14000000000000001</v>
      </c>
      <c r="K269" s="222">
        <v>1420</v>
      </c>
    </row>
    <row r="270" spans="1:11">
      <c r="A270" s="1469"/>
      <c r="B270" s="197" t="s">
        <v>1266</v>
      </c>
      <c r="C270" s="216" t="s">
        <v>847</v>
      </c>
      <c r="D270" s="217">
        <v>7</v>
      </c>
      <c r="E270" s="218" t="s">
        <v>786</v>
      </c>
      <c r="F270" s="219">
        <v>1300</v>
      </c>
      <c r="G270" s="586">
        <v>0.14000000000000001</v>
      </c>
      <c r="H270" s="586">
        <v>0.14000000000000001</v>
      </c>
      <c r="I270" s="586">
        <v>0.14000000000000001</v>
      </c>
      <c r="J270" s="586">
        <v>0.14000000000000001</v>
      </c>
      <c r="K270" s="218">
        <v>1300</v>
      </c>
    </row>
    <row r="271" spans="1:11">
      <c r="A271" s="1470"/>
      <c r="B271" s="62" t="s">
        <v>1267</v>
      </c>
      <c r="C271" s="297" t="s">
        <v>847</v>
      </c>
      <c r="D271" s="298">
        <v>7</v>
      </c>
      <c r="E271" s="299" t="s">
        <v>786</v>
      </c>
      <c r="F271" s="168">
        <v>1365</v>
      </c>
      <c r="G271" s="590">
        <v>0.14000000000000001</v>
      </c>
      <c r="H271" s="590">
        <v>0.14000000000000001</v>
      </c>
      <c r="I271" s="590">
        <v>0.14000000000000001</v>
      </c>
      <c r="J271" s="590">
        <v>0.14000000000000001</v>
      </c>
      <c r="K271" s="299">
        <v>1365</v>
      </c>
    </row>
    <row r="272" spans="1:11">
      <c r="A272" s="1468" t="s">
        <v>1275</v>
      </c>
      <c r="B272" s="195" t="s">
        <v>1276</v>
      </c>
      <c r="C272" s="229" t="s">
        <v>847</v>
      </c>
      <c r="D272" s="300">
        <v>10</v>
      </c>
      <c r="E272" s="301" t="s">
        <v>786</v>
      </c>
      <c r="F272" s="206">
        <v>2870</v>
      </c>
      <c r="G272" s="588">
        <v>0.14000000000000001</v>
      </c>
      <c r="H272" s="588">
        <v>0.14000000000000001</v>
      </c>
      <c r="I272" s="588">
        <v>0.14000000000000001</v>
      </c>
      <c r="J272" s="588">
        <v>0.14000000000000001</v>
      </c>
      <c r="K272" s="301">
        <v>2870</v>
      </c>
    </row>
    <row r="273" spans="1:11">
      <c r="A273" s="1469"/>
      <c r="B273" s="61" t="s">
        <v>1277</v>
      </c>
      <c r="C273" s="147" t="s">
        <v>847</v>
      </c>
      <c r="D273" s="221">
        <v>6</v>
      </c>
      <c r="E273" s="222" t="s">
        <v>786</v>
      </c>
      <c r="F273" s="223">
        <v>1660</v>
      </c>
      <c r="G273" s="585">
        <v>0.14000000000000001</v>
      </c>
      <c r="H273" s="585">
        <v>0.14000000000000001</v>
      </c>
      <c r="I273" s="585">
        <v>0.14000000000000001</v>
      </c>
      <c r="J273" s="585">
        <v>0.14000000000000001</v>
      </c>
      <c r="K273" s="222">
        <v>1660</v>
      </c>
    </row>
    <row r="274" spans="1:11">
      <c r="A274" s="1469"/>
      <c r="B274" s="197" t="s">
        <v>1278</v>
      </c>
      <c r="C274" s="216" t="s">
        <v>847</v>
      </c>
      <c r="D274" s="217">
        <v>5</v>
      </c>
      <c r="E274" s="218" t="s">
        <v>786</v>
      </c>
      <c r="F274" s="219">
        <v>1650</v>
      </c>
      <c r="G274" s="586">
        <v>0.14000000000000001</v>
      </c>
      <c r="H274" s="586">
        <v>0.14000000000000001</v>
      </c>
      <c r="I274" s="586">
        <v>0.14000000000000001</v>
      </c>
      <c r="J274" s="586">
        <v>0.14000000000000001</v>
      </c>
      <c r="K274" s="218">
        <v>1650</v>
      </c>
    </row>
    <row r="275" spans="1:11">
      <c r="A275" s="1470"/>
      <c r="B275" s="62" t="s">
        <v>1279</v>
      </c>
      <c r="C275" s="297" t="s">
        <v>847</v>
      </c>
      <c r="D275" s="298">
        <v>5</v>
      </c>
      <c r="E275" s="299" t="s">
        <v>786</v>
      </c>
      <c r="F275" s="168">
        <v>1010</v>
      </c>
      <c r="G275" s="590">
        <v>0.14000000000000001</v>
      </c>
      <c r="H275" s="590">
        <v>0.14000000000000001</v>
      </c>
      <c r="I275" s="590">
        <v>0.14000000000000001</v>
      </c>
      <c r="J275" s="590">
        <v>0.14000000000000001</v>
      </c>
      <c r="K275" s="299">
        <v>1010</v>
      </c>
    </row>
    <row r="276" spans="1:11">
      <c r="A276" s="1468" t="s">
        <v>1282</v>
      </c>
      <c r="B276" s="195" t="s">
        <v>1283</v>
      </c>
      <c r="C276" s="229" t="s">
        <v>847</v>
      </c>
      <c r="D276" s="300">
        <v>5</v>
      </c>
      <c r="E276" s="301" t="s">
        <v>786</v>
      </c>
      <c r="F276" s="206">
        <v>830</v>
      </c>
      <c r="G276" s="588">
        <v>0.14000000000000001</v>
      </c>
      <c r="H276" s="588">
        <v>0.14000000000000001</v>
      </c>
      <c r="I276" s="588">
        <v>0.14000000000000001</v>
      </c>
      <c r="J276" s="588">
        <v>0.14000000000000001</v>
      </c>
      <c r="K276" s="301">
        <v>830</v>
      </c>
    </row>
    <row r="277" spans="1:11">
      <c r="A277" s="1469"/>
      <c r="B277" s="61" t="s">
        <v>1284</v>
      </c>
      <c r="C277" s="147" t="s">
        <v>847</v>
      </c>
      <c r="D277" s="221">
        <v>6</v>
      </c>
      <c r="E277" s="222" t="s">
        <v>786</v>
      </c>
      <c r="F277" s="223">
        <v>1157</v>
      </c>
      <c r="G277" s="585">
        <v>0.14000000000000001</v>
      </c>
      <c r="H277" s="585">
        <v>0.14000000000000001</v>
      </c>
      <c r="I277" s="585">
        <v>0.14000000000000001</v>
      </c>
      <c r="J277" s="585">
        <v>0.14000000000000001</v>
      </c>
      <c r="K277" s="222">
        <v>1157</v>
      </c>
    </row>
    <row r="278" spans="1:11">
      <c r="A278" s="1469"/>
      <c r="B278" s="197" t="s">
        <v>1285</v>
      </c>
      <c r="C278" s="216" t="s">
        <v>847</v>
      </c>
      <c r="D278" s="217">
        <v>5</v>
      </c>
      <c r="E278" s="218" t="s">
        <v>786</v>
      </c>
      <c r="F278" s="219">
        <v>1170</v>
      </c>
      <c r="G278" s="586">
        <v>0.14000000000000001</v>
      </c>
      <c r="H278" s="586">
        <v>0.14000000000000001</v>
      </c>
      <c r="I278" s="586">
        <v>0.14000000000000001</v>
      </c>
      <c r="J278" s="586">
        <v>0.14000000000000001</v>
      </c>
      <c r="K278" s="218">
        <v>1170</v>
      </c>
    </row>
    <row r="279" spans="1:11">
      <c r="A279" s="1469"/>
      <c r="B279" s="952" t="s">
        <v>1286</v>
      </c>
      <c r="C279" s="600" t="s">
        <v>847</v>
      </c>
      <c r="D279" s="973">
        <v>6</v>
      </c>
      <c r="E279" s="974" t="s">
        <v>786</v>
      </c>
      <c r="F279" s="975">
        <v>1092</v>
      </c>
      <c r="G279" s="976">
        <v>0.14000000000000001</v>
      </c>
      <c r="H279" s="976">
        <v>0.14000000000000001</v>
      </c>
      <c r="I279" s="976">
        <v>0.14000000000000001</v>
      </c>
      <c r="J279" s="976">
        <v>0.14000000000000001</v>
      </c>
      <c r="K279" s="974">
        <v>1092</v>
      </c>
    </row>
    <row r="280" spans="1:11">
      <c r="A280" s="1470"/>
      <c r="B280" s="202" t="s">
        <v>1287</v>
      </c>
      <c r="C280" s="209" t="s">
        <v>847</v>
      </c>
      <c r="D280" s="210">
        <v>5</v>
      </c>
      <c r="E280" s="211" t="s">
        <v>786</v>
      </c>
      <c r="F280" s="212">
        <v>757</v>
      </c>
      <c r="G280" s="589">
        <v>0.14000000000000001</v>
      </c>
      <c r="H280" s="589">
        <v>0.14000000000000001</v>
      </c>
      <c r="I280" s="589">
        <v>0.14000000000000001</v>
      </c>
      <c r="J280" s="589">
        <v>0.14000000000000001</v>
      </c>
      <c r="K280" s="211">
        <v>757</v>
      </c>
    </row>
    <row r="281" spans="1:11">
      <c r="A281" s="1471" t="s">
        <v>1290</v>
      </c>
      <c r="B281" s="723" t="s">
        <v>1291</v>
      </c>
      <c r="C281" s="148" t="s">
        <v>847</v>
      </c>
      <c r="D281" s="214">
        <v>3</v>
      </c>
      <c r="E281" s="215" t="s">
        <v>786</v>
      </c>
      <c r="F281" s="167">
        <v>650</v>
      </c>
      <c r="G281" s="584">
        <v>0.14000000000000001</v>
      </c>
      <c r="H281" s="584">
        <v>0.14000000000000001</v>
      </c>
      <c r="I281" s="584">
        <v>0.14000000000000001</v>
      </c>
      <c r="J281" s="584">
        <v>0.14000000000000001</v>
      </c>
      <c r="K281" s="215">
        <v>650</v>
      </c>
    </row>
    <row r="282" spans="1:11">
      <c r="A282" s="1472"/>
      <c r="B282" s="201" t="s">
        <v>1292</v>
      </c>
      <c r="C282" s="216" t="s">
        <v>847</v>
      </c>
      <c r="D282" s="217">
        <v>2</v>
      </c>
      <c r="E282" s="218" t="s">
        <v>786</v>
      </c>
      <c r="F282" s="219">
        <v>325</v>
      </c>
      <c r="G282" s="586">
        <v>0.14000000000000001</v>
      </c>
      <c r="H282" s="586">
        <v>0.14000000000000001</v>
      </c>
      <c r="I282" s="586">
        <v>0.14000000000000001</v>
      </c>
      <c r="J282" s="586">
        <v>0.14000000000000001</v>
      </c>
      <c r="K282" s="218">
        <v>325</v>
      </c>
    </row>
    <row r="283" spans="1:11">
      <c r="A283" s="1472"/>
      <c r="B283" s="543" t="s">
        <v>1293</v>
      </c>
      <c r="C283" s="147" t="s">
        <v>847</v>
      </c>
      <c r="D283" s="221">
        <v>4</v>
      </c>
      <c r="E283" s="222" t="s">
        <v>786</v>
      </c>
      <c r="F283" s="223">
        <v>886</v>
      </c>
      <c r="G283" s="585">
        <v>0.14000000000000001</v>
      </c>
      <c r="H283" s="585">
        <v>0.14000000000000001</v>
      </c>
      <c r="I283" s="585">
        <v>0.14000000000000001</v>
      </c>
      <c r="J283" s="585">
        <v>0.14000000000000001</v>
      </c>
      <c r="K283" s="222">
        <v>886</v>
      </c>
    </row>
    <row r="284" spans="1:11">
      <c r="A284" s="1472"/>
      <c r="B284" s="208" t="s">
        <v>1294</v>
      </c>
      <c r="C284" s="209" t="s">
        <v>847</v>
      </c>
      <c r="D284" s="210">
        <v>5</v>
      </c>
      <c r="E284" s="211" t="s">
        <v>786</v>
      </c>
      <c r="F284" s="212">
        <v>1300</v>
      </c>
      <c r="G284" s="589">
        <v>0.14000000000000001</v>
      </c>
      <c r="H284" s="589">
        <v>0.14000000000000001</v>
      </c>
      <c r="I284" s="589">
        <v>0.14000000000000001</v>
      </c>
      <c r="J284" s="589">
        <v>0.14000000000000001</v>
      </c>
      <c r="K284" s="211">
        <v>1300</v>
      </c>
    </row>
    <row r="285" spans="1:11">
      <c r="A285" s="1471" t="s">
        <v>1334</v>
      </c>
      <c r="B285" s="723" t="s">
        <v>1340</v>
      </c>
      <c r="C285" s="148" t="s">
        <v>847</v>
      </c>
      <c r="D285" s="214">
        <v>7</v>
      </c>
      <c r="E285" s="215" t="s">
        <v>786</v>
      </c>
      <c r="F285" s="167">
        <v>1925</v>
      </c>
      <c r="G285" s="584">
        <v>0.14000000000000001</v>
      </c>
      <c r="H285" s="584">
        <v>0.14000000000000001</v>
      </c>
      <c r="I285" s="584">
        <v>0.14000000000000001</v>
      </c>
      <c r="J285" s="584">
        <v>0.14000000000000001</v>
      </c>
      <c r="K285" s="215">
        <v>1925</v>
      </c>
    </row>
    <row r="286" spans="1:11">
      <c r="A286" s="1472"/>
      <c r="B286" s="201" t="s">
        <v>1341</v>
      </c>
      <c r="C286" s="216" t="s">
        <v>847</v>
      </c>
      <c r="D286" s="217">
        <v>7</v>
      </c>
      <c r="E286" s="218" t="s">
        <v>786</v>
      </c>
      <c r="F286" s="219">
        <v>2556</v>
      </c>
      <c r="G286" s="586">
        <v>0.14000000000000001</v>
      </c>
      <c r="H286" s="586">
        <v>0.14000000000000001</v>
      </c>
      <c r="I286" s="586">
        <v>0.14000000000000001</v>
      </c>
      <c r="J286" s="586">
        <v>0.14000000000000001</v>
      </c>
      <c r="K286" s="218">
        <v>2556</v>
      </c>
    </row>
    <row r="287" spans="1:11">
      <c r="A287" s="1472"/>
      <c r="B287" s="543" t="s">
        <v>1342</v>
      </c>
      <c r="C287" s="147" t="s">
        <v>847</v>
      </c>
      <c r="D287" s="221">
        <v>7</v>
      </c>
      <c r="E287" s="222" t="s">
        <v>786</v>
      </c>
      <c r="F287" s="223">
        <v>2137</v>
      </c>
      <c r="G287" s="585">
        <v>0.14000000000000001</v>
      </c>
      <c r="H287" s="585">
        <v>0.14000000000000001</v>
      </c>
      <c r="I287" s="585">
        <v>0.14000000000000001</v>
      </c>
      <c r="J287" s="585">
        <v>0.14000000000000001</v>
      </c>
      <c r="K287" s="222">
        <v>2137</v>
      </c>
    </row>
    <row r="288" spans="1:11">
      <c r="A288" s="1472"/>
      <c r="B288" s="208" t="s">
        <v>1343</v>
      </c>
      <c r="C288" s="209" t="s">
        <v>847</v>
      </c>
      <c r="D288" s="210">
        <v>5</v>
      </c>
      <c r="E288" s="211" t="s">
        <v>786</v>
      </c>
      <c r="F288" s="212">
        <v>1007</v>
      </c>
      <c r="G288" s="589">
        <v>0.14000000000000001</v>
      </c>
      <c r="H288" s="589">
        <v>0.14000000000000001</v>
      </c>
      <c r="I288" s="589">
        <v>0.14000000000000001</v>
      </c>
      <c r="J288" s="589">
        <v>0.14000000000000001</v>
      </c>
      <c r="K288" s="211">
        <v>1007</v>
      </c>
    </row>
    <row r="289" spans="1:11">
      <c r="A289" s="1471" t="s">
        <v>1346</v>
      </c>
      <c r="B289" s="723" t="s">
        <v>1333</v>
      </c>
      <c r="C289" s="148" t="s">
        <v>847</v>
      </c>
      <c r="D289" s="214">
        <v>6</v>
      </c>
      <c r="E289" s="215" t="s">
        <v>786</v>
      </c>
      <c r="F289" s="167">
        <v>1500</v>
      </c>
      <c r="G289" s="584">
        <v>0.14000000000000001</v>
      </c>
      <c r="H289" s="584">
        <v>0.14000000000000001</v>
      </c>
      <c r="I289" s="584">
        <v>0.14000000000000001</v>
      </c>
      <c r="J289" s="584">
        <v>0.14000000000000001</v>
      </c>
      <c r="K289" s="215">
        <v>1500</v>
      </c>
    </row>
    <row r="290" spans="1:11">
      <c r="A290" s="1472"/>
      <c r="B290" s="201" t="s">
        <v>1347</v>
      </c>
      <c r="C290" s="216" t="s">
        <v>847</v>
      </c>
      <c r="D290" s="217">
        <v>8</v>
      </c>
      <c r="E290" s="218" t="s">
        <v>786</v>
      </c>
      <c r="F290" s="219">
        <v>1820</v>
      </c>
      <c r="G290" s="586">
        <v>0.14000000000000001</v>
      </c>
      <c r="H290" s="586">
        <v>0.14000000000000001</v>
      </c>
      <c r="I290" s="586">
        <v>0.14000000000000001</v>
      </c>
      <c r="J290" s="586">
        <v>0.14000000000000001</v>
      </c>
      <c r="K290" s="218">
        <v>1820</v>
      </c>
    </row>
    <row r="291" spans="1:11">
      <c r="A291" s="1472"/>
      <c r="B291" s="61" t="s">
        <v>1348</v>
      </c>
      <c r="C291" s="147" t="s">
        <v>847</v>
      </c>
      <c r="D291" s="221">
        <v>8</v>
      </c>
      <c r="E291" s="222" t="s">
        <v>786</v>
      </c>
      <c r="F291" s="223">
        <v>2055</v>
      </c>
      <c r="G291" s="585">
        <v>0.14000000000000001</v>
      </c>
      <c r="H291" s="585">
        <v>0.14000000000000001</v>
      </c>
      <c r="I291" s="585">
        <v>0.14000000000000001</v>
      </c>
      <c r="J291" s="585">
        <v>0.14000000000000001</v>
      </c>
      <c r="K291" s="222">
        <v>2055</v>
      </c>
    </row>
    <row r="292" spans="1:11">
      <c r="A292" s="1472"/>
      <c r="B292" s="197" t="s">
        <v>1349</v>
      </c>
      <c r="C292" s="216" t="s">
        <v>847</v>
      </c>
      <c r="D292" s="217">
        <v>9</v>
      </c>
      <c r="E292" s="218" t="s">
        <v>786</v>
      </c>
      <c r="F292" s="219">
        <v>2245</v>
      </c>
      <c r="G292" s="586">
        <v>0.14000000000000001</v>
      </c>
      <c r="H292" s="586">
        <v>0.14000000000000001</v>
      </c>
      <c r="I292" s="586">
        <v>0.14000000000000001</v>
      </c>
      <c r="J292" s="586">
        <v>0.14000000000000001</v>
      </c>
      <c r="K292" s="218">
        <v>2245</v>
      </c>
    </row>
    <row r="293" spans="1:11">
      <c r="A293" s="1472"/>
      <c r="B293" s="813" t="s">
        <v>1350</v>
      </c>
      <c r="C293" s="297" t="s">
        <v>847</v>
      </c>
      <c r="D293" s="298">
        <v>8</v>
      </c>
      <c r="E293" s="299" t="s">
        <v>786</v>
      </c>
      <c r="F293" s="168">
        <v>2440</v>
      </c>
      <c r="G293" s="590">
        <v>0.14000000000000001</v>
      </c>
      <c r="H293" s="590">
        <v>0.14000000000000001</v>
      </c>
      <c r="I293" s="590">
        <v>0.14000000000000001</v>
      </c>
      <c r="J293" s="590">
        <v>0.14000000000000001</v>
      </c>
      <c r="K293" s="299">
        <v>2440</v>
      </c>
    </row>
    <row r="294" spans="1:11">
      <c r="A294" s="1471" t="s">
        <v>1358</v>
      </c>
      <c r="B294" s="195" t="s">
        <v>1359</v>
      </c>
      <c r="C294" s="229" t="s">
        <v>847</v>
      </c>
      <c r="D294" s="300">
        <v>8</v>
      </c>
      <c r="E294" s="301" t="s">
        <v>786</v>
      </c>
      <c r="F294" s="206">
        <v>2103</v>
      </c>
      <c r="G294" s="588">
        <v>0.14000000000000001</v>
      </c>
      <c r="H294" s="588">
        <v>0.14000000000000001</v>
      </c>
      <c r="I294" s="588">
        <v>0.14000000000000001</v>
      </c>
      <c r="J294" s="588">
        <v>0.14000000000000001</v>
      </c>
      <c r="K294" s="301">
        <v>2103</v>
      </c>
    </row>
    <row r="295" spans="1:11">
      <c r="A295" s="1472"/>
      <c r="B295" s="61" t="s">
        <v>1360</v>
      </c>
      <c r="C295" s="147" t="s">
        <v>847</v>
      </c>
      <c r="D295" s="221">
        <v>7</v>
      </c>
      <c r="E295" s="222" t="s">
        <v>786</v>
      </c>
      <c r="F295" s="223">
        <v>1224</v>
      </c>
      <c r="G295" s="585">
        <v>0.14000000000000001</v>
      </c>
      <c r="H295" s="585">
        <v>0.14000000000000001</v>
      </c>
      <c r="I295" s="585">
        <v>0.14000000000000001</v>
      </c>
      <c r="J295" s="585">
        <v>0.14000000000000001</v>
      </c>
      <c r="K295" s="222">
        <v>1224</v>
      </c>
    </row>
    <row r="296" spans="1:11">
      <c r="A296" s="1472"/>
      <c r="B296" s="201" t="s">
        <v>1361</v>
      </c>
      <c r="C296" s="216" t="s">
        <v>847</v>
      </c>
      <c r="D296" s="217">
        <v>8</v>
      </c>
      <c r="E296" s="218" t="s">
        <v>786</v>
      </c>
      <c r="F296" s="219">
        <v>2053</v>
      </c>
      <c r="G296" s="586">
        <v>0.14000000000000001</v>
      </c>
      <c r="H296" s="586">
        <v>0.14000000000000001</v>
      </c>
      <c r="I296" s="586">
        <v>0.14000000000000001</v>
      </c>
      <c r="J296" s="586">
        <v>0.14000000000000001</v>
      </c>
      <c r="K296" s="218">
        <v>2053</v>
      </c>
    </row>
    <row r="297" spans="1:11">
      <c r="A297" s="1472"/>
      <c r="B297" s="62" t="s">
        <v>1362</v>
      </c>
      <c r="C297" s="297" t="s">
        <v>847</v>
      </c>
      <c r="D297" s="298">
        <v>6</v>
      </c>
      <c r="E297" s="299" t="s">
        <v>786</v>
      </c>
      <c r="F297" s="168">
        <v>2060</v>
      </c>
      <c r="G297" s="590">
        <v>0.14000000000000001</v>
      </c>
      <c r="H297" s="590">
        <v>0.14000000000000001</v>
      </c>
      <c r="I297" s="590">
        <v>0.14000000000000001</v>
      </c>
      <c r="J297" s="590">
        <v>0.14000000000000001</v>
      </c>
      <c r="K297" s="299">
        <v>2060</v>
      </c>
    </row>
    <row r="298" spans="1:11">
      <c r="A298" s="1471" t="s">
        <v>1366</v>
      </c>
      <c r="B298" s="195" t="s">
        <v>1367</v>
      </c>
      <c r="C298" s="229" t="s">
        <v>847</v>
      </c>
      <c r="D298" s="300">
        <v>7</v>
      </c>
      <c r="E298" s="301" t="s">
        <v>786</v>
      </c>
      <c r="F298" s="206">
        <v>2339</v>
      </c>
      <c r="G298" s="588">
        <v>0.14000000000000001</v>
      </c>
      <c r="H298" s="588">
        <v>0.14000000000000001</v>
      </c>
      <c r="I298" s="588">
        <v>0.14000000000000001</v>
      </c>
      <c r="J298" s="588">
        <v>0.14000000000000001</v>
      </c>
      <c r="K298" s="301">
        <v>2339</v>
      </c>
    </row>
    <row r="299" spans="1:11">
      <c r="A299" s="1472"/>
      <c r="B299" s="61" t="s">
        <v>1368</v>
      </c>
      <c r="C299" s="147" t="s">
        <v>847</v>
      </c>
      <c r="D299" s="221">
        <v>4</v>
      </c>
      <c r="E299" s="222" t="s">
        <v>786</v>
      </c>
      <c r="F299" s="223">
        <v>1640</v>
      </c>
      <c r="G299" s="585">
        <v>0.14000000000000001</v>
      </c>
      <c r="H299" s="585">
        <v>0.14000000000000001</v>
      </c>
      <c r="I299" s="585">
        <v>0.14000000000000001</v>
      </c>
      <c r="J299" s="585">
        <v>0.14000000000000001</v>
      </c>
      <c r="K299" s="222">
        <v>1640</v>
      </c>
    </row>
    <row r="300" spans="1:11">
      <c r="A300" s="1472"/>
      <c r="B300" s="201" t="s">
        <v>1369</v>
      </c>
      <c r="C300" s="216" t="s">
        <v>847</v>
      </c>
      <c r="D300" s="217">
        <v>3</v>
      </c>
      <c r="E300" s="218" t="s">
        <v>786</v>
      </c>
      <c r="F300" s="219">
        <v>800</v>
      </c>
      <c r="G300" s="586">
        <v>0.14000000000000001</v>
      </c>
      <c r="H300" s="586">
        <v>0.14000000000000001</v>
      </c>
      <c r="I300" s="586">
        <v>0.14000000000000001</v>
      </c>
      <c r="J300" s="586">
        <v>0.14000000000000001</v>
      </c>
      <c r="K300" s="218">
        <v>800</v>
      </c>
    </row>
    <row r="301" spans="1:11">
      <c r="A301" s="1472"/>
      <c r="B301" s="62" t="s">
        <v>1370</v>
      </c>
      <c r="C301" s="297" t="s">
        <v>847</v>
      </c>
      <c r="D301" s="298">
        <v>4</v>
      </c>
      <c r="E301" s="299" t="s">
        <v>786</v>
      </c>
      <c r="F301" s="168">
        <v>830</v>
      </c>
      <c r="G301" s="590">
        <v>0.14000000000000001</v>
      </c>
      <c r="H301" s="590">
        <v>0.14000000000000001</v>
      </c>
      <c r="I301" s="590">
        <v>0.14000000000000001</v>
      </c>
      <c r="J301" s="590">
        <v>0.14000000000000001</v>
      </c>
      <c r="K301" s="299">
        <v>830</v>
      </c>
    </row>
    <row r="302" spans="1:11">
      <c r="A302" s="1471" t="s">
        <v>1377</v>
      </c>
      <c r="B302" s="195" t="s">
        <v>1378</v>
      </c>
      <c r="C302" s="229" t="s">
        <v>847</v>
      </c>
      <c r="D302" s="300">
        <v>5</v>
      </c>
      <c r="E302" s="301" t="s">
        <v>786</v>
      </c>
      <c r="F302" s="206">
        <v>1018</v>
      </c>
      <c r="G302" s="588">
        <v>0.14000000000000001</v>
      </c>
      <c r="H302" s="588">
        <v>0.14000000000000001</v>
      </c>
      <c r="I302" s="588">
        <v>0.14000000000000001</v>
      </c>
      <c r="J302" s="588">
        <v>0.14000000000000001</v>
      </c>
      <c r="K302" s="301">
        <v>1018</v>
      </c>
    </row>
    <row r="303" spans="1:11">
      <c r="A303" s="1472"/>
      <c r="B303" s="61" t="s">
        <v>1379</v>
      </c>
      <c r="C303" s="147" t="s">
        <v>847</v>
      </c>
      <c r="D303" s="221">
        <v>6</v>
      </c>
      <c r="E303" s="222" t="s">
        <v>786</v>
      </c>
      <c r="F303" s="223">
        <v>1798</v>
      </c>
      <c r="G303" s="585">
        <v>0.14000000000000001</v>
      </c>
      <c r="H303" s="585">
        <v>0.14000000000000001</v>
      </c>
      <c r="I303" s="585">
        <v>0.14000000000000001</v>
      </c>
      <c r="J303" s="585">
        <v>0.14000000000000001</v>
      </c>
      <c r="K303" s="222">
        <v>1798</v>
      </c>
    </row>
    <row r="304" spans="1:11">
      <c r="A304" s="1472"/>
      <c r="B304" s="201" t="s">
        <v>1380</v>
      </c>
      <c r="C304" s="216" t="s">
        <v>847</v>
      </c>
      <c r="D304" s="217">
        <v>5</v>
      </c>
      <c r="E304" s="218" t="s">
        <v>786</v>
      </c>
      <c r="F304" s="219">
        <v>1478</v>
      </c>
      <c r="G304" s="586">
        <v>0.14000000000000001</v>
      </c>
      <c r="H304" s="586">
        <v>0.14000000000000001</v>
      </c>
      <c r="I304" s="586">
        <v>0.14000000000000001</v>
      </c>
      <c r="J304" s="586">
        <v>0.14000000000000001</v>
      </c>
      <c r="K304" s="218">
        <v>1478</v>
      </c>
    </row>
    <row r="305" spans="1:11">
      <c r="A305" s="1472"/>
      <c r="B305" s="61" t="s">
        <v>1381</v>
      </c>
      <c r="C305" s="147" t="s">
        <v>847</v>
      </c>
      <c r="D305" s="221">
        <v>4</v>
      </c>
      <c r="E305" s="222" t="s">
        <v>786</v>
      </c>
      <c r="F305" s="223">
        <v>960</v>
      </c>
      <c r="G305" s="585">
        <v>0.14000000000000001</v>
      </c>
      <c r="H305" s="585">
        <v>0.14000000000000001</v>
      </c>
      <c r="I305" s="585">
        <v>0.14000000000000001</v>
      </c>
      <c r="J305" s="585">
        <v>0.14000000000000001</v>
      </c>
      <c r="K305" s="222">
        <v>960</v>
      </c>
    </row>
    <row r="306" spans="1:11">
      <c r="A306" s="1472"/>
      <c r="B306" s="202" t="s">
        <v>1382</v>
      </c>
      <c r="C306" s="209" t="s">
        <v>847</v>
      </c>
      <c r="D306" s="210">
        <v>5</v>
      </c>
      <c r="E306" s="211" t="s">
        <v>786</v>
      </c>
      <c r="F306" s="212">
        <v>785</v>
      </c>
      <c r="G306" s="589">
        <v>0.14000000000000001</v>
      </c>
      <c r="H306" s="589">
        <v>0.14000000000000001</v>
      </c>
      <c r="I306" s="589">
        <v>0.14000000000000001</v>
      </c>
      <c r="J306" s="589">
        <v>0.14000000000000001</v>
      </c>
      <c r="K306" s="211">
        <v>785</v>
      </c>
    </row>
    <row r="307" spans="1:11">
      <c r="A307" s="1471" t="s">
        <v>1394</v>
      </c>
      <c r="B307" s="195" t="s">
        <v>1397</v>
      </c>
      <c r="C307" s="229" t="s">
        <v>847</v>
      </c>
      <c r="D307" s="300">
        <v>4</v>
      </c>
      <c r="E307" s="301" t="s">
        <v>786</v>
      </c>
      <c r="F307" s="206">
        <v>1026</v>
      </c>
      <c r="G307" s="588">
        <v>0.14000000000000001</v>
      </c>
      <c r="H307" s="588">
        <v>0.14000000000000001</v>
      </c>
      <c r="I307" s="588">
        <v>0.14000000000000001</v>
      </c>
      <c r="J307" s="588">
        <v>0.14000000000000001</v>
      </c>
      <c r="K307" s="301">
        <v>1026</v>
      </c>
    </row>
    <row r="308" spans="1:11">
      <c r="A308" s="1472"/>
      <c r="B308" s="61" t="s">
        <v>1398</v>
      </c>
      <c r="C308" s="147" t="s">
        <v>847</v>
      </c>
      <c r="D308" s="221">
        <v>4</v>
      </c>
      <c r="E308" s="222" t="s">
        <v>786</v>
      </c>
      <c r="F308" s="223">
        <v>551.20000000000005</v>
      </c>
      <c r="G308" s="585">
        <v>0.14000000000000001</v>
      </c>
      <c r="H308" s="585">
        <v>0.14000000000000001</v>
      </c>
      <c r="I308" s="585">
        <v>0.14000000000000001</v>
      </c>
      <c r="J308" s="585">
        <v>0.14000000000000001</v>
      </c>
      <c r="K308" s="222">
        <v>551.20000000000005</v>
      </c>
    </row>
    <row r="309" spans="1:11">
      <c r="A309" s="1472"/>
      <c r="B309" s="201" t="s">
        <v>1399</v>
      </c>
      <c r="C309" s="216" t="s">
        <v>847</v>
      </c>
      <c r="D309" s="217">
        <v>3</v>
      </c>
      <c r="E309" s="218" t="s">
        <v>786</v>
      </c>
      <c r="F309" s="219">
        <v>338.9</v>
      </c>
      <c r="G309" s="586">
        <v>0.14000000000000001</v>
      </c>
      <c r="H309" s="586">
        <v>0.14000000000000001</v>
      </c>
      <c r="I309" s="586">
        <v>0.14000000000000001</v>
      </c>
      <c r="J309" s="586">
        <v>0.14000000000000001</v>
      </c>
      <c r="K309" s="218">
        <v>338.9</v>
      </c>
    </row>
    <row r="310" spans="1:11">
      <c r="A310" s="1472"/>
      <c r="B310" s="62" t="s">
        <v>1400</v>
      </c>
      <c r="C310" s="297" t="s">
        <v>847</v>
      </c>
      <c r="D310" s="298">
        <v>3</v>
      </c>
      <c r="E310" s="299" t="s">
        <v>786</v>
      </c>
      <c r="F310" s="168">
        <v>470</v>
      </c>
      <c r="G310" s="590">
        <v>0.14000000000000001</v>
      </c>
      <c r="H310" s="590">
        <v>0.14000000000000001</v>
      </c>
      <c r="I310" s="590">
        <v>0.14000000000000001</v>
      </c>
      <c r="J310" s="590">
        <v>0.14000000000000001</v>
      </c>
      <c r="K310" s="299">
        <v>470</v>
      </c>
    </row>
    <row r="311" spans="1:11">
      <c r="A311" s="1471" t="s">
        <v>1403</v>
      </c>
      <c r="B311" s="195" t="s">
        <v>1405</v>
      </c>
      <c r="C311" s="229" t="s">
        <v>847</v>
      </c>
      <c r="D311" s="300">
        <v>6</v>
      </c>
      <c r="E311" s="301" t="s">
        <v>786</v>
      </c>
      <c r="F311" s="206">
        <v>971.6</v>
      </c>
      <c r="G311" s="588">
        <v>0.14000000000000001</v>
      </c>
      <c r="H311" s="588">
        <v>0.14000000000000001</v>
      </c>
      <c r="I311" s="588">
        <v>0.14000000000000001</v>
      </c>
      <c r="J311" s="588">
        <v>0.14000000000000001</v>
      </c>
      <c r="K311" s="301">
        <v>971.6</v>
      </c>
    </row>
    <row r="312" spans="1:11">
      <c r="A312" s="1472"/>
      <c r="B312" s="61" t="s">
        <v>1406</v>
      </c>
      <c r="C312" s="147" t="s">
        <v>847</v>
      </c>
      <c r="D312" s="221">
        <v>8</v>
      </c>
      <c r="E312" s="222" t="s">
        <v>786</v>
      </c>
      <c r="F312" s="223">
        <v>1623</v>
      </c>
      <c r="G312" s="585">
        <v>0.14000000000000001</v>
      </c>
      <c r="H312" s="585">
        <v>0.14000000000000001</v>
      </c>
      <c r="I312" s="585">
        <v>0.14000000000000001</v>
      </c>
      <c r="J312" s="585">
        <v>0.14000000000000001</v>
      </c>
      <c r="K312" s="222">
        <v>1623</v>
      </c>
    </row>
    <row r="313" spans="1:11">
      <c r="A313" s="1472"/>
      <c r="B313" s="201" t="s">
        <v>1407</v>
      </c>
      <c r="C313" s="216" t="s">
        <v>847</v>
      </c>
      <c r="D313" s="217">
        <v>8</v>
      </c>
      <c r="E313" s="218" t="s">
        <v>786</v>
      </c>
      <c r="F313" s="219">
        <v>1326</v>
      </c>
      <c r="G313" s="586">
        <v>0.14000000000000001</v>
      </c>
      <c r="H313" s="586">
        <v>0.14000000000000001</v>
      </c>
      <c r="I313" s="586">
        <v>0.14000000000000001</v>
      </c>
      <c r="J313" s="586">
        <v>0.14000000000000001</v>
      </c>
      <c r="K313" s="218">
        <v>1326</v>
      </c>
    </row>
    <row r="314" spans="1:11">
      <c r="A314" s="1472"/>
      <c r="B314" s="62" t="s">
        <v>1408</v>
      </c>
      <c r="C314" s="297" t="s">
        <v>847</v>
      </c>
      <c r="D314" s="298">
        <v>8</v>
      </c>
      <c r="E314" s="299" t="s">
        <v>786</v>
      </c>
      <c r="F314" s="168">
        <v>1462</v>
      </c>
      <c r="G314" s="590">
        <v>0.14000000000000001</v>
      </c>
      <c r="H314" s="590">
        <v>0.14000000000000001</v>
      </c>
      <c r="I314" s="590">
        <v>0.14000000000000001</v>
      </c>
      <c r="J314" s="590">
        <v>0.14000000000000001</v>
      </c>
      <c r="K314" s="299">
        <v>1462</v>
      </c>
    </row>
    <row r="315" spans="1:11">
      <c r="A315" s="1471" t="s">
        <v>1435</v>
      </c>
      <c r="B315" s="195" t="s">
        <v>1402</v>
      </c>
      <c r="C315" s="229" t="s">
        <v>847</v>
      </c>
      <c r="D315" s="300">
        <v>7</v>
      </c>
      <c r="E315" s="301" t="s">
        <v>786</v>
      </c>
      <c r="F315" s="206">
        <v>1666</v>
      </c>
      <c r="G315" s="588">
        <v>0.13500000000000001</v>
      </c>
      <c r="H315" s="588">
        <v>0.13500000000000001</v>
      </c>
      <c r="I315" s="588">
        <v>0.13500000000000001</v>
      </c>
      <c r="J315" s="588">
        <v>0.13500000000000001</v>
      </c>
      <c r="K315" s="301">
        <v>1666</v>
      </c>
    </row>
    <row r="316" spans="1:11">
      <c r="A316" s="1472"/>
      <c r="B316" s="61" t="s">
        <v>1437</v>
      </c>
      <c r="C316" s="147" t="s">
        <v>847</v>
      </c>
      <c r="D316" s="221">
        <v>7</v>
      </c>
      <c r="E316" s="222" t="s">
        <v>786</v>
      </c>
      <c r="F316" s="223">
        <v>1955</v>
      </c>
      <c r="G316" s="585">
        <v>0.13500000000000001</v>
      </c>
      <c r="H316" s="585">
        <v>0.13500000000000001</v>
      </c>
      <c r="I316" s="585">
        <v>0.13500000000000001</v>
      </c>
      <c r="J316" s="585">
        <v>0.13500000000000001</v>
      </c>
      <c r="K316" s="222">
        <v>1955</v>
      </c>
    </row>
    <row r="317" spans="1:11">
      <c r="A317" s="1472"/>
      <c r="B317" s="201" t="s">
        <v>1438</v>
      </c>
      <c r="C317" s="216" t="s">
        <v>847</v>
      </c>
      <c r="D317" s="217">
        <v>13</v>
      </c>
      <c r="E317" s="218" t="s">
        <v>786</v>
      </c>
      <c r="F317" s="219">
        <v>5194</v>
      </c>
      <c r="G317" s="586">
        <v>0.13500000000000001</v>
      </c>
      <c r="H317" s="586">
        <v>0.13500000000000001</v>
      </c>
      <c r="I317" s="586">
        <v>0.13500000000000001</v>
      </c>
      <c r="J317" s="586">
        <v>0.13500000000000001</v>
      </c>
      <c r="K317" s="218">
        <v>5194</v>
      </c>
    </row>
    <row r="318" spans="1:11">
      <c r="A318" s="1472"/>
      <c r="B318" s="61" t="s">
        <v>1439</v>
      </c>
      <c r="C318" s="147" t="s">
        <v>847</v>
      </c>
      <c r="D318" s="221">
        <v>9</v>
      </c>
      <c r="E318" s="222" t="s">
        <v>786</v>
      </c>
      <c r="F318" s="223">
        <v>3208</v>
      </c>
      <c r="G318" s="585">
        <v>0.13500000000000001</v>
      </c>
      <c r="H318" s="585">
        <v>0.13500000000000001</v>
      </c>
      <c r="I318" s="585">
        <v>0.13500000000000001</v>
      </c>
      <c r="J318" s="585">
        <v>0.13500000000000001</v>
      </c>
      <c r="K318" s="222">
        <v>3208</v>
      </c>
    </row>
    <row r="319" spans="1:11">
      <c r="A319" s="1472"/>
      <c r="B319" s="202" t="s">
        <v>1440</v>
      </c>
      <c r="C319" s="209" t="s">
        <v>847</v>
      </c>
      <c r="D319" s="210">
        <v>9</v>
      </c>
      <c r="E319" s="211" t="s">
        <v>786</v>
      </c>
      <c r="F319" s="212">
        <v>2575</v>
      </c>
      <c r="G319" s="589">
        <v>0.13500000000000001</v>
      </c>
      <c r="H319" s="589">
        <v>0.13500000000000001</v>
      </c>
      <c r="I319" s="589">
        <v>0.13500000000000001</v>
      </c>
      <c r="J319" s="589">
        <v>0.13500000000000001</v>
      </c>
      <c r="K319" s="211">
        <v>2575</v>
      </c>
    </row>
    <row r="320" spans="1:11">
      <c r="A320" s="1471" t="s">
        <v>1436</v>
      </c>
      <c r="B320" s="723" t="s">
        <v>1441</v>
      </c>
      <c r="C320" s="148" t="s">
        <v>847</v>
      </c>
      <c r="D320" s="214">
        <v>8</v>
      </c>
      <c r="E320" s="215" t="s">
        <v>786</v>
      </c>
      <c r="F320" s="167">
        <v>3555</v>
      </c>
      <c r="G320" s="584">
        <v>0.13500000000000001</v>
      </c>
      <c r="H320" s="584">
        <v>0.13500000000000001</v>
      </c>
      <c r="I320" s="584">
        <v>0.13500000000000001</v>
      </c>
      <c r="J320" s="584">
        <v>0.13500000000000001</v>
      </c>
      <c r="K320" s="215">
        <v>3555</v>
      </c>
    </row>
    <row r="321" spans="1:11">
      <c r="A321" s="1472"/>
      <c r="B321" s="201" t="s">
        <v>1442</v>
      </c>
      <c r="C321" s="216" t="s">
        <v>847</v>
      </c>
      <c r="D321" s="217">
        <v>8</v>
      </c>
      <c r="E321" s="218" t="s">
        <v>786</v>
      </c>
      <c r="F321" s="219">
        <v>2492</v>
      </c>
      <c r="G321" s="586">
        <v>0.13500000000000001</v>
      </c>
      <c r="H321" s="586">
        <v>0.13500000000000001</v>
      </c>
      <c r="I321" s="586">
        <v>0.13500000000000001</v>
      </c>
      <c r="J321" s="586">
        <v>0.13500000000000001</v>
      </c>
      <c r="K321" s="218">
        <v>2492</v>
      </c>
    </row>
    <row r="322" spans="1:11">
      <c r="A322" s="1472"/>
      <c r="B322" s="61" t="s">
        <v>1443</v>
      </c>
      <c r="C322" s="147" t="s">
        <v>847</v>
      </c>
      <c r="D322" s="221">
        <v>12</v>
      </c>
      <c r="E322" s="222" t="s">
        <v>786</v>
      </c>
      <c r="F322" s="223">
        <v>4342.5</v>
      </c>
      <c r="G322" s="585">
        <v>0.13500000000000001</v>
      </c>
      <c r="H322" s="585">
        <v>0.13500000000000001</v>
      </c>
      <c r="I322" s="585">
        <v>0.13500000000000001</v>
      </c>
      <c r="J322" s="585">
        <v>0.13500000000000001</v>
      </c>
      <c r="K322" s="222">
        <v>4342.5</v>
      </c>
    </row>
    <row r="323" spans="1:11">
      <c r="A323" s="1472"/>
      <c r="B323" s="202" t="s">
        <v>1444</v>
      </c>
      <c r="C323" s="209" t="s">
        <v>847</v>
      </c>
      <c r="D323" s="210">
        <v>8</v>
      </c>
      <c r="E323" s="211" t="s">
        <v>786</v>
      </c>
      <c r="F323" s="212">
        <v>2935.5</v>
      </c>
      <c r="G323" s="589">
        <v>0.13500000000000001</v>
      </c>
      <c r="H323" s="589">
        <v>0.13500000000000001</v>
      </c>
      <c r="I323" s="589">
        <v>0.13500000000000001</v>
      </c>
      <c r="J323" s="589">
        <v>0.13500000000000001</v>
      </c>
      <c r="K323" s="211">
        <v>2935.5</v>
      </c>
    </row>
    <row r="324" spans="1:11">
      <c r="A324" s="1471" t="s">
        <v>1454</v>
      </c>
      <c r="B324" s="723" t="s">
        <v>1455</v>
      </c>
      <c r="C324" s="148" t="s">
        <v>847</v>
      </c>
      <c r="D324" s="214">
        <v>10</v>
      </c>
      <c r="E324" s="215" t="s">
        <v>786</v>
      </c>
      <c r="F324" s="167">
        <v>3880</v>
      </c>
      <c r="G324" s="584">
        <v>0.13500000000000001</v>
      </c>
      <c r="H324" s="584">
        <v>0.13500000000000001</v>
      </c>
      <c r="I324" s="584">
        <v>0.13500000000000001</v>
      </c>
      <c r="J324" s="584">
        <v>0.13500000000000001</v>
      </c>
      <c r="K324" s="215">
        <v>3880</v>
      </c>
    </row>
    <row r="325" spans="1:11">
      <c r="A325" s="1472"/>
      <c r="B325" s="201" t="s">
        <v>1456</v>
      </c>
      <c r="C325" s="216" t="s">
        <v>847</v>
      </c>
      <c r="D325" s="217">
        <v>8</v>
      </c>
      <c r="E325" s="218" t="s">
        <v>786</v>
      </c>
      <c r="F325" s="219">
        <v>2732.5</v>
      </c>
      <c r="G325" s="586">
        <v>0.13500000000000001</v>
      </c>
      <c r="H325" s="586">
        <v>0.13500000000000001</v>
      </c>
      <c r="I325" s="586">
        <v>0.13500000000000001</v>
      </c>
      <c r="J325" s="586">
        <v>0.13500000000000001</v>
      </c>
      <c r="K325" s="218">
        <v>2732.5</v>
      </c>
    </row>
    <row r="326" spans="1:11">
      <c r="A326" s="1472"/>
      <c r="B326" s="61" t="s">
        <v>1457</v>
      </c>
      <c r="C326" s="147" t="s">
        <v>847</v>
      </c>
      <c r="D326" s="221">
        <v>10</v>
      </c>
      <c r="E326" s="222" t="s">
        <v>786</v>
      </c>
      <c r="F326" s="223">
        <v>2828.9</v>
      </c>
      <c r="G326" s="585">
        <v>0.13500000000000001</v>
      </c>
      <c r="H326" s="585">
        <v>0.13500000000000001</v>
      </c>
      <c r="I326" s="585">
        <v>0.13500000000000001</v>
      </c>
      <c r="J326" s="585">
        <v>0.13500000000000001</v>
      </c>
      <c r="K326" s="222">
        <v>2828.9</v>
      </c>
    </row>
    <row r="327" spans="1:11">
      <c r="A327" s="1472"/>
      <c r="B327" s="201" t="s">
        <v>1458</v>
      </c>
      <c r="C327" s="216" t="s">
        <v>847</v>
      </c>
      <c r="D327" s="217">
        <v>7</v>
      </c>
      <c r="E327" s="218" t="s">
        <v>786</v>
      </c>
      <c r="F327" s="219">
        <v>1429.1</v>
      </c>
      <c r="G327" s="586">
        <v>0.13500000000000001</v>
      </c>
      <c r="H327" s="586">
        <v>0.13500000000000001</v>
      </c>
      <c r="I327" s="586">
        <v>0.13500000000000001</v>
      </c>
      <c r="J327" s="586">
        <v>0.13500000000000001</v>
      </c>
      <c r="K327" s="218">
        <v>1429.1</v>
      </c>
    </row>
    <row r="328" spans="1:11">
      <c r="A328" s="1472"/>
      <c r="B328" s="62" t="s">
        <v>1459</v>
      </c>
      <c r="C328" s="297" t="s">
        <v>847</v>
      </c>
      <c r="D328" s="298">
        <v>5</v>
      </c>
      <c r="E328" s="299" t="s">
        <v>786</v>
      </c>
      <c r="F328" s="168">
        <v>2300</v>
      </c>
      <c r="G328" s="590">
        <v>0.13500000000000001</v>
      </c>
      <c r="H328" s="590">
        <v>0.13500000000000001</v>
      </c>
      <c r="I328" s="590">
        <v>0.13500000000000001</v>
      </c>
      <c r="J328" s="590">
        <v>0.13500000000000001</v>
      </c>
      <c r="K328" s="299">
        <v>2300</v>
      </c>
    </row>
    <row r="329" spans="1:11" s="18" customFormat="1" ht="12.75" customHeight="1">
      <c r="A329" s="1468" t="s">
        <v>1461</v>
      </c>
      <c r="B329" s="195" t="s">
        <v>1462</v>
      </c>
      <c r="C329" s="229" t="s">
        <v>847</v>
      </c>
      <c r="D329" s="300">
        <v>9</v>
      </c>
      <c r="E329" s="301" t="s">
        <v>786</v>
      </c>
      <c r="F329" s="206">
        <v>3800</v>
      </c>
      <c r="G329" s="588">
        <v>0.13500000000000001</v>
      </c>
      <c r="H329" s="588">
        <v>0.13500000000000001</v>
      </c>
      <c r="I329" s="588">
        <v>0.13500000000000001</v>
      </c>
      <c r="J329" s="588">
        <v>0.13500000000000001</v>
      </c>
      <c r="K329" s="301">
        <v>3800</v>
      </c>
    </row>
    <row r="330" spans="1:11" s="18" customFormat="1" ht="12.75" customHeight="1">
      <c r="A330" s="1469"/>
      <c r="B330" s="61" t="s">
        <v>1463</v>
      </c>
      <c r="C330" s="147" t="s">
        <v>847</v>
      </c>
      <c r="D330" s="221">
        <v>9</v>
      </c>
      <c r="E330" s="222" t="s">
        <v>786</v>
      </c>
      <c r="F330" s="223">
        <v>3600</v>
      </c>
      <c r="G330" s="585">
        <v>0.13500000000000001</v>
      </c>
      <c r="H330" s="585">
        <v>0.13500000000000001</v>
      </c>
      <c r="I330" s="585">
        <v>0.13500000000000001</v>
      </c>
      <c r="J330" s="585">
        <v>0.13500000000000001</v>
      </c>
      <c r="K330" s="222">
        <v>3600</v>
      </c>
    </row>
    <row r="331" spans="1:11" s="18" customFormat="1" ht="12.75" customHeight="1">
      <c r="A331" s="1469"/>
      <c r="B331" s="700" t="s">
        <v>1464</v>
      </c>
      <c r="C331" s="537" t="s">
        <v>847</v>
      </c>
      <c r="D331" s="1221">
        <v>6</v>
      </c>
      <c r="E331" s="1222" t="s">
        <v>786</v>
      </c>
      <c r="F331" s="1223">
        <v>1745</v>
      </c>
      <c r="G331" s="1224">
        <v>0.13500000000000001</v>
      </c>
      <c r="H331" s="1224">
        <v>0.13500000000000001</v>
      </c>
      <c r="I331" s="1224">
        <v>0.13500000000000001</v>
      </c>
      <c r="J331" s="1224">
        <v>0.13500000000000001</v>
      </c>
      <c r="K331" s="1222">
        <v>1745</v>
      </c>
    </row>
    <row r="332" spans="1:11" s="18" customFormat="1" ht="12.75" customHeight="1">
      <c r="A332" s="1470"/>
      <c r="B332" s="62" t="s">
        <v>1465</v>
      </c>
      <c r="C332" s="297" t="s">
        <v>847</v>
      </c>
      <c r="D332" s="298">
        <v>8</v>
      </c>
      <c r="E332" s="299" t="s">
        <v>786</v>
      </c>
      <c r="F332" s="168">
        <v>3847.7678582589301</v>
      </c>
      <c r="G332" s="590">
        <v>0.13500000000000001</v>
      </c>
      <c r="H332" s="590">
        <v>0.13500000000000001</v>
      </c>
      <c r="I332" s="590">
        <v>0.13500000000000001</v>
      </c>
      <c r="J332" s="590">
        <v>0.13500000000000001</v>
      </c>
      <c r="K332" s="299">
        <v>3847.7678582589301</v>
      </c>
    </row>
    <row r="333" spans="1:11" s="18" customFormat="1" ht="12.75" customHeight="1">
      <c r="A333" s="1471" t="s">
        <v>1471</v>
      </c>
      <c r="B333" s="195" t="s">
        <v>1472</v>
      </c>
      <c r="C333" s="229" t="s">
        <v>847</v>
      </c>
      <c r="D333" s="300">
        <v>11</v>
      </c>
      <c r="E333" s="301" t="s">
        <v>786</v>
      </c>
      <c r="F333" s="206">
        <v>4829.5</v>
      </c>
      <c r="G333" s="588">
        <v>0.13500000000000001</v>
      </c>
      <c r="H333" s="588">
        <v>0.13500000000000001</v>
      </c>
      <c r="I333" s="588">
        <v>0.13500000000000001</v>
      </c>
      <c r="J333" s="588">
        <v>0.13500000000000001</v>
      </c>
      <c r="K333" s="301">
        <v>4829.5</v>
      </c>
    </row>
    <row r="334" spans="1:11" s="18" customFormat="1" ht="12.75" customHeight="1">
      <c r="A334" s="1472"/>
      <c r="B334" s="61" t="s">
        <v>1473</v>
      </c>
      <c r="C334" s="147" t="s">
        <v>847</v>
      </c>
      <c r="D334" s="221">
        <v>8</v>
      </c>
      <c r="E334" s="222" t="s">
        <v>786</v>
      </c>
      <c r="F334" s="223">
        <v>3110</v>
      </c>
      <c r="G334" s="585">
        <v>0.13500000000000001</v>
      </c>
      <c r="H334" s="585">
        <v>0.13500000000000001</v>
      </c>
      <c r="I334" s="585">
        <v>0.13500000000000001</v>
      </c>
      <c r="J334" s="585">
        <v>0.13500000000000001</v>
      </c>
      <c r="K334" s="222">
        <v>3110</v>
      </c>
    </row>
    <row r="335" spans="1:11" s="18" customFormat="1" ht="12.75" customHeight="1">
      <c r="A335" s="1472"/>
      <c r="B335" s="197" t="s">
        <v>1474</v>
      </c>
      <c r="C335" s="216" t="s">
        <v>847</v>
      </c>
      <c r="D335" s="217">
        <v>9</v>
      </c>
      <c r="E335" s="218" t="s">
        <v>786</v>
      </c>
      <c r="F335" s="219">
        <v>3288</v>
      </c>
      <c r="G335" s="586">
        <v>0.13500000000000001</v>
      </c>
      <c r="H335" s="586">
        <v>0.13500000000000001</v>
      </c>
      <c r="I335" s="586">
        <v>0.13500000000000001</v>
      </c>
      <c r="J335" s="586">
        <v>0.13500000000000001</v>
      </c>
      <c r="K335" s="218">
        <v>3288</v>
      </c>
    </row>
    <row r="336" spans="1:11" s="18" customFormat="1" ht="12.75" customHeight="1">
      <c r="A336" s="1472"/>
      <c r="B336" s="813" t="s">
        <v>1475</v>
      </c>
      <c r="C336" s="297" t="s">
        <v>847</v>
      </c>
      <c r="D336" s="298">
        <v>6</v>
      </c>
      <c r="E336" s="299" t="s">
        <v>786</v>
      </c>
      <c r="F336" s="168">
        <v>2780</v>
      </c>
      <c r="G336" s="590">
        <v>0.13500000000000001</v>
      </c>
      <c r="H336" s="590">
        <v>0.13500000000000001</v>
      </c>
      <c r="I336" s="590">
        <v>0.13500000000000001</v>
      </c>
      <c r="J336" s="590">
        <v>0.13500000000000001</v>
      </c>
      <c r="K336" s="299">
        <v>2780</v>
      </c>
    </row>
  </sheetData>
  <mergeCells count="59">
    <mergeCell ref="A333:A336"/>
    <mergeCell ref="A198:A206"/>
    <mergeCell ref="A207:A212"/>
    <mergeCell ref="A213:A216"/>
    <mergeCell ref="A259:A262"/>
    <mergeCell ref="A268:A271"/>
    <mergeCell ref="A272:A275"/>
    <mergeCell ref="A263:A267"/>
    <mergeCell ref="A289:A293"/>
    <mergeCell ref="A285:A288"/>
    <mergeCell ref="A217:A220"/>
    <mergeCell ref="A221:A224"/>
    <mergeCell ref="A255:A258"/>
    <mergeCell ref="A251:A254"/>
    <mergeCell ref="A225:A228"/>
    <mergeCell ref="A229:A233"/>
    <mergeCell ref="A160:A166"/>
    <mergeCell ref="A167:A174"/>
    <mergeCell ref="A175:A182"/>
    <mergeCell ref="A183:A189"/>
    <mergeCell ref="A190:A197"/>
    <mergeCell ref="A117:A125"/>
    <mergeCell ref="A126:A133"/>
    <mergeCell ref="A134:A141"/>
    <mergeCell ref="A142:A150"/>
    <mergeCell ref="A151:A159"/>
    <mergeCell ref="A82:A85"/>
    <mergeCell ref="A86:A93"/>
    <mergeCell ref="A94:A100"/>
    <mergeCell ref="A101:A109"/>
    <mergeCell ref="A110:A116"/>
    <mergeCell ref="A66:A67"/>
    <mergeCell ref="A68:A74"/>
    <mergeCell ref="A75:A81"/>
    <mergeCell ref="A38:A46"/>
    <mergeCell ref="A47:A53"/>
    <mergeCell ref="A54:A59"/>
    <mergeCell ref="A60:A62"/>
    <mergeCell ref="A63:A65"/>
    <mergeCell ref="A2:K2"/>
    <mergeCell ref="A21:A28"/>
    <mergeCell ref="A6:A13"/>
    <mergeCell ref="A14:A20"/>
    <mergeCell ref="A29:A37"/>
    <mergeCell ref="A234:A237"/>
    <mergeCell ref="A238:A241"/>
    <mergeCell ref="A242:A246"/>
    <mergeCell ref="A247:A250"/>
    <mergeCell ref="A298:A301"/>
    <mergeCell ref="A294:A297"/>
    <mergeCell ref="A281:A284"/>
    <mergeCell ref="A276:A280"/>
    <mergeCell ref="A329:A332"/>
    <mergeCell ref="A324:A328"/>
    <mergeCell ref="A302:A306"/>
    <mergeCell ref="A307:A310"/>
    <mergeCell ref="A315:A319"/>
    <mergeCell ref="A311:A314"/>
    <mergeCell ref="A320:A323"/>
  </mergeCells>
  <conditionalFormatting sqref="C92:C93">
    <cfRule type="cellIs" dxfId="35" priority="321" operator="equal">
      <formula>0</formula>
    </cfRule>
  </conditionalFormatting>
  <conditionalFormatting sqref="C100">
    <cfRule type="cellIs" dxfId="34" priority="315" operator="equal">
      <formula>0</formula>
    </cfRule>
  </conditionalFormatting>
  <conditionalFormatting sqref="C109">
    <cfRule type="cellIs" dxfId="33" priority="309" operator="equal">
      <formula>0</formula>
    </cfRule>
  </conditionalFormatting>
  <conditionalFormatting sqref="C125">
    <cfRule type="cellIs" dxfId="32" priority="294" operator="equal">
      <formula>0</formula>
    </cfRule>
  </conditionalFormatting>
  <conditionalFormatting sqref="C189">
    <cfRule type="cellIs" dxfId="31" priority="225" operator="equal">
      <formula>0</formula>
    </cfRule>
  </conditionalFormatting>
  <conditionalFormatting sqref="C197">
    <cfRule type="cellIs" dxfId="30" priority="219" operator="equal">
      <formula>0</formula>
    </cfRule>
  </conditionalFormatting>
  <conditionalFormatting sqref="C206">
    <cfRule type="cellIs" dxfId="29" priority="210" operator="equal">
      <formula>0</formula>
    </cfRule>
  </conditionalFormatting>
  <conditionalFormatting sqref="C216">
    <cfRule type="cellIs" dxfId="28" priority="188" operator="equal">
      <formula>0</formula>
    </cfRule>
  </conditionalFormatting>
  <conditionalFormatting sqref="C254">
    <cfRule type="cellIs" dxfId="27" priority="153" operator="equal">
      <formula>0</formula>
    </cfRule>
  </conditionalFormatting>
  <conditionalFormatting sqref="C6:K336">
    <cfRule type="cellIs" dxfId="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showZeros="0" zoomScaleNormal="100" zoomScaleSheetLayoutView="100" workbookViewId="0">
      <pane xSplit="1" ySplit="6" topLeftCell="B56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6"/>
      <c r="B1" s="636"/>
      <c r="C1" s="637" t="s">
        <v>242</v>
      </c>
    </row>
    <row r="2" spans="1:3" s="353" customFormat="1" ht="37.9" customHeight="1">
      <c r="A2" s="1467" t="s">
        <v>652</v>
      </c>
      <c r="B2" s="1467"/>
      <c r="C2" s="1467"/>
    </row>
    <row r="3" spans="1:3">
      <c r="A3" s="67"/>
      <c r="B3" s="67"/>
      <c r="C3" s="67"/>
    </row>
    <row r="4" spans="1:3" s="68" customFormat="1" ht="20.100000000000001" customHeight="1">
      <c r="A4" s="1477" t="s">
        <v>9</v>
      </c>
      <c r="B4" s="1479" t="s">
        <v>628</v>
      </c>
      <c r="C4" s="1480"/>
    </row>
    <row r="5" spans="1:3" s="68" customFormat="1" ht="45" customHeight="1">
      <c r="A5" s="1478"/>
      <c r="B5" s="69" t="s">
        <v>651</v>
      </c>
      <c r="C5" s="69" t="s">
        <v>624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2" t="s">
        <v>973</v>
      </c>
      <c r="B7" s="354"/>
      <c r="C7" s="633"/>
    </row>
    <row r="8" spans="1:3" ht="24.95" customHeight="1">
      <c r="A8" s="604" t="s">
        <v>3</v>
      </c>
      <c r="B8" s="605"/>
      <c r="C8" s="605"/>
    </row>
    <row r="9" spans="1:3" ht="24.95" customHeight="1">
      <c r="A9" s="355" t="s">
        <v>4</v>
      </c>
      <c r="B9" s="356">
        <v>64.165999999999997</v>
      </c>
      <c r="C9" s="356">
        <v>15</v>
      </c>
    </row>
    <row r="10" spans="1:3" ht="24.95" customHeight="1">
      <c r="A10" s="604" t="s">
        <v>5</v>
      </c>
      <c r="B10" s="605">
        <v>158.70967741935482</v>
      </c>
      <c r="C10" s="605">
        <v>15</v>
      </c>
    </row>
    <row r="11" spans="1:3" ht="24.95" customHeight="1">
      <c r="A11" s="357" t="s">
        <v>32</v>
      </c>
      <c r="B11" s="648">
        <v>154.69999999999999</v>
      </c>
      <c r="C11" s="648">
        <v>14.569504155918599</v>
      </c>
    </row>
    <row r="12" spans="1:3" ht="24.95" customHeight="1">
      <c r="A12" s="604" t="s">
        <v>33</v>
      </c>
      <c r="B12" s="605">
        <v>202.09677419354841</v>
      </c>
      <c r="C12" s="605">
        <v>14</v>
      </c>
    </row>
    <row r="13" spans="1:3" ht="24.95" customHeight="1">
      <c r="A13" s="357" t="s">
        <v>34</v>
      </c>
      <c r="B13" s="648">
        <v>205.66666666666666</v>
      </c>
      <c r="C13" s="648">
        <v>14</v>
      </c>
    </row>
    <row r="14" spans="1:3" ht="24.95" customHeight="1">
      <c r="A14" s="604" t="s">
        <v>35</v>
      </c>
      <c r="B14" s="605">
        <v>201.90322580645159</v>
      </c>
      <c r="C14" s="605">
        <v>14</v>
      </c>
    </row>
    <row r="15" spans="1:3" ht="24.95" customHeight="1">
      <c r="A15" s="357" t="s">
        <v>36</v>
      </c>
      <c r="B15" s="648">
        <v>122.19354838709677</v>
      </c>
      <c r="C15" s="648">
        <v>14</v>
      </c>
    </row>
    <row r="16" spans="1:3" ht="24.95" customHeight="1">
      <c r="A16" s="604" t="s">
        <v>37</v>
      </c>
      <c r="B16" s="605">
        <v>146.76666666666665</v>
      </c>
      <c r="C16" s="605">
        <v>13.371739130434801</v>
      </c>
    </row>
    <row r="17" spans="1:3" ht="24.95" customHeight="1">
      <c r="A17" s="357" t="s">
        <v>38</v>
      </c>
      <c r="B17" s="648">
        <v>74.903225806451616</v>
      </c>
      <c r="C17" s="648">
        <v>13</v>
      </c>
    </row>
    <row r="18" spans="1:3" ht="24.95" customHeight="1">
      <c r="A18" s="604" t="s">
        <v>39</v>
      </c>
      <c r="B18" s="605">
        <v>51.633333333333333</v>
      </c>
      <c r="C18" s="605">
        <v>13</v>
      </c>
    </row>
    <row r="19" spans="1:3" ht="25.5" customHeight="1">
      <c r="A19" s="728" t="s">
        <v>40</v>
      </c>
      <c r="B19" s="358">
        <v>62.903225806451616</v>
      </c>
      <c r="C19" s="358">
        <v>13</v>
      </c>
    </row>
    <row r="20" spans="1:3" ht="30" customHeight="1">
      <c r="A20" s="815" t="s">
        <v>433</v>
      </c>
      <c r="B20" s="816"/>
      <c r="C20" s="812"/>
    </row>
    <row r="21" spans="1:3" ht="24.95" customHeight="1">
      <c r="A21" s="357" t="s">
        <v>3</v>
      </c>
      <c r="B21" s="648">
        <v>171.80645161290323</v>
      </c>
      <c r="C21" s="648">
        <v>13</v>
      </c>
    </row>
    <row r="22" spans="1:3" ht="24.95" customHeight="1">
      <c r="A22" s="71" t="s">
        <v>4</v>
      </c>
      <c r="B22" s="978">
        <v>165.92857142857144</v>
      </c>
      <c r="C22" s="978">
        <v>13</v>
      </c>
    </row>
    <row r="23" spans="1:3" ht="24.95" customHeight="1">
      <c r="A23" s="357" t="s">
        <v>5</v>
      </c>
      <c r="B23" s="648">
        <v>142.41935483871001</v>
      </c>
      <c r="C23" s="648">
        <v>13</v>
      </c>
    </row>
    <row r="24" spans="1:3" ht="24.95" customHeight="1">
      <c r="A24" s="604" t="s">
        <v>32</v>
      </c>
      <c r="B24" s="605">
        <v>269.76666666666699</v>
      </c>
      <c r="C24" s="605">
        <v>13</v>
      </c>
    </row>
    <row r="25" spans="1:3" ht="24.95" customHeight="1">
      <c r="A25" s="357" t="s">
        <v>33</v>
      </c>
      <c r="B25" s="648">
        <v>320.06451612903197</v>
      </c>
      <c r="C25" s="648">
        <v>13</v>
      </c>
    </row>
    <row r="26" spans="1:3" ht="24.95" customHeight="1">
      <c r="A26" s="604" t="s">
        <v>34</v>
      </c>
      <c r="B26" s="605">
        <v>554.12333333333299</v>
      </c>
      <c r="C26" s="605">
        <v>13</v>
      </c>
    </row>
    <row r="27" spans="1:3" ht="24.95" customHeight="1">
      <c r="A27" s="357" t="s">
        <v>35</v>
      </c>
      <c r="B27" s="648">
        <v>804.61612903225796</v>
      </c>
      <c r="C27" s="648">
        <v>13</v>
      </c>
    </row>
    <row r="28" spans="1:3" ht="24.95" customHeight="1">
      <c r="A28" s="604" t="s">
        <v>36</v>
      </c>
      <c r="B28" s="605">
        <v>1675.1935483871</v>
      </c>
      <c r="C28" s="605">
        <v>12.0640657795922</v>
      </c>
    </row>
    <row r="29" spans="1:3" ht="24.95" customHeight="1">
      <c r="A29" s="357" t="s">
        <v>37</v>
      </c>
      <c r="B29" s="648">
        <v>2188.0333333333301</v>
      </c>
      <c r="C29" s="648">
        <v>12</v>
      </c>
    </row>
    <row r="30" spans="1:3" ht="24.95" customHeight="1">
      <c r="A30" s="604" t="s">
        <v>38</v>
      </c>
      <c r="B30" s="605">
        <v>1899.61290322581</v>
      </c>
      <c r="C30" s="605">
        <v>12</v>
      </c>
    </row>
    <row r="31" spans="1:3" ht="24.95" customHeight="1">
      <c r="A31" s="357" t="s">
        <v>39</v>
      </c>
      <c r="B31" s="648">
        <v>2322</v>
      </c>
      <c r="C31" s="648">
        <v>12</v>
      </c>
    </row>
    <row r="32" spans="1:3" ht="25.5" customHeight="1">
      <c r="A32" s="810" t="s">
        <v>40</v>
      </c>
      <c r="B32" s="811">
        <v>2850.4032258064499</v>
      </c>
      <c r="C32" s="811">
        <v>12</v>
      </c>
    </row>
    <row r="33" spans="1:3" ht="30" customHeight="1">
      <c r="A33" s="742" t="s">
        <v>686</v>
      </c>
      <c r="B33" s="354"/>
      <c r="C33" s="633"/>
    </row>
    <row r="34" spans="1:3" ht="24.95" customHeight="1">
      <c r="A34" s="604" t="s">
        <v>3</v>
      </c>
      <c r="B34" s="605">
        <v>2148.4944677419398</v>
      </c>
      <c r="C34" s="605">
        <v>12</v>
      </c>
    </row>
    <row r="35" spans="1:3" ht="24.95" customHeight="1">
      <c r="A35" s="355" t="s">
        <v>4</v>
      </c>
      <c r="B35" s="356">
        <v>1665.875</v>
      </c>
      <c r="C35" s="356">
        <v>12</v>
      </c>
    </row>
    <row r="36" spans="1:3" ht="24.95" customHeight="1">
      <c r="A36" s="604" t="s">
        <v>5</v>
      </c>
      <c r="B36" s="605">
        <v>1409.58387096774</v>
      </c>
      <c r="C36" s="605">
        <v>12.627776213982164</v>
      </c>
    </row>
    <row r="37" spans="1:3" ht="24.95" customHeight="1">
      <c r="A37" s="357" t="s">
        <v>32</v>
      </c>
      <c r="B37" s="648">
        <v>1194.9166666666699</v>
      </c>
      <c r="C37" s="648">
        <v>15</v>
      </c>
    </row>
    <row r="38" spans="1:3" ht="24.95" customHeight="1">
      <c r="A38" s="604" t="s">
        <v>33</v>
      </c>
      <c r="B38" s="605">
        <v>1320.3387</v>
      </c>
      <c r="C38" s="605">
        <v>15</v>
      </c>
    </row>
    <row r="39" spans="1:3" ht="24.95" customHeight="1">
      <c r="A39" s="357" t="s">
        <v>34</v>
      </c>
      <c r="B39" s="648">
        <v>1576.9666666666701</v>
      </c>
      <c r="C39" s="648">
        <v>14.4529370732842</v>
      </c>
    </row>
    <row r="40" spans="1:3" ht="24.95" customHeight="1">
      <c r="A40" s="604" t="s">
        <v>35</v>
      </c>
      <c r="B40" s="605">
        <v>1766.3225806451601</v>
      </c>
      <c r="C40" s="605">
        <v>13.7603732924246</v>
      </c>
    </row>
    <row r="41" spans="1:3" ht="24.95" customHeight="1">
      <c r="A41" s="357" t="s">
        <v>36</v>
      </c>
      <c r="B41" s="648">
        <v>1774.7419354838701</v>
      </c>
      <c r="C41" s="648">
        <v>13</v>
      </c>
    </row>
    <row r="42" spans="1:3" ht="24.95" customHeight="1">
      <c r="A42" s="604" t="s">
        <v>37</v>
      </c>
      <c r="B42" s="605">
        <v>2297.1999999999998</v>
      </c>
      <c r="C42" s="605">
        <v>13</v>
      </c>
    </row>
    <row r="43" spans="1:3" ht="24.95" customHeight="1">
      <c r="A43" s="357" t="s">
        <v>38</v>
      </c>
      <c r="B43" s="648">
        <v>1452.58064516129</v>
      </c>
      <c r="C43" s="648">
        <v>13</v>
      </c>
    </row>
    <row r="44" spans="1:3" ht="24.95" customHeight="1">
      <c r="A44" s="604" t="s">
        <v>39</v>
      </c>
      <c r="B44" s="605">
        <v>1589.7333333333299</v>
      </c>
      <c r="C44" s="605">
        <v>13</v>
      </c>
    </row>
    <row r="45" spans="1:3" ht="25.5" customHeight="1">
      <c r="A45" s="728" t="s">
        <v>40</v>
      </c>
      <c r="B45" s="358">
        <v>1907.4354838709701</v>
      </c>
      <c r="C45" s="358">
        <v>13</v>
      </c>
    </row>
    <row r="46" spans="1:3" ht="25.5" customHeight="1">
      <c r="A46" s="815" t="s">
        <v>935</v>
      </c>
      <c r="B46" s="816"/>
      <c r="C46" s="816"/>
    </row>
    <row r="47" spans="1:3" ht="25.5" customHeight="1">
      <c r="A47" s="357" t="s">
        <v>3</v>
      </c>
      <c r="B47" s="648">
        <v>1877.7774193548387</v>
      </c>
      <c r="C47" s="648">
        <v>13</v>
      </c>
    </row>
    <row r="48" spans="1:3" ht="24.95" customHeight="1">
      <c r="A48" s="604" t="s">
        <v>4</v>
      </c>
      <c r="B48" s="605">
        <v>1561.57142857143</v>
      </c>
      <c r="C48" s="605">
        <v>13</v>
      </c>
    </row>
    <row r="49" spans="1:3" ht="24.95" customHeight="1">
      <c r="A49" s="357" t="s">
        <v>5</v>
      </c>
      <c r="B49" s="648">
        <v>1461.9032258064501</v>
      </c>
      <c r="C49" s="648">
        <v>12.712548820582979</v>
      </c>
    </row>
    <row r="50" spans="1:3" ht="24.95" customHeight="1">
      <c r="A50" s="604" t="s">
        <v>32</v>
      </c>
      <c r="B50" s="605">
        <v>1382.6666666666699</v>
      </c>
      <c r="C50" s="605">
        <v>12</v>
      </c>
    </row>
    <row r="51" spans="1:3" ht="24.95" customHeight="1">
      <c r="A51" s="357" t="s">
        <v>33</v>
      </c>
      <c r="B51" s="648">
        <v>784.54520000000002</v>
      </c>
      <c r="C51" s="648">
        <v>12</v>
      </c>
    </row>
    <row r="52" spans="1:3" ht="24.95" customHeight="1">
      <c r="A52" s="604" t="s">
        <v>34</v>
      </c>
      <c r="B52" s="605">
        <v>951.09333333333302</v>
      </c>
      <c r="C52" s="605">
        <v>12</v>
      </c>
    </row>
    <row r="53" spans="1:3" ht="24.95" customHeight="1">
      <c r="A53" s="357" t="s">
        <v>35</v>
      </c>
      <c r="B53" s="648">
        <v>918.11935483871002</v>
      </c>
      <c r="C53" s="648">
        <v>12</v>
      </c>
    </row>
    <row r="54" spans="1:3" ht="24.95" customHeight="1">
      <c r="A54" s="604" t="s">
        <v>36</v>
      </c>
      <c r="B54" s="605">
        <v>1112.04193548387</v>
      </c>
      <c r="C54" s="605">
        <v>12</v>
      </c>
    </row>
    <row r="55" spans="1:3" ht="24.95" customHeight="1">
      <c r="A55" s="357" t="s">
        <v>37</v>
      </c>
      <c r="B55" s="648">
        <v>1177.00933333333</v>
      </c>
      <c r="C55" s="648">
        <v>12</v>
      </c>
    </row>
    <row r="56" spans="1:3" ht="24.95" customHeight="1">
      <c r="A56" s="604" t="s">
        <v>38</v>
      </c>
      <c r="B56" s="605">
        <v>712.177419354839</v>
      </c>
      <c r="C56" s="605">
        <v>12</v>
      </c>
    </row>
    <row r="57" spans="1:3" ht="24.95" customHeight="1">
      <c r="A57" s="357" t="s">
        <v>39</v>
      </c>
      <c r="B57" s="648">
        <v>613.70000000000005</v>
      </c>
      <c r="C57" s="648">
        <v>12</v>
      </c>
    </row>
    <row r="58" spans="1:3" ht="24.95" customHeight="1">
      <c r="A58" s="810" t="s">
        <v>40</v>
      </c>
      <c r="B58" s="811">
        <v>799.296774193548</v>
      </c>
      <c r="C58" s="811">
        <v>12</v>
      </c>
    </row>
    <row r="59" spans="1:3" ht="25.5" customHeight="1">
      <c r="A59" s="742" t="s">
        <v>1331</v>
      </c>
      <c r="B59" s="354"/>
      <c r="C59" s="354"/>
    </row>
    <row r="60" spans="1:3" ht="25.5" customHeight="1">
      <c r="A60" s="1309" t="s">
        <v>3</v>
      </c>
      <c r="B60" s="978">
        <v>1811.26774193548</v>
      </c>
      <c r="C60" s="978">
        <v>12</v>
      </c>
    </row>
    <row r="61" spans="1:3" ht="25.5" customHeight="1">
      <c r="A61" s="1310" t="s">
        <v>4</v>
      </c>
      <c r="B61" s="356">
        <v>2005.7086206896599</v>
      </c>
      <c r="C61" s="356">
        <v>12</v>
      </c>
    </row>
    <row r="62" spans="1:3" ht="25.5" customHeight="1">
      <c r="A62" s="1318" t="s">
        <v>5</v>
      </c>
      <c r="B62" s="605">
        <v>1584.3967741935501</v>
      </c>
      <c r="C62" s="605">
        <v>12</v>
      </c>
    </row>
    <row r="63" spans="1:3" ht="25.5" customHeight="1">
      <c r="A63" s="1317" t="s">
        <v>32</v>
      </c>
      <c r="B63" s="648">
        <v>1202.499</v>
      </c>
      <c r="C63" s="648">
        <v>12</v>
      </c>
    </row>
    <row r="64" spans="1:3" ht="25.5" customHeight="1">
      <c r="A64" s="604" t="s">
        <v>33</v>
      </c>
      <c r="B64" s="605">
        <v>1240.34516129032</v>
      </c>
      <c r="C64" s="605">
        <v>12</v>
      </c>
    </row>
    <row r="65" spans="1:3" ht="25.5" customHeight="1">
      <c r="A65" s="357" t="s">
        <v>34</v>
      </c>
      <c r="B65" s="648">
        <v>1238.21</v>
      </c>
      <c r="C65" s="648">
        <v>12</v>
      </c>
    </row>
    <row r="66" spans="1:3" ht="25.5" customHeight="1">
      <c r="A66" s="604" t="s">
        <v>35</v>
      </c>
      <c r="B66" s="605">
        <v>1404.3470967741939</v>
      </c>
      <c r="C66" s="605">
        <v>12</v>
      </c>
    </row>
    <row r="67" spans="1:3" ht="25.5" customHeight="1">
      <c r="A67" s="357" t="s">
        <v>36</v>
      </c>
      <c r="B67" s="648">
        <v>2816.9951612903201</v>
      </c>
      <c r="C67" s="648">
        <v>11.5</v>
      </c>
    </row>
    <row r="68" spans="1:3" ht="25.5" customHeight="1">
      <c r="A68" s="604" t="s">
        <v>37</v>
      </c>
      <c r="B68" s="605">
        <v>2368.6273333333302</v>
      </c>
      <c r="C68" s="605">
        <v>11.5</v>
      </c>
    </row>
    <row r="69" spans="1:3" ht="25.5" customHeight="1">
      <c r="A69" s="357" t="s">
        <v>38</v>
      </c>
      <c r="B69" s="648">
        <v>1778.72903225806</v>
      </c>
      <c r="C69" s="648">
        <v>11.5</v>
      </c>
    </row>
    <row r="70" spans="1:3" ht="25.5" customHeight="1">
      <c r="A70" s="604" t="s">
        <v>39</v>
      </c>
      <c r="B70" s="605">
        <v>2291.7260000000001</v>
      </c>
      <c r="C70" s="605">
        <v>11.5</v>
      </c>
    </row>
    <row r="71" spans="1:3" ht="25.5" customHeight="1">
      <c r="A71" s="728" t="s">
        <v>40</v>
      </c>
      <c r="B71" s="358">
        <v>2380.7948387096799</v>
      </c>
      <c r="C71" s="358">
        <v>11.5</v>
      </c>
    </row>
  </sheetData>
  <mergeCells count="3">
    <mergeCell ref="A2:C2"/>
    <mergeCell ref="A4:A5"/>
    <mergeCell ref="B4:C4"/>
  </mergeCells>
  <conditionalFormatting sqref="B7:C71">
    <cfRule type="cellIs" dxfId="25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showZeros="0" zoomScaleNormal="100" zoomScaleSheetLayoutView="100" workbookViewId="0">
      <pane xSplit="1" ySplit="6" topLeftCell="B55" activePane="bottomRight" state="frozen"/>
      <selection activeCell="A65" sqref="A65"/>
      <selection pane="topRight" activeCell="A65" sqref="A65"/>
      <selection pane="bottomLeft" activeCell="A65" sqref="A65"/>
      <selection pane="bottomRight" activeCell="C68" sqref="C68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30"/>
      <c r="B1" s="143"/>
      <c r="C1" s="143"/>
      <c r="D1" s="130"/>
      <c r="E1" s="130"/>
      <c r="F1" s="130"/>
      <c r="G1" s="132" t="s">
        <v>627</v>
      </c>
    </row>
    <row r="2" spans="1:7" ht="15.75">
      <c r="A2" s="1461" t="s">
        <v>576</v>
      </c>
      <c r="B2" s="1461"/>
      <c r="C2" s="1461"/>
      <c r="D2" s="1461"/>
      <c r="E2" s="1461"/>
      <c r="F2" s="1461"/>
      <c r="G2" s="1461"/>
    </row>
    <row r="3" spans="1:7">
      <c r="A3" s="1462" t="s">
        <v>577</v>
      </c>
      <c r="B3" s="1462"/>
      <c r="C3" s="1462"/>
      <c r="D3" s="1462"/>
      <c r="E3" s="1462"/>
      <c r="F3" s="1462"/>
      <c r="G3" s="1462"/>
    </row>
    <row r="4" spans="1:7" ht="14.1" customHeight="1">
      <c r="A4" s="20"/>
      <c r="B4" s="20"/>
      <c r="C4" s="20"/>
      <c r="D4" s="20"/>
      <c r="E4" s="20"/>
      <c r="F4" s="99"/>
      <c r="G4" s="401"/>
    </row>
    <row r="5" spans="1:7" s="145" customFormat="1" ht="42" customHeight="1">
      <c r="A5" s="144" t="s">
        <v>9</v>
      </c>
      <c r="B5" s="64" t="s">
        <v>158</v>
      </c>
      <c r="C5" s="64" t="s">
        <v>159</v>
      </c>
      <c r="D5" s="64" t="s">
        <v>160</v>
      </c>
      <c r="E5" s="64" t="s">
        <v>159</v>
      </c>
      <c r="F5" s="64" t="s">
        <v>161</v>
      </c>
      <c r="G5" s="64" t="s">
        <v>159</v>
      </c>
    </row>
    <row r="6" spans="1:7" s="145" customFormat="1" ht="15" customHeight="1">
      <c r="A6" s="144">
        <v>1</v>
      </c>
      <c r="B6" s="146">
        <v>2</v>
      </c>
      <c r="C6" s="146">
        <v>3</v>
      </c>
      <c r="D6" s="146">
        <v>4</v>
      </c>
      <c r="E6" s="146">
        <v>5</v>
      </c>
      <c r="F6" s="146">
        <v>6</v>
      </c>
      <c r="G6" s="146">
        <v>7</v>
      </c>
    </row>
    <row r="7" spans="1:7" ht="32.1" customHeight="1">
      <c r="A7" s="541" t="s">
        <v>973</v>
      </c>
      <c r="B7" s="229"/>
      <c r="C7" s="743"/>
      <c r="D7" s="205"/>
      <c r="E7" s="226"/>
      <c r="F7" s="229"/>
      <c r="G7" s="743"/>
    </row>
    <row r="8" spans="1:7" ht="26.1" customHeight="1">
      <c r="A8" s="601" t="s">
        <v>3</v>
      </c>
      <c r="B8" s="600">
        <v>9533.5025806451613</v>
      </c>
      <c r="C8" s="602">
        <v>11.6287096774231</v>
      </c>
      <c r="D8" s="573">
        <v>10600.667096774192</v>
      </c>
      <c r="E8" s="603">
        <v>62.017096774192396</v>
      </c>
      <c r="F8" s="600">
        <v>154.52064516129039</v>
      </c>
      <c r="G8" s="602">
        <v>4.0106451612903982</v>
      </c>
    </row>
    <row r="9" spans="1:7" ht="26.1" customHeight="1">
      <c r="A9" s="744" t="s">
        <v>4</v>
      </c>
      <c r="B9" s="216">
        <v>9537.4868965517235</v>
      </c>
      <c r="C9" s="227">
        <v>3.9843159065621876</v>
      </c>
      <c r="D9" s="225">
        <v>10436.91827586207</v>
      </c>
      <c r="E9" s="228">
        <v>-163.74882091212203</v>
      </c>
      <c r="F9" s="216">
        <v>149.72586206896557</v>
      </c>
      <c r="G9" s="227">
        <v>-4.7947830923248205</v>
      </c>
    </row>
    <row r="10" spans="1:7" ht="26.1" customHeight="1">
      <c r="A10" s="601" t="s">
        <v>5</v>
      </c>
      <c r="B10" s="600">
        <v>9518.2774193548357</v>
      </c>
      <c r="C10" s="602">
        <v>-19.209477196887747</v>
      </c>
      <c r="D10" s="573">
        <v>10505.418709677415</v>
      </c>
      <c r="E10" s="603">
        <v>68.500433815344877</v>
      </c>
      <c r="F10" s="600">
        <v>133.73419354838703</v>
      </c>
      <c r="G10" s="602">
        <v>-15.991668520578543</v>
      </c>
    </row>
    <row r="11" spans="1:7" ht="26.1" customHeight="1">
      <c r="A11" s="542" t="s">
        <v>32</v>
      </c>
      <c r="B11" s="537">
        <v>9860.1106666666692</v>
      </c>
      <c r="C11" s="538">
        <v>341.83324731183347</v>
      </c>
      <c r="D11" s="539">
        <v>10773.454333333331</v>
      </c>
      <c r="E11" s="540">
        <v>268.03562365591642</v>
      </c>
      <c r="F11" s="537">
        <v>130.65899999999999</v>
      </c>
      <c r="G11" s="538">
        <v>-3.0751935483870341</v>
      </c>
    </row>
    <row r="12" spans="1:7" ht="26.1" customHeight="1">
      <c r="A12" s="601" t="s">
        <v>33</v>
      </c>
      <c r="B12" s="600">
        <v>10133.188709677419</v>
      </c>
      <c r="C12" s="602">
        <v>273.07804301074975</v>
      </c>
      <c r="D12" s="573">
        <v>11020.526774193553</v>
      </c>
      <c r="E12" s="603">
        <v>247.07244086022183</v>
      </c>
      <c r="F12" s="600">
        <v>137.57612903225805</v>
      </c>
      <c r="G12" s="602">
        <v>6.9171290322580603</v>
      </c>
    </row>
    <row r="13" spans="1:7" ht="26.1" customHeight="1">
      <c r="A13" s="542" t="s">
        <v>34</v>
      </c>
      <c r="B13" s="537">
        <v>10156.526666666667</v>
      </c>
      <c r="C13" s="538">
        <v>23.337956989247687</v>
      </c>
      <c r="D13" s="539">
        <v>11368.351333333332</v>
      </c>
      <c r="E13" s="540">
        <v>347.82455913977901</v>
      </c>
      <c r="F13" s="537">
        <v>145.79266666666663</v>
      </c>
      <c r="G13" s="538">
        <v>8.2165376344085814</v>
      </c>
    </row>
    <row r="14" spans="1:7" ht="26.1" customHeight="1">
      <c r="A14" s="601" t="s">
        <v>35</v>
      </c>
      <c r="B14" s="600">
        <v>10193.6</v>
      </c>
      <c r="C14" s="602">
        <v>37.073333333333721</v>
      </c>
      <c r="D14" s="573">
        <v>11565.681290322578</v>
      </c>
      <c r="E14" s="603">
        <v>197.32995698924606</v>
      </c>
      <c r="F14" s="600">
        <v>143.37387096774196</v>
      </c>
      <c r="G14" s="602">
        <v>-2.4187956989246686</v>
      </c>
    </row>
    <row r="15" spans="1:7" ht="26.1" customHeight="1">
      <c r="A15" s="542" t="s">
        <v>36</v>
      </c>
      <c r="B15" s="537">
        <v>10234.874838709673</v>
      </c>
      <c r="C15" s="538">
        <v>41.274838709672622</v>
      </c>
      <c r="D15" s="539">
        <v>12061.829354838708</v>
      </c>
      <c r="E15" s="540">
        <v>496.14806451613003</v>
      </c>
      <c r="F15" s="537">
        <v>138.77433333333337</v>
      </c>
      <c r="G15" s="538">
        <v>-4.5995376344085912</v>
      </c>
    </row>
    <row r="16" spans="1:7" ht="26.1" customHeight="1">
      <c r="A16" s="601" t="s">
        <v>37</v>
      </c>
      <c r="B16" s="600">
        <v>10290.48</v>
      </c>
      <c r="C16" s="602">
        <v>55.605161290326578</v>
      </c>
      <c r="D16" s="573">
        <v>12178.382333333331</v>
      </c>
      <c r="E16" s="603">
        <v>116.55297849462295</v>
      </c>
      <c r="F16" s="600">
        <v>136.93933333333339</v>
      </c>
      <c r="G16" s="602">
        <v>-1.8349999999999795</v>
      </c>
    </row>
    <row r="17" spans="1:7" ht="26.1" customHeight="1">
      <c r="A17" s="542" t="s">
        <v>38</v>
      </c>
      <c r="B17" s="537">
        <v>10352.799999999999</v>
      </c>
      <c r="C17" s="538">
        <v>62.319999999999709</v>
      </c>
      <c r="D17" s="539">
        <v>12163.97</v>
      </c>
      <c r="E17" s="540">
        <v>-14.412333333331844</v>
      </c>
      <c r="F17" s="537">
        <v>133.69</v>
      </c>
      <c r="G17" s="538">
        <v>-3.2493333333333965</v>
      </c>
    </row>
    <row r="18" spans="1:7" ht="26.1" customHeight="1">
      <c r="A18" s="601" t="s">
        <v>39</v>
      </c>
      <c r="B18" s="600">
        <v>10386.02</v>
      </c>
      <c r="C18" s="602">
        <v>33.220000000001164</v>
      </c>
      <c r="D18" s="573">
        <v>12260.64</v>
      </c>
      <c r="E18" s="603">
        <v>96.670000000000073</v>
      </c>
      <c r="F18" s="600">
        <v>134.02000000000001</v>
      </c>
      <c r="G18" s="602">
        <v>0.33000000000001251</v>
      </c>
    </row>
    <row r="19" spans="1:7" ht="26.25" customHeight="1">
      <c r="A19" s="728" t="s">
        <v>40</v>
      </c>
      <c r="B19" s="209">
        <v>10454.26</v>
      </c>
      <c r="C19" s="729">
        <v>68.239999999999782</v>
      </c>
      <c r="D19" s="296">
        <v>12671.681612903227</v>
      </c>
      <c r="E19" s="730">
        <v>411.04161290322736</v>
      </c>
      <c r="F19" s="209">
        <v>141.21</v>
      </c>
      <c r="G19" s="729">
        <v>7.1899999999999977</v>
      </c>
    </row>
    <row r="20" spans="1:7" ht="32.1" customHeight="1">
      <c r="A20" s="817" t="s">
        <v>433</v>
      </c>
      <c r="B20" s="148"/>
      <c r="C20" s="818"/>
      <c r="D20" s="819"/>
      <c r="E20" s="820"/>
      <c r="F20" s="148"/>
      <c r="G20" s="818"/>
    </row>
    <row r="21" spans="1:7" ht="26.1" customHeight="1">
      <c r="A21" s="542" t="s">
        <v>3</v>
      </c>
      <c r="B21" s="537">
        <v>10483.41</v>
      </c>
      <c r="C21" s="538">
        <v>29.149999999999636</v>
      </c>
      <c r="D21" s="539">
        <v>12761.98</v>
      </c>
      <c r="E21" s="540">
        <v>90.298387096772785</v>
      </c>
      <c r="F21" s="537">
        <v>141.1</v>
      </c>
      <c r="G21" s="538">
        <v>-0.11000000000001364</v>
      </c>
    </row>
    <row r="22" spans="1:7" ht="26.1" customHeight="1">
      <c r="A22" s="979" t="s">
        <v>4</v>
      </c>
      <c r="B22" s="147">
        <v>10533.74</v>
      </c>
      <c r="C22" s="980">
        <v>50.329999999999899</v>
      </c>
      <c r="D22" s="981">
        <v>12761.219285714285</v>
      </c>
      <c r="E22" s="982">
        <v>-0.76071428571413002</v>
      </c>
      <c r="F22" s="147">
        <v>141.4</v>
      </c>
      <c r="G22" s="980">
        <v>0.30000000000001137</v>
      </c>
    </row>
    <row r="23" spans="1:7" ht="26.1" customHeight="1">
      <c r="A23" s="542" t="s">
        <v>5</v>
      </c>
      <c r="B23" s="537">
        <v>10503.901290322583</v>
      </c>
      <c r="C23" s="538">
        <v>-29.838709677416801</v>
      </c>
      <c r="D23" s="539">
        <v>12530.5135483871</v>
      </c>
      <c r="E23" s="540">
        <v>-230.70573732718549</v>
      </c>
      <c r="F23" s="537">
        <v>141.31290322580642</v>
      </c>
      <c r="G23" s="538">
        <v>-8.7096774193582902E-2</v>
      </c>
    </row>
    <row r="24" spans="1:7" ht="26.1" customHeight="1">
      <c r="A24" s="601" t="s">
        <v>32</v>
      </c>
      <c r="B24" s="600">
        <v>10502.168999999998</v>
      </c>
      <c r="C24" s="602">
        <v>-1.73229032258496</v>
      </c>
      <c r="D24" s="573">
        <v>12531.467333333299</v>
      </c>
      <c r="E24" s="603">
        <v>0.95378494619944831</v>
      </c>
      <c r="F24" s="600">
        <v>137.79399999999998</v>
      </c>
      <c r="G24" s="602">
        <v>-3.5189032258064401</v>
      </c>
    </row>
    <row r="25" spans="1:7" ht="26.1" customHeight="1">
      <c r="A25" s="542" t="s">
        <v>33</v>
      </c>
      <c r="B25" s="537">
        <v>10552.310322580646</v>
      </c>
      <c r="C25" s="538">
        <v>50.1413225806482</v>
      </c>
      <c r="D25" s="539">
        <v>12819.5132258065</v>
      </c>
      <c r="E25" s="540">
        <v>288.04589247320109</v>
      </c>
      <c r="F25" s="537">
        <v>142.45709677419359</v>
      </c>
      <c r="G25" s="538">
        <v>4.6630967741936047</v>
      </c>
    </row>
    <row r="26" spans="1:7" ht="26.1" customHeight="1">
      <c r="A26" s="601" t="s">
        <v>34</v>
      </c>
      <c r="B26" s="600">
        <v>10573.09</v>
      </c>
      <c r="C26" s="602">
        <v>20.779677419353902</v>
      </c>
      <c r="D26" s="573">
        <v>12756.3209999999</v>
      </c>
      <c r="E26" s="603">
        <v>-63.192225806600618</v>
      </c>
      <c r="F26" s="600">
        <v>145.67533333333299</v>
      </c>
      <c r="G26" s="602">
        <v>3.2182365591393989</v>
      </c>
    </row>
    <row r="27" spans="1:7" ht="26.1" customHeight="1">
      <c r="A27" s="542" t="s">
        <v>35</v>
      </c>
      <c r="B27" s="537">
        <v>10622.1238709677</v>
      </c>
      <c r="C27" s="538">
        <v>49.033870967743496</v>
      </c>
      <c r="D27" s="539">
        <v>12562.009677419353</v>
      </c>
      <c r="E27" s="540">
        <v>-194.3113225805464</v>
      </c>
      <c r="F27" s="537">
        <v>143.73806451612901</v>
      </c>
      <c r="G27" s="538">
        <v>-1.9372688172039716</v>
      </c>
    </row>
    <row r="28" spans="1:7" ht="26.1" customHeight="1">
      <c r="A28" s="601" t="s">
        <v>36</v>
      </c>
      <c r="B28" s="600">
        <v>10644.6925806452</v>
      </c>
      <c r="C28" s="602">
        <v>22.56870967750001</v>
      </c>
      <c r="D28" s="573">
        <v>12533.415806451616</v>
      </c>
      <c r="E28" s="603">
        <v>-28.59387096773753</v>
      </c>
      <c r="F28" s="600">
        <v>144.65161290322587</v>
      </c>
      <c r="G28" s="602">
        <v>0.91354838709685282</v>
      </c>
    </row>
    <row r="29" spans="1:7" ht="26.1" customHeight="1">
      <c r="A29" s="542" t="s">
        <v>37</v>
      </c>
      <c r="B29" s="537">
        <v>10672.299000000001</v>
      </c>
      <c r="C29" s="538">
        <v>27.606419354800892</v>
      </c>
      <c r="D29" s="539">
        <v>12569.899666666701</v>
      </c>
      <c r="E29" s="540">
        <v>36.48386021508486</v>
      </c>
      <c r="F29" s="537">
        <v>146.21899999999999</v>
      </c>
      <c r="G29" s="538">
        <v>1.5673870967741266</v>
      </c>
    </row>
    <row r="30" spans="1:7" ht="26.1" customHeight="1">
      <c r="A30" s="601" t="s">
        <v>38</v>
      </c>
      <c r="B30" s="600">
        <v>10689.455483870999</v>
      </c>
      <c r="C30" s="602">
        <v>17.156483870998272</v>
      </c>
      <c r="D30" s="573">
        <v>12405.5812903226</v>
      </c>
      <c r="E30" s="603">
        <v>-164.31837634410113</v>
      </c>
      <c r="F30" s="600">
        <v>149.49322580645199</v>
      </c>
      <c r="G30" s="602">
        <v>3.2742258064519945</v>
      </c>
    </row>
    <row r="31" spans="1:7" ht="26.1" customHeight="1">
      <c r="A31" s="542" t="s">
        <v>39</v>
      </c>
      <c r="B31" s="537">
        <v>10730.188</v>
      </c>
      <c r="C31" s="538">
        <v>40.732516129000942</v>
      </c>
      <c r="D31" s="539">
        <v>12252.4576666667</v>
      </c>
      <c r="E31" s="540">
        <v>-153.12362365589979</v>
      </c>
      <c r="F31" s="537">
        <v>147.86633333333299</v>
      </c>
      <c r="G31" s="538">
        <v>-1.6268924731189998</v>
      </c>
    </row>
    <row r="32" spans="1:7" ht="26.25" customHeight="1">
      <c r="A32" s="810" t="s">
        <v>40</v>
      </c>
      <c r="B32" s="297">
        <v>10806.186451612901</v>
      </c>
      <c r="C32" s="821">
        <v>75.998451612900681</v>
      </c>
      <c r="D32" s="822">
        <v>12219.260645161292</v>
      </c>
      <c r="E32" s="823">
        <v>-33.197021505407974</v>
      </c>
      <c r="F32" s="297">
        <v>146.59354838709677</v>
      </c>
      <c r="G32" s="821">
        <v>-1.2727849462362144</v>
      </c>
    </row>
    <row r="33" spans="1:7" ht="32.1" customHeight="1">
      <c r="A33" s="541" t="s">
        <v>686</v>
      </c>
      <c r="B33" s="229"/>
      <c r="C33" s="743"/>
      <c r="D33" s="205"/>
      <c r="E33" s="226"/>
      <c r="F33" s="229"/>
      <c r="G33" s="743"/>
    </row>
    <row r="34" spans="1:7" ht="26.1" customHeight="1">
      <c r="A34" s="601" t="s">
        <v>3</v>
      </c>
      <c r="B34" s="600">
        <v>10828.634516128999</v>
      </c>
      <c r="C34" s="602">
        <v>22.448064516098398</v>
      </c>
      <c r="D34" s="573">
        <v>12264.21</v>
      </c>
      <c r="E34" s="603">
        <v>44.949354838707222</v>
      </c>
      <c r="F34" s="600">
        <v>142.377096774194</v>
      </c>
      <c r="G34" s="602">
        <v>-4.2164516129027731</v>
      </c>
    </row>
    <row r="35" spans="1:7" ht="26.1" customHeight="1">
      <c r="A35" s="744" t="s">
        <v>4</v>
      </c>
      <c r="B35" s="216">
        <v>10846.198928571426</v>
      </c>
      <c r="C35" s="227">
        <v>17.564412442427056</v>
      </c>
      <c r="D35" s="225">
        <v>12294.051785714282</v>
      </c>
      <c r="E35" s="228">
        <v>29.841785714283105</v>
      </c>
      <c r="F35" s="216">
        <v>140.4271428571428</v>
      </c>
      <c r="G35" s="227">
        <v>-1.9499539170512037</v>
      </c>
    </row>
    <row r="36" spans="1:7" ht="26.1" customHeight="1">
      <c r="A36" s="601" t="s">
        <v>5</v>
      </c>
      <c r="B36" s="600">
        <v>11210.9864516129</v>
      </c>
      <c r="C36" s="602">
        <v>364.78752304147383</v>
      </c>
      <c r="D36" s="573">
        <v>12373.116774193501</v>
      </c>
      <c r="E36" s="603">
        <v>79.0649884792183</v>
      </c>
      <c r="F36" s="600">
        <v>105.36774193548386</v>
      </c>
      <c r="G36" s="602">
        <v>-35.059400921658934</v>
      </c>
    </row>
    <row r="37" spans="1:7" ht="26.1" customHeight="1">
      <c r="A37" s="542" t="s">
        <v>32</v>
      </c>
      <c r="B37" s="537">
        <v>11314.6643333333</v>
      </c>
      <c r="C37" s="538">
        <v>103.67788172039945</v>
      </c>
      <c r="D37" s="539">
        <v>12299.575000000001</v>
      </c>
      <c r="E37" s="540">
        <v>-73.541774193499805</v>
      </c>
      <c r="F37" s="537">
        <v>142.588333333333</v>
      </c>
      <c r="G37" s="538">
        <v>37.220591397849134</v>
      </c>
    </row>
    <row r="38" spans="1:7" ht="26.1" customHeight="1">
      <c r="A38" s="601" t="s">
        <v>33</v>
      </c>
      <c r="B38" s="600">
        <v>11119.410645161301</v>
      </c>
      <c r="C38" s="602">
        <v>-195.25368817199887</v>
      </c>
      <c r="D38" s="573">
        <v>11745.676451612906</v>
      </c>
      <c r="E38" s="603">
        <v>-553.89854838709471</v>
      </c>
      <c r="F38" s="600">
        <v>171.11612903225799</v>
      </c>
      <c r="G38" s="602">
        <v>28.52779569892499</v>
      </c>
    </row>
    <row r="39" spans="1:7" ht="26.1" customHeight="1">
      <c r="A39" s="542" t="s">
        <v>34</v>
      </c>
      <c r="B39" s="537">
        <v>10947.36</v>
      </c>
      <c r="C39" s="538">
        <v>-172.05064516130005</v>
      </c>
      <c r="D39" s="539">
        <v>11592.632</v>
      </c>
      <c r="E39" s="540">
        <v>-153.04445161290641</v>
      </c>
      <c r="F39" s="537">
        <v>191.93300000000002</v>
      </c>
      <c r="G39" s="538">
        <v>20.816870967742034</v>
      </c>
    </row>
    <row r="40" spans="1:7" ht="26.1" customHeight="1">
      <c r="A40" s="601" t="s">
        <v>35</v>
      </c>
      <c r="B40" s="600">
        <v>10913.9</v>
      </c>
      <c r="C40" s="602">
        <v>-33.460000000000946</v>
      </c>
      <c r="D40" s="573">
        <v>11142.413870967743</v>
      </c>
      <c r="E40" s="603">
        <v>-450.21812903225702</v>
      </c>
      <c r="F40" s="600">
        <v>187.227741935484</v>
      </c>
      <c r="G40" s="602">
        <v>-4.7052580645160162</v>
      </c>
    </row>
    <row r="41" spans="1:7" ht="26.1" customHeight="1">
      <c r="A41" s="542" t="s">
        <v>36</v>
      </c>
      <c r="B41" s="537">
        <v>10919.8319354839</v>
      </c>
      <c r="C41" s="538">
        <v>5.9319354839008156</v>
      </c>
      <c r="D41" s="539">
        <v>11082.86612903226</v>
      </c>
      <c r="E41" s="540">
        <v>-59.547741935482918</v>
      </c>
      <c r="F41" s="537">
        <v>180.86612903225813</v>
      </c>
      <c r="G41" s="538">
        <v>-6.3616129032258755</v>
      </c>
    </row>
    <row r="42" spans="1:7" ht="26.1" customHeight="1">
      <c r="A42" s="601" t="s">
        <v>37</v>
      </c>
      <c r="B42" s="600">
        <v>10973.3903333333</v>
      </c>
      <c r="C42" s="602">
        <v>53.558397849399626</v>
      </c>
      <c r="D42" s="573">
        <v>10899.212666666701</v>
      </c>
      <c r="E42" s="603">
        <v>-183.65346236555888</v>
      </c>
      <c r="F42" s="600">
        <v>183.035</v>
      </c>
      <c r="G42" s="602">
        <v>2.1688709677418672</v>
      </c>
    </row>
    <row r="43" spans="1:7" ht="26.1" customHeight="1">
      <c r="A43" s="542" t="s">
        <v>38</v>
      </c>
      <c r="B43" s="537">
        <v>11099.347419354801</v>
      </c>
      <c r="C43" s="538">
        <v>125.9570860215008</v>
      </c>
      <c r="D43" s="539">
        <v>10904.234193548389</v>
      </c>
      <c r="E43" s="540">
        <v>5.0215268816882599</v>
      </c>
      <c r="F43" s="537">
        <v>181.69806451612899</v>
      </c>
      <c r="G43" s="538">
        <v>-1.3369354838710024</v>
      </c>
    </row>
    <row r="44" spans="1:7" ht="26.1" customHeight="1">
      <c r="A44" s="601" t="s">
        <v>39</v>
      </c>
      <c r="B44" s="600">
        <v>11185.9056666667</v>
      </c>
      <c r="C44" s="602">
        <v>86.558247311899294</v>
      </c>
      <c r="D44" s="573">
        <v>11369.626666666667</v>
      </c>
      <c r="E44" s="603">
        <v>465.39247311827785</v>
      </c>
      <c r="F44" s="600">
        <v>183.62233333333299</v>
      </c>
      <c r="G44" s="602">
        <v>1.9242688172043401</v>
      </c>
    </row>
    <row r="45" spans="1:7" ht="26.25" customHeight="1">
      <c r="A45" s="728" t="s">
        <v>40</v>
      </c>
      <c r="B45" s="209">
        <v>11242.1158064516</v>
      </c>
      <c r="C45" s="729">
        <v>56.210139784900093</v>
      </c>
      <c r="D45" s="296">
        <v>11881.670645161288</v>
      </c>
      <c r="E45" s="730">
        <v>512.04397849462111</v>
      </c>
      <c r="F45" s="209">
        <v>171.88612903225808</v>
      </c>
      <c r="G45" s="729">
        <v>-11.736204301074906</v>
      </c>
    </row>
    <row r="46" spans="1:7" ht="26.25" customHeight="1">
      <c r="A46" s="817" t="s">
        <v>935</v>
      </c>
      <c r="B46" s="148"/>
      <c r="C46" s="818"/>
      <c r="D46" s="819"/>
      <c r="E46" s="820"/>
      <c r="F46" s="148"/>
      <c r="G46" s="818"/>
    </row>
    <row r="47" spans="1:7" ht="26.25" customHeight="1">
      <c r="A47" s="542" t="s">
        <v>3</v>
      </c>
      <c r="B47" s="537">
        <v>11293.89741935484</v>
      </c>
      <c r="C47" s="538">
        <v>54.847743548400103</v>
      </c>
      <c r="D47" s="539">
        <v>12155.978709677416</v>
      </c>
      <c r="E47" s="540">
        <v>274.30806451612807</v>
      </c>
      <c r="F47" s="537">
        <v>162.30000000000001</v>
      </c>
      <c r="G47" s="538">
        <v>-9.5861290322580714</v>
      </c>
    </row>
    <row r="48" spans="1:7" ht="26.1" customHeight="1">
      <c r="A48" s="601" t="s">
        <v>4</v>
      </c>
      <c r="B48" s="600">
        <v>11331.91928571429</v>
      </c>
      <c r="C48" s="602">
        <v>38.021866359449632</v>
      </c>
      <c r="D48" s="573">
        <v>12168.176428571427</v>
      </c>
      <c r="E48" s="603">
        <v>12.197718894010904</v>
      </c>
      <c r="F48" s="600">
        <v>155.24821428571431</v>
      </c>
      <c r="G48" s="602">
        <v>-7.0517857142856997</v>
      </c>
    </row>
    <row r="49" spans="1:7" ht="26.1" customHeight="1">
      <c r="A49" s="542" t="s">
        <v>5</v>
      </c>
      <c r="B49" s="537">
        <v>11396.9606451613</v>
      </c>
      <c r="C49" s="538">
        <v>65.041359447010109</v>
      </c>
      <c r="D49" s="539">
        <v>12162.696774193546</v>
      </c>
      <c r="E49" s="540">
        <v>-5.4796543778811611</v>
      </c>
      <c r="F49" s="537">
        <v>149.85483870967701</v>
      </c>
      <c r="G49" s="538">
        <v>-5.3933755760373003</v>
      </c>
    </row>
    <row r="50" spans="1:7" ht="26.1" customHeight="1">
      <c r="A50" s="601" t="s">
        <v>32</v>
      </c>
      <c r="B50" s="600">
        <v>11408.072999999999</v>
      </c>
      <c r="C50" s="602">
        <v>11.112354838698593</v>
      </c>
      <c r="D50" s="573">
        <v>12496.292999999998</v>
      </c>
      <c r="E50" s="603">
        <v>333.59622580645191</v>
      </c>
      <c r="F50" s="600">
        <v>141.14066666666662</v>
      </c>
      <c r="G50" s="602">
        <v>-8.7141720430103931</v>
      </c>
    </row>
    <row r="51" spans="1:7" ht="26.1" customHeight="1">
      <c r="A51" s="542" t="s">
        <v>33</v>
      </c>
      <c r="B51" s="537">
        <v>11441.298709677425</v>
      </c>
      <c r="C51" s="538">
        <v>33.225709677426494</v>
      </c>
      <c r="D51" s="539">
        <v>12455.83129032258</v>
      </c>
      <c r="E51" s="540">
        <v>-40.461709677418185</v>
      </c>
      <c r="F51" s="537">
        <v>145.07935483870972</v>
      </c>
      <c r="G51" s="538">
        <v>3.9386881720431006</v>
      </c>
    </row>
    <row r="52" spans="1:7" ht="26.1" customHeight="1">
      <c r="A52" s="601" t="s">
        <v>34</v>
      </c>
      <c r="B52" s="600">
        <v>11457.102333333334</v>
      </c>
      <c r="C52" s="602">
        <v>15.803623655909178</v>
      </c>
      <c r="D52" s="573">
        <v>12400.326999999992</v>
      </c>
      <c r="E52" s="603">
        <v>-55.504290322587622</v>
      </c>
      <c r="F52" s="600">
        <v>138.24699999999999</v>
      </c>
      <c r="G52" s="602">
        <v>-6.8323548387097333</v>
      </c>
    </row>
    <row r="53" spans="1:7" ht="26.1" customHeight="1">
      <c r="A53" s="542" t="s">
        <v>35</v>
      </c>
      <c r="B53" s="537">
        <v>11574.219032258066</v>
      </c>
      <c r="C53" s="538">
        <v>117.11669892473219</v>
      </c>
      <c r="D53" s="539">
        <v>12795.548064516128</v>
      </c>
      <c r="E53" s="540">
        <v>395.22106451613581</v>
      </c>
      <c r="F53" s="537">
        <v>128.57290322580641</v>
      </c>
      <c r="G53" s="538">
        <v>-9.6740967741935719</v>
      </c>
    </row>
    <row r="54" spans="1:7" ht="26.1" customHeight="1">
      <c r="A54" s="601" t="s">
        <v>36</v>
      </c>
      <c r="B54" s="600">
        <v>11935.7351612903</v>
      </c>
      <c r="C54" s="602">
        <v>361.51612903223395</v>
      </c>
      <c r="D54" s="573">
        <v>13030.7296774194</v>
      </c>
      <c r="E54" s="603">
        <v>235.18161290327225</v>
      </c>
      <c r="F54" s="600">
        <v>125.55064516129033</v>
      </c>
      <c r="G54" s="602">
        <v>-3.0222580645160804</v>
      </c>
    </row>
    <row r="55" spans="1:7" ht="26.1" customHeight="1">
      <c r="A55" s="542" t="s">
        <v>37</v>
      </c>
      <c r="B55" s="537">
        <v>12156.214666666667</v>
      </c>
      <c r="C55" s="538">
        <v>220.47950537636643</v>
      </c>
      <c r="D55" s="539">
        <v>13015.924666666664</v>
      </c>
      <c r="E55" s="540">
        <v>-14.805010752736052</v>
      </c>
      <c r="F55" s="537">
        <v>125.872</v>
      </c>
      <c r="G55" s="538">
        <v>0.32135483870966652</v>
      </c>
    </row>
    <row r="56" spans="1:7" ht="26.1" customHeight="1">
      <c r="A56" s="601" t="s">
        <v>38</v>
      </c>
      <c r="B56" s="600">
        <v>12208.267741935484</v>
      </c>
      <c r="C56" s="602">
        <v>52.053075268817338</v>
      </c>
      <c r="D56" s="573">
        <v>12891.041612903227</v>
      </c>
      <c r="E56" s="603">
        <v>-124.88305376343669</v>
      </c>
      <c r="F56" s="600">
        <v>125.98967741935486</v>
      </c>
      <c r="G56" s="602">
        <v>0.11767741935486242</v>
      </c>
    </row>
    <row r="57" spans="1:7" ht="26.1" customHeight="1">
      <c r="A57" s="542" t="s">
        <v>39</v>
      </c>
      <c r="B57" s="537">
        <v>12278.424333333332</v>
      </c>
      <c r="C57" s="538">
        <v>70.156591397848388</v>
      </c>
      <c r="D57" s="539">
        <v>13244.635999999997</v>
      </c>
      <c r="E57" s="540">
        <v>353.59438709676942</v>
      </c>
      <c r="F57" s="537">
        <v>135.76766666666674</v>
      </c>
      <c r="G57" s="538">
        <v>9.7779892473118792</v>
      </c>
    </row>
    <row r="58" spans="1:7" ht="26.1" customHeight="1">
      <c r="A58" s="1229" t="s">
        <v>40</v>
      </c>
      <c r="B58" s="297">
        <v>12335.892903225809</v>
      </c>
      <c r="C58" s="821">
        <v>57.468569892476808</v>
      </c>
      <c r="D58" s="822">
        <v>13469.240967741935</v>
      </c>
      <c r="E58" s="823">
        <v>224.6049677419378</v>
      </c>
      <c r="F58" s="297">
        <v>135.68935483870968</v>
      </c>
      <c r="G58" s="821">
        <v>-7.8311827957065816E-2</v>
      </c>
    </row>
    <row r="59" spans="1:7" ht="26.25" customHeight="1">
      <c r="A59" s="541" t="s">
        <v>1331</v>
      </c>
      <c r="B59" s="229"/>
      <c r="C59" s="743"/>
      <c r="D59" s="205"/>
      <c r="E59" s="226"/>
      <c r="F59" s="229"/>
      <c r="G59" s="743"/>
    </row>
    <row r="60" spans="1:7" ht="26.25" customHeight="1">
      <c r="A60" s="979" t="s">
        <v>3</v>
      </c>
      <c r="B60" s="147">
        <v>12398.378709677419</v>
      </c>
      <c r="C60" s="980">
        <v>62.485806451610188</v>
      </c>
      <c r="D60" s="981">
        <v>13549.4470967742</v>
      </c>
      <c r="E60" s="982">
        <v>80.206129032256285</v>
      </c>
      <c r="F60" s="147">
        <v>138.87387096774191</v>
      </c>
      <c r="G60" s="980">
        <v>3.1845161290322324</v>
      </c>
    </row>
    <row r="61" spans="1:7" ht="26.25" customHeight="1">
      <c r="A61" s="744" t="s">
        <v>4</v>
      </c>
      <c r="B61" s="216">
        <v>12475.211034482763</v>
      </c>
      <c r="C61" s="227">
        <v>76.832324805343887</v>
      </c>
      <c r="D61" s="225">
        <v>13461.091379310343</v>
      </c>
      <c r="E61" s="228">
        <v>-88.355717463857204</v>
      </c>
      <c r="F61" s="216">
        <v>136.17758620689656</v>
      </c>
      <c r="G61" s="227">
        <v>-2.69628476084534</v>
      </c>
    </row>
    <row r="62" spans="1:7" ht="26.25" customHeight="1">
      <c r="A62" s="601" t="s">
        <v>5</v>
      </c>
      <c r="B62" s="600">
        <v>12550.2761290323</v>
      </c>
      <c r="C62" s="602">
        <v>75.065094549536298</v>
      </c>
      <c r="D62" s="573">
        <v>13632.8848387097</v>
      </c>
      <c r="E62" s="603">
        <v>171.79345939935774</v>
      </c>
      <c r="F62" s="600">
        <v>137.12516129032301</v>
      </c>
      <c r="G62" s="602">
        <v>0.94757508342644314</v>
      </c>
    </row>
    <row r="63" spans="1:7" ht="26.25" customHeight="1">
      <c r="A63" s="542" t="s">
        <v>32</v>
      </c>
      <c r="B63" s="537">
        <v>12670.32766666667</v>
      </c>
      <c r="C63" s="538">
        <v>120.05153763437011</v>
      </c>
      <c r="D63" s="539">
        <v>13616.384666666672</v>
      </c>
      <c r="E63" s="540">
        <v>-16.500172043028215</v>
      </c>
      <c r="F63" s="537">
        <v>136.43400000000003</v>
      </c>
      <c r="G63" s="538">
        <v>-0.6911612903229809</v>
      </c>
    </row>
    <row r="64" spans="1:7" ht="26.25" customHeight="1">
      <c r="A64" s="979" t="s">
        <v>33</v>
      </c>
      <c r="B64" s="147">
        <v>12686.959032258064</v>
      </c>
      <c r="C64" s="980">
        <v>16.631365591394569</v>
      </c>
      <c r="D64" s="981">
        <v>13701.756129032259</v>
      </c>
      <c r="E64" s="982">
        <v>85.371462365586922</v>
      </c>
      <c r="F64" s="147">
        <v>139.43612903225804</v>
      </c>
      <c r="G64" s="980">
        <v>3.0021290322580114</v>
      </c>
    </row>
    <row r="65" spans="1:7" ht="26.25" customHeight="1">
      <c r="A65" s="542" t="s">
        <v>34</v>
      </c>
      <c r="B65" s="537">
        <v>12619.929999999995</v>
      </c>
      <c r="C65" s="538">
        <v>-67.029032258069492</v>
      </c>
      <c r="D65" s="539">
        <v>13602.987333333334</v>
      </c>
      <c r="E65" s="540">
        <v>-98.768795698924805</v>
      </c>
      <c r="F65" s="537">
        <v>143.89166666666662</v>
      </c>
      <c r="G65" s="538">
        <v>4.4555376344085857</v>
      </c>
    </row>
    <row r="66" spans="1:7" ht="26.25" customHeight="1">
      <c r="A66" s="601" t="s">
        <v>35</v>
      </c>
      <c r="B66" s="600">
        <v>12606.402580645199</v>
      </c>
      <c r="C66" s="602">
        <v>-13.527419354795711</v>
      </c>
      <c r="D66" s="573">
        <v>13670.544516129001</v>
      </c>
      <c r="E66" s="603">
        <v>67.557182795666449</v>
      </c>
      <c r="F66" s="600">
        <v>144.72225806451613</v>
      </c>
      <c r="G66" s="602">
        <v>0.83059139784950275</v>
      </c>
    </row>
    <row r="67" spans="1:7" ht="26.25" customHeight="1">
      <c r="A67" s="542" t="s">
        <v>36</v>
      </c>
      <c r="B67" s="537">
        <v>12634.140967741934</v>
      </c>
      <c r="C67" s="538">
        <v>27.738387096735096</v>
      </c>
      <c r="D67" s="539">
        <v>13889.409677419353</v>
      </c>
      <c r="E67" s="540">
        <v>218.86516129035226</v>
      </c>
      <c r="F67" s="537">
        <v>142.10064516129</v>
      </c>
      <c r="G67" s="538">
        <v>-2.6216129032261222</v>
      </c>
    </row>
    <row r="68" spans="1:7" ht="26.25" customHeight="1">
      <c r="A68" s="601" t="s">
        <v>37</v>
      </c>
      <c r="B68" s="600">
        <v>12711.295000000002</v>
      </c>
      <c r="C68" s="602">
        <v>77.154032258067673</v>
      </c>
      <c r="D68" s="573">
        <v>14118.319000000001</v>
      </c>
      <c r="E68" s="603">
        <v>228.90932258064822</v>
      </c>
      <c r="F68" s="600">
        <v>138.89266666666668</v>
      </c>
      <c r="G68" s="602">
        <v>-3.207978494623319</v>
      </c>
    </row>
    <row r="69" spans="1:7" ht="26.25" customHeight="1">
      <c r="A69" s="542" t="s">
        <v>38</v>
      </c>
      <c r="B69" s="537">
        <v>12784.374838709675</v>
      </c>
      <c r="C69" s="538">
        <v>73.079838709672913</v>
      </c>
      <c r="D69" s="539">
        <v>13959.700645161294</v>
      </c>
      <c r="E69" s="540">
        <v>-158.61835483870709</v>
      </c>
      <c r="F69" s="537">
        <v>132.95290322580644</v>
      </c>
      <c r="G69" s="538">
        <v>-5.9397634408602471</v>
      </c>
    </row>
    <row r="70" spans="1:7" ht="26.25" customHeight="1">
      <c r="A70" s="601" t="s">
        <v>39</v>
      </c>
      <c r="B70" s="600">
        <v>12815.19266666667</v>
      </c>
      <c r="C70" s="602">
        <v>30.817827956994734</v>
      </c>
      <c r="D70" s="573">
        <v>13639.200666666666</v>
      </c>
      <c r="E70" s="603">
        <v>-320.49997849462852</v>
      </c>
      <c r="F70" s="600">
        <v>127.94233333333332</v>
      </c>
      <c r="G70" s="602">
        <v>-5.0105698924731144</v>
      </c>
    </row>
    <row r="71" spans="1:7" ht="26.25" customHeight="1">
      <c r="A71" s="1398" t="s">
        <v>40</v>
      </c>
      <c r="B71" s="209">
        <v>12874.95322580645</v>
      </c>
      <c r="C71" s="729">
        <v>59.760559139780526</v>
      </c>
      <c r="D71" s="296">
        <v>13483.585483870971</v>
      </c>
      <c r="E71" s="730">
        <v>-155.61518279569464</v>
      </c>
      <c r="F71" s="209">
        <v>125.32774193548389</v>
      </c>
      <c r="G71" s="729">
        <v>-2.6145913978494377</v>
      </c>
    </row>
  </sheetData>
  <mergeCells count="2">
    <mergeCell ref="A2:G2"/>
    <mergeCell ref="A3:G3"/>
  </mergeCells>
  <conditionalFormatting sqref="B7:G71">
    <cfRule type="cellIs" dxfId="24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showZeros="0" zoomScaleNormal="100" zoomScaleSheetLayoutView="100" workbookViewId="0">
      <pane xSplit="1" ySplit="8" topLeftCell="B58" activePane="bottomRight" state="frozen"/>
      <selection activeCell="A65" sqref="A65"/>
      <selection pane="topRight" activeCell="A65" sqref="A65"/>
      <selection pane="bottomLeft" activeCell="A65" sqref="A65"/>
      <selection pane="bottomRight" activeCell="H73" sqref="H73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51" customFormat="1" ht="18" customHeight="1">
      <c r="A1" s="1481" t="s">
        <v>201</v>
      </c>
      <c r="B1" s="1481"/>
      <c r="C1" s="1481"/>
      <c r="D1" s="1481"/>
    </row>
    <row r="2" spans="1:4" s="352" customFormat="1" ht="15.75">
      <c r="A2" s="1482" t="s">
        <v>1303</v>
      </c>
      <c r="B2" s="1482"/>
      <c r="C2" s="1482"/>
      <c r="D2" s="1482"/>
    </row>
    <row r="3" spans="1:4">
      <c r="D3" s="66" t="s">
        <v>162</v>
      </c>
    </row>
    <row r="4" spans="1:4" s="353" customFormat="1" ht="15.75" customHeight="1">
      <c r="A4" s="1467" t="s">
        <v>228</v>
      </c>
      <c r="B4" s="1467"/>
      <c r="C4" s="1467"/>
      <c r="D4" s="1467"/>
    </row>
    <row r="5" spans="1:4">
      <c r="A5" s="67"/>
      <c r="B5" s="67"/>
      <c r="C5" s="67"/>
      <c r="D5" s="67"/>
    </row>
    <row r="6" spans="1:4" s="68" customFormat="1" ht="20.100000000000001" customHeight="1">
      <c r="A6" s="1477" t="s">
        <v>9</v>
      </c>
      <c r="B6" s="1479" t="s">
        <v>163</v>
      </c>
      <c r="C6" s="1480"/>
      <c r="D6" s="1477" t="s">
        <v>164</v>
      </c>
    </row>
    <row r="7" spans="1:4" s="68" customFormat="1" ht="45" customHeight="1">
      <c r="A7" s="1478"/>
      <c r="B7" s="69" t="s">
        <v>165</v>
      </c>
      <c r="C7" s="69" t="s">
        <v>166</v>
      </c>
      <c r="D7" s="1478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5" t="s">
        <v>973</v>
      </c>
      <c r="B9" s="816">
        <v>53761.794199999997</v>
      </c>
      <c r="C9" s="816">
        <v>15.052974857747586</v>
      </c>
      <c r="D9" s="816" t="s">
        <v>212</v>
      </c>
    </row>
    <row r="10" spans="1:4" ht="27.95" customHeight="1">
      <c r="A10" s="357" t="s">
        <v>3</v>
      </c>
      <c r="B10" s="648">
        <v>1618</v>
      </c>
      <c r="C10" s="648">
        <v>15.809332509270705</v>
      </c>
      <c r="D10" s="648">
        <v>4751.3751670000001</v>
      </c>
    </row>
    <row r="11" spans="1:4" ht="27.95" customHeight="1">
      <c r="A11" s="71" t="s">
        <v>4</v>
      </c>
      <c r="B11" s="978">
        <v>2301.1999999999998</v>
      </c>
      <c r="C11" s="978">
        <v>15.203502520424127</v>
      </c>
      <c r="D11" s="978">
        <v>4508.4569110000002</v>
      </c>
    </row>
    <row r="12" spans="1:4" ht="27.95" customHeight="1">
      <c r="A12" s="357" t="s">
        <v>5</v>
      </c>
      <c r="B12" s="648">
        <v>1410.7692</v>
      </c>
      <c r="C12" s="648">
        <v>16.043146107811257</v>
      </c>
      <c r="D12" s="648">
        <v>4189.2354770000002</v>
      </c>
    </row>
    <row r="13" spans="1:4" ht="27.95" customHeight="1">
      <c r="A13" s="604" t="s">
        <v>32</v>
      </c>
      <c r="B13" s="605">
        <v>2359</v>
      </c>
      <c r="C13" s="605">
        <v>17.094107672742687</v>
      </c>
      <c r="D13" s="605">
        <v>4712.6275610039702</v>
      </c>
    </row>
    <row r="14" spans="1:4" ht="27.95" customHeight="1">
      <c r="A14" s="357" t="s">
        <v>33</v>
      </c>
      <c r="B14" s="648">
        <v>4364</v>
      </c>
      <c r="C14" s="648">
        <v>16.745875343721355</v>
      </c>
      <c r="D14" s="648">
        <v>5379.7305925390101</v>
      </c>
    </row>
    <row r="15" spans="1:4" ht="27.95" customHeight="1">
      <c r="A15" s="604" t="s">
        <v>34</v>
      </c>
      <c r="B15" s="605">
        <v>3327.85</v>
      </c>
      <c r="C15" s="605">
        <v>16.271737007377137</v>
      </c>
      <c r="D15" s="605">
        <v>5291.7768984866098</v>
      </c>
    </row>
    <row r="16" spans="1:4" ht="27.95" customHeight="1">
      <c r="A16" s="357" t="s">
        <v>35</v>
      </c>
      <c r="B16" s="648">
        <v>3973.212</v>
      </c>
      <c r="C16" s="648">
        <v>15.208898996580096</v>
      </c>
      <c r="D16" s="648">
        <v>5063.6859510000004</v>
      </c>
    </row>
    <row r="17" spans="1:4" ht="27.95" customHeight="1">
      <c r="A17" s="604" t="s">
        <v>36</v>
      </c>
      <c r="B17" s="605">
        <v>5189.4629999999997</v>
      </c>
      <c r="C17" s="605">
        <v>15.445264760534954</v>
      </c>
      <c r="D17" s="605">
        <v>5472.9482449999996</v>
      </c>
    </row>
    <row r="18" spans="1:4" ht="27.95" customHeight="1">
      <c r="A18" s="357" t="s">
        <v>37</v>
      </c>
      <c r="B18" s="648">
        <v>6562.85</v>
      </c>
      <c r="C18" s="648">
        <v>14.839901871900166</v>
      </c>
      <c r="D18" s="648">
        <v>5916.7828061399996</v>
      </c>
    </row>
    <row r="19" spans="1:4" ht="27.95" customHeight="1">
      <c r="A19" s="604" t="s">
        <v>38</v>
      </c>
      <c r="B19" s="605">
        <v>7148.7</v>
      </c>
      <c r="C19" s="605">
        <v>13.848503923790339</v>
      </c>
      <c r="D19" s="605">
        <v>5286.8339589999996</v>
      </c>
    </row>
    <row r="20" spans="1:4" ht="27.95" customHeight="1">
      <c r="A20" s="357" t="s">
        <v>39</v>
      </c>
      <c r="B20" s="648">
        <v>7352.7</v>
      </c>
      <c r="C20" s="648">
        <v>14.118187876562351</v>
      </c>
      <c r="D20" s="648">
        <v>5143.8753470000001</v>
      </c>
    </row>
    <row r="21" spans="1:4" ht="27.95" customHeight="1">
      <c r="A21" s="810" t="s">
        <v>40</v>
      </c>
      <c r="B21" s="811">
        <v>8154.05</v>
      </c>
      <c r="C21" s="811">
        <v>14.439891832892856</v>
      </c>
      <c r="D21" s="811">
        <v>5211.1512979999998</v>
      </c>
    </row>
    <row r="22" spans="1:4" ht="32.1" customHeight="1">
      <c r="A22" s="742" t="s">
        <v>433</v>
      </c>
      <c r="B22" s="354">
        <v>100387.37999999999</v>
      </c>
      <c r="C22" s="354">
        <v>13.156008404642099</v>
      </c>
      <c r="D22" s="354" t="s">
        <v>212</v>
      </c>
    </row>
    <row r="23" spans="1:4" ht="27.95" customHeight="1">
      <c r="A23" s="604" t="s">
        <v>3</v>
      </c>
      <c r="B23" s="605">
        <v>9326.5</v>
      </c>
      <c r="C23" s="605">
        <v>14.059775907360747</v>
      </c>
      <c r="D23" s="605">
        <v>5650.8085309999997</v>
      </c>
    </row>
    <row r="24" spans="1:4" ht="27.95" customHeight="1">
      <c r="A24" s="355" t="s">
        <v>4</v>
      </c>
      <c r="B24" s="356">
        <v>11484</v>
      </c>
      <c r="C24" s="356">
        <v>14.438000696621399</v>
      </c>
      <c r="D24" s="356">
        <v>5500.5597690000004</v>
      </c>
    </row>
    <row r="25" spans="1:4" ht="27.95" customHeight="1">
      <c r="A25" s="604" t="s">
        <v>5</v>
      </c>
      <c r="B25" s="605">
        <v>14770.46</v>
      </c>
      <c r="C25" s="605">
        <v>14.421162915711495</v>
      </c>
      <c r="D25" s="605">
        <v>5822.4513649999999</v>
      </c>
    </row>
    <row r="26" spans="1:4" ht="27.95" customHeight="1">
      <c r="A26" s="357" t="s">
        <v>32</v>
      </c>
      <c r="B26" s="648">
        <v>7811</v>
      </c>
      <c r="C26" s="648">
        <v>14.25</v>
      </c>
      <c r="D26" s="648">
        <v>6043</v>
      </c>
    </row>
    <row r="27" spans="1:4" ht="27.95" customHeight="1">
      <c r="A27" s="604" t="s">
        <v>33</v>
      </c>
      <c r="B27" s="605">
        <v>5736.5</v>
      </c>
      <c r="C27" s="605">
        <v>11.99</v>
      </c>
      <c r="D27" s="605">
        <v>6188</v>
      </c>
    </row>
    <row r="28" spans="1:4" ht="27.95" customHeight="1">
      <c r="A28" s="357" t="s">
        <v>34</v>
      </c>
      <c r="B28" s="648">
        <v>8111</v>
      </c>
      <c r="C28" s="648">
        <v>10.992479349032179</v>
      </c>
      <c r="D28" s="648">
        <v>5723.9977559999998</v>
      </c>
    </row>
    <row r="29" spans="1:4" ht="27.95" customHeight="1">
      <c r="A29" s="604" t="s">
        <v>35</v>
      </c>
      <c r="B29" s="605">
        <v>5748.5</v>
      </c>
      <c r="C29" s="605">
        <v>8.7357571540401846</v>
      </c>
      <c r="D29" s="605">
        <v>5322.7760539999999</v>
      </c>
    </row>
    <row r="30" spans="1:4" ht="27.95" customHeight="1">
      <c r="A30" s="357" t="s">
        <v>36</v>
      </c>
      <c r="B30" s="648">
        <v>8427</v>
      </c>
      <c r="C30" s="648">
        <v>13.001423994304023</v>
      </c>
      <c r="D30" s="648">
        <v>4234.5227169999998</v>
      </c>
    </row>
    <row r="31" spans="1:4" ht="27.95" customHeight="1">
      <c r="A31" s="604" t="s">
        <v>37</v>
      </c>
      <c r="B31" s="605">
        <v>7549.7</v>
      </c>
      <c r="C31" s="605">
        <v>13.30630356173093</v>
      </c>
      <c r="D31" s="605">
        <v>3936.9019560000002</v>
      </c>
    </row>
    <row r="32" spans="1:4" ht="27.95" customHeight="1">
      <c r="A32" s="357" t="s">
        <v>38</v>
      </c>
      <c r="B32" s="648">
        <v>5404.72</v>
      </c>
      <c r="C32" s="648">
        <v>13.097629479417991</v>
      </c>
      <c r="D32" s="648">
        <v>4427.3823579999998</v>
      </c>
    </row>
    <row r="33" spans="1:4" ht="27.95" customHeight="1">
      <c r="A33" s="604" t="s">
        <v>39</v>
      </c>
      <c r="B33" s="605">
        <v>9810.5</v>
      </c>
      <c r="C33" s="605">
        <v>13.136741246623515</v>
      </c>
      <c r="D33" s="605">
        <v>5199.1911170000003</v>
      </c>
    </row>
    <row r="34" spans="1:4" ht="27.95" customHeight="1">
      <c r="A34" s="728" t="s">
        <v>40</v>
      </c>
      <c r="B34" s="358">
        <v>6207.5</v>
      </c>
      <c r="C34" s="358">
        <v>13.145710833668948</v>
      </c>
      <c r="D34" s="358">
        <v>5186.0529839999999</v>
      </c>
    </row>
    <row r="35" spans="1:4" ht="30" customHeight="1">
      <c r="A35" s="815" t="s">
        <v>686</v>
      </c>
      <c r="B35" s="816">
        <v>147787.54999999999</v>
      </c>
      <c r="C35" s="816">
        <v>15.224494891484435</v>
      </c>
      <c r="D35" s="816" t="s">
        <v>212</v>
      </c>
    </row>
    <row r="36" spans="1:4" ht="24.95" customHeight="1">
      <c r="A36" s="357" t="s">
        <v>3</v>
      </c>
      <c r="B36" s="648">
        <v>8378</v>
      </c>
      <c r="C36" s="648">
        <v>13.171281928861303</v>
      </c>
      <c r="D36" s="648">
        <v>5591.7773159999997</v>
      </c>
    </row>
    <row r="37" spans="1:4" ht="24.95" customHeight="1">
      <c r="A37" s="71" t="s">
        <v>4</v>
      </c>
      <c r="B37" s="978">
        <v>6836</v>
      </c>
      <c r="C37" s="978">
        <v>13.092890579286133</v>
      </c>
      <c r="D37" s="978">
        <v>5740.6809999999996</v>
      </c>
    </row>
    <row r="38" spans="1:4" ht="24.95" customHeight="1">
      <c r="A38" s="357" t="s">
        <v>5</v>
      </c>
      <c r="B38" s="648">
        <v>12506.24</v>
      </c>
      <c r="C38" s="648">
        <v>15.099533512870375</v>
      </c>
      <c r="D38" s="648">
        <v>4348.7819030000001</v>
      </c>
    </row>
    <row r="39" spans="1:4" ht="24.95" customHeight="1">
      <c r="A39" s="604" t="s">
        <v>32</v>
      </c>
      <c r="B39" s="605">
        <v>18219.7</v>
      </c>
      <c r="C39" s="605">
        <v>18.159075067097703</v>
      </c>
      <c r="D39" s="605">
        <v>2166.159549</v>
      </c>
    </row>
    <row r="40" spans="1:4" ht="24.95" customHeight="1">
      <c r="A40" s="357" t="s">
        <v>33</v>
      </c>
      <c r="B40" s="648">
        <v>12154</v>
      </c>
      <c r="C40" s="648">
        <v>18</v>
      </c>
      <c r="D40" s="648">
        <v>6536.3320000000003</v>
      </c>
    </row>
    <row r="41" spans="1:4" ht="24.95" customHeight="1">
      <c r="A41" s="604" t="s">
        <v>34</v>
      </c>
      <c r="B41" s="605">
        <v>7714.97</v>
      </c>
      <c r="C41" s="605">
        <v>17.126191028610609</v>
      </c>
      <c r="D41" s="605">
        <v>6203.5698439999996</v>
      </c>
    </row>
    <row r="42" spans="1:4" ht="24.95" customHeight="1">
      <c r="A42" s="357" t="s">
        <v>35</v>
      </c>
      <c r="B42" s="648">
        <v>11226</v>
      </c>
      <c r="C42" s="648">
        <v>15.619811152681276</v>
      </c>
      <c r="D42" s="648">
        <v>6065.5203570000003</v>
      </c>
    </row>
    <row r="43" spans="1:4" ht="24.95" customHeight="1">
      <c r="A43" s="604" t="s">
        <v>36</v>
      </c>
      <c r="B43" s="605">
        <v>15733</v>
      </c>
      <c r="C43" s="605">
        <v>14.604906883620416</v>
      </c>
      <c r="D43" s="605">
        <v>6298.2938269999995</v>
      </c>
    </row>
    <row r="44" spans="1:4" ht="24.95" customHeight="1">
      <c r="A44" s="357" t="s">
        <v>37</v>
      </c>
      <c r="B44" s="648">
        <v>7005.7</v>
      </c>
      <c r="C44" s="648">
        <v>14.163438343063506</v>
      </c>
      <c r="D44" s="648">
        <v>6685.0097290000003</v>
      </c>
    </row>
    <row r="45" spans="1:4" ht="24.95" customHeight="1">
      <c r="A45" s="604" t="s">
        <v>38</v>
      </c>
      <c r="B45" s="605">
        <v>12071.5</v>
      </c>
      <c r="C45" s="605">
        <v>14.017851965372985</v>
      </c>
      <c r="D45" s="605">
        <v>5862.8767639999996</v>
      </c>
    </row>
    <row r="46" spans="1:4" ht="24.95" customHeight="1">
      <c r="A46" s="357" t="s">
        <v>39</v>
      </c>
      <c r="B46" s="648">
        <v>17139</v>
      </c>
      <c r="C46" s="648">
        <v>14.079059455044051</v>
      </c>
      <c r="D46" s="648">
        <v>7069.8338489999996</v>
      </c>
    </row>
    <row r="47" spans="1:4" ht="25.5" customHeight="1">
      <c r="A47" s="810" t="s">
        <v>40</v>
      </c>
      <c r="B47" s="811">
        <v>18803.439999999999</v>
      </c>
      <c r="C47" s="811">
        <v>14.076049914271005</v>
      </c>
      <c r="D47" s="811">
        <v>5930.3593870000004</v>
      </c>
    </row>
    <row r="48" spans="1:4" ht="25.5" customHeight="1">
      <c r="A48" s="742" t="s">
        <v>935</v>
      </c>
      <c r="B48" s="354">
        <v>310508.00549999997</v>
      </c>
      <c r="C48" s="354">
        <v>14.155119201910562</v>
      </c>
      <c r="D48" s="354" t="s">
        <v>212</v>
      </c>
    </row>
    <row r="49" spans="1:4" ht="25.5" customHeight="1">
      <c r="A49" s="604" t="s">
        <v>3</v>
      </c>
      <c r="B49" s="605">
        <v>25014.5</v>
      </c>
      <c r="C49" s="605">
        <v>14.10729776729497</v>
      </c>
      <c r="D49" s="605">
        <v>6402.7954970000001</v>
      </c>
    </row>
    <row r="50" spans="1:4" ht="24.95" customHeight="1">
      <c r="A50" s="357" t="s">
        <v>4</v>
      </c>
      <c r="B50" s="648">
        <v>23171.651000000002</v>
      </c>
      <c r="C50" s="648">
        <v>14.260447949954019</v>
      </c>
      <c r="D50" s="648">
        <v>7262.486637</v>
      </c>
    </row>
    <row r="51" spans="1:4" ht="24.95" customHeight="1">
      <c r="A51" s="1182" t="s">
        <v>5</v>
      </c>
      <c r="B51" s="1183">
        <v>26130.75</v>
      </c>
      <c r="C51" s="1183">
        <v>13.8608440247601</v>
      </c>
      <c r="D51" s="1183">
        <v>7582.7193589999997</v>
      </c>
    </row>
    <row r="52" spans="1:4" ht="24.95" customHeight="1">
      <c r="A52" s="357" t="s">
        <v>32</v>
      </c>
      <c r="B52" s="648">
        <v>21985</v>
      </c>
      <c r="C52" s="648">
        <v>13.342870138730953</v>
      </c>
      <c r="D52" s="648">
        <v>8415.3488780000007</v>
      </c>
    </row>
    <row r="53" spans="1:4" ht="24.95" customHeight="1">
      <c r="A53" s="1182" t="s">
        <v>33</v>
      </c>
      <c r="B53" s="1183">
        <v>30826</v>
      </c>
      <c r="C53" s="1183">
        <v>13.813306948679687</v>
      </c>
      <c r="D53" s="1183">
        <v>8976.1093010000004</v>
      </c>
    </row>
    <row r="54" spans="1:4" ht="24.95" customHeight="1">
      <c r="A54" s="357" t="s">
        <v>34</v>
      </c>
      <c r="B54" s="648">
        <v>27424.366999999998</v>
      </c>
      <c r="C54" s="648">
        <v>13.942819719412302</v>
      </c>
      <c r="D54" s="648">
        <v>9074.5967519999995</v>
      </c>
    </row>
    <row r="55" spans="1:4" ht="24.95" customHeight="1">
      <c r="A55" s="1182" t="s">
        <v>35</v>
      </c>
      <c r="B55" s="1183">
        <v>41579.232499999998</v>
      </c>
      <c r="C55" s="1183">
        <v>14.096778241397313</v>
      </c>
      <c r="D55" s="1183">
        <v>9878.6822499999998</v>
      </c>
    </row>
    <row r="56" spans="1:4" ht="24.95" customHeight="1">
      <c r="A56" s="357" t="s">
        <v>36</v>
      </c>
      <c r="B56" s="648">
        <v>30203.841</v>
      </c>
      <c r="C56" s="648">
        <v>14.340439449406452</v>
      </c>
      <c r="D56" s="648">
        <v>10352.078315000001</v>
      </c>
    </row>
    <row r="57" spans="1:4" ht="24.95" customHeight="1">
      <c r="A57" s="1182" t="s">
        <v>37</v>
      </c>
      <c r="B57" s="1183">
        <v>31977.23</v>
      </c>
      <c r="C57" s="1183">
        <v>14.3281705451035</v>
      </c>
      <c r="D57" s="1183">
        <v>10199.826967999999</v>
      </c>
    </row>
    <row r="58" spans="1:4" ht="24.95" customHeight="1">
      <c r="A58" s="357" t="s">
        <v>38</v>
      </c>
      <c r="B58" s="648">
        <v>15342</v>
      </c>
      <c r="C58" s="648">
        <v>14.7207991135445</v>
      </c>
      <c r="D58" s="648">
        <v>9878.3385500000004</v>
      </c>
    </row>
    <row r="59" spans="1:4" ht="24.95" customHeight="1">
      <c r="A59" s="1182" t="s">
        <v>39</v>
      </c>
      <c r="B59" s="1183">
        <v>16081.5</v>
      </c>
      <c r="C59" s="1183">
        <v>14.730280135559493</v>
      </c>
      <c r="D59" s="1183">
        <v>8482.6095299999997</v>
      </c>
    </row>
    <row r="60" spans="1:4" ht="24.95" customHeight="1">
      <c r="A60" s="728" t="s">
        <v>40</v>
      </c>
      <c r="B60" s="358">
        <v>20771.934000000001</v>
      </c>
      <c r="C60" s="358">
        <v>14.830452234250311</v>
      </c>
      <c r="D60" s="358">
        <v>8921.153961</v>
      </c>
    </row>
    <row r="61" spans="1:4" ht="25.5" customHeight="1">
      <c r="A61" s="815" t="s">
        <v>1331</v>
      </c>
      <c r="B61" s="816">
        <v>232975.58828000003</v>
      </c>
      <c r="C61" s="816">
        <v>14.462644537978209</v>
      </c>
      <c r="D61" s="816" t="s">
        <v>212</v>
      </c>
    </row>
    <row r="62" spans="1:4" ht="25.5" customHeight="1">
      <c r="A62" s="1310" t="s">
        <v>3</v>
      </c>
      <c r="B62" s="356">
        <v>24947.337</v>
      </c>
      <c r="C62" s="356">
        <v>14.8164468215586</v>
      </c>
      <c r="D62" s="356">
        <v>11681.437091</v>
      </c>
    </row>
    <row r="63" spans="1:4" ht="25.5" customHeight="1">
      <c r="A63" s="1309" t="s">
        <v>4</v>
      </c>
      <c r="B63" s="978">
        <v>21197.665000000001</v>
      </c>
      <c r="C63" s="978">
        <v>14.612260831558601</v>
      </c>
      <c r="D63" s="978">
        <v>9999.7995769999998</v>
      </c>
    </row>
    <row r="64" spans="1:4" ht="25.5" customHeight="1">
      <c r="A64" s="1317" t="s">
        <v>5</v>
      </c>
      <c r="B64" s="648">
        <v>31475.544129999998</v>
      </c>
      <c r="C64" s="648">
        <v>14.434480177483749</v>
      </c>
      <c r="D64" s="648">
        <v>10227.263220000001</v>
      </c>
    </row>
    <row r="65" spans="1:4" ht="25.5" customHeight="1">
      <c r="A65" s="1318" t="s">
        <v>32</v>
      </c>
      <c r="B65" s="605">
        <v>25228.799999999999</v>
      </c>
      <c r="C65" s="605">
        <v>14.727874492643329</v>
      </c>
      <c r="D65" s="605">
        <v>9765.5526480000008</v>
      </c>
    </row>
    <row r="66" spans="1:4" ht="25.5" customHeight="1">
      <c r="A66" s="357" t="s">
        <v>33</v>
      </c>
      <c r="B66" s="648">
        <v>20343.5</v>
      </c>
      <c r="C66" s="648">
        <v>14.946034359869246</v>
      </c>
      <c r="D66" s="648">
        <v>11012.030518</v>
      </c>
    </row>
    <row r="67" spans="1:4" ht="25.5" customHeight="1">
      <c r="A67" s="604" t="s">
        <v>34</v>
      </c>
      <c r="B67" s="605">
        <v>18243.5</v>
      </c>
      <c r="C67" s="605">
        <v>15.241866966316771</v>
      </c>
      <c r="D67" s="605">
        <v>11638.754165</v>
      </c>
    </row>
    <row r="68" spans="1:4" ht="25.5" customHeight="1">
      <c r="A68" s="357" t="s">
        <v>35</v>
      </c>
      <c r="B68" s="648">
        <v>19702</v>
      </c>
      <c r="C68" s="648">
        <v>14.469673129631509</v>
      </c>
      <c r="D68" s="648">
        <v>11732.635002000001</v>
      </c>
    </row>
    <row r="69" spans="1:4" ht="25.5" customHeight="1">
      <c r="A69" s="604" t="s">
        <v>36</v>
      </c>
      <c r="B69" s="605">
        <v>15466.5416</v>
      </c>
      <c r="C69" s="605">
        <v>13.6942997521825</v>
      </c>
      <c r="D69" s="605">
        <v>12662.846707999999</v>
      </c>
    </row>
    <row r="70" spans="1:4" ht="25.5" customHeight="1">
      <c r="A70" s="357" t="s">
        <v>37</v>
      </c>
      <c r="B70" s="648">
        <v>14299.4604</v>
      </c>
      <c r="C70" s="648">
        <v>14.119192259870168</v>
      </c>
      <c r="D70" s="648">
        <v>11838.177051000001</v>
      </c>
    </row>
    <row r="71" spans="1:4" ht="25.5" customHeight="1">
      <c r="A71" s="604" t="s">
        <v>38</v>
      </c>
      <c r="B71" s="605">
        <v>19146.2</v>
      </c>
      <c r="C71" s="605">
        <v>14.019894287117026</v>
      </c>
      <c r="D71" s="605">
        <v>11467.238814</v>
      </c>
    </row>
    <row r="72" spans="1:4" ht="25.5" customHeight="1">
      <c r="A72" s="357" t="s">
        <v>39</v>
      </c>
      <c r="B72" s="648">
        <v>11467.5</v>
      </c>
      <c r="C72" s="648">
        <v>13.580030521037715</v>
      </c>
      <c r="D72" s="648">
        <v>11538.553512</v>
      </c>
    </row>
    <row r="73" spans="1:4" ht="25.5" customHeight="1">
      <c r="A73" s="810" t="s">
        <v>40</v>
      </c>
      <c r="B73" s="811">
        <v>11457.540150000001</v>
      </c>
      <c r="C73" s="811">
        <v>13.886799436613799</v>
      </c>
      <c r="D73" s="811">
        <v>11122.974285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73">
    <cfRule type="cellIs" dxfId="2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5"/>
  <sheetViews>
    <sheetView showZeros="0" zoomScaleNormal="100" zoomScaleSheetLayoutView="100" workbookViewId="0">
      <pane xSplit="2" ySplit="7" topLeftCell="G8" activePane="bottomRight" state="frozen"/>
      <selection activeCell="A65" sqref="A65"/>
      <selection pane="topRight" activeCell="A65" sqref="A65"/>
      <selection pane="bottomLeft" activeCell="A65" sqref="A65"/>
      <selection pane="bottomRight" sqref="A1:V1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10.28515625" style="45" customWidth="1"/>
    <col min="18" max="18" width="10.7109375" style="45" bestFit="1" customWidth="1"/>
    <col min="19" max="21" width="10.28515625" style="45" customWidth="1"/>
    <col min="22" max="22" width="10.7109375" style="45" bestFit="1" customWidth="1"/>
    <col min="23" max="16384" width="9" style="46"/>
  </cols>
  <sheetData>
    <row r="1" spans="1:43" ht="18" customHeight="1">
      <c r="A1" s="1423" t="s">
        <v>200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3"/>
      <c r="P1" s="1423"/>
      <c r="Q1" s="1423"/>
      <c r="R1" s="1423"/>
      <c r="S1" s="1423"/>
      <c r="T1" s="1423"/>
      <c r="U1" s="1423"/>
      <c r="V1" s="1423"/>
    </row>
    <row r="2" spans="1:43"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 t="s">
        <v>199</v>
      </c>
    </row>
    <row r="3" spans="1:43" s="199" customFormat="1" ht="15.75">
      <c r="A3" s="1429" t="s">
        <v>551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1429"/>
    </row>
    <row r="4" spans="1:43" ht="12.75" customHeight="1"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 t="s">
        <v>6</v>
      </c>
    </row>
    <row r="5" spans="1:43" ht="20.100000000000001" customHeight="1">
      <c r="A5" s="1424" t="s">
        <v>481</v>
      </c>
      <c r="B5" s="1424" t="s">
        <v>262</v>
      </c>
      <c r="C5" s="1426" t="s">
        <v>973</v>
      </c>
      <c r="D5" s="1427"/>
      <c r="E5" s="1427"/>
      <c r="F5" s="1428"/>
      <c r="G5" s="1426" t="s">
        <v>433</v>
      </c>
      <c r="H5" s="1427"/>
      <c r="I5" s="1427"/>
      <c r="J5" s="1428"/>
      <c r="K5" s="1426" t="s">
        <v>686</v>
      </c>
      <c r="L5" s="1427"/>
      <c r="M5" s="1427"/>
      <c r="N5" s="1428"/>
      <c r="O5" s="1430" t="s">
        <v>935</v>
      </c>
      <c r="P5" s="1430"/>
      <c r="Q5" s="1430"/>
      <c r="R5" s="1430"/>
      <c r="S5" s="1426" t="s">
        <v>1331</v>
      </c>
      <c r="T5" s="1427"/>
      <c r="U5" s="1427"/>
      <c r="V5" s="1428"/>
    </row>
    <row r="6" spans="1:43" s="48" customFormat="1" ht="30" customHeight="1">
      <c r="A6" s="1424"/>
      <c r="B6" s="1424"/>
      <c r="C6" s="49" t="s">
        <v>391</v>
      </c>
      <c r="D6" s="49" t="s">
        <v>487</v>
      </c>
      <c r="E6" s="49" t="s">
        <v>488</v>
      </c>
      <c r="F6" s="49" t="s">
        <v>489</v>
      </c>
      <c r="G6" s="49" t="s">
        <v>391</v>
      </c>
      <c r="H6" s="49" t="s">
        <v>487</v>
      </c>
      <c r="I6" s="49" t="s">
        <v>488</v>
      </c>
      <c r="J6" s="49" t="s">
        <v>489</v>
      </c>
      <c r="K6" s="49" t="s">
        <v>391</v>
      </c>
      <c r="L6" s="49" t="s">
        <v>487</v>
      </c>
      <c r="M6" s="49" t="s">
        <v>488</v>
      </c>
      <c r="N6" s="49" t="s">
        <v>489</v>
      </c>
      <c r="O6" s="49" t="s">
        <v>391</v>
      </c>
      <c r="P6" s="49" t="s">
        <v>487</v>
      </c>
      <c r="Q6" s="49" t="s">
        <v>488</v>
      </c>
      <c r="R6" s="49" t="s">
        <v>489</v>
      </c>
      <c r="S6" s="49" t="s">
        <v>391</v>
      </c>
      <c r="T6" s="49" t="s">
        <v>487</v>
      </c>
      <c r="U6" s="49" t="s">
        <v>488</v>
      </c>
      <c r="V6" s="49" t="s">
        <v>489</v>
      </c>
    </row>
    <row r="7" spans="1:43" s="48" customFormat="1" ht="15" customHeight="1">
      <c r="A7" s="624">
        <v>1</v>
      </c>
      <c r="B7" s="624">
        <v>2</v>
      </c>
      <c r="C7" s="496">
        <v>3</v>
      </c>
      <c r="D7" s="496">
        <v>4</v>
      </c>
      <c r="E7" s="496">
        <v>5</v>
      </c>
      <c r="F7" s="496">
        <v>6</v>
      </c>
      <c r="G7" s="496">
        <v>7</v>
      </c>
      <c r="H7" s="496">
        <v>8</v>
      </c>
      <c r="I7" s="496">
        <v>9</v>
      </c>
      <c r="J7" s="496">
        <v>10</v>
      </c>
      <c r="K7" s="496">
        <v>11</v>
      </c>
      <c r="L7" s="496">
        <v>12</v>
      </c>
      <c r="M7" s="496">
        <v>13</v>
      </c>
      <c r="N7" s="496">
        <v>14</v>
      </c>
      <c r="O7" s="496">
        <v>15</v>
      </c>
      <c r="P7" s="496">
        <v>16</v>
      </c>
      <c r="Q7" s="496">
        <v>17</v>
      </c>
      <c r="R7" s="496">
        <v>18</v>
      </c>
      <c r="S7" s="496">
        <v>19</v>
      </c>
      <c r="T7" s="496">
        <v>20</v>
      </c>
      <c r="U7" s="496">
        <v>21</v>
      </c>
      <c r="V7" s="496">
        <v>22</v>
      </c>
    </row>
    <row r="8" spans="1:43" s="433" customFormat="1" ht="32.1" customHeight="1">
      <c r="A8" s="434" t="s">
        <v>482</v>
      </c>
      <c r="B8" s="466" t="s">
        <v>557</v>
      </c>
      <c r="C8" s="434">
        <v>131513.60000000001</v>
      </c>
      <c r="D8" s="434">
        <v>295785.7</v>
      </c>
      <c r="E8" s="434">
        <v>473124.6</v>
      </c>
      <c r="F8" s="434">
        <v>668038</v>
      </c>
      <c r="G8" s="434">
        <v>152906.29999999999</v>
      </c>
      <c r="H8" s="434">
        <v>360046.3</v>
      </c>
      <c r="I8" s="434">
        <v>582260</v>
      </c>
      <c r="J8" s="434">
        <v>820536.6</v>
      </c>
      <c r="K8" s="434">
        <v>186691.6</v>
      </c>
      <c r="L8" s="434">
        <v>441482.9</v>
      </c>
      <c r="M8" s="434">
        <v>707857</v>
      </c>
      <c r="N8" s="434">
        <v>995573.1</v>
      </c>
      <c r="O8" s="434">
        <v>225971.8</v>
      </c>
      <c r="P8" s="434">
        <v>527658.69999999995</v>
      </c>
      <c r="Q8" s="434">
        <v>842711.4</v>
      </c>
      <c r="R8" s="434">
        <v>1204485.3548999997</v>
      </c>
      <c r="S8" s="434">
        <v>273364.90000000002</v>
      </c>
      <c r="T8" s="434">
        <v>634753</v>
      </c>
      <c r="U8" s="434">
        <v>1015331.8</v>
      </c>
      <c r="V8" s="434">
        <v>1454573.8674000001</v>
      </c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</row>
    <row r="9" spans="1:43" s="433" customFormat="1" ht="27.95" customHeight="1">
      <c r="A9" s="383"/>
      <c r="B9" s="467" t="s">
        <v>497</v>
      </c>
      <c r="C9" s="383">
        <v>104.9</v>
      </c>
      <c r="D9" s="383">
        <v>100.8</v>
      </c>
      <c r="E9" s="383">
        <v>100</v>
      </c>
      <c r="F9" s="383">
        <v>101.6</v>
      </c>
      <c r="G9" s="383">
        <v>104.8</v>
      </c>
      <c r="H9" s="383">
        <v>108.4</v>
      </c>
      <c r="I9" s="383">
        <v>108.8</v>
      </c>
      <c r="J9" s="383">
        <v>108</v>
      </c>
      <c r="K9" s="383">
        <v>105.1</v>
      </c>
      <c r="L9" s="383">
        <v>104.5</v>
      </c>
      <c r="M9" s="383">
        <v>105.3</v>
      </c>
      <c r="N9" s="383">
        <v>106</v>
      </c>
      <c r="O9" s="383">
        <v>106.5</v>
      </c>
      <c r="P9" s="383">
        <v>107.1</v>
      </c>
      <c r="Q9" s="383">
        <v>106.5</v>
      </c>
      <c r="R9" s="383">
        <v>106.3088743256867</v>
      </c>
      <c r="S9" s="383">
        <v>106.2</v>
      </c>
      <c r="T9" s="383">
        <v>106.6</v>
      </c>
      <c r="U9" s="383">
        <v>106.6</v>
      </c>
      <c r="V9" s="383">
        <v>106.547214465762</v>
      </c>
      <c r="AC9" s="640"/>
      <c r="AD9" s="640"/>
      <c r="AE9" s="640"/>
      <c r="AF9" s="640"/>
      <c r="AG9" s="640"/>
      <c r="AH9" s="640"/>
      <c r="AI9" s="640"/>
      <c r="AJ9" s="640"/>
      <c r="AK9" s="640"/>
      <c r="AL9" s="640"/>
      <c r="AM9" s="640"/>
      <c r="AN9" s="640"/>
      <c r="AO9" s="640"/>
      <c r="AP9" s="640"/>
    </row>
    <row r="10" spans="1:43" s="433" customFormat="1" ht="27.95" customHeight="1">
      <c r="A10" s="380"/>
      <c r="B10" s="468" t="s">
        <v>490</v>
      </c>
      <c r="C10" s="380">
        <v>112.6</v>
      </c>
      <c r="D10" s="380">
        <v>112.1</v>
      </c>
      <c r="E10" s="380">
        <v>111.2</v>
      </c>
      <c r="F10" s="380">
        <v>110.6</v>
      </c>
      <c r="G10" s="380">
        <v>110.9</v>
      </c>
      <c r="H10" s="380">
        <v>112.3</v>
      </c>
      <c r="I10" s="380">
        <v>113.2</v>
      </c>
      <c r="J10" s="380">
        <v>113.7</v>
      </c>
      <c r="K10" s="380">
        <v>116.2</v>
      </c>
      <c r="L10" s="380">
        <v>117.3</v>
      </c>
      <c r="M10" s="380">
        <v>115.4</v>
      </c>
      <c r="N10" s="380">
        <v>114.5</v>
      </c>
      <c r="O10" s="380">
        <v>113.6</v>
      </c>
      <c r="P10" s="380">
        <v>111.6</v>
      </c>
      <c r="Q10" s="380">
        <v>111.7</v>
      </c>
      <c r="R10" s="380">
        <v>113.8043479559816</v>
      </c>
      <c r="S10" s="380">
        <v>113.9</v>
      </c>
      <c r="T10" s="380">
        <v>112.9</v>
      </c>
      <c r="U10" s="380">
        <v>113.1</v>
      </c>
      <c r="V10" s="380">
        <v>113.34233536681886</v>
      </c>
      <c r="AC10" s="640"/>
      <c r="AD10" s="640"/>
      <c r="AE10" s="640"/>
      <c r="AF10" s="640"/>
      <c r="AG10" s="640"/>
      <c r="AH10" s="640"/>
      <c r="AI10" s="640"/>
      <c r="AJ10" s="640"/>
      <c r="AK10" s="640"/>
      <c r="AL10" s="640"/>
      <c r="AM10" s="640"/>
      <c r="AN10" s="640"/>
      <c r="AO10" s="640"/>
      <c r="AP10" s="640"/>
    </row>
    <row r="11" spans="1:43" s="433" customFormat="1" ht="32.1" customHeight="1">
      <c r="A11" s="435" t="s">
        <v>483</v>
      </c>
      <c r="B11" s="469" t="s">
        <v>554</v>
      </c>
      <c r="C11" s="435">
        <v>120896.9</v>
      </c>
      <c r="D11" s="435">
        <v>275671</v>
      </c>
      <c r="E11" s="435">
        <v>441558.6</v>
      </c>
      <c r="F11" s="435">
        <v>623676.5</v>
      </c>
      <c r="G11" s="435">
        <v>141109.6</v>
      </c>
      <c r="H11" s="435">
        <v>335644.7</v>
      </c>
      <c r="I11" s="435">
        <v>544430.9</v>
      </c>
      <c r="J11" s="435">
        <v>768543.8</v>
      </c>
      <c r="K11" s="435">
        <v>171297.4</v>
      </c>
      <c r="L11" s="435">
        <v>408749.4</v>
      </c>
      <c r="M11" s="435">
        <v>659348.80000000005</v>
      </c>
      <c r="N11" s="435">
        <v>935794.9</v>
      </c>
      <c r="O11" s="435">
        <v>216033.7</v>
      </c>
      <c r="P11" s="435">
        <v>502472.7</v>
      </c>
      <c r="Q11" s="435">
        <v>802075.5</v>
      </c>
      <c r="R11" s="435">
        <v>1146006.4672999997</v>
      </c>
      <c r="S11" s="435">
        <v>265346.90000000002</v>
      </c>
      <c r="T11" s="435">
        <v>607819.6</v>
      </c>
      <c r="U11" s="435">
        <v>969124.9</v>
      </c>
      <c r="V11" s="435">
        <v>1386609.9612999998</v>
      </c>
      <c r="AC11" s="640"/>
      <c r="AD11" s="640"/>
      <c r="AE11" s="640"/>
      <c r="AF11" s="640"/>
      <c r="AG11" s="640"/>
      <c r="AH11" s="640"/>
      <c r="AI11" s="640"/>
      <c r="AJ11" s="640"/>
      <c r="AK11" s="640"/>
      <c r="AL11" s="640"/>
      <c r="AM11" s="640"/>
      <c r="AN11" s="640"/>
      <c r="AO11" s="640"/>
      <c r="AP11" s="640"/>
    </row>
    <row r="12" spans="1:43" s="433" customFormat="1" ht="27.95" customHeight="1">
      <c r="A12" s="238"/>
      <c r="B12" s="551" t="s">
        <v>497</v>
      </c>
      <c r="C12" s="238">
        <v>104.8</v>
      </c>
      <c r="D12" s="238">
        <v>100.7</v>
      </c>
      <c r="E12" s="238">
        <v>100</v>
      </c>
      <c r="F12" s="238">
        <v>101.6</v>
      </c>
      <c r="G12" s="238">
        <v>104.9</v>
      </c>
      <c r="H12" s="238">
        <v>108.6</v>
      </c>
      <c r="I12" s="238">
        <v>109</v>
      </c>
      <c r="J12" s="238">
        <v>108.3</v>
      </c>
      <c r="K12" s="238">
        <v>105.5</v>
      </c>
      <c r="L12" s="238">
        <v>104.9</v>
      </c>
      <c r="M12" s="238">
        <v>105.8</v>
      </c>
      <c r="N12" s="238">
        <v>106.6</v>
      </c>
      <c r="O12" s="238">
        <v>106.5</v>
      </c>
      <c r="P12" s="238">
        <v>107</v>
      </c>
      <c r="Q12" s="238">
        <v>106.5</v>
      </c>
      <c r="R12" s="238">
        <v>106.25238189539638</v>
      </c>
      <c r="S12" s="238">
        <v>106.4</v>
      </c>
      <c r="T12" s="238">
        <v>106.7</v>
      </c>
      <c r="U12" s="238">
        <v>106.6</v>
      </c>
      <c r="V12" s="238">
        <v>106.57304051446346</v>
      </c>
      <c r="AC12" s="640"/>
      <c r="AD12" s="640"/>
      <c r="AE12" s="640"/>
      <c r="AF12" s="640"/>
      <c r="AG12" s="640"/>
      <c r="AH12" s="640"/>
      <c r="AI12" s="640"/>
      <c r="AJ12" s="640"/>
      <c r="AK12" s="640"/>
      <c r="AL12" s="640"/>
      <c r="AM12" s="640"/>
      <c r="AN12" s="640"/>
      <c r="AO12" s="640"/>
      <c r="AP12" s="640"/>
    </row>
    <row r="13" spans="1:43" s="433" customFormat="1" ht="27.95" customHeight="1">
      <c r="A13" s="81"/>
      <c r="B13" s="527" t="s">
        <v>552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26429.8</v>
      </c>
      <c r="T13" s="81">
        <v>98977.9</v>
      </c>
      <c r="U13" s="81">
        <v>187918.5</v>
      </c>
      <c r="V13" s="81">
        <v>266564.95519999997</v>
      </c>
      <c r="AC13" s="640"/>
      <c r="AD13" s="640"/>
      <c r="AE13" s="640"/>
      <c r="AF13" s="640"/>
      <c r="AG13" s="640"/>
      <c r="AH13" s="640"/>
      <c r="AI13" s="640"/>
      <c r="AJ13" s="640"/>
      <c r="AK13" s="640"/>
      <c r="AL13" s="640"/>
      <c r="AM13" s="640"/>
      <c r="AN13" s="640"/>
      <c r="AO13" s="640"/>
      <c r="AP13" s="640"/>
    </row>
    <row r="14" spans="1:43" s="433" customFormat="1" ht="27.95" customHeight="1">
      <c r="A14" s="238"/>
      <c r="B14" s="551" t="s">
        <v>497</v>
      </c>
      <c r="C14" s="238">
        <v>103.1</v>
      </c>
      <c r="D14" s="238">
        <v>102.4</v>
      </c>
      <c r="E14" s="238">
        <v>102.6</v>
      </c>
      <c r="F14" s="238">
        <v>102.9</v>
      </c>
      <c r="G14" s="238">
        <v>102.9</v>
      </c>
      <c r="H14" s="238">
        <v>101.8</v>
      </c>
      <c r="I14" s="238">
        <v>104</v>
      </c>
      <c r="J14" s="238">
        <v>104</v>
      </c>
      <c r="K14" s="238">
        <v>102.8</v>
      </c>
      <c r="L14" s="238">
        <v>102.7</v>
      </c>
      <c r="M14" s="238">
        <v>103.6</v>
      </c>
      <c r="N14" s="238">
        <v>103.6</v>
      </c>
      <c r="O14" s="238">
        <v>103.1</v>
      </c>
      <c r="P14" s="238">
        <v>103.7</v>
      </c>
      <c r="Q14" s="238">
        <v>104</v>
      </c>
      <c r="R14" s="238">
        <v>104.05658687678583</v>
      </c>
      <c r="S14" s="238">
        <v>103.6</v>
      </c>
      <c r="T14" s="238">
        <v>103.8</v>
      </c>
      <c r="U14" s="238">
        <v>103.1</v>
      </c>
      <c r="V14" s="238">
        <v>103.1141999231902</v>
      </c>
      <c r="AC14" s="640"/>
      <c r="AD14" s="640"/>
      <c r="AE14" s="640"/>
      <c r="AF14" s="640"/>
      <c r="AG14" s="640"/>
      <c r="AH14" s="640"/>
      <c r="AI14" s="640"/>
      <c r="AJ14" s="640"/>
      <c r="AK14" s="640"/>
      <c r="AL14" s="640"/>
      <c r="AM14" s="640"/>
      <c r="AN14" s="640"/>
      <c r="AO14" s="640"/>
      <c r="AP14" s="640"/>
    </row>
    <row r="15" spans="1:43" s="433" customFormat="1" ht="27.95" customHeight="1">
      <c r="A15" s="81"/>
      <c r="B15" s="527" t="s">
        <v>15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72599.100000000006</v>
      </c>
      <c r="T15" s="81">
        <v>161301</v>
      </c>
      <c r="U15" s="81">
        <v>253368.8</v>
      </c>
      <c r="V15" s="81">
        <v>365894.59999999974</v>
      </c>
      <c r="AC15" s="640"/>
      <c r="AD15" s="640"/>
      <c r="AE15" s="640"/>
      <c r="AF15" s="640"/>
      <c r="AG15" s="640"/>
      <c r="AH15" s="640"/>
      <c r="AI15" s="640"/>
      <c r="AJ15" s="640"/>
      <c r="AK15" s="640"/>
      <c r="AL15" s="640"/>
      <c r="AM15" s="640"/>
      <c r="AN15" s="640"/>
      <c r="AO15" s="640"/>
      <c r="AP15" s="640"/>
    </row>
    <row r="16" spans="1:43" s="433" customFormat="1" ht="27.95" customHeight="1">
      <c r="A16" s="238"/>
      <c r="B16" s="551" t="s">
        <v>497</v>
      </c>
      <c r="C16" s="238">
        <v>104.5</v>
      </c>
      <c r="D16" s="238">
        <v>101.1</v>
      </c>
      <c r="E16" s="238">
        <v>98.9</v>
      </c>
      <c r="F16" s="238">
        <v>101.5</v>
      </c>
      <c r="G16" s="238">
        <v>105.1</v>
      </c>
      <c r="H16" s="238">
        <v>108.4</v>
      </c>
      <c r="I16" s="238">
        <v>109.9</v>
      </c>
      <c r="J16" s="238">
        <v>108.9</v>
      </c>
      <c r="K16" s="238">
        <v>104.7</v>
      </c>
      <c r="L16" s="238">
        <v>102.7</v>
      </c>
      <c r="M16" s="238">
        <v>105.3</v>
      </c>
      <c r="N16" s="238">
        <v>105.1</v>
      </c>
      <c r="O16" s="238">
        <v>105.9</v>
      </c>
      <c r="P16" s="238">
        <v>107</v>
      </c>
      <c r="Q16" s="238">
        <v>106.4</v>
      </c>
      <c r="R16" s="238">
        <v>106.37153197438076</v>
      </c>
      <c r="S16" s="238">
        <v>105.4</v>
      </c>
      <c r="T16" s="238">
        <v>107.7</v>
      </c>
      <c r="U16" s="238">
        <v>107</v>
      </c>
      <c r="V16" s="238">
        <v>106.79999999999998</v>
      </c>
      <c r="AC16" s="640"/>
      <c r="AD16" s="640"/>
      <c r="AE16" s="640"/>
      <c r="AF16" s="640"/>
      <c r="AG16" s="640"/>
      <c r="AH16" s="640"/>
      <c r="AI16" s="640"/>
      <c r="AJ16" s="640"/>
      <c r="AK16" s="640"/>
      <c r="AL16" s="640"/>
      <c r="AM16" s="640"/>
      <c r="AN16" s="640"/>
      <c r="AO16" s="640"/>
      <c r="AP16" s="640"/>
    </row>
    <row r="17" spans="1:42" s="433" customFormat="1" ht="27.95" customHeight="1">
      <c r="A17" s="81"/>
      <c r="B17" s="527" t="s">
        <v>225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17622</v>
      </c>
      <c r="T17" s="81">
        <v>43968.4</v>
      </c>
      <c r="U17" s="81">
        <v>69937.8</v>
      </c>
      <c r="V17" s="81">
        <v>96801.901600000027</v>
      </c>
      <c r="AC17" s="640"/>
      <c r="AD17" s="640"/>
      <c r="AE17" s="640"/>
      <c r="AF17" s="640"/>
      <c r="AG17" s="640"/>
      <c r="AH17" s="640"/>
      <c r="AI17" s="640"/>
      <c r="AJ17" s="640"/>
      <c r="AK17" s="640"/>
      <c r="AL17" s="640"/>
      <c r="AM17" s="640"/>
      <c r="AN17" s="640"/>
      <c r="AO17" s="640"/>
      <c r="AP17" s="640"/>
    </row>
    <row r="18" spans="1:42" s="433" customFormat="1" ht="27.95" customHeight="1">
      <c r="A18" s="238"/>
      <c r="B18" s="551" t="s">
        <v>497</v>
      </c>
      <c r="C18" s="238">
        <v>105.3</v>
      </c>
      <c r="D18" s="238">
        <v>105.8</v>
      </c>
      <c r="E18" s="238">
        <v>106.7</v>
      </c>
      <c r="F18" s="238">
        <v>109.7</v>
      </c>
      <c r="G18" s="238">
        <v>105.8</v>
      </c>
      <c r="H18" s="238">
        <v>101.9</v>
      </c>
      <c r="I18" s="238">
        <v>105</v>
      </c>
      <c r="J18" s="238">
        <v>105.7</v>
      </c>
      <c r="K18" s="238">
        <v>104.9</v>
      </c>
      <c r="L18" s="238">
        <v>105.2</v>
      </c>
      <c r="M18" s="238">
        <v>107.7</v>
      </c>
      <c r="N18" s="238">
        <v>107</v>
      </c>
      <c r="O18" s="238">
        <v>105.1</v>
      </c>
      <c r="P18" s="238">
        <v>106.5</v>
      </c>
      <c r="Q18" s="238">
        <v>106.1</v>
      </c>
      <c r="R18" s="238">
        <v>107.58565281126901</v>
      </c>
      <c r="S18" s="238">
        <v>107.5</v>
      </c>
      <c r="T18" s="238">
        <v>108.9</v>
      </c>
      <c r="U18" s="238">
        <v>109</v>
      </c>
      <c r="V18" s="238">
        <v>108.75155693182985</v>
      </c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640"/>
      <c r="AN18" s="640"/>
      <c r="AO18" s="640"/>
      <c r="AP18" s="640"/>
    </row>
    <row r="19" spans="1:42" s="433" customFormat="1" ht="27.95" customHeight="1">
      <c r="A19" s="528"/>
      <c r="B19" s="325" t="s">
        <v>553</v>
      </c>
      <c r="C19" s="529">
        <v>60835.5</v>
      </c>
      <c r="D19" s="529">
        <v>121254.1</v>
      </c>
      <c r="E19" s="529">
        <v>187702.6</v>
      </c>
      <c r="F19" s="529">
        <v>259242</v>
      </c>
      <c r="G19" s="529">
        <v>70983.399999999994</v>
      </c>
      <c r="H19" s="529">
        <v>149852.79999999999</v>
      </c>
      <c r="I19" s="529">
        <v>229717.4</v>
      </c>
      <c r="J19" s="529">
        <v>320928.40000000002</v>
      </c>
      <c r="K19" s="529">
        <v>87177.3</v>
      </c>
      <c r="L19" s="529">
        <v>187179.5</v>
      </c>
      <c r="M19" s="529">
        <v>289504</v>
      </c>
      <c r="N19" s="529">
        <v>413565.8</v>
      </c>
      <c r="O19" s="529">
        <v>119546</v>
      </c>
      <c r="P19" s="529">
        <v>246877.7</v>
      </c>
      <c r="Q19" s="529">
        <v>372740</v>
      </c>
      <c r="R19" s="529">
        <v>529405.58539999998</v>
      </c>
      <c r="S19" s="529">
        <v>148696</v>
      </c>
      <c r="T19" s="529">
        <v>303572.3</v>
      </c>
      <c r="U19" s="529">
        <v>457899.8</v>
      </c>
      <c r="V19" s="529">
        <v>657348.52450000006</v>
      </c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640"/>
      <c r="AN19" s="640"/>
      <c r="AO19" s="640"/>
      <c r="AP19" s="640"/>
    </row>
    <row r="20" spans="1:42" s="433" customFormat="1" ht="27.95" customHeight="1">
      <c r="A20" s="238"/>
      <c r="B20" s="551" t="s">
        <v>497</v>
      </c>
      <c r="C20" s="238">
        <v>105.3</v>
      </c>
      <c r="D20" s="238">
        <v>98.7</v>
      </c>
      <c r="E20" s="238">
        <v>97.8</v>
      </c>
      <c r="F20" s="238">
        <v>99.2</v>
      </c>
      <c r="G20" s="238">
        <v>105.1</v>
      </c>
      <c r="H20" s="238">
        <v>113.3</v>
      </c>
      <c r="I20" s="238">
        <v>111.9</v>
      </c>
      <c r="J20" s="238">
        <v>110.9</v>
      </c>
      <c r="K20" s="238">
        <v>106.8</v>
      </c>
      <c r="L20" s="238">
        <v>107.2</v>
      </c>
      <c r="M20" s="238">
        <v>107</v>
      </c>
      <c r="N20" s="238">
        <v>109.1</v>
      </c>
      <c r="O20" s="238">
        <v>107.9</v>
      </c>
      <c r="P20" s="238">
        <v>108.5</v>
      </c>
      <c r="Q20" s="238">
        <v>107.9</v>
      </c>
      <c r="R20" s="238">
        <v>107.05581659402515</v>
      </c>
      <c r="S20" s="238">
        <v>107.2</v>
      </c>
      <c r="T20" s="238">
        <v>106.9</v>
      </c>
      <c r="U20" s="238">
        <v>107.5</v>
      </c>
      <c r="V20" s="238">
        <v>107.68911487196411</v>
      </c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640"/>
      <c r="AN20" s="640"/>
      <c r="AO20" s="640"/>
      <c r="AP20" s="640"/>
    </row>
    <row r="21" spans="1:42" s="433" customFormat="1" ht="32.1" customHeight="1">
      <c r="A21" s="435" t="s">
        <v>484</v>
      </c>
      <c r="B21" s="469" t="s">
        <v>559</v>
      </c>
      <c r="C21" s="435">
        <v>10616.8</v>
      </c>
      <c r="D21" s="435">
        <v>20114.8</v>
      </c>
      <c r="E21" s="435">
        <v>31566</v>
      </c>
      <c r="F21" s="435">
        <v>44361.5</v>
      </c>
      <c r="G21" s="435">
        <v>11796.6</v>
      </c>
      <c r="H21" s="435">
        <v>24401.7</v>
      </c>
      <c r="I21" s="435">
        <v>37829</v>
      </c>
      <c r="J21" s="435">
        <v>51992.800000000003</v>
      </c>
      <c r="K21" s="435">
        <v>15394.2</v>
      </c>
      <c r="L21" s="435">
        <v>32733.5</v>
      </c>
      <c r="M21" s="435">
        <v>48508.2</v>
      </c>
      <c r="N21" s="435">
        <v>59778.2</v>
      </c>
      <c r="O21" s="435">
        <v>9938.1</v>
      </c>
      <c r="P21" s="435">
        <v>25186</v>
      </c>
      <c r="Q21" s="435">
        <v>40635.9</v>
      </c>
      <c r="R21" s="435">
        <v>58478.887600000002</v>
      </c>
      <c r="S21" s="435">
        <v>8018</v>
      </c>
      <c r="T21" s="435">
        <v>26933.4</v>
      </c>
      <c r="U21" s="435">
        <v>46206.9</v>
      </c>
      <c r="V21" s="435">
        <v>67963.906099999993</v>
      </c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640"/>
      <c r="AN21" s="640"/>
      <c r="AO21" s="640"/>
      <c r="AP21" s="640"/>
    </row>
    <row r="22" spans="1:42" s="433" customFormat="1" ht="27.95" customHeight="1">
      <c r="A22" s="380"/>
      <c r="B22" s="552" t="s">
        <v>497</v>
      </c>
      <c r="C22" s="380">
        <v>105</v>
      </c>
      <c r="D22" s="380">
        <v>101.4</v>
      </c>
      <c r="E22" s="380">
        <v>100.1</v>
      </c>
      <c r="F22" s="380">
        <v>101.6</v>
      </c>
      <c r="G22" s="380">
        <v>103.8</v>
      </c>
      <c r="H22" s="380">
        <v>105.5</v>
      </c>
      <c r="I22" s="380">
        <v>105.9</v>
      </c>
      <c r="J22" s="380">
        <v>104.6</v>
      </c>
      <c r="K22" s="380">
        <v>99.8</v>
      </c>
      <c r="L22" s="380">
        <v>99.3</v>
      </c>
      <c r="M22" s="380">
        <v>98</v>
      </c>
      <c r="N22" s="380">
        <v>97.7</v>
      </c>
      <c r="O22" s="380">
        <v>106.5</v>
      </c>
      <c r="P22" s="380">
        <v>107.7</v>
      </c>
      <c r="Q22" s="380">
        <v>107.2</v>
      </c>
      <c r="R22" s="380">
        <v>107.19323284680952</v>
      </c>
      <c r="S22" s="380">
        <v>103.6</v>
      </c>
      <c r="T22" s="380">
        <v>104.8</v>
      </c>
      <c r="U22" s="380">
        <v>106.6</v>
      </c>
      <c r="V22" s="380">
        <v>106.04110328528205</v>
      </c>
      <c r="AC22" s="640"/>
      <c r="AD22" s="640"/>
      <c r="AE22" s="640"/>
      <c r="AF22" s="640"/>
      <c r="AG22" s="640"/>
      <c r="AH22" s="640"/>
      <c r="AI22" s="640"/>
      <c r="AJ22" s="640"/>
      <c r="AK22" s="640"/>
      <c r="AL22" s="640"/>
      <c r="AM22" s="640"/>
      <c r="AN22" s="640"/>
      <c r="AO22" s="640"/>
      <c r="AP22" s="640"/>
    </row>
    <row r="23" spans="1:42" s="433" customFormat="1">
      <c r="A23" s="553"/>
      <c r="B23" s="554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</row>
    <row r="24" spans="1:42">
      <c r="A24" s="1425" t="s">
        <v>933</v>
      </c>
      <c r="B24" s="1425"/>
      <c r="C24" s="1425"/>
      <c r="D24" s="1425"/>
      <c r="E24" s="1425"/>
      <c r="F24" s="1425"/>
      <c r="G24" s="1425"/>
      <c r="H24" s="1425"/>
      <c r="I24" s="1425"/>
      <c r="J24" s="1425"/>
      <c r="K24" s="1425"/>
      <c r="L24" s="1425"/>
      <c r="M24" s="1425"/>
      <c r="N24" s="1425"/>
      <c r="O24" s="46"/>
      <c r="P24" s="46"/>
      <c r="Q24" s="46"/>
      <c r="R24" s="46"/>
      <c r="S24" s="46"/>
      <c r="T24" s="46"/>
      <c r="U24" s="46"/>
      <c r="V24" s="46"/>
    </row>
    <row r="25" spans="1:42">
      <c r="C25" s="1307"/>
      <c r="D25" s="1307"/>
      <c r="E25" s="1307"/>
      <c r="F25" s="1307"/>
      <c r="G25" s="1307"/>
      <c r="H25" s="1307"/>
      <c r="I25" s="1307"/>
      <c r="J25" s="1307"/>
      <c r="K25" s="1307"/>
      <c r="L25" s="1307"/>
      <c r="M25" s="1307"/>
      <c r="N25" s="1307"/>
      <c r="O25" s="1307"/>
      <c r="P25" s="1307"/>
      <c r="Q25" s="1307"/>
      <c r="R25" s="1307"/>
      <c r="S25" s="1307"/>
      <c r="T25" s="1307"/>
      <c r="U25" s="1307"/>
      <c r="V25" s="1307"/>
    </row>
  </sheetData>
  <mergeCells count="10">
    <mergeCell ref="A1:V1"/>
    <mergeCell ref="A5:A6"/>
    <mergeCell ref="B5:B6"/>
    <mergeCell ref="A24:N24"/>
    <mergeCell ref="C5:F5"/>
    <mergeCell ref="K5:N5"/>
    <mergeCell ref="G5:J5"/>
    <mergeCell ref="A3:V3"/>
    <mergeCell ref="O5:R5"/>
    <mergeCell ref="S5:V5"/>
  </mergeCells>
  <conditionalFormatting sqref="A8:V18">
    <cfRule type="cellIs" dxfId="51" priority="13" operator="equal">
      <formula>0</formula>
    </cfRule>
  </conditionalFormatting>
  <conditionalFormatting sqref="A20:V23">
    <cfRule type="cellIs" dxfId="50" priority="16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Zeros="0" zoomScaleNormal="100" zoomScaleSheetLayoutView="100" workbookViewId="0">
      <pane xSplit="1" ySplit="5" topLeftCell="B27" activePane="bottomRight" state="frozen"/>
      <selection activeCell="A65" sqref="A65"/>
      <selection pane="topRight" activeCell="A65" sqref="A65"/>
      <selection pane="bottomLeft" activeCell="A65" sqref="A65"/>
      <selection pane="bottomRight" activeCell="E41" sqref="E41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6"/>
      <c r="B1" s="636"/>
      <c r="C1" s="637" t="s">
        <v>1300</v>
      </c>
    </row>
    <row r="2" spans="1:3" s="353" customFormat="1" ht="15.75" customHeight="1">
      <c r="A2" s="1467" t="s">
        <v>1299</v>
      </c>
      <c r="B2" s="1467"/>
      <c r="C2" s="1467"/>
    </row>
    <row r="3" spans="1:3">
      <c r="A3" s="67"/>
      <c r="B3" s="67"/>
      <c r="C3" s="67"/>
    </row>
    <row r="4" spans="1:3" s="68" customFormat="1" ht="45" customHeight="1">
      <c r="A4" s="1232" t="s">
        <v>9</v>
      </c>
      <c r="B4" s="1233" t="s">
        <v>1301</v>
      </c>
      <c r="C4" s="1232" t="s">
        <v>624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2" t="s">
        <v>686</v>
      </c>
      <c r="B6" s="354">
        <v>531.11583730699999</v>
      </c>
      <c r="C6" s="354">
        <v>17.289821319195617</v>
      </c>
    </row>
    <row r="7" spans="1:3" ht="23.45" customHeight="1">
      <c r="A7" s="604" t="s">
        <v>3</v>
      </c>
      <c r="B7" s="605"/>
      <c r="C7" s="605"/>
    </row>
    <row r="8" spans="1:3" ht="23.45" customHeight="1">
      <c r="A8" s="355" t="s">
        <v>4</v>
      </c>
      <c r="B8" s="356"/>
      <c r="C8" s="356"/>
    </row>
    <row r="9" spans="1:3" ht="23.45" customHeight="1">
      <c r="A9" s="604" t="s">
        <v>5</v>
      </c>
      <c r="B9" s="605">
        <v>83.350894307000004</v>
      </c>
      <c r="C9" s="605">
        <v>17.949270462804801</v>
      </c>
    </row>
    <row r="10" spans="1:3" ht="23.45" customHeight="1">
      <c r="A10" s="357" t="s">
        <v>32</v>
      </c>
      <c r="B10" s="648">
        <v>207.06623809999999</v>
      </c>
      <c r="C10" s="648">
        <v>17.361266767998526</v>
      </c>
    </row>
    <row r="11" spans="1:3" ht="23.45" customHeight="1">
      <c r="A11" s="604" t="s">
        <v>33</v>
      </c>
      <c r="B11" s="605">
        <v>96.0721925</v>
      </c>
      <c r="C11" s="605">
        <v>17</v>
      </c>
    </row>
    <row r="12" spans="1:3" ht="23.45" customHeight="1">
      <c r="A12" s="357" t="s">
        <v>34</v>
      </c>
      <c r="B12" s="648">
        <v>144.6265124</v>
      </c>
      <c r="C12" s="648">
        <v>17.000000000000004</v>
      </c>
    </row>
    <row r="13" spans="1:3" ht="23.45" customHeight="1">
      <c r="A13" s="604" t="s">
        <v>35</v>
      </c>
      <c r="B13" s="605"/>
      <c r="C13" s="605"/>
    </row>
    <row r="14" spans="1:3" ht="23.45" customHeight="1">
      <c r="A14" s="357" t="s">
        <v>36</v>
      </c>
      <c r="B14" s="648"/>
      <c r="C14" s="648"/>
    </row>
    <row r="15" spans="1:3" ht="23.45" customHeight="1">
      <c r="A15" s="604" t="s">
        <v>37</v>
      </c>
      <c r="B15" s="605"/>
      <c r="C15" s="605"/>
    </row>
    <row r="16" spans="1:3" ht="23.45" customHeight="1">
      <c r="A16" s="357" t="s">
        <v>38</v>
      </c>
      <c r="B16" s="648"/>
      <c r="C16" s="648"/>
    </row>
    <row r="17" spans="1:3" ht="23.45" customHeight="1">
      <c r="A17" s="604" t="s">
        <v>39</v>
      </c>
      <c r="B17" s="605"/>
      <c r="C17" s="605"/>
    </row>
    <row r="18" spans="1:3" ht="23.45" customHeight="1">
      <c r="A18" s="728" t="s">
        <v>40</v>
      </c>
      <c r="B18" s="358"/>
      <c r="C18" s="358"/>
    </row>
    <row r="19" spans="1:3" ht="30" customHeight="1">
      <c r="A19" s="815" t="s">
        <v>935</v>
      </c>
      <c r="B19" s="816">
        <v>76418.817070012068</v>
      </c>
      <c r="C19" s="816">
        <v>14.418473942316394</v>
      </c>
    </row>
    <row r="20" spans="1:3" ht="23.45" customHeight="1">
      <c r="A20" s="357" t="s">
        <v>3</v>
      </c>
      <c r="B20" s="648"/>
      <c r="C20" s="648"/>
    </row>
    <row r="21" spans="1:3" ht="23.45" customHeight="1">
      <c r="A21" s="71" t="s">
        <v>4</v>
      </c>
      <c r="B21" s="978">
        <v>489.80026149999998</v>
      </c>
      <c r="C21" s="978">
        <v>15</v>
      </c>
    </row>
    <row r="22" spans="1:3" ht="23.45" customHeight="1">
      <c r="A22" s="357" t="s">
        <v>5</v>
      </c>
      <c r="B22" s="648">
        <v>1383.895393</v>
      </c>
      <c r="C22" s="648">
        <v>13.933029804514998</v>
      </c>
    </row>
    <row r="23" spans="1:3" ht="23.45" customHeight="1">
      <c r="A23" s="604" t="s">
        <v>32</v>
      </c>
      <c r="B23" s="605">
        <v>3317.9818915733899</v>
      </c>
      <c r="C23" s="605">
        <v>13.572288277998851</v>
      </c>
    </row>
    <row r="24" spans="1:3" ht="23.45" customHeight="1">
      <c r="A24" s="357" t="s">
        <v>33</v>
      </c>
      <c r="B24" s="648">
        <v>5489.5105872206304</v>
      </c>
      <c r="C24" s="648">
        <v>13.832451258818958</v>
      </c>
    </row>
    <row r="25" spans="1:3" ht="23.45" customHeight="1">
      <c r="A25" s="604" t="s">
        <v>34</v>
      </c>
      <c r="B25" s="605">
        <v>7529.4328297182001</v>
      </c>
      <c r="C25" s="605">
        <v>14.009170820894159</v>
      </c>
    </row>
    <row r="26" spans="1:3" ht="23.45" customHeight="1">
      <c r="A26" s="357" t="s">
        <v>35</v>
      </c>
      <c r="B26" s="648">
        <v>8026.3811293607196</v>
      </c>
      <c r="C26" s="648">
        <v>14.369923158111526</v>
      </c>
    </row>
    <row r="27" spans="1:3" ht="23.45" customHeight="1">
      <c r="A27" s="604" t="s">
        <v>36</v>
      </c>
      <c r="B27" s="605">
        <v>9535.0672780384302</v>
      </c>
      <c r="C27" s="605">
        <v>14.64215015240973</v>
      </c>
    </row>
    <row r="28" spans="1:3" ht="23.45" customHeight="1">
      <c r="A28" s="357" t="s">
        <v>37</v>
      </c>
      <c r="B28" s="648">
        <v>8752.1759143520103</v>
      </c>
      <c r="C28" s="648">
        <v>14.581411776008931</v>
      </c>
    </row>
    <row r="29" spans="1:3" ht="23.45" customHeight="1">
      <c r="A29" s="604" t="s">
        <v>38</v>
      </c>
      <c r="B29" s="605">
        <v>12246.093399586</v>
      </c>
      <c r="C29" s="605">
        <v>14.412144802566369</v>
      </c>
    </row>
    <row r="30" spans="1:3" ht="23.45" customHeight="1">
      <c r="A30" s="357" t="s">
        <v>39</v>
      </c>
      <c r="B30" s="648">
        <v>10856.6966973746</v>
      </c>
      <c r="C30" s="648">
        <v>14.565030491161584</v>
      </c>
    </row>
    <row r="31" spans="1:3" ht="23.45" customHeight="1">
      <c r="A31" s="810" t="s">
        <v>40</v>
      </c>
      <c r="B31" s="811">
        <v>8791.7816882880907</v>
      </c>
      <c r="C31" s="811">
        <v>14.965649167668998</v>
      </c>
    </row>
    <row r="32" spans="1:3" ht="30" customHeight="1">
      <c r="A32" s="742" t="s">
        <v>1331</v>
      </c>
      <c r="B32" s="354">
        <v>273440.32129226776</v>
      </c>
      <c r="C32" s="354">
        <v>13.700538044234367</v>
      </c>
    </row>
    <row r="33" spans="1:3" ht="23.45" customHeight="1">
      <c r="A33" s="1309" t="s">
        <v>3</v>
      </c>
      <c r="B33" s="978">
        <v>8500.3829301702208</v>
      </c>
      <c r="C33" s="978">
        <v>14.516882588591512</v>
      </c>
    </row>
    <row r="34" spans="1:3" ht="23.45" customHeight="1">
      <c r="A34" s="1310" t="s">
        <v>4</v>
      </c>
      <c r="B34" s="356">
        <v>15925.8490623338</v>
      </c>
      <c r="C34" s="356">
        <v>14.110822221748226</v>
      </c>
    </row>
    <row r="35" spans="1:3" ht="23.45" customHeight="1">
      <c r="A35" s="1318" t="s">
        <v>5</v>
      </c>
      <c r="B35" s="605">
        <v>15883.540249730901</v>
      </c>
      <c r="C35" s="605">
        <v>14.282403866440777</v>
      </c>
    </row>
    <row r="36" spans="1:3" ht="23.45" customHeight="1">
      <c r="A36" s="1317" t="s">
        <v>32</v>
      </c>
      <c r="B36" s="648">
        <v>15303.8104630731</v>
      </c>
      <c r="C36" s="648">
        <v>14.335501255633453</v>
      </c>
    </row>
    <row r="37" spans="1:3" ht="23.45" customHeight="1">
      <c r="A37" s="604" t="s">
        <v>33</v>
      </c>
      <c r="B37" s="605">
        <v>26588.028460970101</v>
      </c>
      <c r="C37" s="605">
        <v>14.397796942867613</v>
      </c>
    </row>
    <row r="38" spans="1:3" ht="23.45" customHeight="1">
      <c r="A38" s="357" t="s">
        <v>34</v>
      </c>
      <c r="B38" s="648">
        <v>22085.7061395073</v>
      </c>
      <c r="C38" s="648">
        <v>14.634526364330824</v>
      </c>
    </row>
    <row r="39" spans="1:3" ht="23.45" customHeight="1">
      <c r="A39" s="604" t="s">
        <v>35</v>
      </c>
      <c r="B39" s="605">
        <v>22836.313271661202</v>
      </c>
      <c r="C39" s="605">
        <v>14.252971116358683</v>
      </c>
    </row>
    <row r="40" spans="1:3" ht="23.45" customHeight="1">
      <c r="A40" s="357" t="s">
        <v>36</v>
      </c>
      <c r="B40" s="648">
        <v>20747.604603872802</v>
      </c>
      <c r="C40" s="648">
        <v>13.073462820937335</v>
      </c>
    </row>
    <row r="41" spans="1:3" ht="23.45" customHeight="1">
      <c r="A41" s="604" t="s">
        <v>37</v>
      </c>
      <c r="B41" s="605">
        <v>18674.506872530899</v>
      </c>
      <c r="C41" s="605">
        <v>13.036570676247505</v>
      </c>
    </row>
    <row r="42" spans="1:3" ht="23.45" customHeight="1">
      <c r="A42" s="357" t="s">
        <v>38</v>
      </c>
      <c r="B42" s="648">
        <v>36658.642227498603</v>
      </c>
      <c r="C42" s="648">
        <v>13.245078773316349</v>
      </c>
    </row>
    <row r="43" spans="1:3" ht="23.45" customHeight="1">
      <c r="A43" s="604" t="s">
        <v>39</v>
      </c>
      <c r="B43" s="605">
        <v>34494.790625249901</v>
      </c>
      <c r="C43" s="605">
        <v>13.065056177735411</v>
      </c>
    </row>
    <row r="44" spans="1:3" ht="23.45" customHeight="1">
      <c r="A44" s="728" t="s">
        <v>40</v>
      </c>
      <c r="B44" s="358">
        <v>35741.146385668901</v>
      </c>
      <c r="C44" s="358">
        <v>13.135699633752671</v>
      </c>
    </row>
  </sheetData>
  <mergeCells count="1">
    <mergeCell ref="A2:C2"/>
  </mergeCells>
  <conditionalFormatting sqref="B6:C44">
    <cfRule type="cellIs" dxfId="22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Zeros="0" zoomScaleNormal="100" zoomScaleSheetLayoutView="100" workbookViewId="0">
      <pane xSplit="1" ySplit="8" topLeftCell="B58" activePane="bottomRight" state="frozen"/>
      <selection activeCell="A65" sqref="A65"/>
      <selection pane="topRight" activeCell="A65" sqref="A65"/>
      <selection pane="bottomLeft" activeCell="A65" sqref="A65"/>
      <selection pane="bottomRight" activeCell="D62" sqref="D62:D73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81" customFormat="1" ht="18" customHeight="1">
      <c r="A1" s="1483" t="s">
        <v>218</v>
      </c>
      <c r="B1" s="1483"/>
      <c r="C1" s="1483"/>
      <c r="D1" s="1483"/>
    </row>
    <row r="2" spans="1:13">
      <c r="D2" s="58" t="s">
        <v>167</v>
      </c>
    </row>
    <row r="3" spans="1:13" s="350" customFormat="1" ht="15.75" customHeight="1">
      <c r="A3" s="1461" t="s">
        <v>229</v>
      </c>
      <c r="B3" s="1461"/>
      <c r="C3" s="1461"/>
      <c r="D3" s="1461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121</v>
      </c>
    </row>
    <row r="6" spans="1:13" s="780" customFormat="1" ht="24" customHeight="1">
      <c r="A6" s="1486" t="s">
        <v>9</v>
      </c>
      <c r="B6" s="1486" t="s">
        <v>390</v>
      </c>
      <c r="C6" s="1484" t="s">
        <v>1372</v>
      </c>
      <c r="D6" s="1485"/>
    </row>
    <row r="7" spans="1:13" s="780" customFormat="1" ht="24" customHeight="1">
      <c r="A7" s="1487"/>
      <c r="B7" s="1487"/>
      <c r="C7" s="73" t="s">
        <v>1373</v>
      </c>
      <c r="D7" s="73" t="s">
        <v>1374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61" t="s">
        <v>973</v>
      </c>
      <c r="B9" s="335" t="s">
        <v>212</v>
      </c>
      <c r="C9" s="335">
        <v>11706.390769158115</v>
      </c>
      <c r="D9" s="335">
        <v>6470.5710958140726</v>
      </c>
      <c r="F9" s="892"/>
      <c r="G9" s="892"/>
      <c r="H9" s="892"/>
      <c r="J9" s="892"/>
      <c r="M9" s="892"/>
    </row>
    <row r="10" spans="1:13" ht="24.95" customHeight="1">
      <c r="A10" s="71" t="s">
        <v>3</v>
      </c>
      <c r="B10" s="97">
        <v>9546.5</v>
      </c>
      <c r="C10" s="97">
        <v>751.14572100261057</v>
      </c>
      <c r="D10" s="97">
        <v>415.77900578154333</v>
      </c>
      <c r="F10" s="892"/>
      <c r="G10" s="892"/>
      <c r="H10" s="892"/>
      <c r="J10" s="892"/>
      <c r="M10" s="892"/>
    </row>
    <row r="11" spans="1:13" ht="24.95" customHeight="1">
      <c r="A11" s="355" t="s">
        <v>4</v>
      </c>
      <c r="B11" s="359">
        <v>9525.7000000000007</v>
      </c>
      <c r="C11" s="359">
        <v>683.64140240019628</v>
      </c>
      <c r="D11" s="359">
        <v>361.16549228860964</v>
      </c>
      <c r="F11" s="892"/>
      <c r="G11" s="892"/>
      <c r="H11" s="892"/>
      <c r="J11" s="892"/>
      <c r="M11" s="892"/>
    </row>
    <row r="12" spans="1:13" ht="24.95" customHeight="1">
      <c r="A12" s="604" t="s">
        <v>5</v>
      </c>
      <c r="B12" s="702">
        <v>9528.4761904761908</v>
      </c>
      <c r="C12" s="702">
        <v>787.27803564441615</v>
      </c>
      <c r="D12" s="702">
        <v>456.3334440887491</v>
      </c>
      <c r="F12" s="892"/>
      <c r="G12" s="892"/>
      <c r="H12" s="892"/>
      <c r="J12" s="892"/>
      <c r="M12" s="892"/>
    </row>
    <row r="13" spans="1:13" ht="24.95" customHeight="1">
      <c r="A13" s="357" t="s">
        <v>32</v>
      </c>
      <c r="B13" s="404">
        <v>9928.318181818182</v>
      </c>
      <c r="C13" s="404">
        <v>901.33129998927961</v>
      </c>
      <c r="D13" s="404">
        <v>394.67448814077744</v>
      </c>
      <c r="F13" s="892"/>
      <c r="G13" s="892"/>
      <c r="H13" s="892"/>
      <c r="J13" s="892"/>
      <c r="M13" s="892"/>
    </row>
    <row r="14" spans="1:13" ht="24.95" customHeight="1">
      <c r="A14" s="604" t="s">
        <v>33</v>
      </c>
      <c r="B14" s="702">
        <v>10135.761904761905</v>
      </c>
      <c r="C14" s="702">
        <v>767.10577508310712</v>
      </c>
      <c r="D14" s="702">
        <v>417.1902717984396</v>
      </c>
      <c r="F14" s="892"/>
      <c r="G14" s="892"/>
      <c r="H14" s="892"/>
      <c r="J14" s="892"/>
      <c r="M14" s="892"/>
    </row>
    <row r="15" spans="1:13" ht="24.95" customHeight="1">
      <c r="A15" s="357" t="s">
        <v>34</v>
      </c>
      <c r="B15" s="404">
        <v>10164.545454545454</v>
      </c>
      <c r="C15" s="404">
        <v>990.60980539571278</v>
      </c>
      <c r="D15" s="404">
        <v>670.70733274623842</v>
      </c>
      <c r="F15" s="892"/>
      <c r="G15" s="892"/>
      <c r="H15" s="892"/>
      <c r="J15" s="892"/>
      <c r="M15" s="892"/>
    </row>
    <row r="16" spans="1:13" ht="24.95" customHeight="1">
      <c r="A16" s="604" t="s">
        <v>35</v>
      </c>
      <c r="B16" s="702">
        <v>10203.09090909091</v>
      </c>
      <c r="C16" s="702">
        <v>950.57105289628805</v>
      </c>
      <c r="D16" s="702">
        <v>526.59951724564962</v>
      </c>
      <c r="F16" s="892"/>
      <c r="G16" s="892"/>
      <c r="H16" s="892"/>
      <c r="J16" s="892"/>
      <c r="M16" s="892"/>
    </row>
    <row r="17" spans="1:13" ht="24.95" customHeight="1">
      <c r="A17" s="357" t="s">
        <v>36</v>
      </c>
      <c r="B17" s="404">
        <v>10252.523809523809</v>
      </c>
      <c r="C17" s="404">
        <v>1160.032437871997</v>
      </c>
      <c r="D17" s="404">
        <v>625.54061308826033</v>
      </c>
      <c r="F17" s="892"/>
      <c r="G17" s="892"/>
      <c r="H17" s="892"/>
      <c r="J17" s="892"/>
      <c r="M17" s="892"/>
    </row>
    <row r="18" spans="1:13" ht="24.95" customHeight="1">
      <c r="A18" s="604" t="s">
        <v>37</v>
      </c>
      <c r="B18" s="702">
        <v>10309.089047619047</v>
      </c>
      <c r="C18" s="702">
        <v>1208.6930799603804</v>
      </c>
      <c r="D18" s="702">
        <v>630.4793504232556</v>
      </c>
      <c r="F18" s="892"/>
      <c r="G18" s="892"/>
      <c r="H18" s="892"/>
      <c r="J18" s="892"/>
      <c r="M18" s="892"/>
    </row>
    <row r="19" spans="1:13" ht="24.95" customHeight="1">
      <c r="A19" s="357" t="s">
        <v>38</v>
      </c>
      <c r="B19" s="404">
        <v>10364.190476190501</v>
      </c>
      <c r="C19" s="404">
        <v>1145.7356047786054</v>
      </c>
      <c r="D19" s="404">
        <v>480.49780477496091</v>
      </c>
      <c r="F19" s="892"/>
      <c r="G19" s="892"/>
      <c r="H19" s="892"/>
      <c r="J19" s="892"/>
      <c r="M19" s="892"/>
    </row>
    <row r="20" spans="1:13" ht="24.95" customHeight="1">
      <c r="A20" s="604" t="s">
        <v>39</v>
      </c>
      <c r="B20" s="702">
        <v>10403.380952380952</v>
      </c>
      <c r="C20" s="702">
        <v>1076.7456427089949</v>
      </c>
      <c r="D20" s="702">
        <v>478.4859964130311</v>
      </c>
      <c r="F20" s="892"/>
      <c r="G20" s="892"/>
      <c r="H20" s="892"/>
      <c r="J20" s="892"/>
      <c r="M20" s="892"/>
    </row>
    <row r="21" spans="1:13" ht="24.95" customHeight="1">
      <c r="A21" s="357" t="s">
        <v>40</v>
      </c>
      <c r="B21" s="404">
        <v>10463.409090909099</v>
      </c>
      <c r="C21" s="404">
        <v>1283.5009114265265</v>
      </c>
      <c r="D21" s="404">
        <v>1013.1177790245576</v>
      </c>
      <c r="F21" s="892"/>
      <c r="G21" s="892"/>
      <c r="H21" s="892"/>
      <c r="J21" s="892"/>
      <c r="M21" s="892"/>
    </row>
    <row r="22" spans="1:13" ht="32.25" customHeight="1">
      <c r="A22" s="827" t="s">
        <v>433</v>
      </c>
      <c r="B22" s="826" t="s">
        <v>212</v>
      </c>
      <c r="C22" s="826">
        <v>9773.4897323791574</v>
      </c>
      <c r="D22" s="826">
        <v>3048.0004523356893</v>
      </c>
      <c r="F22" s="892"/>
      <c r="G22" s="892"/>
      <c r="H22" s="892"/>
      <c r="J22" s="892"/>
      <c r="M22" s="892"/>
    </row>
    <row r="23" spans="1:13" ht="24.95" customHeight="1">
      <c r="A23" s="355" t="s">
        <v>3</v>
      </c>
      <c r="B23" s="359">
        <v>10507.4</v>
      </c>
      <c r="C23" s="359">
        <v>842.53286932290621</v>
      </c>
      <c r="D23" s="359">
        <v>255.49268505944099</v>
      </c>
      <c r="F23" s="892"/>
      <c r="G23" s="892"/>
      <c r="H23" s="892"/>
      <c r="J23" s="892"/>
      <c r="M23" s="892"/>
    </row>
    <row r="24" spans="1:13" ht="24.95" customHeight="1">
      <c r="A24" s="71" t="s">
        <v>4</v>
      </c>
      <c r="B24" s="97">
        <v>10532.804</v>
      </c>
      <c r="C24" s="97">
        <v>626.86867674567497</v>
      </c>
      <c r="D24" s="97">
        <v>234.06858096567501</v>
      </c>
      <c r="F24" s="892"/>
      <c r="G24" s="892"/>
      <c r="H24" s="892"/>
      <c r="J24" s="892"/>
      <c r="M24" s="892"/>
    </row>
    <row r="25" spans="1:13" ht="24.95" customHeight="1">
      <c r="A25" s="357" t="s">
        <v>5</v>
      </c>
      <c r="B25" s="404">
        <v>10503.11</v>
      </c>
      <c r="C25" s="404">
        <v>643.6164939760821</v>
      </c>
      <c r="D25" s="404">
        <v>367.49449397608208</v>
      </c>
      <c r="F25" s="892"/>
      <c r="G25" s="892"/>
      <c r="H25" s="892"/>
      <c r="J25" s="892"/>
      <c r="M25" s="892"/>
    </row>
    <row r="26" spans="1:13" ht="24.95" customHeight="1">
      <c r="A26" s="604" t="s">
        <v>32</v>
      </c>
      <c r="B26" s="702">
        <v>10505.720454545501</v>
      </c>
      <c r="C26" s="702">
        <v>735.3927964925789</v>
      </c>
      <c r="D26" s="702">
        <v>444.68579649257885</v>
      </c>
      <c r="F26" s="892"/>
      <c r="G26" s="892"/>
      <c r="H26" s="892"/>
      <c r="J26" s="892"/>
      <c r="M26" s="892"/>
    </row>
    <row r="27" spans="1:13" ht="24.95" customHeight="1">
      <c r="A27" s="357" t="s">
        <v>33</v>
      </c>
      <c r="B27" s="404">
        <v>10558.8131578947</v>
      </c>
      <c r="C27" s="404">
        <v>699.00177685267738</v>
      </c>
      <c r="D27" s="404">
        <v>240.15177685267747</v>
      </c>
      <c r="F27" s="892"/>
      <c r="G27" s="892"/>
      <c r="H27" s="892"/>
      <c r="J27" s="892"/>
      <c r="M27" s="892"/>
    </row>
    <row r="28" spans="1:13" ht="24.95" customHeight="1">
      <c r="A28" s="604" t="s">
        <v>34</v>
      </c>
      <c r="B28" s="702">
        <v>10575.87</v>
      </c>
      <c r="C28" s="702">
        <v>729.38646019914427</v>
      </c>
      <c r="D28" s="702">
        <v>114.50846019914418</v>
      </c>
      <c r="F28" s="892"/>
      <c r="G28" s="892"/>
      <c r="H28" s="892"/>
      <c r="J28" s="892"/>
      <c r="M28" s="892"/>
    </row>
    <row r="29" spans="1:13" ht="24.95" customHeight="1">
      <c r="A29" s="357" t="s">
        <v>35</v>
      </c>
      <c r="B29" s="404">
        <v>10628.570952381</v>
      </c>
      <c r="C29" s="404">
        <v>827.09738000302082</v>
      </c>
      <c r="D29" s="404">
        <v>125.99738000302069</v>
      </c>
      <c r="F29" s="892"/>
      <c r="G29" s="892"/>
      <c r="H29" s="892"/>
      <c r="J29" s="892"/>
      <c r="M29" s="892"/>
    </row>
    <row r="30" spans="1:13" ht="24.95" customHeight="1">
      <c r="A30" s="604" t="s">
        <v>36</v>
      </c>
      <c r="B30" s="702">
        <v>10648.3272727273</v>
      </c>
      <c r="C30" s="702">
        <v>896.90202002194837</v>
      </c>
      <c r="D30" s="702">
        <v>201.08202002194827</v>
      </c>
      <c r="F30" s="892"/>
      <c r="G30" s="892"/>
      <c r="H30" s="892"/>
      <c r="J30" s="892"/>
      <c r="M30" s="892"/>
    </row>
    <row r="31" spans="1:13" ht="24.95" customHeight="1">
      <c r="A31" s="357" t="s">
        <v>37</v>
      </c>
      <c r="B31" s="404">
        <v>10678.198421052601</v>
      </c>
      <c r="C31" s="404">
        <v>822.79026016173179</v>
      </c>
      <c r="D31" s="404">
        <v>173.39026016173185</v>
      </c>
      <c r="F31" s="892"/>
      <c r="G31" s="892"/>
      <c r="H31" s="892"/>
      <c r="J31" s="892"/>
      <c r="M31" s="892"/>
    </row>
    <row r="32" spans="1:13" ht="24.95" customHeight="1">
      <c r="A32" s="604" t="s">
        <v>38</v>
      </c>
      <c r="B32" s="702">
        <v>10687.628000000001</v>
      </c>
      <c r="C32" s="702">
        <v>757.87698754729399</v>
      </c>
      <c r="D32" s="702">
        <v>236.60598754729398</v>
      </c>
      <c r="F32" s="892"/>
      <c r="G32" s="892"/>
      <c r="H32" s="892"/>
      <c r="J32" s="892"/>
      <c r="M32" s="892"/>
    </row>
    <row r="33" spans="1:13" ht="24.95" customHeight="1">
      <c r="A33" s="357" t="s">
        <v>39</v>
      </c>
      <c r="B33" s="404">
        <v>10733.3722727273</v>
      </c>
      <c r="C33" s="404">
        <v>1041.8030110561001</v>
      </c>
      <c r="D33" s="404">
        <v>151.10301105609656</v>
      </c>
      <c r="F33" s="892"/>
      <c r="G33" s="892"/>
      <c r="H33" s="892"/>
      <c r="J33" s="892"/>
      <c r="M33" s="892"/>
    </row>
    <row r="34" spans="1:13" ht="24.95" customHeight="1">
      <c r="A34" s="604" t="s">
        <v>40</v>
      </c>
      <c r="B34" s="702">
        <v>10810.385238095238</v>
      </c>
      <c r="C34" s="702">
        <v>1150.221</v>
      </c>
      <c r="D34" s="702">
        <v>503.42</v>
      </c>
      <c r="F34" s="892"/>
      <c r="G34" s="892"/>
      <c r="H34" s="892"/>
      <c r="J34" s="892"/>
      <c r="M34" s="892"/>
    </row>
    <row r="35" spans="1:13" ht="32.25" customHeight="1">
      <c r="A35" s="361" t="s">
        <v>686</v>
      </c>
      <c r="B35" s="335" t="s">
        <v>212</v>
      </c>
      <c r="C35" s="335">
        <v>14195.19004933971</v>
      </c>
      <c r="D35" s="335">
        <v>6403.8026490759949</v>
      </c>
      <c r="F35" s="892"/>
      <c r="G35" s="892"/>
      <c r="H35" s="892"/>
      <c r="J35" s="892"/>
      <c r="M35" s="892"/>
    </row>
    <row r="36" spans="1:13" ht="24.95" customHeight="1">
      <c r="A36" s="71" t="s">
        <v>3</v>
      </c>
      <c r="B36" s="97">
        <v>10826.0975</v>
      </c>
      <c r="C36" s="97">
        <v>852.80147869375503</v>
      </c>
      <c r="D36" s="97">
        <v>114.70147869375501</v>
      </c>
      <c r="F36" s="892"/>
      <c r="G36" s="892"/>
      <c r="H36" s="892"/>
      <c r="J36" s="892"/>
      <c r="M36" s="892"/>
    </row>
    <row r="37" spans="1:13" ht="24.95" customHeight="1">
      <c r="A37" s="355" t="s">
        <v>4</v>
      </c>
      <c r="B37" s="359">
        <v>10848.684999999999</v>
      </c>
      <c r="C37" s="359">
        <v>911.50599999999997</v>
      </c>
      <c r="D37" s="359">
        <v>172.45599999999999</v>
      </c>
      <c r="F37" s="892"/>
      <c r="G37" s="892"/>
      <c r="H37" s="892"/>
      <c r="J37" s="892"/>
      <c r="M37" s="892"/>
    </row>
    <row r="38" spans="1:13" ht="24.95" customHeight="1">
      <c r="A38" s="604" t="s">
        <v>5</v>
      </c>
      <c r="B38" s="702">
        <v>11189.9878947368</v>
      </c>
      <c r="C38" s="702">
        <v>1349.6000471664599</v>
      </c>
      <c r="D38" s="702">
        <v>383.68264690274441</v>
      </c>
      <c r="F38" s="892"/>
      <c r="G38" s="892"/>
      <c r="H38" s="892"/>
      <c r="J38" s="892"/>
      <c r="M38" s="892"/>
    </row>
    <row r="39" spans="1:13" ht="24.95" customHeight="1">
      <c r="A39" s="357" t="s">
        <v>32</v>
      </c>
      <c r="B39" s="404">
        <v>11298.469047619044</v>
      </c>
      <c r="C39" s="404">
        <v>599.35091125173426</v>
      </c>
      <c r="D39" s="404">
        <v>738.16091125173421</v>
      </c>
      <c r="F39" s="892"/>
      <c r="G39" s="892"/>
      <c r="H39" s="892"/>
      <c r="J39" s="892"/>
      <c r="M39" s="892"/>
    </row>
    <row r="40" spans="1:13" ht="24.95" customHeight="1">
      <c r="A40" s="604" t="s">
        <v>33</v>
      </c>
      <c r="B40" s="702">
        <v>11103.990526315791</v>
      </c>
      <c r="C40" s="702">
        <v>859.05270560069505</v>
      </c>
      <c r="D40" s="702">
        <v>814.11270560069499</v>
      </c>
      <c r="F40" s="892"/>
      <c r="G40" s="892"/>
      <c r="H40" s="892"/>
      <c r="J40" s="892"/>
      <c r="M40" s="892"/>
    </row>
    <row r="41" spans="1:13" ht="24.95" customHeight="1">
      <c r="A41" s="357" t="s">
        <v>34</v>
      </c>
      <c r="B41" s="404">
        <v>10939.5422727273</v>
      </c>
      <c r="C41" s="404">
        <v>1317.7852888693246</v>
      </c>
      <c r="D41" s="404">
        <v>701.99528886932467</v>
      </c>
      <c r="F41" s="892"/>
      <c r="G41" s="892"/>
      <c r="H41" s="892"/>
      <c r="J41" s="892"/>
      <c r="M41" s="892"/>
    </row>
    <row r="42" spans="1:13" ht="24.95" customHeight="1">
      <c r="A42" s="604" t="s">
        <v>35</v>
      </c>
      <c r="B42" s="702">
        <v>10919.918</v>
      </c>
      <c r="C42" s="702">
        <v>1214.6174797166641</v>
      </c>
      <c r="D42" s="702">
        <v>511.21747971666395</v>
      </c>
      <c r="F42" s="892"/>
      <c r="G42" s="892"/>
      <c r="H42" s="892"/>
      <c r="J42" s="892"/>
      <c r="M42" s="892"/>
    </row>
    <row r="43" spans="1:13" ht="24.95" customHeight="1">
      <c r="A43" s="357" t="s">
        <v>36</v>
      </c>
      <c r="B43" s="404">
        <v>10920.667826086999</v>
      </c>
      <c r="C43" s="404">
        <v>1278.9890679983575</v>
      </c>
      <c r="D43" s="404">
        <v>643.88906799835752</v>
      </c>
      <c r="F43" s="892"/>
      <c r="G43" s="892"/>
      <c r="H43" s="892"/>
      <c r="J43" s="892"/>
      <c r="M43" s="892"/>
    </row>
    <row r="44" spans="1:13" ht="24.95" customHeight="1">
      <c r="A44" s="604" t="s">
        <v>37</v>
      </c>
      <c r="B44" s="702">
        <v>10982.629000000001</v>
      </c>
      <c r="C44" s="702">
        <v>1201.7820700427196</v>
      </c>
      <c r="D44" s="702">
        <v>552.23207004271956</v>
      </c>
      <c r="F44" s="892"/>
      <c r="G44" s="892"/>
      <c r="H44" s="892"/>
      <c r="J44" s="892"/>
      <c r="M44" s="892"/>
    </row>
    <row r="45" spans="1:13" ht="24.95" customHeight="1">
      <c r="A45" s="357" t="s">
        <v>38</v>
      </c>
      <c r="B45" s="404">
        <v>11107.529047619</v>
      </c>
      <c r="C45" s="404">
        <v>1481.38</v>
      </c>
      <c r="D45" s="404">
        <v>382.88</v>
      </c>
      <c r="F45" s="892"/>
      <c r="G45" s="892"/>
      <c r="H45" s="892"/>
      <c r="J45" s="892"/>
      <c r="M45" s="892"/>
    </row>
    <row r="46" spans="1:13" ht="24.95" customHeight="1">
      <c r="A46" s="604" t="s">
        <v>39</v>
      </c>
      <c r="B46" s="702">
        <v>11186.790909090909</v>
      </c>
      <c r="C46" s="702">
        <v>1470.095</v>
      </c>
      <c r="D46" s="702">
        <v>618.89499999999998</v>
      </c>
      <c r="F46" s="892"/>
      <c r="G46" s="892"/>
      <c r="H46" s="892"/>
      <c r="J46" s="892"/>
      <c r="M46" s="892"/>
    </row>
    <row r="47" spans="1:13" ht="24.95" customHeight="1">
      <c r="A47" s="357" t="s">
        <v>40</v>
      </c>
      <c r="B47" s="404">
        <v>11245.1842857143</v>
      </c>
      <c r="C47" s="404">
        <v>1658.23</v>
      </c>
      <c r="D47" s="404">
        <v>769.58</v>
      </c>
      <c r="F47" s="892"/>
      <c r="G47" s="892"/>
      <c r="H47" s="892"/>
      <c r="J47" s="892"/>
      <c r="M47" s="892"/>
    </row>
    <row r="48" spans="1:13" ht="32.25" customHeight="1">
      <c r="A48" s="825" t="s">
        <v>935</v>
      </c>
      <c r="B48" s="826" t="s">
        <v>212</v>
      </c>
      <c r="C48" s="826">
        <v>18861.881673324489</v>
      </c>
      <c r="D48" s="826">
        <v>6432.2646733244892</v>
      </c>
      <c r="F48" s="892"/>
      <c r="G48" s="892"/>
      <c r="H48" s="892"/>
      <c r="J48" s="892"/>
      <c r="M48" s="892"/>
    </row>
    <row r="49" spans="1:13" ht="24.95" customHeight="1">
      <c r="A49" s="357" t="s">
        <v>3</v>
      </c>
      <c r="B49" s="404">
        <v>11301.31</v>
      </c>
      <c r="C49" s="404">
        <v>1664.12</v>
      </c>
      <c r="D49" s="404">
        <v>381.87</v>
      </c>
      <c r="F49" s="892"/>
      <c r="G49" s="892"/>
      <c r="H49" s="892"/>
      <c r="J49" s="892"/>
      <c r="M49" s="892"/>
    </row>
    <row r="50" spans="1:13" ht="24.95" customHeight="1">
      <c r="A50" s="604" t="s">
        <v>4</v>
      </c>
      <c r="B50" s="702">
        <v>11334.259</v>
      </c>
      <c r="C50" s="702">
        <v>1591.95</v>
      </c>
      <c r="D50" s="702">
        <v>324.8</v>
      </c>
      <c r="F50" s="892"/>
      <c r="G50" s="892"/>
      <c r="H50" s="892"/>
      <c r="J50" s="892"/>
      <c r="M50" s="892"/>
    </row>
    <row r="51" spans="1:13" ht="24.95" customHeight="1">
      <c r="A51" s="357" t="s">
        <v>5</v>
      </c>
      <c r="B51" s="404">
        <v>11400.484761904761</v>
      </c>
      <c r="C51" s="404">
        <v>1655.61</v>
      </c>
      <c r="D51" s="404">
        <v>357.61</v>
      </c>
      <c r="F51" s="892"/>
      <c r="G51" s="892"/>
      <c r="H51" s="892"/>
      <c r="J51" s="892"/>
      <c r="M51" s="892"/>
    </row>
    <row r="52" spans="1:13" ht="24.95" customHeight="1">
      <c r="A52" s="604" t="s">
        <v>32</v>
      </c>
      <c r="B52" s="702">
        <v>11407.998333333335</v>
      </c>
      <c r="C52" s="702">
        <v>1209</v>
      </c>
      <c r="D52" s="702">
        <v>434.3</v>
      </c>
      <c r="F52" s="892"/>
      <c r="G52" s="892"/>
      <c r="H52" s="892"/>
      <c r="J52" s="892"/>
      <c r="M52" s="892"/>
    </row>
    <row r="53" spans="1:13" ht="24.95" customHeight="1">
      <c r="A53" s="357" t="s">
        <v>33</v>
      </c>
      <c r="B53" s="404">
        <v>11436.44181818182</v>
      </c>
      <c r="C53" s="404">
        <v>1624.6</v>
      </c>
      <c r="D53" s="404">
        <v>674.75</v>
      </c>
      <c r="F53" s="892"/>
      <c r="G53" s="892"/>
      <c r="H53" s="892"/>
      <c r="J53" s="892"/>
      <c r="M53" s="892"/>
    </row>
    <row r="54" spans="1:13" ht="24.95" customHeight="1">
      <c r="A54" s="604" t="s">
        <v>34</v>
      </c>
      <c r="B54" s="702">
        <v>11463.01947368421</v>
      </c>
      <c r="C54" s="702">
        <v>1476.68</v>
      </c>
      <c r="D54" s="702">
        <v>757.13</v>
      </c>
      <c r="F54" s="892"/>
      <c r="G54" s="892"/>
      <c r="H54" s="892"/>
      <c r="J54" s="892"/>
      <c r="M54" s="892"/>
    </row>
    <row r="55" spans="1:13" ht="24.95" customHeight="1">
      <c r="A55" s="357" t="s">
        <v>35</v>
      </c>
      <c r="B55" s="404">
        <v>11583.995714285713</v>
      </c>
      <c r="C55" s="404">
        <v>1563.52</v>
      </c>
      <c r="D55" s="404">
        <v>516.91999999999996</v>
      </c>
      <c r="F55" s="892"/>
      <c r="G55" s="892"/>
      <c r="H55" s="892"/>
      <c r="J55" s="892"/>
      <c r="M55" s="892"/>
    </row>
    <row r="56" spans="1:13" ht="24.95" customHeight="1">
      <c r="A56" s="604" t="s">
        <v>36</v>
      </c>
      <c r="B56" s="702">
        <v>11948.503478260871</v>
      </c>
      <c r="C56" s="702">
        <v>1667.8019999999999</v>
      </c>
      <c r="D56" s="702">
        <v>450.565</v>
      </c>
      <c r="F56" s="892"/>
      <c r="G56" s="892"/>
      <c r="H56" s="892"/>
      <c r="J56" s="892"/>
      <c r="M56" s="892"/>
    </row>
    <row r="57" spans="1:13" ht="24.95" customHeight="1">
      <c r="A57" s="357" t="s">
        <v>37</v>
      </c>
      <c r="B57" s="404">
        <v>12168.860000000002</v>
      </c>
      <c r="C57" s="404">
        <v>1557.027</v>
      </c>
      <c r="D57" s="404">
        <v>376.02699999999999</v>
      </c>
      <c r="F57" s="892"/>
      <c r="G57" s="892"/>
      <c r="H57" s="892"/>
      <c r="J57" s="892"/>
      <c r="M57" s="892"/>
    </row>
    <row r="58" spans="1:13" ht="24.95" customHeight="1">
      <c r="A58" s="604" t="s">
        <v>38</v>
      </c>
      <c r="B58" s="702">
        <v>12209.715238095239</v>
      </c>
      <c r="C58" s="702">
        <v>1442.8786433553228</v>
      </c>
      <c r="D58" s="702">
        <v>559.52864335532286</v>
      </c>
      <c r="F58" s="892"/>
      <c r="G58" s="892"/>
      <c r="H58" s="892"/>
      <c r="J58" s="892"/>
      <c r="M58" s="892"/>
    </row>
    <row r="59" spans="1:13" ht="24.95" customHeight="1">
      <c r="A59" s="357" t="s">
        <v>39</v>
      </c>
      <c r="B59" s="404">
        <v>12281.457272727275</v>
      </c>
      <c r="C59" s="404">
        <v>1571.5190299691667</v>
      </c>
      <c r="D59" s="404">
        <v>770.81902996916665</v>
      </c>
      <c r="F59" s="892"/>
      <c r="G59" s="892"/>
      <c r="H59" s="892"/>
      <c r="J59" s="892"/>
      <c r="M59" s="892"/>
    </row>
    <row r="60" spans="1:13" ht="24.95" customHeight="1">
      <c r="A60" s="810" t="s">
        <v>40</v>
      </c>
      <c r="B60" s="571">
        <v>12343.836000000001</v>
      </c>
      <c r="C60" s="571">
        <v>1837.175</v>
      </c>
      <c r="D60" s="571">
        <v>827.94500000000005</v>
      </c>
      <c r="J60" s="892"/>
    </row>
    <row r="61" spans="1:13" ht="32.25" customHeight="1">
      <c r="A61" s="1248" t="s">
        <v>1331</v>
      </c>
      <c r="B61" s="335" t="s">
        <v>212</v>
      </c>
      <c r="C61" s="335">
        <v>17801.759223928435</v>
      </c>
      <c r="D61" s="335">
        <v>7365.676223928438</v>
      </c>
      <c r="F61" s="892"/>
      <c r="G61" s="892"/>
      <c r="H61" s="892"/>
      <c r="J61" s="892"/>
      <c r="M61" s="892"/>
    </row>
    <row r="62" spans="1:13" ht="24.95" customHeight="1">
      <c r="A62" s="71" t="s">
        <v>3</v>
      </c>
      <c r="B62" s="97">
        <v>12404.0054545455</v>
      </c>
      <c r="C62" s="97">
        <v>1652.0160000000003</v>
      </c>
      <c r="D62" s="97">
        <v>329.08599999999996</v>
      </c>
      <c r="F62" s="892"/>
      <c r="G62" s="892"/>
      <c r="H62" s="892"/>
      <c r="J62" s="892"/>
      <c r="M62" s="892"/>
    </row>
    <row r="63" spans="1:13" ht="24.95" customHeight="1">
      <c r="A63" s="355" t="s">
        <v>4</v>
      </c>
      <c r="B63" s="359">
        <v>12478.659047618999</v>
      </c>
      <c r="C63" s="359">
        <v>1558.312756969297</v>
      </c>
      <c r="D63" s="359">
        <v>403.41275696929699</v>
      </c>
      <c r="F63" s="892"/>
      <c r="G63" s="892"/>
      <c r="H63" s="892"/>
      <c r="J63" s="892"/>
      <c r="M63" s="892"/>
    </row>
    <row r="64" spans="1:13" ht="24.95" customHeight="1">
      <c r="A64" s="604" t="s">
        <v>5</v>
      </c>
      <c r="B64" s="702">
        <v>12557.8861111111</v>
      </c>
      <c r="C64" s="702">
        <v>1390.6534799158449</v>
      </c>
      <c r="D64" s="702">
        <v>486.553479915845</v>
      </c>
      <c r="F64" s="892"/>
      <c r="G64" s="892"/>
      <c r="H64" s="892"/>
      <c r="J64" s="892"/>
      <c r="M64" s="892"/>
    </row>
    <row r="65" spans="1:13" ht="24.95" customHeight="1">
      <c r="A65" s="357" t="s">
        <v>32</v>
      </c>
      <c r="B65" s="404">
        <v>12668.276000000002</v>
      </c>
      <c r="C65" s="404">
        <v>1413.0400000000002</v>
      </c>
      <c r="D65" s="404">
        <v>558.04</v>
      </c>
      <c r="F65" s="892"/>
      <c r="G65" s="892"/>
      <c r="H65" s="892"/>
      <c r="J65" s="892"/>
      <c r="M65" s="892"/>
    </row>
    <row r="66" spans="1:13" ht="24.95" customHeight="1">
      <c r="A66" s="604" t="s">
        <v>33</v>
      </c>
      <c r="B66" s="702">
        <v>12682.070909090909</v>
      </c>
      <c r="C66" s="702">
        <v>1251.8624299802761</v>
      </c>
      <c r="D66" s="702">
        <v>657.71242998027606</v>
      </c>
      <c r="F66" s="892"/>
      <c r="G66" s="892"/>
      <c r="H66" s="892"/>
      <c r="J66" s="892"/>
      <c r="M66" s="892"/>
    </row>
    <row r="67" spans="1:13" ht="24.95" customHeight="1">
      <c r="A67" s="357" t="s">
        <v>34</v>
      </c>
      <c r="B67" s="404">
        <v>12619.276666666667</v>
      </c>
      <c r="C67" s="404">
        <v>1263.1180506819062</v>
      </c>
      <c r="D67" s="404">
        <v>600.3680506819062</v>
      </c>
      <c r="F67" s="892"/>
      <c r="G67" s="892"/>
      <c r="H67" s="892"/>
      <c r="J67" s="892"/>
      <c r="M67" s="892"/>
    </row>
    <row r="68" spans="1:13" ht="24.95" customHeight="1">
      <c r="A68" s="604" t="s">
        <v>35</v>
      </c>
      <c r="B68" s="702">
        <v>12600.2008695652</v>
      </c>
      <c r="C68" s="702">
        <v>1315.7041099416329</v>
      </c>
      <c r="D68" s="702">
        <v>677.60410994163283</v>
      </c>
      <c r="F68" s="892"/>
      <c r="G68" s="892"/>
      <c r="H68" s="892"/>
      <c r="J68" s="892"/>
      <c r="M68" s="892"/>
    </row>
    <row r="69" spans="1:13" ht="24.95" customHeight="1">
      <c r="A69" s="357" t="s">
        <v>36</v>
      </c>
      <c r="B69" s="404">
        <v>12637.335909090907</v>
      </c>
      <c r="C69" s="404">
        <v>1515.2905543226977</v>
      </c>
      <c r="D69" s="404">
        <v>881.14055432269777</v>
      </c>
      <c r="F69" s="892"/>
      <c r="G69" s="892"/>
      <c r="H69" s="892"/>
      <c r="J69" s="892"/>
      <c r="M69" s="892"/>
    </row>
    <row r="70" spans="1:13" ht="24.95" customHeight="1">
      <c r="A70" s="604" t="s">
        <v>37</v>
      </c>
      <c r="B70" s="702">
        <v>12723.247894736842</v>
      </c>
      <c r="C70" s="702">
        <v>1521.1456222400548</v>
      </c>
      <c r="D70" s="702">
        <v>727.38562224005466</v>
      </c>
      <c r="F70" s="892"/>
      <c r="G70" s="892"/>
      <c r="H70" s="892"/>
      <c r="J70" s="892"/>
      <c r="M70" s="892"/>
    </row>
    <row r="71" spans="1:13" ht="24.95" customHeight="1">
      <c r="A71" s="357" t="s">
        <v>38</v>
      </c>
      <c r="B71" s="404">
        <v>12790.150909090911</v>
      </c>
      <c r="C71" s="404">
        <v>1716.1401106998537</v>
      </c>
      <c r="D71" s="404">
        <v>808.54011069985359</v>
      </c>
      <c r="F71" s="892"/>
      <c r="G71" s="892"/>
      <c r="H71" s="892"/>
      <c r="J71" s="892"/>
      <c r="M71" s="892"/>
    </row>
    <row r="72" spans="1:13" ht="24.95" customHeight="1">
      <c r="A72" s="604" t="s">
        <v>39</v>
      </c>
      <c r="B72" s="702">
        <v>12818.841904761905</v>
      </c>
      <c r="C72" s="702">
        <v>1530.7692249691215</v>
      </c>
      <c r="D72" s="702">
        <v>548.96922496912146</v>
      </c>
      <c r="F72" s="892"/>
      <c r="G72" s="892"/>
      <c r="H72" s="892"/>
      <c r="J72" s="892"/>
      <c r="M72" s="892"/>
    </row>
    <row r="73" spans="1:13" ht="24.95" customHeight="1">
      <c r="A73" s="728" t="s">
        <v>40</v>
      </c>
      <c r="B73" s="360">
        <v>12874.403499999999</v>
      </c>
      <c r="C73" s="360">
        <v>1673.7068842077533</v>
      </c>
      <c r="D73" s="360">
        <v>686.86388420775324</v>
      </c>
      <c r="F73" s="892"/>
      <c r="G73" s="892"/>
      <c r="H73" s="892"/>
      <c r="J73" s="892"/>
      <c r="M73" s="892"/>
    </row>
  </sheetData>
  <mergeCells count="5">
    <mergeCell ref="A1:D1"/>
    <mergeCell ref="A3:D3"/>
    <mergeCell ref="C6:D6"/>
    <mergeCell ref="B6:B7"/>
    <mergeCell ref="A6:A7"/>
  </mergeCells>
  <conditionalFormatting sqref="B9:D73">
    <cfRule type="cellIs" dxfId="21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7" topLeftCell="B59" activePane="bottomRight" state="frozen"/>
      <selection activeCell="A65" sqref="A65"/>
      <selection pane="topRight" activeCell="A65" sqref="A65"/>
      <selection pane="bottomLeft" activeCell="A65" sqref="A65"/>
      <selection pane="bottomRight" activeCell="G71" sqref="G71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31"/>
      <c r="B1" s="131"/>
      <c r="C1" s="131"/>
      <c r="D1" s="131"/>
      <c r="E1" s="132" t="s">
        <v>169</v>
      </c>
    </row>
    <row r="2" spans="1:5" s="782" customFormat="1" ht="30" customHeight="1">
      <c r="A2" s="1461" t="s">
        <v>902</v>
      </c>
      <c r="B2" s="1461"/>
      <c r="C2" s="1461"/>
      <c r="D2" s="1461"/>
      <c r="E2" s="1461"/>
    </row>
    <row r="3" spans="1:5">
      <c r="A3" s="33"/>
      <c r="B3" s="33"/>
      <c r="C3" s="33"/>
      <c r="D3" s="33"/>
      <c r="E3" s="33"/>
    </row>
    <row r="4" spans="1:5">
      <c r="E4" s="47" t="s">
        <v>1223</v>
      </c>
    </row>
    <row r="5" spans="1:5" ht="30" customHeight="1">
      <c r="A5" s="1488" t="s">
        <v>9</v>
      </c>
      <c r="B5" s="1484" t="s">
        <v>903</v>
      </c>
      <c r="C5" s="1490"/>
      <c r="D5" s="1491" t="s">
        <v>904</v>
      </c>
      <c r="E5" s="1491"/>
    </row>
    <row r="6" spans="1:5" ht="35.25" customHeight="1">
      <c r="A6" s="1489"/>
      <c r="B6" s="75" t="s">
        <v>905</v>
      </c>
      <c r="C6" s="75" t="s">
        <v>906</v>
      </c>
      <c r="D6" s="75" t="s">
        <v>905</v>
      </c>
      <c r="E6" s="75" t="s">
        <v>906</v>
      </c>
    </row>
    <row r="7" spans="1:5" ht="15" customHeight="1">
      <c r="A7" s="74">
        <v>1</v>
      </c>
      <c r="B7" s="392">
        <v>2</v>
      </c>
      <c r="C7" s="392">
        <v>3</v>
      </c>
      <c r="D7" s="392">
        <v>4</v>
      </c>
      <c r="E7" s="392">
        <v>5</v>
      </c>
    </row>
    <row r="8" spans="1:5" ht="24.95" customHeight="1">
      <c r="A8" s="361" t="s">
        <v>973</v>
      </c>
      <c r="B8" s="771">
        <v>12340976</v>
      </c>
      <c r="C8" s="335">
        <v>4607.7557254741578</v>
      </c>
      <c r="D8" s="771">
        <v>8473172</v>
      </c>
      <c r="E8" s="772">
        <v>4126.147430086261</v>
      </c>
    </row>
    <row r="9" spans="1:5" s="113" customFormat="1" ht="24.95" customHeight="1">
      <c r="A9" s="701" t="s">
        <v>3</v>
      </c>
      <c r="B9" s="606">
        <v>1250052</v>
      </c>
      <c r="C9" s="702">
        <v>417.77417589913131</v>
      </c>
      <c r="D9" s="770">
        <v>560102</v>
      </c>
      <c r="E9" s="703">
        <v>302.78142771418561</v>
      </c>
    </row>
    <row r="10" spans="1:5" ht="24.95" customHeight="1">
      <c r="A10" s="192" t="s">
        <v>4</v>
      </c>
      <c r="B10" s="773">
        <v>1335910</v>
      </c>
      <c r="C10" s="359">
        <v>514.42089372557041</v>
      </c>
      <c r="D10" s="774">
        <v>556160</v>
      </c>
      <c r="E10" s="775">
        <v>221.42131090756385</v>
      </c>
    </row>
    <row r="11" spans="1:5" ht="24.95" customHeight="1">
      <c r="A11" s="701" t="s">
        <v>5</v>
      </c>
      <c r="B11" s="606">
        <v>1170201</v>
      </c>
      <c r="C11" s="702">
        <v>393.41069159077477</v>
      </c>
      <c r="D11" s="778">
        <v>576243</v>
      </c>
      <c r="E11" s="779">
        <v>320.48487914863108</v>
      </c>
    </row>
    <row r="12" spans="1:5" s="113" customFormat="1" ht="24.95" customHeight="1">
      <c r="A12" s="322" t="s">
        <v>32</v>
      </c>
      <c r="B12" s="649">
        <v>508776</v>
      </c>
      <c r="C12" s="404">
        <v>172.00185681669419</v>
      </c>
      <c r="D12" s="768">
        <v>524349</v>
      </c>
      <c r="E12" s="692">
        <v>321.37236624241831</v>
      </c>
    </row>
    <row r="13" spans="1:5" ht="24.95" customHeight="1">
      <c r="A13" s="701" t="s">
        <v>33</v>
      </c>
      <c r="B13" s="606">
        <v>937893</v>
      </c>
      <c r="C13" s="702">
        <v>354.26227924918425</v>
      </c>
      <c r="D13" s="778">
        <v>541829</v>
      </c>
      <c r="E13" s="779">
        <v>217.18763510307724</v>
      </c>
    </row>
    <row r="14" spans="1:5" ht="24.95" customHeight="1">
      <c r="A14" s="322" t="s">
        <v>34</v>
      </c>
      <c r="B14" s="649">
        <v>977791</v>
      </c>
      <c r="C14" s="404">
        <v>344.85158029269684</v>
      </c>
      <c r="D14" s="769">
        <v>681303</v>
      </c>
      <c r="E14" s="650">
        <v>322.65815037152112</v>
      </c>
    </row>
    <row r="15" spans="1:5" s="113" customFormat="1" ht="24.95" customHeight="1">
      <c r="A15" s="701" t="s">
        <v>35</v>
      </c>
      <c r="B15" s="606">
        <v>861466</v>
      </c>
      <c r="C15" s="702">
        <v>321.32332383238645</v>
      </c>
      <c r="D15" s="778">
        <v>594805</v>
      </c>
      <c r="E15" s="779">
        <v>310.82319615354476</v>
      </c>
    </row>
    <row r="16" spans="1:5" ht="24.95" customHeight="1">
      <c r="A16" s="322" t="s">
        <v>36</v>
      </c>
      <c r="B16" s="649">
        <v>900471</v>
      </c>
      <c r="C16" s="404">
        <v>333.71692053764593</v>
      </c>
      <c r="D16" s="769">
        <v>740803</v>
      </c>
      <c r="E16" s="650">
        <v>417.49639709602565</v>
      </c>
    </row>
    <row r="17" spans="1:5" ht="24.95" customHeight="1">
      <c r="A17" s="701" t="s">
        <v>37</v>
      </c>
      <c r="B17" s="606">
        <v>1037773</v>
      </c>
      <c r="C17" s="702">
        <v>382.93765845542754</v>
      </c>
      <c r="D17" s="778">
        <v>904400</v>
      </c>
      <c r="E17" s="779">
        <v>479.41594081319573</v>
      </c>
    </row>
    <row r="18" spans="1:5" s="113" customFormat="1" ht="24.95" customHeight="1">
      <c r="A18" s="322" t="s">
        <v>38</v>
      </c>
      <c r="B18" s="649">
        <v>1076706</v>
      </c>
      <c r="C18" s="404">
        <v>452.56435909191384</v>
      </c>
      <c r="D18" s="769">
        <v>928518</v>
      </c>
      <c r="E18" s="650">
        <v>423.40024380779397</v>
      </c>
    </row>
    <row r="19" spans="1:5" ht="24.95" customHeight="1">
      <c r="A19" s="701" t="s">
        <v>39</v>
      </c>
      <c r="B19" s="606">
        <v>1069856</v>
      </c>
      <c r="C19" s="702">
        <v>424.69840776332848</v>
      </c>
      <c r="D19" s="778">
        <v>904165</v>
      </c>
      <c r="E19" s="779">
        <v>380.48030447756696</v>
      </c>
    </row>
    <row r="20" spans="1:5" ht="25.5" customHeight="1">
      <c r="A20" s="362" t="s">
        <v>40</v>
      </c>
      <c r="B20" s="368">
        <v>1214081</v>
      </c>
      <c r="C20" s="360">
        <v>495.79357821940329</v>
      </c>
      <c r="D20" s="776">
        <v>960495</v>
      </c>
      <c r="E20" s="777">
        <v>408.62557825073634</v>
      </c>
    </row>
    <row r="21" spans="1:5" ht="24.95" customHeight="1">
      <c r="A21" s="827" t="s">
        <v>433</v>
      </c>
      <c r="B21" s="828">
        <v>16836650.541413903</v>
      </c>
      <c r="C21" s="826">
        <v>7074.3814717212354</v>
      </c>
      <c r="D21" s="828">
        <v>11290248.913996197</v>
      </c>
      <c r="E21" s="829">
        <v>4612.8303768308524</v>
      </c>
    </row>
    <row r="22" spans="1:5" s="113" customFormat="1" ht="24.95" customHeight="1">
      <c r="A22" s="322" t="s">
        <v>3</v>
      </c>
      <c r="B22" s="649">
        <v>1001159</v>
      </c>
      <c r="C22" s="404">
        <v>420.06347979253974</v>
      </c>
      <c r="D22" s="768">
        <v>875759.19283665216</v>
      </c>
      <c r="E22" s="692">
        <v>381.91389996833544</v>
      </c>
    </row>
    <row r="23" spans="1:5" ht="24.95" customHeight="1">
      <c r="A23" s="25" t="s">
        <v>4</v>
      </c>
      <c r="B23" s="1118">
        <v>1167734</v>
      </c>
      <c r="C23" s="97">
        <v>526.56858051000177</v>
      </c>
      <c r="D23" s="1119">
        <v>845757.03552976681</v>
      </c>
      <c r="E23" s="1120">
        <v>306.65104951746906</v>
      </c>
    </row>
    <row r="24" spans="1:5" ht="24.95" customHeight="1">
      <c r="A24" s="322" t="s">
        <v>5</v>
      </c>
      <c r="B24" s="649">
        <v>1334116</v>
      </c>
      <c r="C24" s="404">
        <v>582.68165089218178</v>
      </c>
      <c r="D24" s="769">
        <v>933286</v>
      </c>
      <c r="E24" s="650">
        <v>333.39582749038692</v>
      </c>
    </row>
    <row r="25" spans="1:5" s="113" customFormat="1" ht="24.95" customHeight="1">
      <c r="A25" s="701" t="s">
        <v>32</v>
      </c>
      <c r="B25" s="606">
        <v>1408468.7886061412</v>
      </c>
      <c r="C25" s="702">
        <v>609.92714933168781</v>
      </c>
      <c r="D25" s="770">
        <v>909859.19736530643</v>
      </c>
      <c r="E25" s="703">
        <v>336.08864522783801</v>
      </c>
    </row>
    <row r="26" spans="1:5" ht="24.95" customHeight="1">
      <c r="A26" s="322" t="s">
        <v>33</v>
      </c>
      <c r="B26" s="649">
        <v>1323166.1354509441</v>
      </c>
      <c r="C26" s="404">
        <v>582.28313638630368</v>
      </c>
      <c r="D26" s="769">
        <v>828988.70046734076</v>
      </c>
      <c r="E26" s="650">
        <v>315.25336081010693</v>
      </c>
    </row>
    <row r="27" spans="1:5" ht="24.95" customHeight="1">
      <c r="A27" s="701" t="s">
        <v>34</v>
      </c>
      <c r="B27" s="606">
        <v>1414905.8863295235</v>
      </c>
      <c r="C27" s="702">
        <v>603.11803099656572</v>
      </c>
      <c r="D27" s="778">
        <v>874170.9275798517</v>
      </c>
      <c r="E27" s="779">
        <v>345.47418804231262</v>
      </c>
    </row>
    <row r="28" spans="1:5" s="113" customFormat="1" ht="24.95" customHeight="1">
      <c r="A28" s="322" t="s">
        <v>35</v>
      </c>
      <c r="B28" s="649">
        <v>1324841.9603633201</v>
      </c>
      <c r="C28" s="404">
        <v>581.99611026274442</v>
      </c>
      <c r="D28" s="769">
        <v>819776.69289155304</v>
      </c>
      <c r="E28" s="650">
        <v>334.74174808481155</v>
      </c>
    </row>
    <row r="29" spans="1:5" ht="24.95" customHeight="1">
      <c r="A29" s="701" t="s">
        <v>36</v>
      </c>
      <c r="B29" s="606">
        <v>2001944.9593283082</v>
      </c>
      <c r="C29" s="702">
        <v>671.45934109153018</v>
      </c>
      <c r="D29" s="778">
        <v>940443.26016422361</v>
      </c>
      <c r="E29" s="779">
        <v>412.66434189563046</v>
      </c>
    </row>
    <row r="30" spans="1:5" ht="24.95" customHeight="1">
      <c r="A30" s="322" t="s">
        <v>37</v>
      </c>
      <c r="B30" s="649">
        <v>1459639.0926826741</v>
      </c>
      <c r="C30" s="404">
        <v>593.61275075480216</v>
      </c>
      <c r="D30" s="769">
        <v>884914.42861635773</v>
      </c>
      <c r="E30" s="650">
        <v>358.60766284513835</v>
      </c>
    </row>
    <row r="31" spans="1:5" s="113" customFormat="1" ht="24.95" customHeight="1">
      <c r="A31" s="701" t="s">
        <v>38</v>
      </c>
      <c r="B31" s="606">
        <v>1382840.4141523954</v>
      </c>
      <c r="C31" s="702">
        <v>563.24926147083033</v>
      </c>
      <c r="D31" s="778">
        <v>1057976.88227557</v>
      </c>
      <c r="E31" s="779">
        <v>437.75897761164907</v>
      </c>
    </row>
    <row r="32" spans="1:5" ht="24.95" customHeight="1">
      <c r="A32" s="322" t="s">
        <v>39</v>
      </c>
      <c r="B32" s="649">
        <v>1494615.7722907853</v>
      </c>
      <c r="C32" s="404">
        <v>656.82795938181562</v>
      </c>
      <c r="D32" s="769">
        <v>1155756.23789097</v>
      </c>
      <c r="E32" s="650">
        <v>497.36027461551254</v>
      </c>
    </row>
    <row r="33" spans="1:5" ht="25.5" customHeight="1">
      <c r="A33" s="830" t="s">
        <v>40</v>
      </c>
      <c r="B33" s="337">
        <v>1523218.532209812</v>
      </c>
      <c r="C33" s="571">
        <v>682.59402085023282</v>
      </c>
      <c r="D33" s="831">
        <v>1163560.358378605</v>
      </c>
      <c r="E33" s="832">
        <v>552.92040072166162</v>
      </c>
    </row>
    <row r="34" spans="1:5" ht="24.95" customHeight="1">
      <c r="A34" s="361" t="s">
        <v>686</v>
      </c>
      <c r="B34" s="771">
        <v>40362990.746074408</v>
      </c>
      <c r="C34" s="335">
        <v>11887.726986316678</v>
      </c>
      <c r="D34" s="771">
        <v>15345078.53675954</v>
      </c>
      <c r="E34" s="772">
        <v>8934.4416821948471</v>
      </c>
    </row>
    <row r="35" spans="1:5" s="113" customFormat="1" ht="24.95" customHeight="1">
      <c r="A35" s="701" t="s">
        <v>3</v>
      </c>
      <c r="B35" s="606">
        <v>1120888.9932238301</v>
      </c>
      <c r="C35" s="702">
        <v>464.17745618319742</v>
      </c>
      <c r="D35" s="770">
        <v>1114787.0835078247</v>
      </c>
      <c r="E35" s="703">
        <v>613.63864172830927</v>
      </c>
    </row>
    <row r="36" spans="1:5" ht="24.95" customHeight="1">
      <c r="A36" s="192" t="s">
        <v>4</v>
      </c>
      <c r="B36" s="773">
        <v>1316442.4818618326</v>
      </c>
      <c r="C36" s="359">
        <v>634.21011724520804</v>
      </c>
      <c r="D36" s="774">
        <v>1053479.3762540824</v>
      </c>
      <c r="E36" s="775">
        <v>468.82581919920017</v>
      </c>
    </row>
    <row r="37" spans="1:5" ht="24.95" customHeight="1">
      <c r="A37" s="701" t="s">
        <v>5</v>
      </c>
      <c r="B37" s="606">
        <v>1608923.7546373094</v>
      </c>
      <c r="C37" s="702">
        <v>1015.4190797588841</v>
      </c>
      <c r="D37" s="778">
        <v>1080251.8288283283</v>
      </c>
      <c r="E37" s="779">
        <v>648.87432234127641</v>
      </c>
    </row>
    <row r="38" spans="1:5" s="113" customFormat="1" ht="24.95" customHeight="1">
      <c r="A38" s="322" t="s">
        <v>32</v>
      </c>
      <c r="B38" s="649">
        <v>2301680.6675982573</v>
      </c>
      <c r="C38" s="404">
        <v>1154.6155155298998</v>
      </c>
      <c r="D38" s="768">
        <v>1033900.9348972316</v>
      </c>
      <c r="E38" s="692">
        <v>499.70375627402234</v>
      </c>
    </row>
    <row r="39" spans="1:5" ht="24.95" customHeight="1">
      <c r="A39" s="701" t="s">
        <v>33</v>
      </c>
      <c r="B39" s="606">
        <v>2476444.9097612044</v>
      </c>
      <c r="C39" s="702">
        <v>1052.8491167561515</v>
      </c>
      <c r="D39" s="778">
        <v>1121998.4809185071</v>
      </c>
      <c r="E39" s="779">
        <v>608.12671702079194</v>
      </c>
    </row>
    <row r="40" spans="1:5" ht="24.95" customHeight="1">
      <c r="A40" s="322" t="s">
        <v>34</v>
      </c>
      <c r="B40" s="649">
        <v>3435214.9389919755</v>
      </c>
      <c r="C40" s="404">
        <v>1335.7451204775928</v>
      </c>
      <c r="D40" s="769">
        <v>1252173.8323535658</v>
      </c>
      <c r="E40" s="650">
        <v>885.57557165896912</v>
      </c>
    </row>
    <row r="41" spans="1:5" s="113" customFormat="1" ht="24.95" customHeight="1">
      <c r="A41" s="701" t="s">
        <v>35</v>
      </c>
      <c r="B41" s="606">
        <v>3618217</v>
      </c>
      <c r="C41" s="702">
        <v>1081.5744571577732</v>
      </c>
      <c r="D41" s="778">
        <v>1220381</v>
      </c>
      <c r="E41" s="779">
        <v>954.32509500401227</v>
      </c>
    </row>
    <row r="42" spans="1:5" ht="24.95" customHeight="1">
      <c r="A42" s="322" t="s">
        <v>36</v>
      </c>
      <c r="B42" s="649">
        <v>4977511</v>
      </c>
      <c r="C42" s="404">
        <v>1128.1326189553383</v>
      </c>
      <c r="D42" s="769">
        <v>1434425</v>
      </c>
      <c r="E42" s="650">
        <v>978.30802152597448</v>
      </c>
    </row>
    <row r="43" spans="1:5" ht="24.95" customHeight="1">
      <c r="A43" s="701" t="s">
        <v>37</v>
      </c>
      <c r="B43" s="606">
        <v>4490711</v>
      </c>
      <c r="C43" s="702">
        <v>1102.0837767869762</v>
      </c>
      <c r="D43" s="778">
        <v>1352585</v>
      </c>
      <c r="E43" s="779">
        <v>818.20581020948453</v>
      </c>
    </row>
    <row r="44" spans="1:5" s="113" customFormat="1" ht="24.95" customHeight="1">
      <c r="A44" s="322" t="s">
        <v>38</v>
      </c>
      <c r="B44" s="649">
        <v>5046119</v>
      </c>
      <c r="C44" s="404">
        <v>949.42935402600438</v>
      </c>
      <c r="D44" s="769">
        <v>1629944</v>
      </c>
      <c r="E44" s="650">
        <v>891.78574085818389</v>
      </c>
    </row>
    <row r="45" spans="1:5" ht="24.95" customHeight="1">
      <c r="A45" s="701" t="s">
        <v>39</v>
      </c>
      <c r="B45" s="606">
        <v>5018703</v>
      </c>
      <c r="C45" s="702">
        <v>1069.0376982079874</v>
      </c>
      <c r="D45" s="778">
        <v>1539814</v>
      </c>
      <c r="E45" s="779">
        <v>780.89616270992315</v>
      </c>
    </row>
    <row r="46" spans="1:5" ht="25.5" customHeight="1">
      <c r="A46" s="362" t="s">
        <v>40</v>
      </c>
      <c r="B46" s="368">
        <v>4952134</v>
      </c>
      <c r="C46" s="360">
        <v>900.45267523166558</v>
      </c>
      <c r="D46" s="776">
        <v>1511338</v>
      </c>
      <c r="E46" s="777">
        <v>786.17602366469964</v>
      </c>
    </row>
    <row r="47" spans="1:5" ht="24.95" customHeight="1">
      <c r="A47" s="827" t="s">
        <v>935</v>
      </c>
      <c r="B47" s="828">
        <v>68237871</v>
      </c>
      <c r="C47" s="826">
        <v>12340.061492513443</v>
      </c>
      <c r="D47" s="828">
        <v>17643423</v>
      </c>
      <c r="E47" s="829">
        <v>9140.7342217075093</v>
      </c>
    </row>
    <row r="48" spans="1:5" ht="25.5" customHeight="1">
      <c r="A48" s="322" t="s">
        <v>3</v>
      </c>
      <c r="B48" s="649">
        <v>4591687</v>
      </c>
      <c r="C48" s="404">
        <v>705.58136056016622</v>
      </c>
      <c r="D48" s="769">
        <v>1415397</v>
      </c>
      <c r="E48" s="650">
        <v>730.22836025609877</v>
      </c>
    </row>
    <row r="49" spans="1:5" ht="24.95" customHeight="1">
      <c r="A49" s="701" t="s">
        <v>4</v>
      </c>
      <c r="B49" s="606">
        <v>4383194</v>
      </c>
      <c r="C49" s="702">
        <v>835.71829220232723</v>
      </c>
      <c r="D49" s="778">
        <v>1343895</v>
      </c>
      <c r="E49" s="779">
        <v>654.3386441501292</v>
      </c>
    </row>
    <row r="50" spans="1:5" ht="24.95" customHeight="1">
      <c r="A50" s="322" t="s">
        <v>5</v>
      </c>
      <c r="B50" s="649">
        <v>5142725</v>
      </c>
      <c r="C50" s="404">
        <v>913.23586781550443</v>
      </c>
      <c r="D50" s="769">
        <v>1513243</v>
      </c>
      <c r="E50" s="650">
        <v>746.52907163274745</v>
      </c>
    </row>
    <row r="51" spans="1:5" ht="24.95" customHeight="1">
      <c r="A51" s="701" t="s">
        <v>32</v>
      </c>
      <c r="B51" s="606">
        <v>5354729</v>
      </c>
      <c r="C51" s="702">
        <v>878.70052994701325</v>
      </c>
      <c r="D51" s="778">
        <v>1326828</v>
      </c>
      <c r="E51" s="779">
        <v>713.57038724953054</v>
      </c>
    </row>
    <row r="52" spans="1:5" ht="24.95" customHeight="1">
      <c r="A52" s="322" t="s">
        <v>33</v>
      </c>
      <c r="B52" s="649">
        <v>5940133</v>
      </c>
      <c r="C52" s="404">
        <v>1141.0304191754462</v>
      </c>
      <c r="D52" s="769">
        <v>1358949</v>
      </c>
      <c r="E52" s="650">
        <v>823.44759236976836</v>
      </c>
    </row>
    <row r="53" spans="1:5" ht="24.95" customHeight="1">
      <c r="A53" s="701" t="s">
        <v>34</v>
      </c>
      <c r="B53" s="606">
        <v>5819534</v>
      </c>
      <c r="C53" s="702">
        <v>1003.6920429640472</v>
      </c>
      <c r="D53" s="778">
        <v>1291473</v>
      </c>
      <c r="E53" s="779">
        <v>714.33659730534532</v>
      </c>
    </row>
    <row r="54" spans="1:5" ht="24.95" customHeight="1">
      <c r="A54" s="322" t="s">
        <v>35</v>
      </c>
      <c r="B54" s="649">
        <v>6384598</v>
      </c>
      <c r="C54" s="404">
        <v>1004.4167494603217</v>
      </c>
      <c r="D54" s="769">
        <v>1358628</v>
      </c>
      <c r="E54" s="650">
        <v>839.19182752146787</v>
      </c>
    </row>
    <row r="55" spans="1:5" ht="24.95" customHeight="1">
      <c r="A55" s="701" t="s">
        <v>36</v>
      </c>
      <c r="B55" s="606">
        <v>6659170</v>
      </c>
      <c r="C55" s="702">
        <v>1327.0159873290204</v>
      </c>
      <c r="D55" s="778">
        <v>1500401</v>
      </c>
      <c r="E55" s="779">
        <v>828.50222328882364</v>
      </c>
    </row>
    <row r="56" spans="1:5" ht="24.95" customHeight="1">
      <c r="A56" s="322" t="s">
        <v>37</v>
      </c>
      <c r="B56" s="649">
        <v>6127227</v>
      </c>
      <c r="C56" s="404">
        <v>1122.6027252379658</v>
      </c>
      <c r="D56" s="769">
        <v>1433121</v>
      </c>
      <c r="E56" s="650">
        <v>775.85798500633405</v>
      </c>
    </row>
    <row r="57" spans="1:5" ht="24.95" customHeight="1">
      <c r="A57" s="701" t="s">
        <v>38</v>
      </c>
      <c r="B57" s="606">
        <v>6043386</v>
      </c>
      <c r="C57" s="702">
        <v>1039.1183024407089</v>
      </c>
      <c r="D57" s="778">
        <v>1616985</v>
      </c>
      <c r="E57" s="779">
        <v>781.16949491162825</v>
      </c>
    </row>
    <row r="58" spans="1:5" ht="24.95" customHeight="1">
      <c r="A58" s="322" t="s">
        <v>39</v>
      </c>
      <c r="B58" s="649">
        <v>5965023</v>
      </c>
      <c r="C58" s="404">
        <v>1179.3722153720128</v>
      </c>
      <c r="D58" s="769">
        <v>1696942</v>
      </c>
      <c r="E58" s="650">
        <v>736.92324334778459</v>
      </c>
    </row>
    <row r="59" spans="1:5" ht="24.95" customHeight="1">
      <c r="A59" s="830" t="s">
        <v>40</v>
      </c>
      <c r="B59" s="337">
        <v>5826465</v>
      </c>
      <c r="C59" s="571">
        <v>1189.5770000089067</v>
      </c>
      <c r="D59" s="831">
        <v>1787561</v>
      </c>
      <c r="E59" s="832">
        <v>796.6387946678509</v>
      </c>
    </row>
    <row r="60" spans="1:5" ht="24.95" customHeight="1">
      <c r="A60" s="361" t="s">
        <v>1331</v>
      </c>
      <c r="B60" s="771">
        <v>95827079</v>
      </c>
      <c r="C60" s="335">
        <v>16108.209864992028</v>
      </c>
      <c r="D60" s="771">
        <v>22821073</v>
      </c>
      <c r="E60" s="772">
        <v>9388.9707012012932</v>
      </c>
    </row>
    <row r="61" spans="1:5" ht="25.5" customHeight="1">
      <c r="A61" s="193" t="s">
        <v>3</v>
      </c>
      <c r="B61" s="1118">
        <v>5305818</v>
      </c>
      <c r="C61" s="97">
        <v>1066.6342112166064</v>
      </c>
      <c r="D61" s="1118">
        <v>1945763</v>
      </c>
      <c r="E61" s="1120">
        <v>732.17146276666585</v>
      </c>
    </row>
    <row r="62" spans="1:5" ht="25.5" customHeight="1">
      <c r="A62" s="187" t="s">
        <v>4</v>
      </c>
      <c r="B62" s="773">
        <v>5489014</v>
      </c>
      <c r="C62" s="359">
        <v>1038.5574215089573</v>
      </c>
      <c r="D62" s="773">
        <v>1720053</v>
      </c>
      <c r="E62" s="775">
        <v>682.51696541710567</v>
      </c>
    </row>
    <row r="63" spans="1:5" ht="25.5" customHeight="1">
      <c r="A63" s="1319" t="s">
        <v>5</v>
      </c>
      <c r="B63" s="606">
        <v>7071794</v>
      </c>
      <c r="C63" s="702">
        <v>1072.8579551808923</v>
      </c>
      <c r="D63" s="606">
        <v>1822071</v>
      </c>
      <c r="E63" s="779">
        <v>722.43175114633709</v>
      </c>
    </row>
    <row r="64" spans="1:5" ht="25.5" customHeight="1">
      <c r="A64" s="1325" t="s">
        <v>32</v>
      </c>
      <c r="B64" s="649">
        <v>7867726</v>
      </c>
      <c r="C64" s="404">
        <v>1198.483023384759</v>
      </c>
      <c r="D64" s="649">
        <v>1978363</v>
      </c>
      <c r="E64" s="650">
        <v>892.90214583621764</v>
      </c>
    </row>
    <row r="65" spans="1:5" ht="25.5" customHeight="1">
      <c r="A65" s="701" t="s">
        <v>33</v>
      </c>
      <c r="B65" s="606">
        <v>9334457</v>
      </c>
      <c r="C65" s="702">
        <v>1495.54929818603</v>
      </c>
      <c r="D65" s="778">
        <v>1951923</v>
      </c>
      <c r="E65" s="779">
        <v>817.71712746884805</v>
      </c>
    </row>
    <row r="66" spans="1:5" ht="25.5" customHeight="1">
      <c r="A66" s="322" t="s">
        <v>34</v>
      </c>
      <c r="B66" s="649">
        <v>8327488</v>
      </c>
      <c r="C66" s="404">
        <v>1287.4149210537419</v>
      </c>
      <c r="D66" s="769">
        <v>1698736</v>
      </c>
      <c r="E66" s="650">
        <v>707.72782522928117</v>
      </c>
    </row>
    <row r="67" spans="1:5" ht="25.5" customHeight="1">
      <c r="A67" s="701" t="s">
        <v>35</v>
      </c>
      <c r="B67" s="606">
        <v>9165390</v>
      </c>
      <c r="C67" s="702">
        <v>1489.7706346898945</v>
      </c>
      <c r="D67" s="778">
        <v>1847982</v>
      </c>
      <c r="E67" s="779">
        <v>851.07612181413481</v>
      </c>
    </row>
    <row r="68" spans="1:5" ht="25.5" customHeight="1">
      <c r="A68" s="322" t="s">
        <v>36</v>
      </c>
      <c r="B68" s="649">
        <v>8678437</v>
      </c>
      <c r="C68" s="404">
        <v>1578.5153606802501</v>
      </c>
      <c r="D68" s="769">
        <v>1786448</v>
      </c>
      <c r="E68" s="650">
        <v>785.23654440421899</v>
      </c>
    </row>
    <row r="69" spans="1:5" ht="25.5" customHeight="1">
      <c r="A69" s="701" t="s">
        <v>37</v>
      </c>
      <c r="B69" s="606">
        <v>8915224</v>
      </c>
      <c r="C69" s="702">
        <v>1535.3725681307826</v>
      </c>
      <c r="D69" s="778">
        <v>1711991</v>
      </c>
      <c r="E69" s="779">
        <v>713.47028260108277</v>
      </c>
    </row>
    <row r="70" spans="1:5" ht="25.5" customHeight="1">
      <c r="A70" s="322" t="s">
        <v>38</v>
      </c>
      <c r="B70" s="649">
        <v>8860439</v>
      </c>
      <c r="C70" s="404">
        <v>1427.52357712149</v>
      </c>
      <c r="D70" s="769">
        <v>2020150</v>
      </c>
      <c r="E70" s="650">
        <v>820.91897944871505</v>
      </c>
    </row>
    <row r="71" spans="1:5" ht="25.5" customHeight="1">
      <c r="A71" s="701" t="s">
        <v>39</v>
      </c>
      <c r="B71" s="606">
        <v>8241794</v>
      </c>
      <c r="C71" s="702">
        <v>1421.31933258304</v>
      </c>
      <c r="D71" s="778">
        <v>2134266</v>
      </c>
      <c r="E71" s="779">
        <v>787.80185385256505</v>
      </c>
    </row>
    <row r="72" spans="1:5" ht="25.5" customHeight="1">
      <c r="A72" s="362" t="s">
        <v>40</v>
      </c>
      <c r="B72" s="368">
        <v>8569498</v>
      </c>
      <c r="C72" s="360">
        <v>1496.2115612556099</v>
      </c>
      <c r="D72" s="776">
        <v>2203327</v>
      </c>
      <c r="E72" s="777">
        <v>874.99964121611799</v>
      </c>
    </row>
  </sheetData>
  <mergeCells count="4">
    <mergeCell ref="A2:E2"/>
    <mergeCell ref="A5:A6"/>
    <mergeCell ref="B5:C5"/>
    <mergeCell ref="D5:E5"/>
  </mergeCells>
  <conditionalFormatting sqref="B8:E72">
    <cfRule type="cellIs" dxfId="20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6"/>
  <sheetViews>
    <sheetView showZeros="0" zoomScaleNormal="100" zoomScaleSheetLayoutView="100" workbookViewId="0">
      <pane xSplit="1" ySplit="6" topLeftCell="B114" activePane="bottomRight" state="frozen"/>
      <selection activeCell="A65" sqref="A65"/>
      <selection pane="topRight" activeCell="A65" sqref="A65"/>
      <selection pane="bottomLeft" activeCell="A65" sqref="A65"/>
      <selection pane="bottomRight" activeCell="H139" sqref="H139"/>
    </sheetView>
  </sheetViews>
  <sheetFormatPr defaultColWidth="9.140625" defaultRowHeight="12.75"/>
  <cols>
    <col min="1" max="1" width="14.7109375" style="18" customWidth="1"/>
    <col min="2" max="2" width="14.7109375" style="767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31"/>
      <c r="B1" s="133"/>
      <c r="C1" s="131"/>
      <c r="D1" s="131"/>
      <c r="E1" s="131"/>
      <c r="F1" s="131"/>
      <c r="G1" s="131"/>
      <c r="H1" s="131"/>
      <c r="I1" s="131"/>
      <c r="J1" s="132" t="s">
        <v>170</v>
      </c>
    </row>
    <row r="2" spans="1:10" s="350" customFormat="1" ht="15.75">
      <c r="A2" s="1460" t="s">
        <v>831</v>
      </c>
      <c r="B2" s="1460"/>
      <c r="C2" s="1460"/>
      <c r="D2" s="1460"/>
      <c r="E2" s="1460"/>
      <c r="F2" s="1460"/>
      <c r="G2" s="1460"/>
      <c r="H2" s="1460"/>
      <c r="I2" s="1460"/>
      <c r="J2" s="1460"/>
    </row>
    <row r="3" spans="1:10">
      <c r="A3" s="1504" t="s">
        <v>874</v>
      </c>
      <c r="B3" s="1504"/>
      <c r="C3" s="1504"/>
      <c r="D3" s="1504"/>
      <c r="E3" s="1504"/>
      <c r="F3" s="1504"/>
      <c r="G3" s="1504"/>
      <c r="H3" s="1504"/>
      <c r="I3" s="1504"/>
      <c r="J3" s="1504"/>
    </row>
    <row r="4" spans="1:10" ht="12.75" customHeight="1">
      <c r="A4" s="34"/>
      <c r="B4" s="34"/>
      <c r="C4" s="34"/>
      <c r="D4" s="34"/>
      <c r="E4" s="34"/>
      <c r="F4" s="34"/>
      <c r="G4" s="34"/>
      <c r="H4" s="1505"/>
      <c r="I4" s="1505"/>
      <c r="J4" s="1505"/>
    </row>
    <row r="5" spans="1:10" ht="35.1" customHeight="1">
      <c r="A5" s="169" t="s">
        <v>9</v>
      </c>
      <c r="B5" s="169" t="s">
        <v>171</v>
      </c>
      <c r="C5" s="75" t="s">
        <v>172</v>
      </c>
      <c r="D5" s="75" t="s">
        <v>173</v>
      </c>
      <c r="E5" s="75" t="s">
        <v>174</v>
      </c>
      <c r="F5" s="75" t="s">
        <v>175</v>
      </c>
      <c r="G5" s="75" t="s">
        <v>231</v>
      </c>
      <c r="H5" s="75" t="s">
        <v>176</v>
      </c>
      <c r="I5" s="75" t="s">
        <v>230</v>
      </c>
      <c r="J5" s="75" t="s">
        <v>343</v>
      </c>
    </row>
    <row r="6" spans="1:10" ht="15" customHeight="1">
      <c r="A6" s="169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9">
        <v>10</v>
      </c>
    </row>
    <row r="7" spans="1:10" ht="15" customHeight="1">
      <c r="A7" s="1496" t="s">
        <v>973</v>
      </c>
      <c r="B7" s="365" t="s">
        <v>177</v>
      </c>
      <c r="C7" s="335">
        <v>4569.9994326101778</v>
      </c>
      <c r="D7" s="335">
        <v>23.54602221</v>
      </c>
      <c r="E7" s="335">
        <v>0.4573247240454712</v>
      </c>
      <c r="F7" s="335">
        <v>0.10431345</v>
      </c>
      <c r="G7" s="335">
        <v>29.366292999999999</v>
      </c>
      <c r="H7" s="335">
        <v>442.42423980999996</v>
      </c>
      <c r="I7" s="335">
        <v>86.969303769999996</v>
      </c>
      <c r="J7" s="335">
        <v>0.38628499999999999</v>
      </c>
    </row>
    <row r="8" spans="1:10" ht="15" customHeight="1">
      <c r="A8" s="1497"/>
      <c r="B8" s="366" t="s">
        <v>178</v>
      </c>
      <c r="C8" s="630">
        <v>4087.4854139772387</v>
      </c>
      <c r="D8" s="630">
        <v>23.84796111</v>
      </c>
      <c r="E8" s="630">
        <v>0.86739484</v>
      </c>
      <c r="F8" s="630">
        <v>0.21409900000000001</v>
      </c>
      <c r="G8" s="630">
        <v>4.1154210000000004</v>
      </c>
      <c r="H8" s="630">
        <v>421.90012260000003</v>
      </c>
      <c r="I8" s="630">
        <v>271.993606</v>
      </c>
      <c r="J8" s="630">
        <v>0.10185</v>
      </c>
    </row>
    <row r="9" spans="1:10" ht="15" customHeight="1">
      <c r="A9" s="1492" t="s">
        <v>3</v>
      </c>
      <c r="B9" s="59" t="s">
        <v>177</v>
      </c>
      <c r="C9" s="631">
        <v>414.42418586823686</v>
      </c>
      <c r="D9" s="631">
        <v>2.3516532600000004</v>
      </c>
      <c r="E9" s="631">
        <v>6.2348980000000005E-2</v>
      </c>
      <c r="F9" s="631">
        <v>1.4933950000000001E-2</v>
      </c>
      <c r="G9" s="631">
        <v>7.3552929999999996</v>
      </c>
      <c r="H9" s="631">
        <v>33.131115489999999</v>
      </c>
      <c r="I9" s="631">
        <v>11.74696</v>
      </c>
      <c r="J9" s="631">
        <v>2.4514999999999999E-2</v>
      </c>
    </row>
    <row r="10" spans="1:10" ht="15" customHeight="1">
      <c r="A10" s="1493"/>
      <c r="B10" s="62" t="s">
        <v>178</v>
      </c>
      <c r="C10" s="571">
        <v>300.03506623898937</v>
      </c>
      <c r="D10" s="571">
        <v>1.5438448200000001</v>
      </c>
      <c r="E10" s="571">
        <v>0.15751000000000001</v>
      </c>
      <c r="F10" s="571">
        <v>1.3679999999999999E-2</v>
      </c>
      <c r="G10" s="571">
        <v>6.2E-2</v>
      </c>
      <c r="H10" s="571">
        <v>47.698043320000004</v>
      </c>
      <c r="I10" s="571">
        <v>14.398199999999999</v>
      </c>
      <c r="J10" s="571">
        <v>7.92E-3</v>
      </c>
    </row>
    <row r="11" spans="1:10" ht="15" customHeight="1">
      <c r="A11" s="1494" t="s">
        <v>4</v>
      </c>
      <c r="B11" s="204" t="s">
        <v>177</v>
      </c>
      <c r="C11" s="375">
        <v>510.43954682242793</v>
      </c>
      <c r="D11" s="375">
        <v>2.2580449199999997</v>
      </c>
      <c r="E11" s="375">
        <v>7.6564590000000002E-2</v>
      </c>
      <c r="F11" s="375">
        <v>3.2241499999999999E-2</v>
      </c>
      <c r="G11" s="375">
        <v>6.7220000000000004</v>
      </c>
      <c r="H11" s="375">
        <v>81.486861969999993</v>
      </c>
      <c r="I11" s="375">
        <v>13.70442375</v>
      </c>
      <c r="J11" s="375">
        <v>3.0755000000000001E-2</v>
      </c>
    </row>
    <row r="12" spans="1:10" ht="15" customHeight="1">
      <c r="A12" s="1495"/>
      <c r="B12" s="202" t="s">
        <v>178</v>
      </c>
      <c r="C12" s="360">
        <v>218.30442674952988</v>
      </c>
      <c r="D12" s="360">
        <v>1.9835898999999999</v>
      </c>
      <c r="E12" s="360">
        <v>5.4865999999999998E-2</v>
      </c>
      <c r="F12" s="360">
        <v>1.099E-2</v>
      </c>
      <c r="G12" s="360">
        <v>0.216</v>
      </c>
      <c r="H12" s="360">
        <v>53.317225999999998</v>
      </c>
      <c r="I12" s="360">
        <v>11.784265</v>
      </c>
      <c r="J12" s="360">
        <v>1.2049999999999999E-3</v>
      </c>
    </row>
    <row r="13" spans="1:10" ht="15" customHeight="1">
      <c r="A13" s="1500" t="s">
        <v>5</v>
      </c>
      <c r="B13" s="59" t="s">
        <v>177</v>
      </c>
      <c r="C13" s="631">
        <v>388.84149320632366</v>
      </c>
      <c r="D13" s="631">
        <v>2.7847014600000004</v>
      </c>
      <c r="E13" s="631">
        <v>6.8439899999999998E-2</v>
      </c>
      <c r="F13" s="631">
        <v>1.2276E-2</v>
      </c>
      <c r="G13" s="631">
        <v>3.4940000000000002</v>
      </c>
      <c r="H13" s="631">
        <v>87.415535800000001</v>
      </c>
      <c r="I13" s="631">
        <v>29.981120000000001</v>
      </c>
      <c r="J13" s="631">
        <v>2.8275000000000002E-2</v>
      </c>
    </row>
    <row r="14" spans="1:10" ht="15" customHeight="1">
      <c r="A14" s="1501"/>
      <c r="B14" s="62" t="s">
        <v>178</v>
      </c>
      <c r="C14" s="571">
        <v>316.2385036767119</v>
      </c>
      <c r="D14" s="571">
        <v>2.7958029999999998</v>
      </c>
      <c r="E14" s="571">
        <v>9.1359999999999997E-2</v>
      </c>
      <c r="F14" s="571">
        <v>3.79E-3</v>
      </c>
      <c r="G14" s="571">
        <v>0.41899999999999998</v>
      </c>
      <c r="H14" s="571">
        <v>76.436915999999997</v>
      </c>
      <c r="I14" s="571">
        <v>8.3351000000000006</v>
      </c>
      <c r="J14" s="571">
        <v>1.3344999999999999E-2</v>
      </c>
    </row>
    <row r="15" spans="1:10" ht="15" customHeight="1">
      <c r="A15" s="1502" t="s">
        <v>32</v>
      </c>
      <c r="B15" s="317" t="s">
        <v>177</v>
      </c>
      <c r="C15" s="673">
        <v>170.78781295805919</v>
      </c>
      <c r="D15" s="673">
        <v>0.96109143999999991</v>
      </c>
      <c r="E15" s="673">
        <v>1.023402E-2</v>
      </c>
      <c r="F15" s="673">
        <v>3.2000000000000003E-4</v>
      </c>
      <c r="G15" s="673">
        <v>0.5464</v>
      </c>
      <c r="H15" s="673">
        <v>10.374426789999999</v>
      </c>
      <c r="I15" s="673">
        <v>4.3794700000000004</v>
      </c>
      <c r="J15" s="673">
        <v>7.3550000000000004E-3</v>
      </c>
    </row>
    <row r="16" spans="1:10" ht="15" customHeight="1">
      <c r="A16" s="1503"/>
      <c r="B16" s="202" t="s">
        <v>178</v>
      </c>
      <c r="C16" s="360">
        <v>319.39860741023148</v>
      </c>
      <c r="D16" s="360">
        <v>1.3571709999999999</v>
      </c>
      <c r="E16" s="360">
        <v>1.6969999999999999E-2</v>
      </c>
      <c r="F16" s="360">
        <v>3.1960000000000002E-2</v>
      </c>
      <c r="G16" s="360">
        <v>1.0209999999999999</v>
      </c>
      <c r="H16" s="360">
        <v>32.75844</v>
      </c>
      <c r="I16" s="360">
        <v>1.3052999999999999</v>
      </c>
      <c r="J16" s="360">
        <v>0</v>
      </c>
    </row>
    <row r="17" spans="1:10" ht="15" customHeight="1">
      <c r="A17" s="1492" t="s">
        <v>33</v>
      </c>
      <c r="B17" s="59" t="s">
        <v>177</v>
      </c>
      <c r="C17" s="631">
        <v>348.98741237296076</v>
      </c>
      <c r="D17" s="631">
        <v>1.5268437800000001</v>
      </c>
      <c r="E17" s="631">
        <v>1.4653069999999999E-2</v>
      </c>
      <c r="F17" s="631">
        <v>3.5999999999999999E-3</v>
      </c>
      <c r="G17" s="631">
        <v>0.85219999999999996</v>
      </c>
      <c r="H17" s="631">
        <v>14.87362018</v>
      </c>
      <c r="I17" s="631">
        <v>3.4056799999999998</v>
      </c>
      <c r="J17" s="631">
        <v>1.8450000000000001E-2</v>
      </c>
    </row>
    <row r="18" spans="1:10" ht="15" customHeight="1">
      <c r="A18" s="1493"/>
      <c r="B18" s="62" t="s">
        <v>178</v>
      </c>
      <c r="C18" s="571">
        <v>214.13808893891272</v>
      </c>
      <c r="D18" s="571">
        <v>0.58225499999999997</v>
      </c>
      <c r="E18" s="571">
        <v>2.6551999999999999E-2</v>
      </c>
      <c r="F18" s="571">
        <v>7.1989999999999997E-3</v>
      </c>
      <c r="G18" s="571">
        <v>7.0000000000000001E-3</v>
      </c>
      <c r="H18" s="571">
        <v>34.004919999999998</v>
      </c>
      <c r="I18" s="571">
        <v>14.4377</v>
      </c>
      <c r="J18" s="571">
        <v>6.6600000000000001E-3</v>
      </c>
    </row>
    <row r="19" spans="1:10" ht="15" customHeight="1">
      <c r="A19" s="1494" t="s">
        <v>34</v>
      </c>
      <c r="B19" s="204" t="s">
        <v>177</v>
      </c>
      <c r="C19" s="375">
        <v>342.55993021326321</v>
      </c>
      <c r="D19" s="375">
        <v>1.8127287299999999</v>
      </c>
      <c r="E19" s="375">
        <v>2.8996500000000001E-2</v>
      </c>
      <c r="F19" s="375">
        <v>9.1395000000000001E-3</v>
      </c>
      <c r="G19" s="375">
        <v>0.93899999999999995</v>
      </c>
      <c r="H19" s="375">
        <v>13.680619269999999</v>
      </c>
      <c r="I19" s="375">
        <v>3.7289300000000001</v>
      </c>
      <c r="J19" s="375">
        <v>4.6929999999999999E-2</v>
      </c>
    </row>
    <row r="20" spans="1:10" ht="15" customHeight="1">
      <c r="A20" s="1495"/>
      <c r="B20" s="202" t="s">
        <v>178</v>
      </c>
      <c r="C20" s="360">
        <v>320.24182809914981</v>
      </c>
      <c r="D20" s="360">
        <v>1.6957236400000002</v>
      </c>
      <c r="E20" s="360">
        <v>5.7454999999999999E-2</v>
      </c>
      <c r="F20" s="360">
        <v>8.1930000000000003E-2</v>
      </c>
      <c r="G20" s="360">
        <v>0.23499999999999999</v>
      </c>
      <c r="H20" s="360">
        <v>21.495799000000002</v>
      </c>
      <c r="I20" s="360">
        <v>25.931365</v>
      </c>
      <c r="J20" s="360">
        <v>0</v>
      </c>
    </row>
    <row r="21" spans="1:10" ht="15" customHeight="1">
      <c r="A21" s="1492" t="s">
        <v>35</v>
      </c>
      <c r="B21" s="59" t="s">
        <v>177</v>
      </c>
      <c r="C21" s="631">
        <v>319.48041627329832</v>
      </c>
      <c r="D21" s="631">
        <v>1.4710631199999999</v>
      </c>
      <c r="E21" s="631">
        <v>9.7750000000000007E-3</v>
      </c>
      <c r="F21" s="631">
        <v>1.5257999999999999E-3</v>
      </c>
      <c r="G21" s="631">
        <v>0.60199999999999998</v>
      </c>
      <c r="H21" s="631">
        <v>10.749487899999998</v>
      </c>
      <c r="I21" s="631">
        <v>2.9716200000000002</v>
      </c>
      <c r="J21" s="631">
        <v>3.5244999999999999E-2</v>
      </c>
    </row>
    <row r="22" spans="1:10" ht="15" customHeight="1">
      <c r="A22" s="1493"/>
      <c r="B22" s="62" t="s">
        <v>178</v>
      </c>
      <c r="C22" s="571">
        <v>306.95409711922537</v>
      </c>
      <c r="D22" s="571">
        <v>2.6088595100000003</v>
      </c>
      <c r="E22" s="571">
        <v>5.4364999999999997E-2</v>
      </c>
      <c r="F22" s="571">
        <v>1.379E-2</v>
      </c>
      <c r="G22" s="571">
        <v>0.57799999999999996</v>
      </c>
      <c r="H22" s="571">
        <v>10.655711</v>
      </c>
      <c r="I22" s="571">
        <v>4.8639000000000001</v>
      </c>
      <c r="J22" s="571">
        <v>0.01</v>
      </c>
    </row>
    <row r="23" spans="1:10" ht="15" customHeight="1">
      <c r="A23" s="1494" t="s">
        <v>36</v>
      </c>
      <c r="B23" s="204" t="s">
        <v>177</v>
      </c>
      <c r="C23" s="375">
        <v>331.79962790197254</v>
      </c>
      <c r="D23" s="375">
        <v>1.4187657100000002</v>
      </c>
      <c r="E23" s="375">
        <v>2.0601889999999998E-2</v>
      </c>
      <c r="F23" s="375">
        <v>2.64E-3</v>
      </c>
      <c r="G23" s="375">
        <v>0.23400000000000001</v>
      </c>
      <c r="H23" s="375">
        <v>15.11099432</v>
      </c>
      <c r="I23" s="375">
        <v>1.89072</v>
      </c>
      <c r="J23" s="375">
        <v>3.9605000000000001E-2</v>
      </c>
    </row>
    <row r="24" spans="1:10" ht="15" customHeight="1">
      <c r="A24" s="1495"/>
      <c r="B24" s="202" t="s">
        <v>178</v>
      </c>
      <c r="C24" s="360">
        <v>413.83760007986842</v>
      </c>
      <c r="D24" s="360">
        <v>2.0258405000000002</v>
      </c>
      <c r="E24" s="360">
        <v>8.4570000000000006E-2</v>
      </c>
      <c r="F24" s="360">
        <v>7.1700000000000002E-3</v>
      </c>
      <c r="G24" s="360">
        <v>1E-3</v>
      </c>
      <c r="H24" s="360">
        <v>25.226192999999999</v>
      </c>
      <c r="I24" s="360">
        <v>8.8708150000000003</v>
      </c>
      <c r="J24" s="360">
        <v>6.9999999999999999E-4</v>
      </c>
    </row>
    <row r="25" spans="1:10" ht="15" customHeight="1">
      <c r="A25" s="1492" t="s">
        <v>37</v>
      </c>
      <c r="B25" s="59" t="s">
        <v>177</v>
      </c>
      <c r="C25" s="631">
        <v>379.73083038149332</v>
      </c>
      <c r="D25" s="631">
        <v>2.1768555699999999</v>
      </c>
      <c r="E25" s="631">
        <v>3.3982600000000009E-2</v>
      </c>
      <c r="F25" s="631">
        <v>6.5110000000000003E-3</v>
      </c>
      <c r="G25" s="631">
        <v>2.9721000000000002</v>
      </c>
      <c r="H25" s="631">
        <v>40.238367060000002</v>
      </c>
      <c r="I25" s="631">
        <v>3.6077734700000001</v>
      </c>
      <c r="J25" s="631">
        <v>3.109E-2</v>
      </c>
    </row>
    <row r="26" spans="1:10" ht="15" customHeight="1">
      <c r="A26" s="1493"/>
      <c r="B26" s="62" t="s">
        <v>178</v>
      </c>
      <c r="C26" s="571">
        <v>476.20495409004388</v>
      </c>
      <c r="D26" s="571">
        <v>2.2246824100000002</v>
      </c>
      <c r="E26" s="571">
        <v>0.105685</v>
      </c>
      <c r="F26" s="571">
        <v>2.9520000000000001E-2</v>
      </c>
      <c r="G26" s="571">
        <v>0.26900000000000002</v>
      </c>
      <c r="H26" s="571">
        <v>27.197650500000002</v>
      </c>
      <c r="I26" s="571">
        <v>18.399470999999998</v>
      </c>
      <c r="J26" s="571">
        <v>3.0530000000000002E-2</v>
      </c>
    </row>
    <row r="27" spans="1:10" ht="15" customHeight="1">
      <c r="A27" s="1494" t="s">
        <v>38</v>
      </c>
      <c r="B27" s="204" t="s">
        <v>177</v>
      </c>
      <c r="C27" s="367">
        <v>448.87601145281678</v>
      </c>
      <c r="D27" s="367">
        <v>2.2471893299999999</v>
      </c>
      <c r="E27" s="367">
        <v>3.2063904045471103E-2</v>
      </c>
      <c r="F27" s="367">
        <v>1.0654E-2</v>
      </c>
      <c r="G27" s="367">
        <v>1.3821000000000001</v>
      </c>
      <c r="H27" s="367">
        <v>78.666563069999981</v>
      </c>
      <c r="I27" s="367">
        <v>3.95322</v>
      </c>
      <c r="J27" s="367">
        <v>3.8545000000000003E-2</v>
      </c>
    </row>
    <row r="28" spans="1:10" ht="15" customHeight="1">
      <c r="A28" s="1495"/>
      <c r="B28" s="202" t="s">
        <v>178</v>
      </c>
      <c r="C28" s="368">
        <v>420.27969786417719</v>
      </c>
      <c r="D28" s="368">
        <v>1.84539809</v>
      </c>
      <c r="E28" s="368">
        <v>8.6900839999999993E-2</v>
      </c>
      <c r="F28" s="368">
        <v>8.8749999999999992E-3</v>
      </c>
      <c r="G28" s="368">
        <v>1.1239209999999999</v>
      </c>
      <c r="H28" s="368">
        <v>46.746883780000005</v>
      </c>
      <c r="I28" s="368">
        <v>31.58419</v>
      </c>
      <c r="J28" s="368">
        <v>7.0400000000000003E-3</v>
      </c>
    </row>
    <row r="29" spans="1:10" ht="15" customHeight="1">
      <c r="A29" s="1492" t="s">
        <v>39</v>
      </c>
      <c r="B29" s="59" t="s">
        <v>177</v>
      </c>
      <c r="C29" s="336">
        <v>421.37698347695419</v>
      </c>
      <c r="D29" s="336">
        <v>2.3482966899999997</v>
      </c>
      <c r="E29" s="336">
        <v>2.15715E-2</v>
      </c>
      <c r="F29" s="336">
        <v>4.895E-3</v>
      </c>
      <c r="G29" s="336">
        <v>2.1541999999999999</v>
      </c>
      <c r="H29" s="336">
        <v>32.795458549999999</v>
      </c>
      <c r="I29" s="336">
        <v>2.8851265499999998</v>
      </c>
      <c r="J29" s="709">
        <v>4.2340000000000003E-2</v>
      </c>
    </row>
    <row r="30" spans="1:10" ht="15" customHeight="1">
      <c r="A30" s="1493"/>
      <c r="B30" s="62" t="s">
        <v>178</v>
      </c>
      <c r="C30" s="337">
        <v>377.11918256598557</v>
      </c>
      <c r="D30" s="337">
        <v>2.3828858999999998</v>
      </c>
      <c r="E30" s="337">
        <v>4.5400000000000003E-2</v>
      </c>
      <c r="F30" s="337">
        <v>2.8500000000000001E-3</v>
      </c>
      <c r="G30" s="337">
        <v>0.1615</v>
      </c>
      <c r="H30" s="337">
        <v>29.988019000000001</v>
      </c>
      <c r="I30" s="337">
        <v>60.878</v>
      </c>
      <c r="J30" s="337">
        <v>1.7319999999999999E-2</v>
      </c>
    </row>
    <row r="31" spans="1:10" ht="15.75" customHeight="1">
      <c r="A31" s="1494" t="s">
        <v>40</v>
      </c>
      <c r="B31" s="204" t="s">
        <v>177</v>
      </c>
      <c r="C31" s="367">
        <v>492.69518168237056</v>
      </c>
      <c r="D31" s="367">
        <v>2.1887882000000003</v>
      </c>
      <c r="E31" s="367">
        <v>7.8092769999999992E-2</v>
      </c>
      <c r="F31" s="367">
        <v>5.5766999999999995E-3</v>
      </c>
      <c r="G31" s="367">
        <v>2.113</v>
      </c>
      <c r="H31" s="367">
        <v>23.901189409999997</v>
      </c>
      <c r="I31" s="367">
        <v>4.7142600000000003</v>
      </c>
      <c r="J31" s="367">
        <v>4.3180000000000003E-2</v>
      </c>
    </row>
    <row r="32" spans="1:10" ht="15.75" customHeight="1">
      <c r="A32" s="1495"/>
      <c r="B32" s="202" t="s">
        <v>178</v>
      </c>
      <c r="C32" s="368">
        <v>404.73336114441287</v>
      </c>
      <c r="D32" s="368">
        <v>2.8019073399999996</v>
      </c>
      <c r="E32" s="368">
        <v>8.5761000000000004E-2</v>
      </c>
      <c r="F32" s="368">
        <v>2.3449999999999999E-3</v>
      </c>
      <c r="G32" s="368">
        <v>2.1999999999999999E-2</v>
      </c>
      <c r="H32" s="368">
        <v>16.374320999999998</v>
      </c>
      <c r="I32" s="368">
        <v>71.205299999999994</v>
      </c>
      <c r="J32" s="368">
        <v>7.1300000000000001E-3</v>
      </c>
    </row>
    <row r="33" spans="1:10" ht="15" customHeight="1">
      <c r="A33" s="1498" t="s">
        <v>433</v>
      </c>
      <c r="B33" s="1125" t="s">
        <v>177</v>
      </c>
      <c r="C33" s="826">
        <v>7037.1112331957856</v>
      </c>
      <c r="D33" s="826">
        <v>26.362069339999994</v>
      </c>
      <c r="E33" s="826">
        <v>0.93440588999999985</v>
      </c>
      <c r="F33" s="826">
        <v>0.17583077</v>
      </c>
      <c r="G33" s="826">
        <v>22.540396999999999</v>
      </c>
      <c r="H33" s="826">
        <v>286.37139102999998</v>
      </c>
      <c r="I33" s="826">
        <v>134.70668207</v>
      </c>
      <c r="J33" s="826">
        <v>1.16025099</v>
      </c>
    </row>
    <row r="34" spans="1:10" ht="15" customHeight="1">
      <c r="A34" s="1499"/>
      <c r="B34" s="1126" t="s">
        <v>178</v>
      </c>
      <c r="C34" s="741">
        <v>4572.8470831117274</v>
      </c>
      <c r="D34" s="741">
        <v>24.904177870000002</v>
      </c>
      <c r="E34" s="741">
        <v>1.5203555800000004</v>
      </c>
      <c r="F34" s="741">
        <v>0.10274845999999999</v>
      </c>
      <c r="G34" s="741">
        <v>4.4573159999999996</v>
      </c>
      <c r="H34" s="741">
        <v>463.97830523999994</v>
      </c>
      <c r="I34" s="741">
        <v>560.01852299999996</v>
      </c>
      <c r="J34" s="741">
        <v>1.4122346499999998</v>
      </c>
    </row>
    <row r="35" spans="1:10" ht="15" customHeight="1">
      <c r="A35" s="1494" t="s">
        <v>3</v>
      </c>
      <c r="B35" s="204" t="s">
        <v>177</v>
      </c>
      <c r="C35" s="375">
        <v>417.95687738331782</v>
      </c>
      <c r="D35" s="375">
        <v>1.46309226</v>
      </c>
      <c r="E35" s="375">
        <v>2.8532439999999999E-2</v>
      </c>
      <c r="F35" s="375">
        <v>3.8223699999999998E-3</v>
      </c>
      <c r="G35" s="375">
        <v>0.74099999999999999</v>
      </c>
      <c r="H35" s="375">
        <v>18.742230989999999</v>
      </c>
      <c r="I35" s="375">
        <v>6.0358604900000001</v>
      </c>
      <c r="J35" s="375">
        <v>6.9040000000000004E-2</v>
      </c>
    </row>
    <row r="36" spans="1:10" ht="15" customHeight="1">
      <c r="A36" s="1495"/>
      <c r="B36" s="202" t="s">
        <v>178</v>
      </c>
      <c r="C36" s="360">
        <v>378.17621516337709</v>
      </c>
      <c r="D36" s="360">
        <v>2.64936433</v>
      </c>
      <c r="E36" s="360">
        <v>0.113001</v>
      </c>
      <c r="F36" s="360">
        <v>1.8024999999999999E-2</v>
      </c>
      <c r="G36" s="360">
        <v>0.312</v>
      </c>
      <c r="H36" s="360">
        <v>15.98350576</v>
      </c>
      <c r="I36" s="360">
        <v>50.75038</v>
      </c>
      <c r="J36" s="360">
        <v>3.2650000000000001E-3</v>
      </c>
    </row>
    <row r="37" spans="1:10" ht="15" customHeight="1">
      <c r="A37" s="1492" t="s">
        <v>4</v>
      </c>
      <c r="B37" s="59" t="s">
        <v>177</v>
      </c>
      <c r="C37" s="631">
        <v>524.50543154388606</v>
      </c>
      <c r="D37" s="631">
        <v>1.5834536100000001</v>
      </c>
      <c r="E37" s="631">
        <v>5.5498519999999996E-2</v>
      </c>
      <c r="F37" s="631">
        <v>8.1499999999999993E-3</v>
      </c>
      <c r="G37" s="631">
        <v>0.82799999999999996</v>
      </c>
      <c r="H37" s="631">
        <v>20.326786310000003</v>
      </c>
      <c r="I37" s="631">
        <v>8.8196631799999992</v>
      </c>
      <c r="J37" s="631">
        <v>4.9585190000000001E-2</v>
      </c>
    </row>
    <row r="38" spans="1:10" ht="15" customHeight="1">
      <c r="A38" s="1493"/>
      <c r="B38" s="62" t="s">
        <v>178</v>
      </c>
      <c r="C38" s="571">
        <v>303.74771019927579</v>
      </c>
      <c r="D38" s="571">
        <v>1.8617954299999999</v>
      </c>
      <c r="E38" s="571">
        <v>5.9340830000000004E-2</v>
      </c>
      <c r="F38" s="571">
        <v>2.8050000000000002E-3</v>
      </c>
      <c r="G38" s="571">
        <v>1.7000000000000001E-2</v>
      </c>
      <c r="H38" s="571">
        <v>31.433011</v>
      </c>
      <c r="I38" s="571">
        <v>65.497439999999997</v>
      </c>
      <c r="J38" s="571">
        <v>1.1350000000000001E-2</v>
      </c>
    </row>
    <row r="39" spans="1:10" ht="15" customHeight="1">
      <c r="A39" s="1506" t="s">
        <v>5</v>
      </c>
      <c r="B39" s="204" t="s">
        <v>177</v>
      </c>
      <c r="C39" s="375">
        <v>579.71278404429142</v>
      </c>
      <c r="D39" s="375">
        <v>2.2009219299999998</v>
      </c>
      <c r="E39" s="375">
        <v>4.9144759999999996E-2</v>
      </c>
      <c r="F39" s="375">
        <v>5.5919999999999997E-3</v>
      </c>
      <c r="G39" s="375">
        <v>1.4704109999999999</v>
      </c>
      <c r="H39" s="375">
        <v>16.757340010000004</v>
      </c>
      <c r="I39" s="375">
        <v>9.7421150000000001</v>
      </c>
      <c r="J39" s="375">
        <v>5.836885E-2</v>
      </c>
    </row>
    <row r="40" spans="1:10" ht="15" customHeight="1">
      <c r="A40" s="1503"/>
      <c r="B40" s="202" t="s">
        <v>178</v>
      </c>
      <c r="C40" s="360">
        <v>330.5627212469696</v>
      </c>
      <c r="D40" s="360">
        <v>1.8686877</v>
      </c>
      <c r="E40" s="360">
        <v>5.1936000000000003E-2</v>
      </c>
      <c r="F40" s="360">
        <v>2.1329999999999998E-2</v>
      </c>
      <c r="G40" s="360">
        <v>9.7255999999999995E-2</v>
      </c>
      <c r="H40" s="360">
        <v>23.223970999999999</v>
      </c>
      <c r="I40" s="360">
        <v>81.767349999999993</v>
      </c>
      <c r="J40" s="360">
        <v>4.2020000000000002E-2</v>
      </c>
    </row>
    <row r="41" spans="1:10" ht="15" customHeight="1">
      <c r="A41" s="1507" t="s">
        <v>32</v>
      </c>
      <c r="B41" s="1128" t="s">
        <v>177</v>
      </c>
      <c r="C41" s="928">
        <v>606.52113056443477</v>
      </c>
      <c r="D41" s="928">
        <v>2.71868526</v>
      </c>
      <c r="E41" s="928">
        <v>5.4556410000000007E-2</v>
      </c>
      <c r="F41" s="928">
        <v>8.5000000000000006E-3</v>
      </c>
      <c r="G41" s="928">
        <v>1.1835</v>
      </c>
      <c r="H41" s="928">
        <v>14.45405575</v>
      </c>
      <c r="I41" s="928">
        <v>12.096194499999999</v>
      </c>
      <c r="J41" s="928">
        <v>4.2410000000000003E-2</v>
      </c>
    </row>
    <row r="42" spans="1:10" ht="15" customHeight="1">
      <c r="A42" s="1501"/>
      <c r="B42" s="62" t="s">
        <v>178</v>
      </c>
      <c r="C42" s="571">
        <v>333.90943561022101</v>
      </c>
      <c r="D42" s="571">
        <v>1.4618578500000001</v>
      </c>
      <c r="E42" s="571">
        <v>3.0544999999999999E-2</v>
      </c>
      <c r="F42" s="571">
        <v>1.56E-3</v>
      </c>
      <c r="G42" s="571">
        <v>0.747</v>
      </c>
      <c r="H42" s="571">
        <v>32.108437559999999</v>
      </c>
      <c r="I42" s="571">
        <v>88.662435000000002</v>
      </c>
      <c r="J42" s="571">
        <v>2.58E-2</v>
      </c>
    </row>
    <row r="43" spans="1:10" ht="15" customHeight="1">
      <c r="A43" s="1494" t="s">
        <v>33</v>
      </c>
      <c r="B43" s="204" t="s">
        <v>177</v>
      </c>
      <c r="C43" s="375">
        <v>578.93884672182787</v>
      </c>
      <c r="D43" s="375">
        <v>2.4372480900000002</v>
      </c>
      <c r="E43" s="375">
        <v>5.7834109999999994E-2</v>
      </c>
      <c r="F43" s="375">
        <v>7.7229999999999998E-3</v>
      </c>
      <c r="G43" s="375">
        <v>1.6383700000000001</v>
      </c>
      <c r="H43" s="375">
        <v>18.393634780000003</v>
      </c>
      <c r="I43" s="375">
        <v>10.081670000000001</v>
      </c>
      <c r="J43" s="375">
        <v>5.0999000000000003E-2</v>
      </c>
    </row>
    <row r="44" spans="1:10" ht="15" customHeight="1">
      <c r="A44" s="1495"/>
      <c r="B44" s="202" t="s">
        <v>178</v>
      </c>
      <c r="C44" s="360">
        <v>312.30244266683184</v>
      </c>
      <c r="D44" s="360">
        <v>1.5075666999999999</v>
      </c>
      <c r="E44" s="360">
        <v>5.5289999999999999E-2</v>
      </c>
      <c r="F44" s="360">
        <v>6.9999999999999999E-4</v>
      </c>
      <c r="G44" s="360">
        <v>0.26601000000000002</v>
      </c>
      <c r="H44" s="360">
        <v>42.900874999999999</v>
      </c>
      <c r="I44" s="360">
        <v>88.997710999999995</v>
      </c>
      <c r="J44" s="360">
        <v>1.6750000000000001E-2</v>
      </c>
    </row>
    <row r="45" spans="1:10" ht="15" customHeight="1">
      <c r="A45" s="1492" t="s">
        <v>34</v>
      </c>
      <c r="B45" s="59" t="s">
        <v>177</v>
      </c>
      <c r="C45" s="631">
        <v>599.90043722690916</v>
      </c>
      <c r="D45" s="631">
        <v>2.1074938700000003</v>
      </c>
      <c r="E45" s="631">
        <v>9.165957000000001E-2</v>
      </c>
      <c r="F45" s="631">
        <v>6.7938100000000008E-3</v>
      </c>
      <c r="G45" s="631">
        <v>2.0634999999999999</v>
      </c>
      <c r="H45" s="631">
        <v>34.3589433</v>
      </c>
      <c r="I45" s="631">
        <v>15.696635000000001</v>
      </c>
      <c r="J45" s="631">
        <v>8.2601999999999995E-2</v>
      </c>
    </row>
    <row r="46" spans="1:10" ht="15" customHeight="1">
      <c r="A46" s="1493"/>
      <c r="B46" s="62" t="s">
        <v>178</v>
      </c>
      <c r="C46" s="571">
        <v>342.03635855231249</v>
      </c>
      <c r="D46" s="571">
        <v>2.1087216200000003</v>
      </c>
      <c r="E46" s="571">
        <v>0.13572975000000001</v>
      </c>
      <c r="F46" s="571">
        <v>4.2047100000000004E-3</v>
      </c>
      <c r="G46" s="571">
        <v>8.3500000000000005E-2</v>
      </c>
      <c r="H46" s="571">
        <v>42.925465000000003</v>
      </c>
      <c r="I46" s="571">
        <v>44.316952999999998</v>
      </c>
      <c r="J46" s="571">
        <v>7.3205000000000006E-2</v>
      </c>
    </row>
    <row r="47" spans="1:10" ht="15" customHeight="1">
      <c r="A47" s="1494" t="s">
        <v>35</v>
      </c>
      <c r="B47" s="204" t="s">
        <v>177</v>
      </c>
      <c r="C47" s="375">
        <v>579.05314168318705</v>
      </c>
      <c r="D47" s="375">
        <v>1.9744200399999996</v>
      </c>
      <c r="E47" s="375">
        <v>7.0997580000000005E-2</v>
      </c>
      <c r="F47" s="375">
        <v>3.132915E-2</v>
      </c>
      <c r="G47" s="375">
        <v>1.9067499999999999</v>
      </c>
      <c r="H47" s="375">
        <v>24.077597090000001</v>
      </c>
      <c r="I47" s="375">
        <v>23.067441600000002</v>
      </c>
      <c r="J47" s="375">
        <v>5.9457540000000003E-2</v>
      </c>
    </row>
    <row r="48" spans="1:10" ht="15" customHeight="1">
      <c r="A48" s="1495"/>
      <c r="B48" s="202" t="s">
        <v>178</v>
      </c>
      <c r="C48" s="360">
        <v>331.30887017056745</v>
      </c>
      <c r="D48" s="360">
        <v>2.24246342</v>
      </c>
      <c r="E48" s="360">
        <v>0.10933</v>
      </c>
      <c r="F48" s="360">
        <v>2.0719999999999999E-2</v>
      </c>
      <c r="G48" s="360">
        <v>0.373</v>
      </c>
      <c r="H48" s="360">
        <v>40.430819790000001</v>
      </c>
      <c r="I48" s="360">
        <v>17.086760000000002</v>
      </c>
      <c r="J48" s="360">
        <v>0.11945500000000001</v>
      </c>
    </row>
    <row r="49" spans="1:10" ht="15" customHeight="1">
      <c r="A49" s="1492" t="s">
        <v>36</v>
      </c>
      <c r="B49" s="59" t="s">
        <v>177</v>
      </c>
      <c r="C49" s="631">
        <v>667.83203333697031</v>
      </c>
      <c r="D49" s="631">
        <v>2.54288041</v>
      </c>
      <c r="E49" s="631">
        <v>0.14118706</v>
      </c>
      <c r="F49" s="631">
        <v>1.8935500000000001E-2</v>
      </c>
      <c r="G49" s="631">
        <v>3.9946999999999999</v>
      </c>
      <c r="H49" s="631">
        <v>27.406441770000004</v>
      </c>
      <c r="I49" s="631">
        <v>10.564973999999999</v>
      </c>
      <c r="J49" s="631">
        <v>9.0414299999999989E-2</v>
      </c>
    </row>
    <row r="50" spans="1:10" ht="15" customHeight="1">
      <c r="A50" s="1493"/>
      <c r="B50" s="62" t="s">
        <v>178</v>
      </c>
      <c r="C50" s="571">
        <v>408.25015581772311</v>
      </c>
      <c r="D50" s="571">
        <v>2.5800360200000001</v>
      </c>
      <c r="E50" s="571">
        <v>0.39157900000000001</v>
      </c>
      <c r="F50" s="571">
        <v>4.7945000000000002E-3</v>
      </c>
      <c r="G50" s="571">
        <v>0.42449999999999999</v>
      </c>
      <c r="H50" s="571">
        <v>63.366776229999999</v>
      </c>
      <c r="I50" s="571">
        <v>11.728</v>
      </c>
      <c r="J50" s="571">
        <v>0.176209</v>
      </c>
    </row>
    <row r="51" spans="1:10" ht="15" customHeight="1">
      <c r="A51" s="1494" t="s">
        <v>37</v>
      </c>
      <c r="B51" s="204" t="s">
        <v>177</v>
      </c>
      <c r="C51" s="375">
        <v>590.16982636203886</v>
      </c>
      <c r="D51" s="375">
        <v>2.3698689999999996</v>
      </c>
      <c r="E51" s="375">
        <v>8.6610040000000027E-2</v>
      </c>
      <c r="F51" s="375">
        <v>1.881E-2</v>
      </c>
      <c r="G51" s="375">
        <v>2.73</v>
      </c>
      <c r="H51" s="375">
        <v>33.52730364</v>
      </c>
      <c r="I51" s="375">
        <v>8.4876203000000014</v>
      </c>
      <c r="J51" s="375">
        <v>6.9592000000000001E-2</v>
      </c>
    </row>
    <row r="52" spans="1:10" ht="15" customHeight="1">
      <c r="A52" s="1495"/>
      <c r="B52" s="202" t="s">
        <v>178</v>
      </c>
      <c r="C52" s="360">
        <v>354.18332148565656</v>
      </c>
      <c r="D52" s="360">
        <v>2.4428083200000001</v>
      </c>
      <c r="E52" s="360">
        <v>0.23565004000000001</v>
      </c>
      <c r="F52" s="360">
        <v>1.0699999999999999E-2</v>
      </c>
      <c r="G52" s="360">
        <v>6.0000000000000001E-3</v>
      </c>
      <c r="H52" s="360">
        <v>45.903095</v>
      </c>
      <c r="I52" s="360">
        <v>15.81</v>
      </c>
      <c r="J52" s="360">
        <v>0.16621</v>
      </c>
    </row>
    <row r="53" spans="1:10" ht="15" customHeight="1">
      <c r="A53" s="1492" t="s">
        <v>38</v>
      </c>
      <c r="B53" s="59" t="s">
        <v>177</v>
      </c>
      <c r="C53" s="336">
        <v>559.59285812304495</v>
      </c>
      <c r="D53" s="336">
        <v>2.2775834899999996</v>
      </c>
      <c r="E53" s="336">
        <v>0.11299784</v>
      </c>
      <c r="F53" s="336">
        <v>2.5939E-2</v>
      </c>
      <c r="G53" s="336">
        <v>2.6050659999999999</v>
      </c>
      <c r="H53" s="336">
        <v>27.328985520000003</v>
      </c>
      <c r="I53" s="336">
        <v>9.2700049999999994</v>
      </c>
      <c r="J53" s="336">
        <v>8.6375199999999999E-2</v>
      </c>
    </row>
    <row r="54" spans="1:10" ht="15" customHeight="1">
      <c r="A54" s="1493"/>
      <c r="B54" s="62" t="s">
        <v>178</v>
      </c>
      <c r="C54" s="337">
        <v>434.38489431650083</v>
      </c>
      <c r="D54" s="337">
        <v>2.04049966</v>
      </c>
      <c r="E54" s="337">
        <v>0.10969855000000001</v>
      </c>
      <c r="F54" s="337">
        <v>5.81205E-3</v>
      </c>
      <c r="G54" s="337">
        <v>1.4390000000000001</v>
      </c>
      <c r="H54" s="337">
        <v>48.130905900000002</v>
      </c>
      <c r="I54" s="337">
        <v>30.291074999999999</v>
      </c>
      <c r="J54" s="337">
        <v>5.9533000000000003E-2</v>
      </c>
    </row>
    <row r="55" spans="1:10" ht="15" customHeight="1">
      <c r="A55" s="1494" t="s">
        <v>39</v>
      </c>
      <c r="B55" s="204" t="s">
        <v>177</v>
      </c>
      <c r="C55" s="367">
        <v>653.740832920407</v>
      </c>
      <c r="D55" s="367">
        <v>2.1629288600000001</v>
      </c>
      <c r="E55" s="367">
        <v>0.12697983999999998</v>
      </c>
      <c r="F55" s="367">
        <v>1.2220940000000001E-2</v>
      </c>
      <c r="G55" s="367">
        <v>2.0139999999999998</v>
      </c>
      <c r="H55" s="367">
        <v>26.422723419999997</v>
      </c>
      <c r="I55" s="367">
        <v>12.069394000000001</v>
      </c>
      <c r="J55" s="1127">
        <v>0.28138991000000002</v>
      </c>
    </row>
    <row r="56" spans="1:10" ht="15" customHeight="1">
      <c r="A56" s="1495"/>
      <c r="B56" s="202" t="s">
        <v>178</v>
      </c>
      <c r="C56" s="368">
        <v>493.92033247883688</v>
      </c>
      <c r="D56" s="368">
        <v>2.2426558599999997</v>
      </c>
      <c r="E56" s="368">
        <v>0.1189366</v>
      </c>
      <c r="F56" s="368">
        <v>7.9202000000000005E-3</v>
      </c>
      <c r="G56" s="368">
        <v>0.67105000000000004</v>
      </c>
      <c r="H56" s="368">
        <v>45.406851000000003</v>
      </c>
      <c r="I56" s="368">
        <v>27.564674</v>
      </c>
      <c r="J56" s="368">
        <v>8.2157999999999995E-2</v>
      </c>
    </row>
    <row r="57" spans="1:10" ht="15.75" customHeight="1">
      <c r="A57" s="1492" t="s">
        <v>40</v>
      </c>
      <c r="B57" s="59" t="s">
        <v>177</v>
      </c>
      <c r="C57" s="336">
        <v>679.18703328547099</v>
      </c>
      <c r="D57" s="336">
        <v>2.52349252</v>
      </c>
      <c r="E57" s="336">
        <v>5.8407719999999996E-2</v>
      </c>
      <c r="F57" s="336">
        <v>2.8015000000000002E-2</v>
      </c>
      <c r="G57" s="336">
        <v>1.3651</v>
      </c>
      <c r="H57" s="336">
        <v>24.57534845</v>
      </c>
      <c r="I57" s="336">
        <v>8.7751090000000005</v>
      </c>
      <c r="J57" s="336">
        <v>0.22001699999999999</v>
      </c>
    </row>
    <row r="58" spans="1:10" ht="15.75" customHeight="1">
      <c r="A58" s="1493"/>
      <c r="B58" s="62" t="s">
        <v>178</v>
      </c>
      <c r="C58" s="337">
        <v>550.06462540345444</v>
      </c>
      <c r="D58" s="337">
        <v>1.89772096</v>
      </c>
      <c r="E58" s="337">
        <v>0.10931881</v>
      </c>
      <c r="F58" s="337">
        <v>4.1770000000000002E-3</v>
      </c>
      <c r="G58" s="337">
        <v>2.1000000000000001E-2</v>
      </c>
      <c r="H58" s="337">
        <v>32.164591999999999</v>
      </c>
      <c r="I58" s="337">
        <v>37.545744999999997</v>
      </c>
      <c r="J58" s="337">
        <v>0.63627964999999997</v>
      </c>
    </row>
    <row r="59" spans="1:10" ht="15" customHeight="1">
      <c r="A59" s="1496" t="s">
        <v>686</v>
      </c>
      <c r="B59" s="365" t="s">
        <v>177</v>
      </c>
      <c r="C59" s="335">
        <v>11750.157505967582</v>
      </c>
      <c r="D59" s="335">
        <v>42.565615919999999</v>
      </c>
      <c r="E59" s="335">
        <v>1.66157296</v>
      </c>
      <c r="F59" s="335">
        <v>0.29806210999999999</v>
      </c>
      <c r="G59" s="335">
        <v>42.242602000000005</v>
      </c>
      <c r="H59" s="335">
        <v>5531.8569730099998</v>
      </c>
      <c r="I59" s="335">
        <v>284.66371393000003</v>
      </c>
      <c r="J59" s="335">
        <v>2.4999804199999995</v>
      </c>
    </row>
    <row r="60" spans="1:10" ht="15" customHeight="1">
      <c r="A60" s="1497"/>
      <c r="B60" s="366" t="s">
        <v>178</v>
      </c>
      <c r="C60" s="630">
        <v>8821.0670491228193</v>
      </c>
      <c r="D60" s="630">
        <v>50.336062859999998</v>
      </c>
      <c r="E60" s="630">
        <v>2.3801545200000001</v>
      </c>
      <c r="F60" s="630">
        <v>0.16303773000000002</v>
      </c>
      <c r="G60" s="630">
        <v>6.2346299999999992</v>
      </c>
      <c r="H60" s="630">
        <v>3718.8564276399993</v>
      </c>
      <c r="I60" s="630">
        <v>269.18534800000003</v>
      </c>
      <c r="J60" s="630">
        <v>1.7755249999999998</v>
      </c>
    </row>
    <row r="61" spans="1:10" ht="15" customHeight="1">
      <c r="A61" s="1492" t="s">
        <v>3</v>
      </c>
      <c r="B61" s="59" t="s">
        <v>177</v>
      </c>
      <c r="C61" s="631">
        <v>461.5946939799137</v>
      </c>
      <c r="D61" s="631">
        <v>1.81887211</v>
      </c>
      <c r="E61" s="631">
        <v>5.5448989999999997E-2</v>
      </c>
      <c r="F61" s="631">
        <v>8.0300000000000007E-3</v>
      </c>
      <c r="G61" s="631">
        <v>2.4605999999999999</v>
      </c>
      <c r="H61" s="631">
        <v>27.517980569999995</v>
      </c>
      <c r="I61" s="631">
        <v>11.93112</v>
      </c>
      <c r="J61" s="631">
        <v>0.1912674</v>
      </c>
    </row>
    <row r="62" spans="1:10" ht="15" customHeight="1">
      <c r="A62" s="1493"/>
      <c r="B62" s="62" t="s">
        <v>178</v>
      </c>
      <c r="C62" s="571">
        <v>610.38518075513844</v>
      </c>
      <c r="D62" s="571">
        <v>2.3363716499999998</v>
      </c>
      <c r="E62" s="571">
        <v>0.10287300000000001</v>
      </c>
      <c r="F62" s="571">
        <v>2.1900000000000001E-3</v>
      </c>
      <c r="G62" s="571">
        <v>1.61E-2</v>
      </c>
      <c r="H62" s="571">
        <v>31.921272999999999</v>
      </c>
      <c r="I62" s="571">
        <v>19.997800000000002</v>
      </c>
      <c r="J62" s="571">
        <v>4.1175000000000003E-2</v>
      </c>
    </row>
    <row r="63" spans="1:10" ht="15" customHeight="1">
      <c r="A63" s="1494" t="s">
        <v>4</v>
      </c>
      <c r="B63" s="204" t="s">
        <v>177</v>
      </c>
      <c r="C63" s="375">
        <v>631.49370486289945</v>
      </c>
      <c r="D63" s="375">
        <v>1.75857095</v>
      </c>
      <c r="E63" s="375">
        <v>6.4053260000000001E-2</v>
      </c>
      <c r="F63" s="375">
        <v>1.7350000000000001E-2</v>
      </c>
      <c r="G63" s="375">
        <v>1.1459999999999999</v>
      </c>
      <c r="H63" s="375">
        <v>47.993910749999998</v>
      </c>
      <c r="I63" s="375">
        <v>8.1513720000000003</v>
      </c>
      <c r="J63" s="375">
        <v>0.121574</v>
      </c>
    </row>
    <row r="64" spans="1:10" ht="15" customHeight="1">
      <c r="A64" s="1495"/>
      <c r="B64" s="202" t="s">
        <v>178</v>
      </c>
      <c r="C64" s="360">
        <v>464.85927403789935</v>
      </c>
      <c r="D64" s="360">
        <v>2.9002271500000001</v>
      </c>
      <c r="E64" s="360">
        <v>7.2805999999999996E-2</v>
      </c>
      <c r="F64" s="360">
        <v>1.3571E-2</v>
      </c>
      <c r="G64" s="360">
        <v>2.1999999999999999E-2</v>
      </c>
      <c r="H64" s="360">
        <v>40.160449499999999</v>
      </c>
      <c r="I64" s="360">
        <v>19.053439999999998</v>
      </c>
      <c r="J64" s="360">
        <v>4.9901000000000001E-2</v>
      </c>
    </row>
    <row r="65" spans="1:10" ht="15" customHeight="1">
      <c r="A65" s="1500" t="s">
        <v>5</v>
      </c>
      <c r="B65" s="59" t="s">
        <v>177</v>
      </c>
      <c r="C65" s="631">
        <v>996.35469940458449</v>
      </c>
      <c r="D65" s="631">
        <v>3.0430174300000004</v>
      </c>
      <c r="E65" s="631">
        <v>0.12090041999999998</v>
      </c>
      <c r="F65" s="631">
        <v>1.5051999999999999E-2</v>
      </c>
      <c r="G65" s="631">
        <v>1.6912</v>
      </c>
      <c r="H65" s="631">
        <v>668.11972787000013</v>
      </c>
      <c r="I65" s="631">
        <v>16.482035</v>
      </c>
      <c r="J65" s="631">
        <v>0.36061300000000002</v>
      </c>
    </row>
    <row r="66" spans="1:10" ht="15" customHeight="1">
      <c r="A66" s="1501"/>
      <c r="B66" s="62" t="s">
        <v>178</v>
      </c>
      <c r="C66" s="571">
        <v>634.35284707251856</v>
      </c>
      <c r="D66" s="571">
        <v>3.8736121299999993</v>
      </c>
      <c r="E66" s="571">
        <v>6.6144700000000015E-2</v>
      </c>
      <c r="F66" s="571">
        <v>6.8100000000000001E-3</v>
      </c>
      <c r="G66" s="571">
        <v>2.0741999999999998</v>
      </c>
      <c r="H66" s="571">
        <v>743.19078166000008</v>
      </c>
      <c r="I66" s="571">
        <v>15.66555</v>
      </c>
      <c r="J66" s="571">
        <v>9.8088999999999996E-2</v>
      </c>
    </row>
    <row r="67" spans="1:10" ht="15" customHeight="1">
      <c r="A67" s="1502" t="s">
        <v>32</v>
      </c>
      <c r="B67" s="317" t="s">
        <v>177</v>
      </c>
      <c r="C67" s="673">
        <v>1121.2697001302126</v>
      </c>
      <c r="D67" s="673">
        <v>3.7668919299999999</v>
      </c>
      <c r="E67" s="673">
        <v>0.10755423</v>
      </c>
      <c r="F67" s="673">
        <v>2.9635400000000003E-2</v>
      </c>
      <c r="G67" s="673">
        <v>1.998712</v>
      </c>
      <c r="H67" s="673">
        <v>2184.6619424999999</v>
      </c>
      <c r="I67" s="673">
        <v>17.866631999999999</v>
      </c>
      <c r="J67" s="673">
        <v>0.26393100000000003</v>
      </c>
    </row>
    <row r="68" spans="1:10" ht="15" customHeight="1">
      <c r="A68" s="1503"/>
      <c r="B68" s="202" t="s">
        <v>178</v>
      </c>
      <c r="C68" s="360">
        <v>481.77657189945916</v>
      </c>
      <c r="D68" s="360">
        <v>4.6088752900000003</v>
      </c>
      <c r="E68" s="360">
        <v>0.14851210000000001</v>
      </c>
      <c r="F68" s="360">
        <v>4.9316400000000002E-3</v>
      </c>
      <c r="G68" s="360">
        <v>0.53449000000000002</v>
      </c>
      <c r="H68" s="360">
        <v>962.82222652000007</v>
      </c>
      <c r="I68" s="360">
        <v>29.945260000000001</v>
      </c>
      <c r="J68" s="360">
        <v>0.10448499999999999</v>
      </c>
    </row>
    <row r="69" spans="1:10" ht="15" customHeight="1">
      <c r="A69" s="1492" t="s">
        <v>33</v>
      </c>
      <c r="B69" s="59" t="s">
        <v>177</v>
      </c>
      <c r="C69" s="631">
        <v>1032.8155180874601</v>
      </c>
      <c r="D69" s="631">
        <v>4.5415057399999998</v>
      </c>
      <c r="E69" s="631">
        <v>0.11594694000000001</v>
      </c>
      <c r="F69" s="631">
        <v>2.6970000000000001E-2</v>
      </c>
      <c r="G69" s="631">
        <v>1.5120400000000001</v>
      </c>
      <c r="H69" s="631">
        <v>818.33973106000008</v>
      </c>
      <c r="I69" s="631">
        <v>25.821534499999999</v>
      </c>
      <c r="J69" s="631">
        <v>0.36463499999999999</v>
      </c>
    </row>
    <row r="70" spans="1:10" ht="15" customHeight="1">
      <c r="A70" s="1493"/>
      <c r="B70" s="62" t="s">
        <v>178</v>
      </c>
      <c r="C70" s="571">
        <v>584.76122820880391</v>
      </c>
      <c r="D70" s="571">
        <v>4.9961903300000001</v>
      </c>
      <c r="E70" s="571">
        <v>0.28103201999999999</v>
      </c>
      <c r="F70" s="571">
        <v>1.7570080000000002E-2</v>
      </c>
      <c r="G70" s="571">
        <v>0.72799999999999998</v>
      </c>
      <c r="H70" s="571">
        <v>1075.8065190300001</v>
      </c>
      <c r="I70" s="571">
        <v>25.382148000000001</v>
      </c>
      <c r="J70" s="571">
        <v>0.165626</v>
      </c>
    </row>
    <row r="71" spans="1:10" ht="15" customHeight="1">
      <c r="A71" s="1494" t="s">
        <v>34</v>
      </c>
      <c r="B71" s="204" t="s">
        <v>177</v>
      </c>
      <c r="C71" s="375">
        <v>1320.1221699882851</v>
      </c>
      <c r="D71" s="375">
        <v>3.6512945800000005</v>
      </c>
      <c r="E71" s="375">
        <v>0.10782467</v>
      </c>
      <c r="F71" s="375">
        <v>1.6241999999999999E-2</v>
      </c>
      <c r="G71" s="375">
        <v>3.23624</v>
      </c>
      <c r="H71" s="375">
        <v>682.56655950999971</v>
      </c>
      <c r="I71" s="375">
        <v>25.706934</v>
      </c>
      <c r="J71" s="375">
        <v>0.23621351999999998</v>
      </c>
    </row>
    <row r="72" spans="1:10" ht="15" customHeight="1">
      <c r="A72" s="1495"/>
      <c r="B72" s="202" t="s">
        <v>178</v>
      </c>
      <c r="C72" s="360">
        <v>874.92295260471099</v>
      </c>
      <c r="D72" s="360">
        <v>6.8268279499999993</v>
      </c>
      <c r="E72" s="360">
        <v>0.34267688000000002</v>
      </c>
      <c r="F72" s="360">
        <v>2.503E-2</v>
      </c>
      <c r="G72" s="360">
        <v>9.3049999999999994E-2</v>
      </c>
      <c r="H72" s="360">
        <v>165.84435170999998</v>
      </c>
      <c r="I72" s="360">
        <v>21.864075</v>
      </c>
      <c r="J72" s="360">
        <v>0.25244699999999998</v>
      </c>
    </row>
    <row r="73" spans="1:10" ht="15" customHeight="1">
      <c r="A73" s="1492" t="s">
        <v>35</v>
      </c>
      <c r="B73" s="59" t="s">
        <v>177</v>
      </c>
      <c r="C73" s="631">
        <v>1074.7118029457874</v>
      </c>
      <c r="D73" s="631">
        <v>2.99532592</v>
      </c>
      <c r="E73" s="631">
        <v>0.12608873999999998</v>
      </c>
      <c r="F73" s="631">
        <v>2.3359999999999999E-2</v>
      </c>
      <c r="G73" s="631">
        <v>3.5231400000000002</v>
      </c>
      <c r="H73" s="631">
        <v>207.09895796999999</v>
      </c>
      <c r="I73" s="631">
        <v>25.52889888</v>
      </c>
      <c r="J73" s="631">
        <v>0.11688850000000001</v>
      </c>
    </row>
    <row r="74" spans="1:10" ht="15" customHeight="1">
      <c r="A74" s="1493"/>
      <c r="B74" s="62" t="s">
        <v>178</v>
      </c>
      <c r="C74" s="571">
        <v>946.36005762916921</v>
      </c>
      <c r="D74" s="571">
        <v>5.41984976</v>
      </c>
      <c r="E74" s="571">
        <v>0.23347499999999999</v>
      </c>
      <c r="F74" s="571">
        <v>6.0720100000000001E-3</v>
      </c>
      <c r="G74" s="571">
        <v>0.15914</v>
      </c>
      <c r="H74" s="571">
        <v>141.20980607999999</v>
      </c>
      <c r="I74" s="571">
        <v>19.863516000000001</v>
      </c>
      <c r="J74" s="571">
        <v>0.209948</v>
      </c>
    </row>
    <row r="75" spans="1:10" ht="15" customHeight="1">
      <c r="A75" s="1494" t="s">
        <v>36</v>
      </c>
      <c r="B75" s="204" t="s">
        <v>177</v>
      </c>
      <c r="C75" s="375">
        <v>1120.7942090877543</v>
      </c>
      <c r="D75" s="375">
        <v>3.7407579399999991</v>
      </c>
      <c r="E75" s="375">
        <v>0.21895214999999998</v>
      </c>
      <c r="F75" s="375">
        <v>1.8485000000000001E-2</v>
      </c>
      <c r="G75" s="375">
        <v>12.10707</v>
      </c>
      <c r="H75" s="375">
        <v>185.37596707000006</v>
      </c>
      <c r="I75" s="375">
        <v>43.430472000000002</v>
      </c>
      <c r="J75" s="375">
        <v>0.18735499999999999</v>
      </c>
    </row>
    <row r="76" spans="1:10" ht="15" customHeight="1">
      <c r="A76" s="1495"/>
      <c r="B76" s="202" t="s">
        <v>178</v>
      </c>
      <c r="C76" s="360">
        <v>969.55399364473794</v>
      </c>
      <c r="D76" s="360">
        <v>4.8934235800000003</v>
      </c>
      <c r="E76" s="360">
        <v>0.37375027</v>
      </c>
      <c r="F76" s="360">
        <v>2.4060000000000002E-2</v>
      </c>
      <c r="G76" s="360">
        <v>0.74261999999999995</v>
      </c>
      <c r="H76" s="360">
        <v>196.87504533000003</v>
      </c>
      <c r="I76" s="360">
        <v>21.356112</v>
      </c>
      <c r="J76" s="360">
        <v>0.33706999999999998</v>
      </c>
    </row>
    <row r="77" spans="1:10" ht="15" customHeight="1">
      <c r="A77" s="1492" t="s">
        <v>37</v>
      </c>
      <c r="B77" s="59" t="s">
        <v>177</v>
      </c>
      <c r="C77" s="631">
        <v>1093.4317672684983</v>
      </c>
      <c r="D77" s="631">
        <v>4.5293584400000011</v>
      </c>
      <c r="E77" s="631">
        <v>0.17042816</v>
      </c>
      <c r="F77" s="631">
        <v>4.5692999999999998E-2</v>
      </c>
      <c r="G77" s="631">
        <v>5.1189999999999998</v>
      </c>
      <c r="H77" s="631">
        <v>242.61373785000004</v>
      </c>
      <c r="I77" s="631">
        <v>25.476583079999997</v>
      </c>
      <c r="J77" s="631">
        <v>0.182426</v>
      </c>
    </row>
    <row r="78" spans="1:10" ht="15" customHeight="1">
      <c r="A78" s="1493"/>
      <c r="B78" s="62" t="s">
        <v>178</v>
      </c>
      <c r="C78" s="571">
        <v>812.58880691087461</v>
      </c>
      <c r="D78" s="571">
        <v>3.6302152400000001</v>
      </c>
      <c r="E78" s="571">
        <v>0.29762418000000002</v>
      </c>
      <c r="F78" s="571">
        <v>2.1530000000000001E-2</v>
      </c>
      <c r="G78" s="571">
        <v>0.373</v>
      </c>
      <c r="H78" s="571">
        <v>96.43731025999999</v>
      </c>
      <c r="I78" s="571">
        <v>26.475372</v>
      </c>
      <c r="J78" s="571">
        <v>0.143535</v>
      </c>
    </row>
    <row r="79" spans="1:10" ht="15" customHeight="1">
      <c r="A79" s="1494" t="s">
        <v>38</v>
      </c>
      <c r="B79" s="204" t="s">
        <v>177</v>
      </c>
      <c r="C79" s="367">
        <v>940.32950292296994</v>
      </c>
      <c r="D79" s="367">
        <v>5.2770384899999998</v>
      </c>
      <c r="E79" s="367">
        <v>0.19117202</v>
      </c>
      <c r="F79" s="367">
        <v>2.9357099999999997E-2</v>
      </c>
      <c r="G79" s="367">
        <v>4.3287800000000001</v>
      </c>
      <c r="H79" s="367">
        <v>215.12409826999999</v>
      </c>
      <c r="I79" s="367">
        <v>39.545259380000005</v>
      </c>
      <c r="J79" s="367">
        <v>0.15879699999999999</v>
      </c>
    </row>
    <row r="80" spans="1:10" ht="15" customHeight="1">
      <c r="A80" s="1495"/>
      <c r="B80" s="202" t="s">
        <v>178</v>
      </c>
      <c r="C80" s="368">
        <v>887.66660563971277</v>
      </c>
      <c r="D80" s="368">
        <v>2.7608904199999995</v>
      </c>
      <c r="E80" s="368">
        <v>0.14188144</v>
      </c>
      <c r="F80" s="368">
        <v>2.4292999999999999E-2</v>
      </c>
      <c r="G80" s="368">
        <v>0.58377999999999997</v>
      </c>
      <c r="H80" s="368">
        <v>71.565998409999992</v>
      </c>
      <c r="I80" s="368">
        <v>21.555325</v>
      </c>
      <c r="J80" s="368">
        <v>0.138685</v>
      </c>
    </row>
    <row r="81" spans="1:10" ht="15" customHeight="1">
      <c r="A81" s="1492" t="s">
        <v>39</v>
      </c>
      <c r="B81" s="59" t="s">
        <v>177</v>
      </c>
      <c r="C81" s="336">
        <v>1062.5458998190543</v>
      </c>
      <c r="D81" s="336">
        <v>4.0347743400000002</v>
      </c>
      <c r="E81" s="336">
        <v>0.21305725999999997</v>
      </c>
      <c r="F81" s="336">
        <v>2.3111E-2</v>
      </c>
      <c r="G81" s="336">
        <v>2.8501660000000002</v>
      </c>
      <c r="H81" s="336">
        <v>122.99978609999998</v>
      </c>
      <c r="I81" s="336">
        <v>25.24836294</v>
      </c>
      <c r="J81" s="709">
        <v>0.16703000000000001</v>
      </c>
    </row>
    <row r="82" spans="1:10" ht="15" customHeight="1">
      <c r="A82" s="1493"/>
      <c r="B82" s="62" t="s">
        <v>178</v>
      </c>
      <c r="C82" s="337">
        <v>774.95310689748192</v>
      </c>
      <c r="D82" s="337">
        <v>3.0292281000000001</v>
      </c>
      <c r="E82" s="337">
        <v>0.16885902999999999</v>
      </c>
      <c r="F82" s="337">
        <v>5.6499999999999996E-3</v>
      </c>
      <c r="G82" s="337">
        <v>0.25524999999999998</v>
      </c>
      <c r="H82" s="337">
        <v>74.636494350000007</v>
      </c>
      <c r="I82" s="337">
        <v>28.730250000000002</v>
      </c>
      <c r="J82" s="337">
        <v>0.143179</v>
      </c>
    </row>
    <row r="83" spans="1:10" ht="15.75" customHeight="1">
      <c r="A83" s="1494" t="s">
        <v>40</v>
      </c>
      <c r="B83" s="204" t="s">
        <v>177</v>
      </c>
      <c r="C83" s="367">
        <v>894.69383747015991</v>
      </c>
      <c r="D83" s="367">
        <v>3.4082080500000007</v>
      </c>
      <c r="E83" s="367">
        <v>0.17014611999999996</v>
      </c>
      <c r="F83" s="367">
        <v>4.4776610000000001E-2</v>
      </c>
      <c r="G83" s="367">
        <v>2.2696540000000001</v>
      </c>
      <c r="H83" s="367">
        <v>129.44457348999998</v>
      </c>
      <c r="I83" s="367">
        <v>19.474510149999997</v>
      </c>
      <c r="J83" s="367">
        <v>0.14924999999999999</v>
      </c>
    </row>
    <row r="84" spans="1:10" ht="15.75" customHeight="1">
      <c r="A84" s="1495"/>
      <c r="B84" s="202" t="s">
        <v>178</v>
      </c>
      <c r="C84" s="368">
        <v>778.88642382231137</v>
      </c>
      <c r="D84" s="368">
        <v>5.06035126</v>
      </c>
      <c r="E84" s="368">
        <v>0.15051989999999998</v>
      </c>
      <c r="F84" s="368">
        <v>1.133E-2</v>
      </c>
      <c r="G84" s="368">
        <v>0.65300000000000002</v>
      </c>
      <c r="H84" s="368">
        <v>118.38617178999999</v>
      </c>
      <c r="I84" s="368">
        <v>19.296500000000002</v>
      </c>
      <c r="J84" s="368">
        <v>9.1384999999999994E-2</v>
      </c>
    </row>
    <row r="85" spans="1:10" ht="15.75" customHeight="1">
      <c r="A85" s="1498" t="s">
        <v>935</v>
      </c>
      <c r="B85" s="1125" t="s">
        <v>177</v>
      </c>
      <c r="C85" s="826">
        <v>12267.416065456424</v>
      </c>
      <c r="D85" s="826">
        <v>44.65733105999999</v>
      </c>
      <c r="E85" s="826">
        <v>2.2323124999999999</v>
      </c>
      <c r="F85" s="826">
        <v>0.4365579</v>
      </c>
      <c r="G85" s="826">
        <v>61.507347699999997</v>
      </c>
      <c r="H85" s="826">
        <v>1660.5098953999998</v>
      </c>
      <c r="I85" s="826">
        <v>401.77082383999999</v>
      </c>
      <c r="J85" s="826">
        <v>4.5903679999999998</v>
      </c>
    </row>
    <row r="86" spans="1:10" ht="15.75" customHeight="1">
      <c r="A86" s="1499"/>
      <c r="B86" s="1126" t="s">
        <v>178</v>
      </c>
      <c r="C86" s="741">
        <v>9059.0059568349534</v>
      </c>
      <c r="D86" s="741">
        <v>52.886829630000008</v>
      </c>
      <c r="E86" s="741">
        <v>2.3976331099999997</v>
      </c>
      <c r="F86" s="741">
        <v>0.18903014999999995</v>
      </c>
      <c r="G86" s="741">
        <v>15.0282692</v>
      </c>
      <c r="H86" s="741">
        <v>1707.3912658799998</v>
      </c>
      <c r="I86" s="741">
        <v>416.35021110000002</v>
      </c>
      <c r="J86" s="741">
        <v>3.7903669999999998</v>
      </c>
    </row>
    <row r="87" spans="1:10" ht="15.75" customHeight="1">
      <c r="A87" s="1494" t="s">
        <v>3</v>
      </c>
      <c r="B87" s="204" t="s">
        <v>177</v>
      </c>
      <c r="C87" s="375">
        <v>701.28348875129643</v>
      </c>
      <c r="D87" s="375">
        <v>2.248086349999999</v>
      </c>
      <c r="E87" s="375">
        <v>0.14418176999999999</v>
      </c>
      <c r="F87" s="375">
        <v>5.3543430000000003E-2</v>
      </c>
      <c r="G87" s="375">
        <v>2.0076100000000001</v>
      </c>
      <c r="H87" s="375">
        <v>109.32146006000001</v>
      </c>
      <c r="I87" s="375">
        <v>22.228994999999998</v>
      </c>
      <c r="J87" s="375">
        <v>0.168295</v>
      </c>
    </row>
    <row r="88" spans="1:10" ht="15.75" customHeight="1">
      <c r="A88" s="1495"/>
      <c r="B88" s="202" t="s">
        <v>178</v>
      </c>
      <c r="C88" s="360">
        <v>725.84945001462768</v>
      </c>
      <c r="D88" s="360">
        <v>2.7378011799999995</v>
      </c>
      <c r="E88" s="360">
        <v>0.15237910999999998</v>
      </c>
      <c r="F88" s="360">
        <v>1.7839999999999998E-2</v>
      </c>
      <c r="G88" s="360">
        <v>0.14006399999999999</v>
      </c>
      <c r="H88" s="360">
        <v>83.231606189999994</v>
      </c>
      <c r="I88" s="360">
        <v>9.7426149999999989</v>
      </c>
      <c r="J88" s="360">
        <v>8.795E-2</v>
      </c>
    </row>
    <row r="89" spans="1:10" ht="15.75" customHeight="1">
      <c r="A89" s="1492" t="s">
        <v>4</v>
      </c>
      <c r="B89" s="59" t="s">
        <v>177</v>
      </c>
      <c r="C89" s="631">
        <v>831.89023784800133</v>
      </c>
      <c r="D89" s="631">
        <v>2.0019239199999999</v>
      </c>
      <c r="E89" s="631">
        <v>0.11591049</v>
      </c>
      <c r="F89" s="631">
        <v>2.1174119999999998E-2</v>
      </c>
      <c r="G89" s="631">
        <v>2.6120000000000001</v>
      </c>
      <c r="H89" s="631">
        <v>106.0954752</v>
      </c>
      <c r="I89" s="631">
        <v>17.374938180000001</v>
      </c>
      <c r="J89" s="631">
        <v>0.21934000000000001</v>
      </c>
    </row>
    <row r="90" spans="1:10" ht="15.75" customHeight="1">
      <c r="A90" s="1493"/>
      <c r="B90" s="62" t="s">
        <v>178</v>
      </c>
      <c r="C90" s="571">
        <v>648.96808473527483</v>
      </c>
      <c r="D90" s="571">
        <v>3.3745812500000003</v>
      </c>
      <c r="E90" s="571">
        <v>0.118357</v>
      </c>
      <c r="F90" s="571">
        <v>4.1600000000000005E-3</v>
      </c>
      <c r="G90" s="571">
        <v>0.2271</v>
      </c>
      <c r="H90" s="571">
        <v>114.57937038999998</v>
      </c>
      <c r="I90" s="571">
        <v>15.46292287</v>
      </c>
      <c r="J90" s="571">
        <v>8.1937999999999997E-2</v>
      </c>
    </row>
    <row r="91" spans="1:10" ht="15.75" customHeight="1">
      <c r="A91" s="1494" t="s">
        <v>5</v>
      </c>
      <c r="B91" s="204" t="s">
        <v>177</v>
      </c>
      <c r="C91" s="375">
        <v>907.84961607706805</v>
      </c>
      <c r="D91" s="375">
        <v>2.9651685599999995</v>
      </c>
      <c r="E91" s="375">
        <v>0.15855392000000001</v>
      </c>
      <c r="F91" s="375">
        <v>4.1046479999999996E-2</v>
      </c>
      <c r="G91" s="375">
        <v>3.9929999999999999</v>
      </c>
      <c r="H91" s="375">
        <v>142.51352968999998</v>
      </c>
      <c r="I91" s="375">
        <v>28.807868079999995</v>
      </c>
      <c r="J91" s="375">
        <v>0.17363000000000001</v>
      </c>
    </row>
    <row r="92" spans="1:10" ht="15.75" customHeight="1">
      <c r="A92" s="1495"/>
      <c r="B92" s="202" t="s">
        <v>178</v>
      </c>
      <c r="C92" s="360">
        <v>740.46419386125126</v>
      </c>
      <c r="D92" s="360">
        <v>3.9855035099999996</v>
      </c>
      <c r="E92" s="360">
        <v>0.17182800000000001</v>
      </c>
      <c r="F92" s="360">
        <v>9.41E-3</v>
      </c>
      <c r="G92" s="360">
        <v>1.302</v>
      </c>
      <c r="H92" s="360">
        <v>113.84765555999998</v>
      </c>
      <c r="I92" s="360">
        <v>32.591335000000001</v>
      </c>
      <c r="J92" s="360">
        <v>0.11948499999999999</v>
      </c>
    </row>
    <row r="93" spans="1:10" ht="15.75" customHeight="1">
      <c r="A93" s="1492" t="s">
        <v>32</v>
      </c>
      <c r="B93" s="59" t="s">
        <v>177</v>
      </c>
      <c r="C93" s="631">
        <v>872.70909324594641</v>
      </c>
      <c r="D93" s="631">
        <v>3.1460900899999982</v>
      </c>
      <c r="E93" s="631">
        <v>0.15319552000000003</v>
      </c>
      <c r="F93" s="631">
        <v>3.1075949999999998E-2</v>
      </c>
      <c r="G93" s="631">
        <v>4.6500000000000004</v>
      </c>
      <c r="H93" s="631">
        <v>180.24760013999995</v>
      </c>
      <c r="I93" s="631">
        <v>20.885701000000001</v>
      </c>
      <c r="J93" s="631">
        <v>0.26480999999999999</v>
      </c>
    </row>
    <row r="94" spans="1:10" ht="15.75" customHeight="1">
      <c r="A94" s="1493"/>
      <c r="B94" s="62" t="s">
        <v>178</v>
      </c>
      <c r="C94" s="571">
        <v>707.3132911781139</v>
      </c>
      <c r="D94" s="571">
        <v>3.4758988799999999</v>
      </c>
      <c r="E94" s="571">
        <v>0.101462</v>
      </c>
      <c r="F94" s="571">
        <v>3.8700000000000002E-3</v>
      </c>
      <c r="G94" s="571">
        <v>5.2119999999999997</v>
      </c>
      <c r="H94" s="571">
        <v>177.64004527</v>
      </c>
      <c r="I94" s="571">
        <v>37.13785</v>
      </c>
      <c r="J94" s="571">
        <v>0.13215499999999999</v>
      </c>
    </row>
    <row r="95" spans="1:10" ht="15.75" customHeight="1">
      <c r="A95" s="1494" t="s">
        <v>33</v>
      </c>
      <c r="B95" s="204" t="s">
        <v>177</v>
      </c>
      <c r="C95" s="375">
        <v>1134.6810274257778</v>
      </c>
      <c r="D95" s="375">
        <v>3.3621103800000021</v>
      </c>
      <c r="E95" s="375">
        <v>0.20849815999999999</v>
      </c>
      <c r="F95" s="375">
        <v>4.1368000000000002E-2</v>
      </c>
      <c r="G95" s="375">
        <v>4.4912619999999999</v>
      </c>
      <c r="H95" s="375">
        <v>179.22467371000008</v>
      </c>
      <c r="I95" s="375">
        <v>31.239773</v>
      </c>
      <c r="J95" s="375">
        <v>0.26839000000000002</v>
      </c>
    </row>
    <row r="96" spans="1:10" ht="15.75" customHeight="1">
      <c r="A96" s="1495"/>
      <c r="B96" s="202" t="s">
        <v>178</v>
      </c>
      <c r="C96" s="360">
        <v>815.09186875831415</v>
      </c>
      <c r="D96" s="360">
        <v>5.0718189900000015</v>
      </c>
      <c r="E96" s="360">
        <v>0.29766999999999999</v>
      </c>
      <c r="F96" s="360">
        <v>3.6632600000000002E-3</v>
      </c>
      <c r="G96" s="360">
        <v>0.30576209999999998</v>
      </c>
      <c r="H96" s="360">
        <v>188.45037545999995</v>
      </c>
      <c r="I96" s="360">
        <v>33.451000000000001</v>
      </c>
      <c r="J96" s="360">
        <v>0.15700500000000001</v>
      </c>
    </row>
    <row r="97" spans="1:10" ht="15.75" customHeight="1">
      <c r="A97" s="1492" t="s">
        <v>34</v>
      </c>
      <c r="B97" s="59" t="s">
        <v>177</v>
      </c>
      <c r="C97" s="631">
        <v>998.97309223158004</v>
      </c>
      <c r="D97" s="631">
        <v>2.7431331199999973</v>
      </c>
      <c r="E97" s="631">
        <v>0.16711818000000001</v>
      </c>
      <c r="F97" s="631">
        <v>4.1357919999999999E-2</v>
      </c>
      <c r="G97" s="631">
        <v>3.2963846000000001</v>
      </c>
      <c r="H97" s="631">
        <v>114.56228890999996</v>
      </c>
      <c r="I97" s="631">
        <v>33.534635000000002</v>
      </c>
      <c r="J97" s="631">
        <v>0.28270000000000001</v>
      </c>
    </row>
    <row r="98" spans="1:10" ht="15.75" customHeight="1">
      <c r="A98" s="1493"/>
      <c r="B98" s="62" t="s">
        <v>178</v>
      </c>
      <c r="C98" s="571">
        <v>706.82497064710356</v>
      </c>
      <c r="D98" s="571">
        <v>4.7126883300000006</v>
      </c>
      <c r="E98" s="571">
        <v>0.22305148999999999</v>
      </c>
      <c r="F98" s="571">
        <v>6.1539999999999997E-2</v>
      </c>
      <c r="G98" s="571">
        <v>0.30299999999999999</v>
      </c>
      <c r="H98" s="571">
        <v>163.63718301999992</v>
      </c>
      <c r="I98" s="571">
        <v>29.762744999999999</v>
      </c>
      <c r="J98" s="571">
        <v>0.45334999999999998</v>
      </c>
    </row>
    <row r="99" spans="1:10" ht="15.75" customHeight="1">
      <c r="A99" s="1494" t="s">
        <v>35</v>
      </c>
      <c r="B99" s="204" t="s">
        <v>177</v>
      </c>
      <c r="C99" s="375">
        <v>999.88275694746517</v>
      </c>
      <c r="D99" s="375">
        <v>3.1158930199999992</v>
      </c>
      <c r="E99" s="375">
        <v>0.18356934999999999</v>
      </c>
      <c r="F99" s="375">
        <v>4.5268999999999997E-2</v>
      </c>
      <c r="G99" s="375">
        <v>4.5192540999999995</v>
      </c>
      <c r="H99" s="375">
        <v>59.892312939999989</v>
      </c>
      <c r="I99" s="375">
        <v>41.279585249999997</v>
      </c>
      <c r="J99" s="375">
        <v>0.32011499999999998</v>
      </c>
    </row>
    <row r="100" spans="1:10" ht="15.75" customHeight="1">
      <c r="A100" s="1495"/>
      <c r="B100" s="202" t="s">
        <v>178</v>
      </c>
      <c r="C100" s="360">
        <v>829.64867106408713</v>
      </c>
      <c r="D100" s="360">
        <v>6.1883157899999999</v>
      </c>
      <c r="E100" s="360">
        <v>0.20399800000000001</v>
      </c>
      <c r="F100" s="360">
        <v>6.1000000000000004E-3</v>
      </c>
      <c r="G100" s="360">
        <v>1.2612591000000002</v>
      </c>
      <c r="H100" s="360">
        <v>210.83050499000001</v>
      </c>
      <c r="I100" s="360">
        <v>35.117931149999997</v>
      </c>
      <c r="J100" s="360">
        <v>0.51290599999999997</v>
      </c>
    </row>
    <row r="101" spans="1:10" ht="15.75" customHeight="1">
      <c r="A101" s="1492" t="s">
        <v>36</v>
      </c>
      <c r="B101" s="59" t="s">
        <v>177</v>
      </c>
      <c r="C101" s="631">
        <v>1320.8378762547563</v>
      </c>
      <c r="D101" s="631">
        <v>4.0445634799999963</v>
      </c>
      <c r="E101" s="631">
        <v>0.27719462</v>
      </c>
      <c r="F101" s="631">
        <v>3.1490999999999998E-2</v>
      </c>
      <c r="G101" s="631">
        <v>9.5921679999999991</v>
      </c>
      <c r="H101" s="631">
        <v>110.74998316000001</v>
      </c>
      <c r="I101" s="631">
        <v>53.976557970000002</v>
      </c>
      <c r="J101" s="631">
        <v>0.69399200000000005</v>
      </c>
    </row>
    <row r="102" spans="1:10" ht="15.75" customHeight="1">
      <c r="A102" s="1493"/>
      <c r="B102" s="62" t="s">
        <v>178</v>
      </c>
      <c r="C102" s="571">
        <v>819.1894854609551</v>
      </c>
      <c r="D102" s="571">
        <v>5.8984374300000004</v>
      </c>
      <c r="E102" s="571">
        <v>0.32185719999999995</v>
      </c>
      <c r="F102" s="571">
        <v>2.2502099999999997E-2</v>
      </c>
      <c r="G102" s="571">
        <v>2.0367829999999998</v>
      </c>
      <c r="H102" s="571">
        <v>218.55977385999998</v>
      </c>
      <c r="I102" s="571">
        <v>52.454757569999998</v>
      </c>
      <c r="J102" s="571">
        <v>0.56782200000000005</v>
      </c>
    </row>
    <row r="103" spans="1:10" ht="15.75" customHeight="1">
      <c r="A103" s="1494" t="s">
        <v>37</v>
      </c>
      <c r="B103" s="204" t="s">
        <v>177</v>
      </c>
      <c r="C103" s="375">
        <v>1115.1354582844681</v>
      </c>
      <c r="D103" s="375">
        <v>4.698437290000002</v>
      </c>
      <c r="E103" s="375">
        <v>0.17910020999999998</v>
      </c>
      <c r="F103" s="375">
        <v>2.2703000000000001E-2</v>
      </c>
      <c r="G103" s="375">
        <v>7.8913000000000002</v>
      </c>
      <c r="H103" s="375">
        <v>196.10725740999987</v>
      </c>
      <c r="I103" s="375">
        <v>39.682624539999999</v>
      </c>
      <c r="J103" s="375">
        <v>0.62775499999999995</v>
      </c>
    </row>
    <row r="104" spans="1:10" ht="15.75" customHeight="1">
      <c r="A104" s="1495"/>
      <c r="B104" s="202" t="s">
        <v>178</v>
      </c>
      <c r="C104" s="360">
        <v>770.04263585786089</v>
      </c>
      <c r="D104" s="360">
        <v>3.9591765299999993</v>
      </c>
      <c r="E104" s="360">
        <v>0.30974635</v>
      </c>
      <c r="F104" s="360">
        <v>4.875E-3</v>
      </c>
      <c r="G104" s="360">
        <v>0.85499999999999998</v>
      </c>
      <c r="H104" s="360">
        <v>101.41015105000002</v>
      </c>
      <c r="I104" s="360">
        <v>52.999893999999998</v>
      </c>
      <c r="J104" s="360">
        <v>0.54588999999999999</v>
      </c>
    </row>
    <row r="105" spans="1:10" ht="15.75" customHeight="1">
      <c r="A105" s="1492" t="s">
        <v>38</v>
      </c>
      <c r="B105" s="59" t="s">
        <v>177</v>
      </c>
      <c r="C105" s="631">
        <v>1031.7139759315278</v>
      </c>
      <c r="D105" s="631">
        <v>4.8233688099999998</v>
      </c>
      <c r="E105" s="631">
        <v>0.18553445000000002</v>
      </c>
      <c r="F105" s="631">
        <v>4.2323E-2</v>
      </c>
      <c r="G105" s="631">
        <v>7.6779999999999999</v>
      </c>
      <c r="H105" s="631">
        <v>180.71949077999997</v>
      </c>
      <c r="I105" s="631">
        <v>47.386943819999999</v>
      </c>
      <c r="J105" s="631">
        <v>0.56784599999999996</v>
      </c>
    </row>
    <row r="106" spans="1:10" ht="15.75" customHeight="1">
      <c r="A106" s="1493"/>
      <c r="B106" s="62" t="s">
        <v>178</v>
      </c>
      <c r="C106" s="571">
        <v>775.75133636291139</v>
      </c>
      <c r="D106" s="571">
        <v>3.8609607000000001</v>
      </c>
      <c r="E106" s="571">
        <v>0.12261</v>
      </c>
      <c r="F106" s="571">
        <v>1.359E-2</v>
      </c>
      <c r="G106" s="571">
        <v>0.49099999999999999</v>
      </c>
      <c r="H106" s="571">
        <v>102.13512653000001</v>
      </c>
      <c r="I106" s="571">
        <v>50.694836509999995</v>
      </c>
      <c r="J106" s="571">
        <v>0.45575100000000002</v>
      </c>
    </row>
    <row r="107" spans="1:10" ht="15.75" customHeight="1">
      <c r="A107" s="1494" t="s">
        <v>39</v>
      </c>
      <c r="B107" s="204" t="s">
        <v>177</v>
      </c>
      <c r="C107" s="375">
        <v>1170.1525336090572</v>
      </c>
      <c r="D107" s="375">
        <v>6.4684267199999983</v>
      </c>
      <c r="E107" s="375">
        <v>0.25126158999999998</v>
      </c>
      <c r="F107" s="375">
        <v>3.0386E-2</v>
      </c>
      <c r="G107" s="375">
        <v>5.3303039999999999</v>
      </c>
      <c r="H107" s="375">
        <v>159.38359801000001</v>
      </c>
      <c r="I107" s="375">
        <v>39.676605000000002</v>
      </c>
      <c r="J107" s="375">
        <v>0.56395499999999998</v>
      </c>
    </row>
    <row r="108" spans="1:10" ht="15.75" customHeight="1">
      <c r="A108" s="1495"/>
      <c r="B108" s="202" t="s">
        <v>178</v>
      </c>
      <c r="C108" s="360">
        <v>729.71507668715572</v>
      </c>
      <c r="D108" s="360">
        <v>5.059285870000001</v>
      </c>
      <c r="E108" s="360">
        <v>0.15587770000000001</v>
      </c>
      <c r="F108" s="360">
        <v>2.299323E-2</v>
      </c>
      <c r="G108" s="360">
        <v>1.0270010000000001</v>
      </c>
      <c r="H108" s="360">
        <v>129.01024245000002</v>
      </c>
      <c r="I108" s="360">
        <v>39.123398999999999</v>
      </c>
      <c r="J108" s="360">
        <v>0.32092999999999999</v>
      </c>
    </row>
    <row r="109" spans="1:10">
      <c r="A109" s="1492" t="s">
        <v>40</v>
      </c>
      <c r="B109" s="59" t="s">
        <v>177</v>
      </c>
      <c r="C109" s="631">
        <v>1182.3069088494794</v>
      </c>
      <c r="D109" s="631">
        <v>5.0401293199999984</v>
      </c>
      <c r="E109" s="631">
        <v>0.20819424</v>
      </c>
      <c r="F109" s="631">
        <v>3.4819999999999997E-2</v>
      </c>
      <c r="G109" s="631">
        <v>5.4460649999999999</v>
      </c>
      <c r="H109" s="631">
        <v>121.69222538999999</v>
      </c>
      <c r="I109" s="631">
        <v>25.696597000000001</v>
      </c>
      <c r="J109" s="631">
        <v>0.43953999999999999</v>
      </c>
    </row>
    <row r="110" spans="1:10">
      <c r="A110" s="1493"/>
      <c r="B110" s="62" t="s">
        <v>178</v>
      </c>
      <c r="C110" s="571">
        <v>790.1468922072969</v>
      </c>
      <c r="D110" s="571">
        <v>4.5623611699999991</v>
      </c>
      <c r="E110" s="571">
        <v>0.21879626000000002</v>
      </c>
      <c r="F110" s="571">
        <v>1.8486559999999999E-2</v>
      </c>
      <c r="G110" s="571">
        <v>1.8673</v>
      </c>
      <c r="H110" s="571">
        <v>104.05923111</v>
      </c>
      <c r="I110" s="571">
        <v>27.810925000000001</v>
      </c>
      <c r="J110" s="571">
        <v>0.35518499999999997</v>
      </c>
    </row>
    <row r="111" spans="1:10" ht="15.75" customHeight="1">
      <c r="A111" s="1496" t="s">
        <v>1331</v>
      </c>
      <c r="B111" s="365" t="s">
        <v>177</v>
      </c>
      <c r="C111" s="335">
        <f>+C113+C115+C117+C119+C121+C123+C125+C127+C129+C131+C133+C135</f>
        <v>16000.566404611842</v>
      </c>
      <c r="D111" s="335">
        <f t="shared" ref="D111:J111" si="0">+D113+D115+D117+D119+D121+D123+D125+D127+D129+D131+D133+D135</f>
        <v>67.128934110000003</v>
      </c>
      <c r="E111" s="335">
        <f t="shared" si="0"/>
        <v>2.7157871</v>
      </c>
      <c r="F111" s="335">
        <f t="shared" si="0"/>
        <v>1.18113712</v>
      </c>
      <c r="G111" s="335">
        <f t="shared" si="0"/>
        <v>90.795786870000015</v>
      </c>
      <c r="H111" s="335">
        <f t="shared" si="0"/>
        <v>2547.5477557999998</v>
      </c>
      <c r="I111" s="335">
        <f t="shared" si="0"/>
        <v>804.99363934000007</v>
      </c>
      <c r="J111" s="335">
        <f t="shared" si="0"/>
        <v>7.3733550000000001</v>
      </c>
    </row>
    <row r="112" spans="1:10" ht="15.75" customHeight="1">
      <c r="A112" s="1497"/>
      <c r="B112" s="366" t="s">
        <v>178</v>
      </c>
      <c r="C112" s="630">
        <f>+C114+C116+C118+C120+C122+C124+C126+C128+C130+C132+C134+C136</f>
        <v>9267.4091563579568</v>
      </c>
      <c r="D112" s="630">
        <f t="shared" ref="D112:J112" si="1">+D114+D116+D118+D120+D122+D124+D126+D128+D130+D132+D134+D136</f>
        <v>86.910047700000007</v>
      </c>
      <c r="E112" s="630">
        <f t="shared" si="1"/>
        <v>3.1576650100000001</v>
      </c>
      <c r="F112" s="630">
        <f t="shared" si="1"/>
        <v>0.25789328</v>
      </c>
      <c r="G112" s="630">
        <f t="shared" si="1"/>
        <v>21.848368219999998</v>
      </c>
      <c r="H112" s="630">
        <f t="shared" si="1"/>
        <v>2014.7895431499999</v>
      </c>
      <c r="I112" s="630">
        <f t="shared" si="1"/>
        <v>520.68108926000002</v>
      </c>
      <c r="J112" s="630">
        <f t="shared" si="1"/>
        <v>8.6978049999999989</v>
      </c>
    </row>
    <row r="113" spans="1:10" ht="15.75" customHeight="1">
      <c r="A113" s="1492" t="s">
        <v>3</v>
      </c>
      <c r="B113" s="59" t="s">
        <v>177</v>
      </c>
      <c r="C113" s="631">
        <v>1060.7560381105829</v>
      </c>
      <c r="D113" s="631">
        <v>3.8782859999999992</v>
      </c>
      <c r="E113" s="631">
        <v>0.16422355999999996</v>
      </c>
      <c r="F113" s="631">
        <v>2.7654169999999999E-2</v>
      </c>
      <c r="G113" s="631">
        <v>3.009026</v>
      </c>
      <c r="H113" s="631">
        <v>115.81861886999999</v>
      </c>
      <c r="I113" s="631">
        <v>30.438878460000002</v>
      </c>
      <c r="J113" s="631">
        <v>0.45850000000000002</v>
      </c>
    </row>
    <row r="114" spans="1:10" ht="15.75" customHeight="1">
      <c r="A114" s="1493"/>
      <c r="B114" s="62" t="s">
        <v>178</v>
      </c>
      <c r="C114" s="571">
        <v>725.46982165869576</v>
      </c>
      <c r="D114" s="571">
        <v>4.5049096399999993</v>
      </c>
      <c r="E114" s="571">
        <v>0.30631208000000004</v>
      </c>
      <c r="F114" s="571">
        <v>1.7768799999999998E-2</v>
      </c>
      <c r="G114" s="571">
        <v>1.0693999999999999</v>
      </c>
      <c r="H114" s="571">
        <v>115.53790417999998</v>
      </c>
      <c r="I114" s="571">
        <v>24.111916999999998</v>
      </c>
      <c r="J114" s="571">
        <v>0.64115999999999995</v>
      </c>
    </row>
    <row r="115" spans="1:10" ht="15.75" customHeight="1">
      <c r="A115" s="1494" t="s">
        <v>4</v>
      </c>
      <c r="B115" s="204" t="s">
        <v>177</v>
      </c>
      <c r="C115" s="375">
        <v>1033.1697407148745</v>
      </c>
      <c r="D115" s="375">
        <v>3.4681996099999997</v>
      </c>
      <c r="E115" s="375">
        <v>0.18145601</v>
      </c>
      <c r="F115" s="375">
        <v>3.918E-2</v>
      </c>
      <c r="G115" s="375">
        <v>3.9740000000000002</v>
      </c>
      <c r="H115" s="375">
        <v>115.67371761000001</v>
      </c>
      <c r="I115" s="375">
        <v>30.998405000000002</v>
      </c>
      <c r="J115" s="375">
        <v>0.364425</v>
      </c>
    </row>
    <row r="116" spans="1:10" ht="15.75" customHeight="1">
      <c r="A116" s="1495"/>
      <c r="B116" s="202" t="s">
        <v>178</v>
      </c>
      <c r="C116" s="360">
        <v>674.35865800368697</v>
      </c>
      <c r="D116" s="360">
        <v>6.0646467700000004</v>
      </c>
      <c r="E116" s="360">
        <v>0.13352045999999998</v>
      </c>
      <c r="F116" s="360">
        <v>2.0094999999999998E-2</v>
      </c>
      <c r="G116" s="360">
        <v>0.59199999999999997</v>
      </c>
      <c r="H116" s="360">
        <v>121.23221639000002</v>
      </c>
      <c r="I116" s="360">
        <v>31.994962000000001</v>
      </c>
      <c r="J116" s="360">
        <v>0.81647999999999998</v>
      </c>
    </row>
    <row r="117" spans="1:10" ht="15.75" customHeight="1">
      <c r="A117" s="1492" t="s">
        <v>5</v>
      </c>
      <c r="B117" s="59" t="s">
        <v>177</v>
      </c>
      <c r="C117" s="631">
        <v>1066.1574998546862</v>
      </c>
      <c r="D117" s="631">
        <v>4.3766539299999998</v>
      </c>
      <c r="E117" s="631">
        <v>0.17159780999999999</v>
      </c>
      <c r="F117" s="631">
        <v>4.1686809999999998E-2</v>
      </c>
      <c r="G117" s="631">
        <v>5.3492879999999996</v>
      </c>
      <c r="H117" s="631">
        <v>141.48759532000003</v>
      </c>
      <c r="I117" s="631">
        <v>39.597235240000003</v>
      </c>
      <c r="J117" s="631">
        <v>0.447135</v>
      </c>
    </row>
    <row r="118" spans="1:10" ht="15.75" customHeight="1">
      <c r="A118" s="1493"/>
      <c r="B118" s="62" t="s">
        <v>178</v>
      </c>
      <c r="C118" s="571">
        <v>714.67358370978434</v>
      </c>
      <c r="D118" s="571">
        <v>5.7710976399999998</v>
      </c>
      <c r="E118" s="571">
        <v>0.13268076000000001</v>
      </c>
      <c r="F118" s="571">
        <v>8.9800000000000001E-3</v>
      </c>
      <c r="G118" s="571">
        <v>3.329806</v>
      </c>
      <c r="H118" s="571">
        <v>108.62671232999999</v>
      </c>
      <c r="I118" s="571">
        <v>40.123824999999997</v>
      </c>
      <c r="J118" s="571">
        <v>0.36609999999999998</v>
      </c>
    </row>
    <row r="119" spans="1:10" ht="15.75" customHeight="1">
      <c r="A119" s="1494" t="s">
        <v>32</v>
      </c>
      <c r="B119" s="204" t="s">
        <v>177</v>
      </c>
      <c r="C119" s="375">
        <v>1189.5157000389413</v>
      </c>
      <c r="D119" s="375">
        <v>5.6226774100000005</v>
      </c>
      <c r="E119" s="375">
        <v>0.19034872999999999</v>
      </c>
      <c r="F119" s="375">
        <v>5.7912759999999994E-2</v>
      </c>
      <c r="G119" s="375">
        <v>6.1052200000000001</v>
      </c>
      <c r="H119" s="375">
        <v>227.40730826999996</v>
      </c>
      <c r="I119" s="375">
        <v>57.446247720000002</v>
      </c>
      <c r="J119" s="375">
        <v>0.40661000000000003</v>
      </c>
    </row>
    <row r="120" spans="1:10" ht="15.75" customHeight="1">
      <c r="A120" s="1495"/>
      <c r="B120" s="202" t="s">
        <v>178</v>
      </c>
      <c r="C120" s="360">
        <v>885.12866041503685</v>
      </c>
      <c r="D120" s="360">
        <v>5.4483989900000003</v>
      </c>
      <c r="E120" s="360">
        <v>0.28557379999999999</v>
      </c>
      <c r="F120" s="360">
        <v>2.3141999999999999E-2</v>
      </c>
      <c r="G120" s="360">
        <v>1.006521</v>
      </c>
      <c r="H120" s="360">
        <v>129.29224330000002</v>
      </c>
      <c r="I120" s="360">
        <v>58.899188000000002</v>
      </c>
      <c r="J120" s="360">
        <v>0.74420500000000001</v>
      </c>
    </row>
    <row r="121" spans="1:10" ht="15.75" customHeight="1">
      <c r="A121" s="1492" t="s">
        <v>33</v>
      </c>
      <c r="B121" s="59" t="s">
        <v>177</v>
      </c>
      <c r="C121" s="631">
        <v>1485.0639556808778</v>
      </c>
      <c r="D121" s="631">
        <v>7.1330708700000001</v>
      </c>
      <c r="E121" s="631">
        <v>0.24392349000000002</v>
      </c>
      <c r="F121" s="631">
        <v>7.9011999999999999E-2</v>
      </c>
      <c r="G121" s="631">
        <v>4.6624790000000003</v>
      </c>
      <c r="H121" s="631">
        <v>198.23224135999999</v>
      </c>
      <c r="I121" s="631">
        <v>67.683453</v>
      </c>
      <c r="J121" s="631">
        <v>0.67679500000000004</v>
      </c>
    </row>
    <row r="122" spans="1:10" ht="15.75" customHeight="1">
      <c r="A122" s="1493"/>
      <c r="B122" s="62" t="s">
        <v>178</v>
      </c>
      <c r="C122" s="571">
        <v>809.31752225528498</v>
      </c>
      <c r="D122" s="571">
        <v>5.5647058400000011</v>
      </c>
      <c r="E122" s="571">
        <v>0.37310204000000002</v>
      </c>
      <c r="F122" s="571">
        <v>1.042E-2</v>
      </c>
      <c r="G122" s="571">
        <v>1.2850999999999999</v>
      </c>
      <c r="H122" s="571">
        <v>162.22950980000002</v>
      </c>
      <c r="I122" s="571">
        <v>37.444445000000002</v>
      </c>
      <c r="J122" s="571">
        <v>0.78209499999999998</v>
      </c>
    </row>
    <row r="123" spans="1:10" ht="15.75" customHeight="1">
      <c r="A123" s="1494" t="s">
        <v>34</v>
      </c>
      <c r="B123" s="204" t="s">
        <v>177</v>
      </c>
      <c r="C123" s="375">
        <v>1280.089963081283</v>
      </c>
      <c r="D123" s="375">
        <v>4.0304750100000009</v>
      </c>
      <c r="E123" s="375">
        <v>0.13262744999999998</v>
      </c>
      <c r="F123" s="375">
        <v>2.5700000000000001E-2</v>
      </c>
      <c r="G123" s="375">
        <v>4.6763463200000004</v>
      </c>
      <c r="H123" s="375">
        <v>223.28422589999997</v>
      </c>
      <c r="I123" s="375">
        <v>72.128910000000005</v>
      </c>
      <c r="J123" s="375">
        <v>0.39027499999999998</v>
      </c>
    </row>
    <row r="124" spans="1:10" ht="15.75" customHeight="1">
      <c r="A124" s="1495"/>
      <c r="B124" s="202" t="s">
        <v>178</v>
      </c>
      <c r="C124" s="360">
        <v>697.47655751658488</v>
      </c>
      <c r="D124" s="360">
        <v>6.8833252200000006</v>
      </c>
      <c r="E124" s="360">
        <v>0.30777199999999999</v>
      </c>
      <c r="F124" s="360">
        <v>1.6945000000000002E-2</v>
      </c>
      <c r="G124" s="360">
        <v>0.51529999999999998</v>
      </c>
      <c r="H124" s="360">
        <v>203.31721909000001</v>
      </c>
      <c r="I124" s="360">
        <v>42.186900710000003</v>
      </c>
      <c r="J124" s="360">
        <v>0.82471000000000005</v>
      </c>
    </row>
    <row r="125" spans="1:10" ht="15.75" customHeight="1">
      <c r="A125" s="1492" t="s">
        <v>35</v>
      </c>
      <c r="B125" s="59" t="s">
        <v>177</v>
      </c>
      <c r="C125" s="631">
        <v>1479.3491462541433</v>
      </c>
      <c r="D125" s="631">
        <v>5.9511125100000006</v>
      </c>
      <c r="E125" s="631">
        <v>0.26421729999999999</v>
      </c>
      <c r="F125" s="631">
        <v>7.1733699999999997E-2</v>
      </c>
      <c r="G125" s="631">
        <v>11.547000000000001</v>
      </c>
      <c r="H125" s="631">
        <v>277.41062746999995</v>
      </c>
      <c r="I125" s="631">
        <v>126.22141438</v>
      </c>
      <c r="J125" s="631">
        <v>0.62683</v>
      </c>
    </row>
    <row r="126" spans="1:10" ht="15.75" customHeight="1">
      <c r="A126" s="1493"/>
      <c r="B126" s="62" t="s">
        <v>178</v>
      </c>
      <c r="C126" s="571">
        <v>839.08373870430353</v>
      </c>
      <c r="D126" s="571">
        <v>8.4052550500000009</v>
      </c>
      <c r="E126" s="571">
        <v>0.27786607999999996</v>
      </c>
      <c r="F126" s="571">
        <v>1.2064999999999999E-2</v>
      </c>
      <c r="G126" s="571">
        <v>1.1020099999999999</v>
      </c>
      <c r="H126" s="571">
        <v>203.68225989999996</v>
      </c>
      <c r="I126" s="571">
        <v>63.255570549999995</v>
      </c>
      <c r="J126" s="571">
        <v>0.93864499999999995</v>
      </c>
    </row>
    <row r="127" spans="1:10" ht="15.75" customHeight="1">
      <c r="A127" s="1494" t="s">
        <v>36</v>
      </c>
      <c r="B127" s="204" t="s">
        <v>177</v>
      </c>
      <c r="C127" s="375">
        <v>1567.6321964056456</v>
      </c>
      <c r="D127" s="375">
        <v>6.7467700399999986</v>
      </c>
      <c r="E127" s="375">
        <v>0.34979995000000003</v>
      </c>
      <c r="F127" s="375">
        <v>3.7295679999999998E-2</v>
      </c>
      <c r="G127" s="375">
        <v>12.078099999999999</v>
      </c>
      <c r="H127" s="375">
        <v>235.10984199000001</v>
      </c>
      <c r="I127" s="375">
        <v>97.996768289999991</v>
      </c>
      <c r="J127" s="375">
        <v>1.16947</v>
      </c>
    </row>
    <row r="128" spans="1:10" ht="15.75" customHeight="1">
      <c r="A128" s="1495"/>
      <c r="B128" s="202" t="s">
        <v>178</v>
      </c>
      <c r="C128" s="360">
        <v>773.73268488204405</v>
      </c>
      <c r="D128" s="360">
        <v>7.4999209799999997</v>
      </c>
      <c r="E128" s="360">
        <v>0.29872087000000003</v>
      </c>
      <c r="F128" s="360">
        <v>6.0899999999999999E-3</v>
      </c>
      <c r="G128" s="360">
        <v>2.73</v>
      </c>
      <c r="H128" s="360">
        <v>243.3933561500001</v>
      </c>
      <c r="I128" s="360">
        <v>41.114356519999994</v>
      </c>
      <c r="J128" s="360">
        <v>1.0458499999999999</v>
      </c>
    </row>
    <row r="129" spans="1:19" ht="15.75" customHeight="1">
      <c r="A129" s="1492" t="s">
        <v>37</v>
      </c>
      <c r="B129" s="59" t="s">
        <v>177</v>
      </c>
      <c r="C129" s="631">
        <v>1523.1007088383958</v>
      </c>
      <c r="D129" s="631">
        <v>7.8370774299999999</v>
      </c>
      <c r="E129" s="631">
        <v>0.23114551</v>
      </c>
      <c r="F129" s="631">
        <v>0.38514221999999998</v>
      </c>
      <c r="G129" s="631">
        <v>11.158117000000001</v>
      </c>
      <c r="H129" s="631">
        <v>235.06024063000007</v>
      </c>
      <c r="I129" s="631">
        <v>66.503304990000004</v>
      </c>
      <c r="J129" s="631">
        <v>0.714225</v>
      </c>
    </row>
    <row r="130" spans="1:19" ht="15.75" customHeight="1">
      <c r="A130" s="1493"/>
      <c r="B130" s="62" t="s">
        <v>178</v>
      </c>
      <c r="C130" s="571">
        <v>702.04993059330275</v>
      </c>
      <c r="D130" s="571">
        <v>8.1199588899999995</v>
      </c>
      <c r="E130" s="571">
        <v>0.34879665999999998</v>
      </c>
      <c r="F130" s="571">
        <v>1.1810319999999999E-2</v>
      </c>
      <c r="G130" s="571">
        <v>4.8841232199999993</v>
      </c>
      <c r="H130" s="571">
        <v>164.52163641000004</v>
      </c>
      <c r="I130" s="571">
        <v>38.051282999999998</v>
      </c>
      <c r="J130" s="571">
        <v>0.63800999999999997</v>
      </c>
    </row>
    <row r="131" spans="1:19" ht="15.75" customHeight="1">
      <c r="A131" s="1494" t="s">
        <v>38</v>
      </c>
      <c r="B131" s="204" t="s">
        <v>177</v>
      </c>
      <c r="C131" s="375">
        <v>1416.4457614974899</v>
      </c>
      <c r="D131" s="375">
        <v>6.4424716799999997</v>
      </c>
      <c r="E131" s="375">
        <v>0.30322854000000005</v>
      </c>
      <c r="F131" s="375">
        <v>0.15590567</v>
      </c>
      <c r="G131" s="375">
        <v>10.21305055</v>
      </c>
      <c r="H131" s="375">
        <v>307.41468046</v>
      </c>
      <c r="I131" s="375">
        <v>84.066388500000002</v>
      </c>
      <c r="J131" s="375">
        <v>0.86082000000000003</v>
      </c>
    </row>
    <row r="132" spans="1:19" ht="15.75" customHeight="1">
      <c r="A132" s="1495"/>
      <c r="B132" s="202" t="s">
        <v>178</v>
      </c>
      <c r="C132" s="360">
        <v>809.71382130220616</v>
      </c>
      <c r="D132" s="360">
        <v>7.9226226300000002</v>
      </c>
      <c r="E132" s="360">
        <v>0.19307525</v>
      </c>
      <c r="F132" s="360">
        <v>9.7099999999999999E-3</v>
      </c>
      <c r="G132" s="360">
        <v>2.2884579999999999</v>
      </c>
      <c r="H132" s="360">
        <v>205.13890900000001</v>
      </c>
      <c r="I132" s="360">
        <v>60.881200999999997</v>
      </c>
      <c r="J132" s="360">
        <v>0.86777499999999996</v>
      </c>
    </row>
    <row r="133" spans="1:19" ht="15.75" customHeight="1">
      <c r="A133" s="1492" t="s">
        <v>39</v>
      </c>
      <c r="B133" s="59" t="s">
        <v>177</v>
      </c>
      <c r="C133" s="631">
        <v>1412.5222973886366</v>
      </c>
      <c r="D133" s="631">
        <v>5.2484175800000008</v>
      </c>
      <c r="E133" s="631">
        <v>0.28470017999999997</v>
      </c>
      <c r="F133" s="631">
        <v>0.16248000000000001</v>
      </c>
      <c r="G133" s="631">
        <v>12.17001</v>
      </c>
      <c r="H133" s="631">
        <v>242.06296526000003</v>
      </c>
      <c r="I133" s="631">
        <v>74.032708999999997</v>
      </c>
      <c r="J133" s="1380">
        <v>0.56381499999999996</v>
      </c>
    </row>
    <row r="134" spans="1:19" ht="15.75" customHeight="1">
      <c r="A134" s="1493"/>
      <c r="B134" s="62" t="s">
        <v>178</v>
      </c>
      <c r="C134" s="571">
        <v>771.0684387083918</v>
      </c>
      <c r="D134" s="571">
        <v>13.400668919999996</v>
      </c>
      <c r="E134" s="571">
        <v>0.25551885999999996</v>
      </c>
      <c r="F134" s="571">
        <v>8.0466999999999997E-2</v>
      </c>
      <c r="G134" s="571">
        <v>1.5325</v>
      </c>
      <c r="H134" s="571">
        <v>200.96670412</v>
      </c>
      <c r="I134" s="571">
        <v>44.162640480000007</v>
      </c>
      <c r="J134" s="571">
        <v>0.37195</v>
      </c>
    </row>
    <row r="135" spans="1:19" ht="15" customHeight="1">
      <c r="A135" s="1494" t="s">
        <v>40</v>
      </c>
      <c r="B135" s="204" t="s">
        <v>177</v>
      </c>
      <c r="C135" s="375">
        <v>1486.7633967462846</v>
      </c>
      <c r="D135" s="375">
        <v>6.3937220399999992</v>
      </c>
      <c r="E135" s="375">
        <v>0.19851856999999998</v>
      </c>
      <c r="F135" s="375">
        <v>9.743410999999999E-2</v>
      </c>
      <c r="G135" s="375">
        <v>5.8531500000000003</v>
      </c>
      <c r="H135" s="375">
        <v>228.58569265999998</v>
      </c>
      <c r="I135" s="375">
        <v>57.879924759999994</v>
      </c>
      <c r="J135" s="375">
        <v>0.69445500000000004</v>
      </c>
      <c r="L135" s="868"/>
      <c r="M135" s="868"/>
      <c r="N135" s="868"/>
      <c r="O135" s="868"/>
      <c r="P135" s="868"/>
      <c r="Q135" s="868"/>
      <c r="R135" s="868"/>
      <c r="S135" s="868"/>
    </row>
    <row r="136" spans="1:19" ht="15" customHeight="1">
      <c r="A136" s="1495"/>
      <c r="B136" s="202" t="s">
        <v>178</v>
      </c>
      <c r="C136" s="360">
        <v>865.33573860863555</v>
      </c>
      <c r="D136" s="360">
        <v>7.3245371299999995</v>
      </c>
      <c r="E136" s="360">
        <v>0.24472615</v>
      </c>
      <c r="F136" s="360">
        <v>4.0400160000000004E-2</v>
      </c>
      <c r="G136" s="360">
        <v>1.51315</v>
      </c>
      <c r="H136" s="360">
        <v>156.85087247999996</v>
      </c>
      <c r="I136" s="360">
        <v>38.454799999999999</v>
      </c>
      <c r="J136" s="360">
        <v>0.660825</v>
      </c>
      <c r="L136" s="868"/>
      <c r="M136" s="868"/>
      <c r="N136" s="868"/>
      <c r="O136" s="868"/>
      <c r="P136" s="868"/>
      <c r="Q136" s="868"/>
      <c r="R136" s="868"/>
      <c r="S136" s="868"/>
    </row>
  </sheetData>
  <mergeCells count="68">
    <mergeCell ref="A135:A136"/>
    <mergeCell ref="A65:A66"/>
    <mergeCell ref="A67:A6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103:A104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117:A118"/>
    <mergeCell ref="A127:A128"/>
    <mergeCell ref="A123:A124"/>
    <mergeCell ref="A125:A126"/>
    <mergeCell ref="A129:A130"/>
    <mergeCell ref="A133:A134"/>
    <mergeCell ref="A93:A94"/>
    <mergeCell ref="A91:A92"/>
    <mergeCell ref="A77:A78"/>
    <mergeCell ref="A95:A96"/>
    <mergeCell ref="A109:A110"/>
    <mergeCell ref="A105:A106"/>
    <mergeCell ref="A99:A100"/>
    <mergeCell ref="A101:A102"/>
    <mergeCell ref="A97:A98"/>
    <mergeCell ref="A131:A132"/>
    <mergeCell ref="A119:A120"/>
    <mergeCell ref="A113:A114"/>
    <mergeCell ref="A115:A116"/>
    <mergeCell ref="A111:A112"/>
    <mergeCell ref="A121:A122"/>
  </mergeCells>
  <conditionalFormatting sqref="C7:J136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"/>
  <sheetViews>
    <sheetView showZeros="0" zoomScaleNormal="100" zoomScaleSheetLayoutView="100" workbookViewId="0">
      <pane xSplit="1" ySplit="6" topLeftCell="AL7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RowHeight="12.75"/>
  <cols>
    <col min="1" max="1" width="46.28515625" style="10" customWidth="1"/>
    <col min="2" max="13" width="7.28515625" style="10" customWidth="1"/>
    <col min="14" max="25" width="6.85546875" style="10" customWidth="1"/>
    <col min="26" max="62" width="7.28515625" style="11" customWidth="1"/>
    <col min="63" max="16384" width="9.140625" style="10"/>
  </cols>
  <sheetData>
    <row r="1" spans="1:62" ht="49.5" customHeight="1">
      <c r="A1" s="1231" t="s">
        <v>708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1220"/>
      <c r="U1" s="1220"/>
      <c r="V1" s="1220"/>
      <c r="W1" s="1220"/>
      <c r="X1" s="1220"/>
      <c r="Y1" s="1220"/>
      <c r="Z1" s="1220"/>
      <c r="AA1" s="1220"/>
      <c r="AB1" s="1220"/>
      <c r="AC1" s="1220"/>
      <c r="AD1" s="1220"/>
      <c r="AE1" s="1220"/>
      <c r="AF1" s="1220"/>
      <c r="AG1" s="1220"/>
      <c r="AH1" s="1220"/>
      <c r="AI1" s="1220"/>
      <c r="AJ1" s="1220"/>
      <c r="AK1" s="1220"/>
      <c r="AL1" s="1220"/>
      <c r="AM1" s="1220"/>
      <c r="AN1" s="1220"/>
      <c r="AO1" s="1220"/>
      <c r="AP1" s="1220"/>
      <c r="AQ1" s="1220"/>
      <c r="AR1" s="1220"/>
      <c r="AS1" s="1220"/>
      <c r="AT1" s="1220"/>
      <c r="AU1" s="1220"/>
      <c r="AV1" s="1220"/>
      <c r="AW1" s="1220"/>
      <c r="AX1" s="1220"/>
      <c r="AY1" s="1220"/>
      <c r="AZ1" s="1220"/>
      <c r="BA1" s="1220"/>
      <c r="BB1" s="1220"/>
      <c r="BC1" s="1220"/>
      <c r="BD1" s="1220"/>
      <c r="BE1" s="1220"/>
      <c r="BF1" s="1220"/>
      <c r="BG1" s="1220"/>
      <c r="BH1" s="1220"/>
      <c r="BI1" s="1220"/>
      <c r="BJ1" s="1220"/>
    </row>
    <row r="2" spans="1:62" ht="15" customHeight="1">
      <c r="A2" s="678" t="s">
        <v>709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9"/>
      <c r="AA2" s="679"/>
      <c r="AB2" s="679"/>
      <c r="AC2" s="679"/>
      <c r="AD2" s="679"/>
      <c r="AE2" s="679"/>
      <c r="AF2" s="679"/>
      <c r="AG2" s="679"/>
      <c r="AH2" s="679"/>
      <c r="AI2" s="679"/>
      <c r="AJ2" s="679"/>
      <c r="AK2" s="679"/>
      <c r="AL2" s="679"/>
      <c r="AM2" s="679"/>
      <c r="AN2" s="679"/>
      <c r="AO2" s="679"/>
      <c r="AP2" s="679"/>
      <c r="AQ2" s="679"/>
      <c r="AR2" s="679"/>
      <c r="AS2" s="679"/>
      <c r="AT2" s="679"/>
      <c r="AU2" s="679"/>
      <c r="AV2" s="679"/>
      <c r="AW2" s="679"/>
      <c r="AX2" s="679"/>
      <c r="AY2" s="679"/>
      <c r="AZ2" s="679"/>
      <c r="BA2" s="679"/>
      <c r="BB2" s="679"/>
      <c r="BC2" s="679"/>
      <c r="BD2" s="679"/>
      <c r="BE2" s="679"/>
      <c r="BF2" s="679"/>
      <c r="BG2" s="679"/>
      <c r="BH2" s="679"/>
      <c r="BI2" s="679"/>
      <c r="BJ2" s="679"/>
    </row>
    <row r="3" spans="1:62" ht="15" customHeight="1">
      <c r="A3" s="676"/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677"/>
      <c r="AS3" s="677"/>
      <c r="AT3" s="677"/>
      <c r="AU3" s="677"/>
      <c r="AV3" s="677"/>
      <c r="AW3" s="677"/>
      <c r="AX3" s="677"/>
      <c r="AY3" s="677"/>
      <c r="AZ3" s="677"/>
      <c r="BA3" s="677"/>
      <c r="BB3" s="677"/>
      <c r="BC3" s="677"/>
      <c r="BD3" s="677"/>
      <c r="BE3" s="677"/>
      <c r="BF3" s="677"/>
      <c r="BG3" s="677"/>
      <c r="BH3" s="677"/>
      <c r="BI3" s="677"/>
      <c r="BJ3" s="677" t="s">
        <v>819</v>
      </c>
    </row>
    <row r="4" spans="1:62" s="12" customFormat="1" ht="33" customHeight="1">
      <c r="A4" s="1219" t="s">
        <v>832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</row>
    <row r="6" spans="1:62" ht="30" customHeight="1">
      <c r="A6" s="13"/>
      <c r="B6" s="634" t="s">
        <v>986</v>
      </c>
      <c r="C6" s="634" t="s">
        <v>987</v>
      </c>
      <c r="D6" s="634" t="s">
        <v>988</v>
      </c>
      <c r="E6" s="634" t="s">
        <v>989</v>
      </c>
      <c r="F6" s="634" t="s">
        <v>990</v>
      </c>
      <c r="G6" s="634" t="s">
        <v>991</v>
      </c>
      <c r="H6" s="634" t="s">
        <v>992</v>
      </c>
      <c r="I6" s="634" t="s">
        <v>993</v>
      </c>
      <c r="J6" s="634" t="s">
        <v>994</v>
      </c>
      <c r="K6" s="634" t="s">
        <v>995</v>
      </c>
      <c r="L6" s="634" t="s">
        <v>996</v>
      </c>
      <c r="M6" s="634" t="s">
        <v>997</v>
      </c>
      <c r="N6" s="634" t="s">
        <v>998</v>
      </c>
      <c r="O6" s="634" t="s">
        <v>999</v>
      </c>
      <c r="P6" s="634" t="s">
        <v>1000</v>
      </c>
      <c r="Q6" s="634" t="s">
        <v>1001</v>
      </c>
      <c r="R6" s="634" t="s">
        <v>1002</v>
      </c>
      <c r="S6" s="634" t="s">
        <v>1003</v>
      </c>
      <c r="T6" s="634" t="s">
        <v>1004</v>
      </c>
      <c r="U6" s="634" t="s">
        <v>1005</v>
      </c>
      <c r="V6" s="634" t="s">
        <v>1006</v>
      </c>
      <c r="W6" s="634" t="s">
        <v>1007</v>
      </c>
      <c r="X6" s="634" t="s">
        <v>1008</v>
      </c>
      <c r="Y6" s="634" t="s">
        <v>1009</v>
      </c>
      <c r="Z6" s="634" t="s">
        <v>606</v>
      </c>
      <c r="AA6" s="634" t="s">
        <v>674</v>
      </c>
      <c r="AB6" s="634" t="s">
        <v>675</v>
      </c>
      <c r="AC6" s="634" t="s">
        <v>676</v>
      </c>
      <c r="AD6" s="634" t="s">
        <v>677</v>
      </c>
      <c r="AE6" s="634" t="s">
        <v>678</v>
      </c>
      <c r="AF6" s="634" t="s">
        <v>679</v>
      </c>
      <c r="AG6" s="634" t="s">
        <v>680</v>
      </c>
      <c r="AH6" s="634" t="s">
        <v>681</v>
      </c>
      <c r="AI6" s="634" t="s">
        <v>682</v>
      </c>
      <c r="AJ6" s="634" t="s">
        <v>683</v>
      </c>
      <c r="AK6" s="634" t="s">
        <v>684</v>
      </c>
      <c r="AL6" s="634" t="s">
        <v>685</v>
      </c>
      <c r="AM6" s="634" t="s">
        <v>936</v>
      </c>
      <c r="AN6" s="634" t="s">
        <v>937</v>
      </c>
      <c r="AO6" s="634" t="s">
        <v>1185</v>
      </c>
      <c r="AP6" s="634" t="s">
        <v>1206</v>
      </c>
      <c r="AQ6" s="634" t="s">
        <v>1213</v>
      </c>
      <c r="AR6" s="634" t="s">
        <v>1224</v>
      </c>
      <c r="AS6" s="634" t="s">
        <v>1240</v>
      </c>
      <c r="AT6" s="634" t="s">
        <v>1253</v>
      </c>
      <c r="AU6" s="634" t="s">
        <v>1254</v>
      </c>
      <c r="AV6" s="634" t="s">
        <v>1273</v>
      </c>
      <c r="AW6" s="634" t="s">
        <v>1280</v>
      </c>
      <c r="AX6" s="634" t="s">
        <v>1288</v>
      </c>
      <c r="AY6" s="634" t="s">
        <v>1332</v>
      </c>
      <c r="AZ6" s="634" t="s">
        <v>1344</v>
      </c>
      <c r="BA6" s="634" t="s">
        <v>1356</v>
      </c>
      <c r="BB6" s="634" t="s">
        <v>1364</v>
      </c>
      <c r="BC6" s="634" t="s">
        <v>1375</v>
      </c>
      <c r="BD6" s="634" t="s">
        <v>1392</v>
      </c>
      <c r="BE6" s="634" t="s">
        <v>1401</v>
      </c>
      <c r="BF6" s="634" t="s">
        <v>1431</v>
      </c>
      <c r="BG6" s="634" t="s">
        <v>1432</v>
      </c>
      <c r="BH6" s="634" t="s">
        <v>1451</v>
      </c>
      <c r="BI6" s="634" t="s">
        <v>1452</v>
      </c>
      <c r="BJ6" s="634" t="s">
        <v>1469</v>
      </c>
    </row>
    <row r="7" spans="1:62" ht="15" customHeight="1">
      <c r="A7" s="674">
        <v>1</v>
      </c>
      <c r="B7" s="674">
        <v>2</v>
      </c>
      <c r="C7" s="674">
        <v>3</v>
      </c>
      <c r="D7" s="674">
        <v>4</v>
      </c>
      <c r="E7" s="674">
        <v>5</v>
      </c>
      <c r="F7" s="674">
        <v>6</v>
      </c>
      <c r="G7" s="674">
        <v>7</v>
      </c>
      <c r="H7" s="674">
        <v>8</v>
      </c>
      <c r="I7" s="674">
        <v>9</v>
      </c>
      <c r="J7" s="674">
        <v>10</v>
      </c>
      <c r="K7" s="674">
        <v>11</v>
      </c>
      <c r="L7" s="674">
        <v>12</v>
      </c>
      <c r="M7" s="674">
        <v>13</v>
      </c>
      <c r="N7" s="674">
        <v>14</v>
      </c>
      <c r="O7" s="674">
        <v>15</v>
      </c>
      <c r="P7" s="674">
        <v>16</v>
      </c>
      <c r="Q7" s="674">
        <v>17</v>
      </c>
      <c r="R7" s="674">
        <v>18</v>
      </c>
      <c r="S7" s="674">
        <v>19</v>
      </c>
      <c r="T7" s="674">
        <v>20</v>
      </c>
      <c r="U7" s="674">
        <v>21</v>
      </c>
      <c r="V7" s="674">
        <v>22</v>
      </c>
      <c r="W7" s="674">
        <v>23</v>
      </c>
      <c r="X7" s="674">
        <v>24</v>
      </c>
      <c r="Y7" s="674">
        <v>25</v>
      </c>
      <c r="Z7" s="674">
        <v>26</v>
      </c>
      <c r="AA7" s="674">
        <v>27</v>
      </c>
      <c r="AB7" s="674">
        <v>28</v>
      </c>
      <c r="AC7" s="674">
        <v>29</v>
      </c>
      <c r="AD7" s="674">
        <v>30</v>
      </c>
      <c r="AE7" s="674">
        <v>31</v>
      </c>
      <c r="AF7" s="674">
        <v>32</v>
      </c>
      <c r="AG7" s="674">
        <v>33</v>
      </c>
      <c r="AH7" s="674">
        <v>34</v>
      </c>
      <c r="AI7" s="674">
        <v>35</v>
      </c>
      <c r="AJ7" s="674">
        <v>36</v>
      </c>
      <c r="AK7" s="674">
        <v>37</v>
      </c>
      <c r="AL7" s="674">
        <v>38</v>
      </c>
      <c r="AM7" s="674">
        <v>39</v>
      </c>
      <c r="AN7" s="674">
        <v>40</v>
      </c>
      <c r="AO7" s="674">
        <v>41</v>
      </c>
      <c r="AP7" s="674">
        <v>42</v>
      </c>
      <c r="AQ7" s="674">
        <v>43</v>
      </c>
      <c r="AR7" s="674">
        <v>44</v>
      </c>
      <c r="AS7" s="674">
        <v>45</v>
      </c>
      <c r="AT7" s="674">
        <v>46</v>
      </c>
      <c r="AU7" s="674">
        <v>47</v>
      </c>
      <c r="AV7" s="674">
        <v>48</v>
      </c>
      <c r="AW7" s="674">
        <v>49</v>
      </c>
      <c r="AX7" s="674">
        <v>50</v>
      </c>
      <c r="AY7" s="674">
        <v>51</v>
      </c>
      <c r="AZ7" s="674">
        <v>52</v>
      </c>
      <c r="BA7" s="674">
        <v>53</v>
      </c>
      <c r="BB7" s="674">
        <v>54</v>
      </c>
      <c r="BC7" s="674">
        <v>55</v>
      </c>
      <c r="BD7" s="674">
        <v>56</v>
      </c>
      <c r="BE7" s="674">
        <v>57</v>
      </c>
      <c r="BF7" s="674">
        <v>58</v>
      </c>
      <c r="BG7" s="674">
        <v>59</v>
      </c>
      <c r="BH7" s="674">
        <v>60</v>
      </c>
      <c r="BI7" s="674">
        <v>61</v>
      </c>
      <c r="BJ7" s="674">
        <v>62</v>
      </c>
    </row>
    <row r="8" spans="1:62" ht="27.95" customHeight="1">
      <c r="A8" s="595" t="s">
        <v>344</v>
      </c>
      <c r="B8" s="596">
        <v>147</v>
      </c>
      <c r="C8" s="596">
        <v>148</v>
      </c>
      <c r="D8" s="596">
        <v>148</v>
      </c>
      <c r="E8" s="596">
        <v>148</v>
      </c>
      <c r="F8" s="596">
        <v>150</v>
      </c>
      <c r="G8" s="596">
        <v>150</v>
      </c>
      <c r="H8" s="596">
        <v>151</v>
      </c>
      <c r="I8" s="596">
        <v>154</v>
      </c>
      <c r="J8" s="596">
        <v>156</v>
      </c>
      <c r="K8" s="596">
        <v>157</v>
      </c>
      <c r="L8" s="596">
        <v>160</v>
      </c>
      <c r="M8" s="596">
        <v>160</v>
      </c>
      <c r="N8" s="596">
        <v>160</v>
      </c>
      <c r="O8" s="596">
        <v>160</v>
      </c>
      <c r="P8" s="596">
        <v>160</v>
      </c>
      <c r="Q8" s="596">
        <v>162</v>
      </c>
      <c r="R8" s="596">
        <v>164</v>
      </c>
      <c r="S8" s="596">
        <v>166</v>
      </c>
      <c r="T8" s="596">
        <v>166</v>
      </c>
      <c r="U8" s="596">
        <v>168</v>
      </c>
      <c r="V8" s="596">
        <v>169</v>
      </c>
      <c r="W8" s="596">
        <v>170</v>
      </c>
      <c r="X8" s="596">
        <v>172</v>
      </c>
      <c r="Y8" s="596">
        <v>176</v>
      </c>
      <c r="Z8" s="596">
        <v>177</v>
      </c>
      <c r="AA8" s="596">
        <v>178</v>
      </c>
      <c r="AB8" s="596">
        <v>179</v>
      </c>
      <c r="AC8" s="596">
        <v>181</v>
      </c>
      <c r="AD8" s="596">
        <v>181</v>
      </c>
      <c r="AE8" s="596">
        <v>182</v>
      </c>
      <c r="AF8" s="596">
        <v>185</v>
      </c>
      <c r="AG8" s="596">
        <v>187</v>
      </c>
      <c r="AH8" s="596">
        <v>190</v>
      </c>
      <c r="AI8" s="596">
        <v>190</v>
      </c>
      <c r="AJ8" s="596">
        <v>191</v>
      </c>
      <c r="AK8" s="596">
        <v>197</v>
      </c>
      <c r="AL8" s="596">
        <v>199</v>
      </c>
      <c r="AM8" s="596">
        <v>198</v>
      </c>
      <c r="AN8" s="596">
        <v>197</v>
      </c>
      <c r="AO8" s="596">
        <v>199</v>
      </c>
      <c r="AP8" s="596">
        <v>199</v>
      </c>
      <c r="AQ8" s="596">
        <v>201</v>
      </c>
      <c r="AR8" s="596">
        <v>203</v>
      </c>
      <c r="AS8" s="596">
        <v>203</v>
      </c>
      <c r="AT8" s="596">
        <v>205</v>
      </c>
      <c r="AU8" s="596">
        <v>204</v>
      </c>
      <c r="AV8" s="596">
        <v>205</v>
      </c>
      <c r="AW8" s="596">
        <v>205</v>
      </c>
      <c r="AX8" s="596">
        <v>204</v>
      </c>
      <c r="AY8" s="596">
        <v>209</v>
      </c>
      <c r="AZ8" s="596">
        <v>211</v>
      </c>
      <c r="BA8" s="596">
        <v>213</v>
      </c>
      <c r="BB8" s="596">
        <v>215</v>
      </c>
      <c r="BC8" s="596">
        <v>217</v>
      </c>
      <c r="BD8" s="596">
        <v>218</v>
      </c>
      <c r="BE8" s="596">
        <v>219</v>
      </c>
      <c r="BF8" s="596">
        <v>221</v>
      </c>
      <c r="BG8" s="596">
        <v>221</v>
      </c>
      <c r="BH8" s="596">
        <v>224</v>
      </c>
      <c r="BI8" s="596">
        <v>226</v>
      </c>
      <c r="BJ8" s="596">
        <v>229</v>
      </c>
    </row>
    <row r="9" spans="1:62" ht="15.75" customHeight="1">
      <c r="A9" s="119" t="s">
        <v>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</row>
    <row r="10" spans="1:62" ht="27.95" customHeight="1">
      <c r="A10" s="230" t="s">
        <v>429</v>
      </c>
      <c r="B10" s="231">
        <v>30</v>
      </c>
      <c r="C10" s="231">
        <v>30</v>
      </c>
      <c r="D10" s="231">
        <v>30</v>
      </c>
      <c r="E10" s="231">
        <v>30</v>
      </c>
      <c r="F10" s="231">
        <v>31</v>
      </c>
      <c r="G10" s="231">
        <v>31</v>
      </c>
      <c r="H10" s="231">
        <v>31</v>
      </c>
      <c r="I10" s="231">
        <v>31</v>
      </c>
      <c r="J10" s="231">
        <v>32</v>
      </c>
      <c r="K10" s="231">
        <v>32</v>
      </c>
      <c r="L10" s="231">
        <v>32</v>
      </c>
      <c r="M10" s="231">
        <v>32</v>
      </c>
      <c r="N10" s="231">
        <v>32</v>
      </c>
      <c r="O10" s="231">
        <v>32</v>
      </c>
      <c r="P10" s="231">
        <v>32</v>
      </c>
      <c r="Q10" s="231">
        <v>32</v>
      </c>
      <c r="R10" s="231">
        <v>32</v>
      </c>
      <c r="S10" s="231">
        <v>32</v>
      </c>
      <c r="T10" s="231">
        <v>32</v>
      </c>
      <c r="U10" s="231">
        <v>32</v>
      </c>
      <c r="V10" s="231">
        <v>32</v>
      </c>
      <c r="W10" s="231">
        <v>32</v>
      </c>
      <c r="X10" s="231">
        <v>32</v>
      </c>
      <c r="Y10" s="231">
        <v>33</v>
      </c>
      <c r="Z10" s="231">
        <v>33</v>
      </c>
      <c r="AA10" s="231">
        <v>33</v>
      </c>
      <c r="AB10" s="231">
        <v>33</v>
      </c>
      <c r="AC10" s="231">
        <v>33</v>
      </c>
      <c r="AD10" s="231">
        <v>33</v>
      </c>
      <c r="AE10" s="231">
        <v>33</v>
      </c>
      <c r="AF10" s="231">
        <v>33</v>
      </c>
      <c r="AG10" s="231">
        <v>33</v>
      </c>
      <c r="AH10" s="231">
        <v>33</v>
      </c>
      <c r="AI10" s="231">
        <v>33</v>
      </c>
      <c r="AJ10" s="231">
        <v>31</v>
      </c>
      <c r="AK10" s="231">
        <v>31</v>
      </c>
      <c r="AL10" s="231">
        <v>32</v>
      </c>
      <c r="AM10" s="231">
        <v>32</v>
      </c>
      <c r="AN10" s="231">
        <v>32</v>
      </c>
      <c r="AO10" s="231">
        <v>34</v>
      </c>
      <c r="AP10" s="231">
        <v>34</v>
      </c>
      <c r="AQ10" s="231">
        <v>35</v>
      </c>
      <c r="AR10" s="231">
        <v>35</v>
      </c>
      <c r="AS10" s="231">
        <v>35</v>
      </c>
      <c r="AT10" s="231">
        <v>35</v>
      </c>
      <c r="AU10" s="231">
        <v>35</v>
      </c>
      <c r="AV10" s="231">
        <v>35</v>
      </c>
      <c r="AW10" s="231">
        <v>35</v>
      </c>
      <c r="AX10" s="231">
        <v>35</v>
      </c>
      <c r="AY10" s="231">
        <v>36</v>
      </c>
      <c r="AZ10" s="231">
        <v>36</v>
      </c>
      <c r="BA10" s="231">
        <v>36</v>
      </c>
      <c r="BB10" s="231">
        <v>36</v>
      </c>
      <c r="BC10" s="231">
        <v>36</v>
      </c>
      <c r="BD10" s="231">
        <v>36</v>
      </c>
      <c r="BE10" s="231">
        <v>36</v>
      </c>
      <c r="BF10" s="231">
        <v>36</v>
      </c>
      <c r="BG10" s="231">
        <v>36</v>
      </c>
      <c r="BH10" s="231">
        <v>36</v>
      </c>
      <c r="BI10" s="231">
        <v>36</v>
      </c>
      <c r="BJ10" s="231">
        <v>36</v>
      </c>
    </row>
    <row r="11" spans="1:62" ht="27.95" customHeight="1">
      <c r="A11" s="397" t="s">
        <v>44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</row>
    <row r="12" spans="1:62" ht="27.95" customHeight="1">
      <c r="A12" s="398" t="s">
        <v>345</v>
      </c>
      <c r="B12" s="232">
        <v>17</v>
      </c>
      <c r="C12" s="232">
        <v>17</v>
      </c>
      <c r="D12" s="232">
        <v>17</v>
      </c>
      <c r="E12" s="232">
        <v>17</v>
      </c>
      <c r="F12" s="232">
        <v>18</v>
      </c>
      <c r="G12" s="232">
        <v>18</v>
      </c>
      <c r="H12" s="232">
        <v>18</v>
      </c>
      <c r="I12" s="232">
        <v>18</v>
      </c>
      <c r="J12" s="232">
        <v>19</v>
      </c>
      <c r="K12" s="232">
        <v>19</v>
      </c>
      <c r="L12" s="232">
        <v>19</v>
      </c>
      <c r="M12" s="232">
        <v>19</v>
      </c>
      <c r="N12" s="232">
        <v>19</v>
      </c>
      <c r="O12" s="232">
        <v>19</v>
      </c>
      <c r="P12" s="232">
        <v>19</v>
      </c>
      <c r="Q12" s="232">
        <v>19</v>
      </c>
      <c r="R12" s="232">
        <v>19</v>
      </c>
      <c r="S12" s="232">
        <v>19</v>
      </c>
      <c r="T12" s="232">
        <v>20</v>
      </c>
      <c r="U12" s="232">
        <v>20</v>
      </c>
      <c r="V12" s="232">
        <v>20</v>
      </c>
      <c r="W12" s="232">
        <v>20</v>
      </c>
      <c r="X12" s="232">
        <v>20</v>
      </c>
      <c r="Y12" s="232">
        <v>21</v>
      </c>
      <c r="Z12" s="232">
        <v>21</v>
      </c>
      <c r="AA12" s="232">
        <v>21</v>
      </c>
      <c r="AB12" s="232">
        <v>21</v>
      </c>
      <c r="AC12" s="232">
        <v>21</v>
      </c>
      <c r="AD12" s="232">
        <v>21</v>
      </c>
      <c r="AE12" s="232">
        <v>21</v>
      </c>
      <c r="AF12" s="232">
        <v>21</v>
      </c>
      <c r="AG12" s="232">
        <v>21</v>
      </c>
      <c r="AH12" s="232">
        <v>21</v>
      </c>
      <c r="AI12" s="232">
        <v>21</v>
      </c>
      <c r="AJ12" s="232">
        <v>19</v>
      </c>
      <c r="AK12" s="232">
        <v>19</v>
      </c>
      <c r="AL12" s="232">
        <v>20</v>
      </c>
      <c r="AM12" s="232">
        <v>20</v>
      </c>
      <c r="AN12" s="232">
        <v>21</v>
      </c>
      <c r="AO12" s="232">
        <v>23</v>
      </c>
      <c r="AP12" s="232">
        <v>23</v>
      </c>
      <c r="AQ12" s="232">
        <v>24</v>
      </c>
      <c r="AR12" s="232">
        <v>25</v>
      </c>
      <c r="AS12" s="232">
        <v>25</v>
      </c>
      <c r="AT12" s="232">
        <v>25</v>
      </c>
      <c r="AU12" s="232">
        <v>25</v>
      </c>
      <c r="AV12" s="232">
        <v>25</v>
      </c>
      <c r="AW12" s="232">
        <v>25</v>
      </c>
      <c r="AX12" s="232">
        <v>25</v>
      </c>
      <c r="AY12" s="232">
        <v>26</v>
      </c>
      <c r="AZ12" s="232">
        <v>26</v>
      </c>
      <c r="BA12" s="232">
        <v>26</v>
      </c>
      <c r="BB12" s="232">
        <v>26</v>
      </c>
      <c r="BC12" s="232">
        <v>26</v>
      </c>
      <c r="BD12" s="232">
        <v>26</v>
      </c>
      <c r="BE12" s="232">
        <v>26</v>
      </c>
      <c r="BF12" s="232">
        <v>27</v>
      </c>
      <c r="BG12" s="232">
        <v>27</v>
      </c>
      <c r="BH12" s="232">
        <v>27</v>
      </c>
      <c r="BI12" s="232">
        <v>27</v>
      </c>
      <c r="BJ12" s="232">
        <v>27</v>
      </c>
    </row>
    <row r="13" spans="1:62" ht="27.95" customHeight="1">
      <c r="A13" s="14" t="s">
        <v>430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</row>
    <row r="14" spans="1:62" ht="27.95" customHeight="1">
      <c r="A14" s="399" t="s">
        <v>879</v>
      </c>
      <c r="B14" s="232">
        <v>56</v>
      </c>
      <c r="C14" s="232">
        <v>57</v>
      </c>
      <c r="D14" s="232">
        <v>57</v>
      </c>
      <c r="E14" s="232">
        <v>57</v>
      </c>
      <c r="F14" s="232">
        <v>57</v>
      </c>
      <c r="G14" s="232">
        <v>57</v>
      </c>
      <c r="H14" s="232">
        <v>58</v>
      </c>
      <c r="I14" s="232">
        <v>60</v>
      </c>
      <c r="J14" s="232">
        <v>61</v>
      </c>
      <c r="K14" s="232">
        <v>61</v>
      </c>
      <c r="L14" s="232">
        <v>63</v>
      </c>
      <c r="M14" s="232">
        <v>63</v>
      </c>
      <c r="N14" s="232">
        <v>63</v>
      </c>
      <c r="O14" s="232">
        <v>63</v>
      </c>
      <c r="P14" s="232">
        <v>63</v>
      </c>
      <c r="Q14" s="232">
        <v>64</v>
      </c>
      <c r="R14" s="232">
        <v>65</v>
      </c>
      <c r="S14" s="232">
        <v>66</v>
      </c>
      <c r="T14" s="232">
        <v>66</v>
      </c>
      <c r="U14" s="232">
        <v>68</v>
      </c>
      <c r="V14" s="232">
        <v>69</v>
      </c>
      <c r="W14" s="232">
        <v>69</v>
      </c>
      <c r="X14" s="232">
        <v>69</v>
      </c>
      <c r="Y14" s="232">
        <v>69</v>
      </c>
      <c r="Z14" s="232">
        <v>70</v>
      </c>
      <c r="AA14" s="232">
        <v>71</v>
      </c>
      <c r="AB14" s="232">
        <v>71</v>
      </c>
      <c r="AC14" s="232">
        <v>71</v>
      </c>
      <c r="AD14" s="232">
        <v>71</v>
      </c>
      <c r="AE14" s="232">
        <v>72</v>
      </c>
      <c r="AF14" s="232">
        <v>74</v>
      </c>
      <c r="AG14" s="232">
        <v>75</v>
      </c>
      <c r="AH14" s="232">
        <v>77</v>
      </c>
      <c r="AI14" s="232">
        <v>77</v>
      </c>
      <c r="AJ14" s="232">
        <v>80</v>
      </c>
      <c r="AK14" s="232">
        <v>84</v>
      </c>
      <c r="AL14" s="232">
        <v>85</v>
      </c>
      <c r="AM14" s="232">
        <v>84</v>
      </c>
      <c r="AN14" s="232">
        <v>84</v>
      </c>
      <c r="AO14" s="232">
        <v>83</v>
      </c>
      <c r="AP14" s="232">
        <v>83</v>
      </c>
      <c r="AQ14" s="232">
        <v>83</v>
      </c>
      <c r="AR14" s="232">
        <v>83</v>
      </c>
      <c r="AS14" s="232">
        <v>83</v>
      </c>
      <c r="AT14" s="232">
        <v>85</v>
      </c>
      <c r="AU14" s="232">
        <v>84</v>
      </c>
      <c r="AV14" s="232">
        <v>84</v>
      </c>
      <c r="AW14" s="232">
        <v>84</v>
      </c>
      <c r="AX14" s="232">
        <v>84</v>
      </c>
      <c r="AY14" s="232">
        <v>84</v>
      </c>
      <c r="AZ14" s="232">
        <v>86</v>
      </c>
      <c r="BA14" s="232">
        <v>88</v>
      </c>
      <c r="BB14" s="232">
        <v>89</v>
      </c>
      <c r="BC14" s="232">
        <v>90</v>
      </c>
      <c r="BD14" s="232">
        <v>91</v>
      </c>
      <c r="BE14" s="232">
        <v>92</v>
      </c>
      <c r="BF14" s="232">
        <v>93</v>
      </c>
      <c r="BG14" s="232">
        <v>93</v>
      </c>
      <c r="BH14" s="232">
        <v>96</v>
      </c>
      <c r="BI14" s="232">
        <v>96</v>
      </c>
      <c r="BJ14" s="232">
        <v>100</v>
      </c>
    </row>
    <row r="15" spans="1:62" ht="27.95" customHeight="1">
      <c r="A15" s="400" t="s">
        <v>45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</row>
    <row r="16" spans="1:62" ht="27.95" customHeight="1">
      <c r="A16" s="635" t="s">
        <v>629</v>
      </c>
      <c r="B16" s="232">
        <v>0</v>
      </c>
      <c r="C16" s="232"/>
      <c r="D16" s="232"/>
      <c r="E16" s="232">
        <v>0</v>
      </c>
      <c r="F16" s="232"/>
      <c r="G16" s="232"/>
      <c r="H16" s="232">
        <v>1</v>
      </c>
      <c r="I16" s="232">
        <v>1</v>
      </c>
      <c r="J16" s="232">
        <v>1</v>
      </c>
      <c r="K16" s="232">
        <v>1</v>
      </c>
      <c r="L16" s="232">
        <v>1</v>
      </c>
      <c r="M16" s="232">
        <v>1</v>
      </c>
      <c r="N16" s="232">
        <v>1</v>
      </c>
      <c r="O16" s="232">
        <v>1</v>
      </c>
      <c r="P16" s="232">
        <v>1</v>
      </c>
      <c r="Q16" s="232">
        <v>1</v>
      </c>
      <c r="R16" s="232">
        <v>1</v>
      </c>
      <c r="S16" s="232">
        <v>1</v>
      </c>
      <c r="T16" s="232">
        <v>1</v>
      </c>
      <c r="U16" s="232">
        <v>1</v>
      </c>
      <c r="V16" s="232">
        <v>1</v>
      </c>
      <c r="W16" s="232">
        <v>1</v>
      </c>
      <c r="X16" s="232">
        <v>1</v>
      </c>
      <c r="Y16" s="232">
        <v>1</v>
      </c>
      <c r="Z16" s="232">
        <v>1</v>
      </c>
      <c r="AA16" s="232">
        <v>1</v>
      </c>
      <c r="AB16" s="232">
        <v>1</v>
      </c>
      <c r="AC16" s="232">
        <v>1</v>
      </c>
      <c r="AD16" s="232">
        <v>1</v>
      </c>
      <c r="AE16" s="232">
        <v>1</v>
      </c>
      <c r="AF16" s="232">
        <v>1</v>
      </c>
      <c r="AG16" s="232">
        <v>1</v>
      </c>
      <c r="AH16" s="232">
        <v>1</v>
      </c>
      <c r="AI16" s="232">
        <v>1</v>
      </c>
      <c r="AJ16" s="232">
        <v>1</v>
      </c>
      <c r="AK16" s="232">
        <v>1</v>
      </c>
      <c r="AL16" s="232">
        <v>1</v>
      </c>
      <c r="AM16" s="232">
        <v>1</v>
      </c>
      <c r="AN16" s="232">
        <v>1</v>
      </c>
      <c r="AO16" s="232">
        <v>1</v>
      </c>
      <c r="AP16" s="232">
        <v>1</v>
      </c>
      <c r="AQ16" s="232">
        <v>1</v>
      </c>
      <c r="AR16" s="232">
        <v>1</v>
      </c>
      <c r="AS16" s="232">
        <v>1</v>
      </c>
      <c r="AT16" s="232">
        <v>1</v>
      </c>
      <c r="AU16" s="232">
        <v>1</v>
      </c>
      <c r="AV16" s="232">
        <v>1</v>
      </c>
      <c r="AW16" s="232">
        <v>1</v>
      </c>
      <c r="AX16" s="232">
        <v>1</v>
      </c>
      <c r="AY16" s="232">
        <v>1</v>
      </c>
      <c r="AZ16" s="232">
        <v>1</v>
      </c>
      <c r="BA16" s="232">
        <v>1</v>
      </c>
      <c r="BB16" s="232">
        <v>1</v>
      </c>
      <c r="BC16" s="232">
        <v>1</v>
      </c>
      <c r="BD16" s="232">
        <v>1</v>
      </c>
      <c r="BE16" s="232">
        <v>1</v>
      </c>
      <c r="BF16" s="232">
        <v>1</v>
      </c>
      <c r="BG16" s="232">
        <v>1</v>
      </c>
      <c r="BH16" s="232">
        <v>1</v>
      </c>
      <c r="BI16" s="232">
        <v>1</v>
      </c>
      <c r="BJ16" s="232">
        <v>1</v>
      </c>
    </row>
    <row r="17" spans="1:62" ht="27.95" customHeight="1">
      <c r="A17" s="234" t="s">
        <v>346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</row>
    <row r="18" spans="1:62" ht="27.95" customHeight="1">
      <c r="A18" s="233" t="s">
        <v>347</v>
      </c>
      <c r="B18" s="231">
        <v>1050</v>
      </c>
      <c r="C18" s="231">
        <v>1074</v>
      </c>
      <c r="D18" s="231">
        <v>1093</v>
      </c>
      <c r="E18" s="231">
        <v>1093</v>
      </c>
      <c r="F18" s="231">
        <v>1112</v>
      </c>
      <c r="G18" s="231">
        <v>1155</v>
      </c>
      <c r="H18" s="231">
        <v>1115</v>
      </c>
      <c r="I18" s="231">
        <v>1110</v>
      </c>
      <c r="J18" s="231">
        <v>1136</v>
      </c>
      <c r="K18" s="231">
        <v>1175</v>
      </c>
      <c r="L18" s="231">
        <v>1194</v>
      </c>
      <c r="M18" s="231">
        <v>1204</v>
      </c>
      <c r="N18" s="231">
        <v>1222</v>
      </c>
      <c r="O18" s="231">
        <v>1196</v>
      </c>
      <c r="P18" s="231">
        <v>1196</v>
      </c>
      <c r="Q18" s="231">
        <v>1206</v>
      </c>
      <c r="R18" s="231">
        <v>1213</v>
      </c>
      <c r="S18" s="231">
        <v>1219</v>
      </c>
      <c r="T18" s="231">
        <v>1216</v>
      </c>
      <c r="U18" s="231">
        <v>1214</v>
      </c>
      <c r="V18" s="231">
        <v>1218</v>
      </c>
      <c r="W18" s="231">
        <v>1231</v>
      </c>
      <c r="X18" s="231">
        <v>1240</v>
      </c>
      <c r="Y18" s="231">
        <v>1246</v>
      </c>
      <c r="Z18" s="231">
        <v>1244</v>
      </c>
      <c r="AA18" s="231">
        <v>1241</v>
      </c>
      <c r="AB18" s="231">
        <v>1253</v>
      </c>
      <c r="AC18" s="231">
        <v>1238</v>
      </c>
      <c r="AD18" s="231">
        <v>1253</v>
      </c>
      <c r="AE18" s="231">
        <v>1262</v>
      </c>
      <c r="AF18" s="231">
        <v>1263</v>
      </c>
      <c r="AG18" s="231">
        <v>1329</v>
      </c>
      <c r="AH18" s="231">
        <v>1341</v>
      </c>
      <c r="AI18" s="231">
        <v>1339</v>
      </c>
      <c r="AJ18" s="231">
        <v>1461</v>
      </c>
      <c r="AK18" s="231">
        <v>1516</v>
      </c>
      <c r="AL18" s="231">
        <v>1543</v>
      </c>
      <c r="AM18" s="231">
        <v>1554</v>
      </c>
      <c r="AN18" s="231">
        <v>1562</v>
      </c>
      <c r="AO18" s="231">
        <v>1586</v>
      </c>
      <c r="AP18" s="231">
        <v>1612</v>
      </c>
      <c r="AQ18" s="231">
        <v>1635</v>
      </c>
      <c r="AR18" s="231">
        <v>1655</v>
      </c>
      <c r="AS18" s="231">
        <v>1695</v>
      </c>
      <c r="AT18" s="231">
        <v>1704</v>
      </c>
      <c r="AU18" s="231">
        <v>1784</v>
      </c>
      <c r="AV18" s="231">
        <v>1797</v>
      </c>
      <c r="AW18" s="231">
        <v>1796</v>
      </c>
      <c r="AX18" s="231">
        <v>1816</v>
      </c>
      <c r="AY18" s="231">
        <v>1739</v>
      </c>
      <c r="AZ18" s="231">
        <v>1849</v>
      </c>
      <c r="BA18" s="231">
        <v>1842</v>
      </c>
      <c r="BB18" s="231">
        <v>1813</v>
      </c>
      <c r="BC18" s="231">
        <v>1825</v>
      </c>
      <c r="BD18" s="231">
        <v>1827</v>
      </c>
      <c r="BE18" s="231">
        <v>1795</v>
      </c>
      <c r="BF18" s="231">
        <v>1794</v>
      </c>
      <c r="BG18" s="231">
        <v>1749</v>
      </c>
      <c r="BH18" s="231">
        <v>1761</v>
      </c>
      <c r="BI18" s="231">
        <v>1759</v>
      </c>
      <c r="BJ18" s="231">
        <v>1720</v>
      </c>
    </row>
    <row r="19" spans="1:62" ht="27.95" customHeight="1">
      <c r="A19" s="567" t="s">
        <v>348</v>
      </c>
      <c r="B19" s="568">
        <v>902</v>
      </c>
      <c r="C19" s="568">
        <v>1097</v>
      </c>
      <c r="D19" s="568">
        <v>1097</v>
      </c>
      <c r="E19" s="568">
        <v>1097</v>
      </c>
      <c r="F19" s="568">
        <v>1102</v>
      </c>
      <c r="G19" s="568">
        <v>1112</v>
      </c>
      <c r="H19" s="568">
        <v>1384</v>
      </c>
      <c r="I19" s="568">
        <v>1265</v>
      </c>
      <c r="J19" s="568">
        <v>1184</v>
      </c>
      <c r="K19" s="568">
        <v>1196</v>
      </c>
      <c r="L19" s="568">
        <v>1288</v>
      </c>
      <c r="M19" s="568">
        <v>1364</v>
      </c>
      <c r="N19" s="568">
        <v>1452</v>
      </c>
      <c r="O19" s="568">
        <v>1635</v>
      </c>
      <c r="P19" s="568">
        <v>1676</v>
      </c>
      <c r="Q19" s="568">
        <v>1736</v>
      </c>
      <c r="R19" s="568">
        <v>1777</v>
      </c>
      <c r="S19" s="568">
        <v>1902</v>
      </c>
      <c r="T19" s="568">
        <v>1979</v>
      </c>
      <c r="U19" s="568">
        <v>2017</v>
      </c>
      <c r="V19" s="568">
        <v>2130</v>
      </c>
      <c r="W19" s="568">
        <v>2146</v>
      </c>
      <c r="X19" s="568">
        <v>2206</v>
      </c>
      <c r="Y19" s="568">
        <v>2245</v>
      </c>
      <c r="Z19" s="568">
        <v>2287</v>
      </c>
      <c r="AA19" s="568">
        <v>2346</v>
      </c>
      <c r="AB19" s="568">
        <v>2353</v>
      </c>
      <c r="AC19" s="568">
        <v>2411</v>
      </c>
      <c r="AD19" s="568">
        <v>2548</v>
      </c>
      <c r="AE19" s="568">
        <v>2620</v>
      </c>
      <c r="AF19" s="568">
        <v>2574</v>
      </c>
      <c r="AG19" s="568">
        <v>2702</v>
      </c>
      <c r="AH19" s="568">
        <v>2680</v>
      </c>
      <c r="AI19" s="568">
        <v>2790</v>
      </c>
      <c r="AJ19" s="568">
        <v>2860</v>
      </c>
      <c r="AK19" s="568">
        <v>2926</v>
      </c>
      <c r="AL19" s="568">
        <v>2974</v>
      </c>
      <c r="AM19" s="568">
        <v>3030</v>
      </c>
      <c r="AN19" s="568">
        <v>3111</v>
      </c>
      <c r="AO19" s="568">
        <v>3172</v>
      </c>
      <c r="AP19" s="568">
        <v>3221</v>
      </c>
      <c r="AQ19" s="568">
        <v>3238</v>
      </c>
      <c r="AR19" s="568">
        <v>3268</v>
      </c>
      <c r="AS19" s="568">
        <v>3399</v>
      </c>
      <c r="AT19" s="568">
        <v>3416</v>
      </c>
      <c r="AU19" s="568">
        <v>3484</v>
      </c>
      <c r="AV19" s="568">
        <v>3467</v>
      </c>
      <c r="AW19" s="568">
        <v>3707</v>
      </c>
      <c r="AX19" s="568">
        <v>3723</v>
      </c>
      <c r="AY19" s="568">
        <v>3737</v>
      </c>
      <c r="AZ19" s="568">
        <v>3731</v>
      </c>
      <c r="BA19" s="568">
        <v>3741</v>
      </c>
      <c r="BB19" s="568">
        <v>3851</v>
      </c>
      <c r="BC19" s="568">
        <v>3908</v>
      </c>
      <c r="BD19" s="568">
        <v>3971</v>
      </c>
      <c r="BE19" s="568">
        <v>4009</v>
      </c>
      <c r="BF19" s="568">
        <v>4175</v>
      </c>
      <c r="BG19" s="568">
        <v>4149</v>
      </c>
      <c r="BH19" s="568">
        <v>4395</v>
      </c>
      <c r="BI19" s="568">
        <v>4409</v>
      </c>
      <c r="BJ19" s="568">
        <v>4447</v>
      </c>
    </row>
    <row r="20" spans="1:6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</row>
    <row r="21" spans="1:62" s="117" customFormat="1" ht="12" customHeight="1">
      <c r="A21" s="116" t="s">
        <v>909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</row>
  </sheetData>
  <conditionalFormatting sqref="A1:BJ1048576">
    <cfRule type="cellIs" dxfId="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9"/>
  <sheetViews>
    <sheetView showZeros="0" zoomScaleNormal="100" zoomScaleSheetLayoutView="100" workbookViewId="0">
      <pane xSplit="1" ySplit="8" topLeftCell="B45" activePane="bottomRight" state="frozen"/>
      <selection activeCell="A65" sqref="A65"/>
      <selection pane="topRight" activeCell="A65" sqref="A65"/>
      <selection pane="bottomLeft" activeCell="A65" sqref="A65"/>
      <selection pane="bottomRight" activeCell="Q68" sqref="Q68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798" t="s">
        <v>560</v>
      </c>
      <c r="N1" s="798"/>
    </row>
    <row r="2" spans="1:17" s="32" customFormat="1" ht="15.75" customHeight="1">
      <c r="A2" s="1461" t="s">
        <v>561</v>
      </c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834"/>
    </row>
    <row r="3" spans="1:17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2" t="s">
        <v>6</v>
      </c>
      <c r="N4" s="52"/>
    </row>
    <row r="5" spans="1:17" ht="20.100000000000001" customHeight="1">
      <c r="A5" s="1511" t="s">
        <v>10</v>
      </c>
      <c r="B5" s="1512" t="s">
        <v>48</v>
      </c>
      <c r="C5" s="1512"/>
      <c r="D5" s="1512"/>
      <c r="E5" s="1512" t="s">
        <v>31</v>
      </c>
      <c r="F5" s="1512"/>
      <c r="G5" s="1512"/>
      <c r="H5" s="1513" t="s">
        <v>126</v>
      </c>
      <c r="I5" s="1513"/>
      <c r="J5" s="1513"/>
      <c r="K5" s="1512" t="s">
        <v>91</v>
      </c>
      <c r="L5" s="1512"/>
      <c r="M5" s="1512"/>
      <c r="N5" s="1508"/>
    </row>
    <row r="6" spans="1:17" ht="15.95" customHeight="1">
      <c r="A6" s="1511"/>
      <c r="B6" s="1511" t="s">
        <v>0</v>
      </c>
      <c r="C6" s="1512" t="s">
        <v>29</v>
      </c>
      <c r="D6" s="1512"/>
      <c r="E6" s="1512" t="s">
        <v>0</v>
      </c>
      <c r="F6" s="1512" t="s">
        <v>29</v>
      </c>
      <c r="G6" s="1512"/>
      <c r="H6" s="1512" t="s">
        <v>0</v>
      </c>
      <c r="I6" s="1513" t="s">
        <v>29</v>
      </c>
      <c r="J6" s="1513"/>
      <c r="K6" s="1513" t="s">
        <v>0</v>
      </c>
      <c r="L6" s="1512" t="s">
        <v>29</v>
      </c>
      <c r="M6" s="1512"/>
      <c r="N6" s="1509"/>
    </row>
    <row r="7" spans="1:17" ht="54" customHeight="1">
      <c r="A7" s="1511"/>
      <c r="B7" s="1511"/>
      <c r="C7" s="983" t="s">
        <v>102</v>
      </c>
      <c r="D7" s="983" t="s">
        <v>622</v>
      </c>
      <c r="E7" s="1512"/>
      <c r="F7" s="983" t="s">
        <v>102</v>
      </c>
      <c r="G7" s="983" t="s">
        <v>622</v>
      </c>
      <c r="H7" s="1512"/>
      <c r="I7" s="795" t="s">
        <v>102</v>
      </c>
      <c r="J7" s="795" t="s">
        <v>622</v>
      </c>
      <c r="K7" s="1513"/>
      <c r="L7" s="795" t="s">
        <v>102</v>
      </c>
      <c r="M7" s="983" t="s">
        <v>622</v>
      </c>
      <c r="N7" s="1510"/>
    </row>
    <row r="8" spans="1:17" ht="15" customHeight="1">
      <c r="A8" s="791">
        <v>1</v>
      </c>
      <c r="B8" s="791">
        <v>2</v>
      </c>
      <c r="C8" s="984">
        <v>3</v>
      </c>
      <c r="D8" s="984">
        <f t="shared" ref="D8:M8" si="0">+C8+1</f>
        <v>4</v>
      </c>
      <c r="E8" s="984">
        <f t="shared" si="0"/>
        <v>5</v>
      </c>
      <c r="F8" s="984">
        <f t="shared" si="0"/>
        <v>6</v>
      </c>
      <c r="G8" s="984">
        <f t="shared" si="0"/>
        <v>7</v>
      </c>
      <c r="H8" s="984">
        <f t="shared" si="0"/>
        <v>8</v>
      </c>
      <c r="I8" s="984">
        <f t="shared" si="0"/>
        <v>9</v>
      </c>
      <c r="J8" s="984">
        <f t="shared" si="0"/>
        <v>10</v>
      </c>
      <c r="K8" s="984">
        <f t="shared" si="0"/>
        <v>11</v>
      </c>
      <c r="L8" s="984">
        <f t="shared" si="0"/>
        <v>12</v>
      </c>
      <c r="M8" s="984">
        <f t="shared" si="0"/>
        <v>13</v>
      </c>
      <c r="N8" s="985"/>
    </row>
    <row r="9" spans="1:17" ht="15" customHeight="1">
      <c r="A9" s="986" t="s">
        <v>950</v>
      </c>
      <c r="B9" s="987">
        <f>+C9+D9</f>
        <v>272726.85540283401</v>
      </c>
      <c r="C9" s="987">
        <v>230126.36778527554</v>
      </c>
      <c r="D9" s="987">
        <v>42600.487617558501</v>
      </c>
      <c r="E9" s="987">
        <f>+F9+G9</f>
        <v>211580.50852162004</v>
      </c>
      <c r="F9" s="987">
        <v>186630.29064465003</v>
      </c>
      <c r="G9" s="987">
        <v>24950.21787697</v>
      </c>
      <c r="H9" s="987">
        <f>+I9+J9</f>
        <v>91009.008609490003</v>
      </c>
      <c r="I9" s="987">
        <v>65739.514293660002</v>
      </c>
      <c r="J9" s="987">
        <v>25269.494315830005</v>
      </c>
      <c r="K9" s="987">
        <f>+L9+M9</f>
        <v>51030.657727020014</v>
      </c>
      <c r="L9" s="987">
        <v>44266.787880400014</v>
      </c>
      <c r="M9" s="987">
        <v>6763.8698466200012</v>
      </c>
      <c r="N9" s="988"/>
      <c r="O9" s="989"/>
      <c r="P9" s="857"/>
      <c r="Q9" s="857"/>
    </row>
    <row r="10" spans="1:17" ht="15" customHeight="1">
      <c r="A10" s="990" t="s">
        <v>951</v>
      </c>
      <c r="B10" s="909">
        <f t="shared" ref="B10:B28" si="1">+C10+D10</f>
        <v>274943.7238645645</v>
      </c>
      <c r="C10" s="991">
        <v>232045.33160891419</v>
      </c>
      <c r="D10" s="991">
        <v>42898.392255650288</v>
      </c>
      <c r="E10" s="991">
        <f t="shared" ref="E10:E28" si="2">+F10+G10</f>
        <v>213032.13086144946</v>
      </c>
      <c r="F10" s="991">
        <v>188321.37470745121</v>
      </c>
      <c r="G10" s="991">
        <v>24710.75615399826</v>
      </c>
      <c r="H10" s="991">
        <f t="shared" ref="H10:H28" si="3">+I10+J10</f>
        <v>91550.671116648038</v>
      </c>
      <c r="I10" s="991">
        <v>66382.992384471596</v>
      </c>
      <c r="J10" s="991">
        <v>25167.678732176446</v>
      </c>
      <c r="K10" s="991">
        <f t="shared" ref="K10:K28" si="4">+L10+M10</f>
        <v>52459.875112651025</v>
      </c>
      <c r="L10" s="991">
        <v>45502.796676447455</v>
      </c>
      <c r="M10" s="991">
        <v>6957.0784362035711</v>
      </c>
      <c r="N10" s="988"/>
      <c r="O10" s="989"/>
      <c r="P10" s="857"/>
      <c r="Q10" s="857"/>
    </row>
    <row r="11" spans="1:17" ht="15" customHeight="1">
      <c r="A11" s="509" t="s">
        <v>952</v>
      </c>
      <c r="B11" s="908">
        <f t="shared" si="1"/>
        <v>278948.34196470014</v>
      </c>
      <c r="C11" s="908">
        <v>235169.19839763278</v>
      </c>
      <c r="D11" s="908">
        <v>43779.143567067345</v>
      </c>
      <c r="E11" s="908">
        <f t="shared" si="2"/>
        <v>215814.62448168168</v>
      </c>
      <c r="F11" s="908">
        <v>190558.87592221095</v>
      </c>
      <c r="G11" s="908">
        <v>25255.748559470718</v>
      </c>
      <c r="H11" s="908">
        <f t="shared" si="3"/>
        <v>90774.915776499547</v>
      </c>
      <c r="I11" s="908">
        <v>65029.88283609198</v>
      </c>
      <c r="J11" s="908">
        <v>25745.032940407575</v>
      </c>
      <c r="K11" s="908">
        <f t="shared" si="4"/>
        <v>52943.375121996396</v>
      </c>
      <c r="L11" s="908">
        <v>45865.204808333037</v>
      </c>
      <c r="M11" s="908">
        <v>7078.1703136633605</v>
      </c>
      <c r="N11" s="988"/>
      <c r="O11" s="989"/>
      <c r="P11" s="857"/>
      <c r="Q11" s="857"/>
    </row>
    <row r="12" spans="1:17" ht="15" customHeight="1">
      <c r="A12" s="990" t="s">
        <v>953</v>
      </c>
      <c r="B12" s="909">
        <f t="shared" si="1"/>
        <v>288396.41348614678</v>
      </c>
      <c r="C12" s="991">
        <v>245395.80584526411</v>
      </c>
      <c r="D12" s="991">
        <v>43000.607640882685</v>
      </c>
      <c r="E12" s="991">
        <f t="shared" si="2"/>
        <v>221933.83689475397</v>
      </c>
      <c r="F12" s="991">
        <v>195884.13095167791</v>
      </c>
      <c r="G12" s="991">
        <v>26049.705943076064</v>
      </c>
      <c r="H12" s="991">
        <f t="shared" si="3"/>
        <v>89751.113928438004</v>
      </c>
      <c r="I12" s="991">
        <v>65261.506724337552</v>
      </c>
      <c r="J12" s="991">
        <v>24489.607204100452</v>
      </c>
      <c r="K12" s="991">
        <f t="shared" si="4"/>
        <v>53329.226961335589</v>
      </c>
      <c r="L12" s="991">
        <v>46146.583431864652</v>
      </c>
      <c r="M12" s="991">
        <v>7182.643529470939</v>
      </c>
      <c r="N12" s="988"/>
      <c r="O12" s="989"/>
      <c r="P12" s="857"/>
      <c r="Q12" s="857"/>
    </row>
    <row r="13" spans="1:17" ht="15" customHeight="1">
      <c r="A13" s="509" t="s">
        <v>954</v>
      </c>
      <c r="B13" s="908">
        <f t="shared" si="1"/>
        <v>301357.95860053337</v>
      </c>
      <c r="C13" s="908">
        <v>255934.00254834688</v>
      </c>
      <c r="D13" s="908">
        <v>45423.956052186499</v>
      </c>
      <c r="E13" s="908">
        <f t="shared" si="2"/>
        <v>232301.93703860094</v>
      </c>
      <c r="F13" s="908">
        <v>205814.51698376119</v>
      </c>
      <c r="G13" s="908">
        <v>26487.420054839746</v>
      </c>
      <c r="H13" s="908">
        <f t="shared" si="3"/>
        <v>92630.533735660487</v>
      </c>
      <c r="I13" s="908">
        <v>66518.163361768733</v>
      </c>
      <c r="J13" s="908">
        <v>26112.370373891761</v>
      </c>
      <c r="K13" s="908">
        <f t="shared" si="4"/>
        <v>54018.428906537207</v>
      </c>
      <c r="L13" s="908">
        <v>46488.682824199794</v>
      </c>
      <c r="M13" s="908">
        <v>7529.7460823374104</v>
      </c>
      <c r="N13" s="988"/>
      <c r="O13" s="989"/>
      <c r="P13" s="857"/>
      <c r="Q13" s="857"/>
    </row>
    <row r="14" spans="1:17" ht="15" customHeight="1">
      <c r="A14" s="990" t="s">
        <v>955</v>
      </c>
      <c r="B14" s="909">
        <f t="shared" si="1"/>
        <v>309726.98365821264</v>
      </c>
      <c r="C14" s="991">
        <v>263203.38406703441</v>
      </c>
      <c r="D14" s="991">
        <v>46523.59959117823</v>
      </c>
      <c r="E14" s="991">
        <f t="shared" si="2"/>
        <v>237980.1808867392</v>
      </c>
      <c r="F14" s="991">
        <v>211136.76867015869</v>
      </c>
      <c r="G14" s="991">
        <v>26843.412216580513</v>
      </c>
      <c r="H14" s="991">
        <f t="shared" si="3"/>
        <v>94674.298903626637</v>
      </c>
      <c r="I14" s="991">
        <v>67583.175021207091</v>
      </c>
      <c r="J14" s="991">
        <v>27091.123882419542</v>
      </c>
      <c r="K14" s="991">
        <f t="shared" si="4"/>
        <v>54342.215070190781</v>
      </c>
      <c r="L14" s="991">
        <v>46660.720638983075</v>
      </c>
      <c r="M14" s="991">
        <v>7681.4944312077087</v>
      </c>
      <c r="N14" s="988"/>
      <c r="O14" s="989"/>
      <c r="P14" s="857"/>
      <c r="Q14" s="857"/>
    </row>
    <row r="15" spans="1:17" ht="15" customHeight="1">
      <c r="A15" s="509" t="s">
        <v>956</v>
      </c>
      <c r="B15" s="908">
        <f t="shared" si="1"/>
        <v>315975.65264931589</v>
      </c>
      <c r="C15" s="908">
        <v>268552.98258198588</v>
      </c>
      <c r="D15" s="908">
        <v>47422.670067329986</v>
      </c>
      <c r="E15" s="908">
        <f t="shared" si="2"/>
        <v>244906.17465122847</v>
      </c>
      <c r="F15" s="908">
        <v>216970.82957839416</v>
      </c>
      <c r="G15" s="908">
        <v>27935.34507283432</v>
      </c>
      <c r="H15" s="908">
        <f t="shared" si="3"/>
        <v>98227.843292059726</v>
      </c>
      <c r="I15" s="908">
        <v>70498.351275575435</v>
      </c>
      <c r="J15" s="908">
        <v>27729.492016484299</v>
      </c>
      <c r="K15" s="908">
        <f t="shared" si="4"/>
        <v>54925.583307767796</v>
      </c>
      <c r="L15" s="908">
        <v>46946.673911130929</v>
      </c>
      <c r="M15" s="908">
        <v>7978.90939663687</v>
      </c>
      <c r="N15" s="988"/>
      <c r="O15" s="989"/>
      <c r="P15" s="857"/>
      <c r="Q15" s="857"/>
    </row>
    <row r="16" spans="1:17" ht="15" customHeight="1">
      <c r="A16" s="990" t="s">
        <v>957</v>
      </c>
      <c r="B16" s="909">
        <f t="shared" si="1"/>
        <v>321241.18426149152</v>
      </c>
      <c r="C16" s="991">
        <v>272172.90285490954</v>
      </c>
      <c r="D16" s="991">
        <v>49068.281406582013</v>
      </c>
      <c r="E16" s="991">
        <f t="shared" si="2"/>
        <v>249756.07935468003</v>
      </c>
      <c r="F16" s="991">
        <v>221283.77777172002</v>
      </c>
      <c r="G16" s="991">
        <v>28472.301582960004</v>
      </c>
      <c r="H16" s="991">
        <f t="shared" si="3"/>
        <v>99118.85358190001</v>
      </c>
      <c r="I16" s="991">
        <v>70867.418085500001</v>
      </c>
      <c r="J16" s="991">
        <v>28251.435496400001</v>
      </c>
      <c r="K16" s="991">
        <f t="shared" si="4"/>
        <v>55364.135218340001</v>
      </c>
      <c r="L16" s="991">
        <v>47218.350004499996</v>
      </c>
      <c r="M16" s="991">
        <v>8145.7852138400021</v>
      </c>
      <c r="N16" s="988"/>
      <c r="O16" s="989"/>
      <c r="P16" s="857"/>
      <c r="Q16" s="857"/>
    </row>
    <row r="17" spans="1:17" ht="15" customHeight="1">
      <c r="A17" s="509" t="s">
        <v>958</v>
      </c>
      <c r="B17" s="908">
        <f t="shared" si="1"/>
        <v>329621.3800602936</v>
      </c>
      <c r="C17" s="908">
        <v>278899.84547502687</v>
      </c>
      <c r="D17" s="908">
        <v>50721.534585266701</v>
      </c>
      <c r="E17" s="908">
        <f t="shared" si="2"/>
        <v>255687.79459165002</v>
      </c>
      <c r="F17" s="908">
        <v>226578.65415482002</v>
      </c>
      <c r="G17" s="908">
        <v>29109.140436829995</v>
      </c>
      <c r="H17" s="908">
        <f t="shared" si="3"/>
        <v>101426.14927039968</v>
      </c>
      <c r="I17" s="908">
        <v>71689.507482533823</v>
      </c>
      <c r="J17" s="908">
        <v>29736.641787865854</v>
      </c>
      <c r="K17" s="908">
        <f t="shared" si="4"/>
        <v>56019.822542879992</v>
      </c>
      <c r="L17" s="908">
        <v>47336.584983409994</v>
      </c>
      <c r="M17" s="908">
        <v>8683.2375594700006</v>
      </c>
      <c r="N17" s="988"/>
      <c r="O17" s="989"/>
      <c r="P17" s="857"/>
      <c r="Q17" s="857"/>
    </row>
    <row r="18" spans="1:17" ht="15" customHeight="1">
      <c r="A18" s="990" t="s">
        <v>959</v>
      </c>
      <c r="B18" s="909">
        <f t="shared" si="1"/>
        <v>333390.16823811369</v>
      </c>
      <c r="C18" s="991">
        <v>282735.64929706865</v>
      </c>
      <c r="D18" s="991">
        <v>50654.518941045033</v>
      </c>
      <c r="E18" s="991">
        <f t="shared" si="2"/>
        <v>260711.62586776004</v>
      </c>
      <c r="F18" s="991">
        <v>230585.70380408003</v>
      </c>
      <c r="G18" s="991">
        <v>30125.922063680006</v>
      </c>
      <c r="H18" s="991">
        <f t="shared" si="3"/>
        <v>103468.8737391</v>
      </c>
      <c r="I18" s="991">
        <v>74361.32226850999</v>
      </c>
      <c r="J18" s="991">
        <v>29107.551470590006</v>
      </c>
      <c r="K18" s="991">
        <f t="shared" si="4"/>
        <v>56461.55058730999</v>
      </c>
      <c r="L18" s="991">
        <v>47505.585725099991</v>
      </c>
      <c r="M18" s="991">
        <v>8955.964862210003</v>
      </c>
      <c r="N18" s="988"/>
      <c r="O18" s="989"/>
      <c r="P18" s="857"/>
      <c r="Q18" s="857"/>
    </row>
    <row r="19" spans="1:17" ht="15" customHeight="1">
      <c r="A19" s="509" t="s">
        <v>960</v>
      </c>
      <c r="B19" s="908">
        <f t="shared" si="1"/>
        <v>345102.759792995</v>
      </c>
      <c r="C19" s="908">
        <v>292825.21093019389</v>
      </c>
      <c r="D19" s="908">
        <v>52277.548862801115</v>
      </c>
      <c r="E19" s="908">
        <f t="shared" si="2"/>
        <v>266933.18040513998</v>
      </c>
      <c r="F19" s="908">
        <v>235970.73968585997</v>
      </c>
      <c r="G19" s="908">
        <v>30962.440719279999</v>
      </c>
      <c r="H19" s="908">
        <f t="shared" si="3"/>
        <v>105007.44741064115</v>
      </c>
      <c r="I19" s="908">
        <v>74783.394770975268</v>
      </c>
      <c r="J19" s="908">
        <v>30224.052639665882</v>
      </c>
      <c r="K19" s="908">
        <f t="shared" si="4"/>
        <v>57511.676117070005</v>
      </c>
      <c r="L19" s="908">
        <v>48399.13829802</v>
      </c>
      <c r="M19" s="908">
        <v>9112.5378190500014</v>
      </c>
      <c r="N19" s="988"/>
      <c r="O19" s="989"/>
      <c r="P19" s="857"/>
      <c r="Q19" s="857"/>
    </row>
    <row r="20" spans="1:17" ht="15" customHeight="1">
      <c r="A20" s="992" t="s">
        <v>961</v>
      </c>
      <c r="B20" s="993">
        <f t="shared" si="1"/>
        <v>350474.03941638267</v>
      </c>
      <c r="C20" s="994">
        <v>296753.11549274198</v>
      </c>
      <c r="D20" s="994">
        <v>53720.923923640687</v>
      </c>
      <c r="E20" s="994">
        <f t="shared" si="2"/>
        <v>270716.46293835994</v>
      </c>
      <c r="F20" s="994">
        <v>239120.21421382992</v>
      </c>
      <c r="G20" s="994">
        <v>31596.248724530007</v>
      </c>
      <c r="H20" s="994">
        <f t="shared" si="3"/>
        <v>105829.52383181</v>
      </c>
      <c r="I20" s="994">
        <v>74491.45075684</v>
      </c>
      <c r="J20" s="994">
        <v>31338.073074970001</v>
      </c>
      <c r="K20" s="994">
        <f t="shared" si="4"/>
        <v>57946.634868450004</v>
      </c>
      <c r="L20" s="994">
        <v>48627.357899200004</v>
      </c>
      <c r="M20" s="994">
        <v>9319.2769692500005</v>
      </c>
      <c r="N20" s="988"/>
      <c r="O20" s="989"/>
      <c r="P20" s="857"/>
      <c r="Q20" s="857"/>
    </row>
    <row r="21" spans="1:17" ht="15" customHeight="1">
      <c r="A21" s="509" t="s">
        <v>389</v>
      </c>
      <c r="B21" s="987">
        <f t="shared" si="1"/>
        <v>366121.12086556148</v>
      </c>
      <c r="C21" s="908">
        <v>310729.53720961424</v>
      </c>
      <c r="D21" s="908">
        <v>55391.583655947252</v>
      </c>
      <c r="E21" s="908">
        <f t="shared" si="2"/>
        <v>276974.80879618006</v>
      </c>
      <c r="F21" s="908">
        <v>244483.88286495005</v>
      </c>
      <c r="G21" s="908">
        <v>32490.925931230002</v>
      </c>
      <c r="H21" s="908">
        <f t="shared" si="3"/>
        <v>114746.89146089001</v>
      </c>
      <c r="I21" s="908">
        <v>82460.848228520001</v>
      </c>
      <c r="J21" s="908">
        <v>32286.043232370001</v>
      </c>
      <c r="K21" s="908">
        <f t="shared" si="4"/>
        <v>58351.262044939984</v>
      </c>
      <c r="L21" s="908">
        <v>48995.301156119989</v>
      </c>
      <c r="M21" s="908">
        <v>9355.9608888199982</v>
      </c>
      <c r="N21" s="988"/>
      <c r="O21" s="989"/>
      <c r="P21" s="857"/>
      <c r="Q21" s="857"/>
    </row>
    <row r="22" spans="1:17" ht="15" customHeight="1">
      <c r="A22" s="990" t="s">
        <v>962</v>
      </c>
      <c r="B22" s="909">
        <f t="shared" si="1"/>
        <v>362309.13123804459</v>
      </c>
      <c r="C22" s="991">
        <v>307470.68186854839</v>
      </c>
      <c r="D22" s="991">
        <v>54838.449369496178</v>
      </c>
      <c r="E22" s="991">
        <f t="shared" si="2"/>
        <v>277754.62949242</v>
      </c>
      <c r="F22" s="991">
        <v>245001.21097043002</v>
      </c>
      <c r="G22" s="991">
        <v>32753.418521989999</v>
      </c>
      <c r="H22" s="991">
        <f t="shared" si="3"/>
        <v>111035.27586258999</v>
      </c>
      <c r="I22" s="991">
        <v>79655.212405119993</v>
      </c>
      <c r="J22" s="991">
        <v>31380.063457469998</v>
      </c>
      <c r="K22" s="991">
        <f t="shared" si="4"/>
        <v>59180.534801649992</v>
      </c>
      <c r="L22" s="991">
        <v>49625.662602559998</v>
      </c>
      <c r="M22" s="991">
        <v>9554.8721990899976</v>
      </c>
      <c r="N22" s="988"/>
      <c r="O22" s="989"/>
      <c r="P22" s="857"/>
      <c r="Q22" s="857"/>
    </row>
    <row r="23" spans="1:17" ht="15" customHeight="1">
      <c r="A23" s="509" t="s">
        <v>963</v>
      </c>
      <c r="B23" s="908">
        <f t="shared" si="1"/>
        <v>366154.38079600001</v>
      </c>
      <c r="C23" s="908">
        <v>309844.76179200003</v>
      </c>
      <c r="D23" s="908">
        <v>56309.619003999993</v>
      </c>
      <c r="E23" s="908">
        <f t="shared" si="2"/>
        <v>280214.68956692005</v>
      </c>
      <c r="F23" s="908">
        <v>246631.54152918002</v>
      </c>
      <c r="G23" s="908">
        <v>33583.14803774</v>
      </c>
      <c r="H23" s="908">
        <f t="shared" si="3"/>
        <v>113113.92657500002</v>
      </c>
      <c r="I23" s="908">
        <v>80709.272026600011</v>
      </c>
      <c r="J23" s="908">
        <v>32404.654548400005</v>
      </c>
      <c r="K23" s="908">
        <f t="shared" si="4"/>
        <v>59529.872658220003</v>
      </c>
      <c r="L23" s="908">
        <v>49785.823917479996</v>
      </c>
      <c r="M23" s="908">
        <v>9744.0487407400033</v>
      </c>
      <c r="N23" s="988"/>
      <c r="O23" s="989"/>
      <c r="P23" s="857"/>
      <c r="Q23" s="857"/>
    </row>
    <row r="24" spans="1:17" ht="15" customHeight="1">
      <c r="A24" s="990" t="s">
        <v>964</v>
      </c>
      <c r="B24" s="909">
        <f t="shared" si="1"/>
        <v>371351.05131307687</v>
      </c>
      <c r="C24" s="991">
        <v>314231.45867640618</v>
      </c>
      <c r="D24" s="991">
        <v>57119.592636670714</v>
      </c>
      <c r="E24" s="991">
        <f t="shared" si="2"/>
        <v>283485.08624251001</v>
      </c>
      <c r="F24" s="991">
        <v>249302.84026449997</v>
      </c>
      <c r="G24" s="991">
        <v>34182.245978010011</v>
      </c>
      <c r="H24" s="991">
        <f t="shared" si="3"/>
        <v>115088.49285345001</v>
      </c>
      <c r="I24" s="991">
        <v>83163.36813629001</v>
      </c>
      <c r="J24" s="991">
        <v>31925.124717160004</v>
      </c>
      <c r="K24" s="991">
        <f t="shared" si="4"/>
        <v>60617.767766980018</v>
      </c>
      <c r="L24" s="991">
        <v>50006.854760310016</v>
      </c>
      <c r="M24" s="991">
        <v>10610.91300667</v>
      </c>
      <c r="N24" s="988"/>
      <c r="O24" s="989"/>
      <c r="P24" s="857"/>
      <c r="Q24" s="857"/>
    </row>
    <row r="25" spans="1:17" ht="15" customHeight="1">
      <c r="A25" s="509" t="s">
        <v>965</v>
      </c>
      <c r="B25" s="908">
        <f t="shared" si="1"/>
        <v>383277.46296069911</v>
      </c>
      <c r="C25" s="908">
        <v>323571.64553453575</v>
      </c>
      <c r="D25" s="908">
        <v>59705.817426163347</v>
      </c>
      <c r="E25" s="908">
        <f t="shared" si="2"/>
        <v>292029.02760687994</v>
      </c>
      <c r="F25" s="908">
        <v>256648.69375977997</v>
      </c>
      <c r="G25" s="908">
        <v>35380.333847099995</v>
      </c>
      <c r="H25" s="908">
        <f t="shared" si="3"/>
        <v>118440.90009970999</v>
      </c>
      <c r="I25" s="908">
        <v>84365.216096949996</v>
      </c>
      <c r="J25" s="908">
        <v>34075.684002759997</v>
      </c>
      <c r="K25" s="908">
        <f t="shared" si="4"/>
        <v>60874.821198800004</v>
      </c>
      <c r="L25" s="908">
        <v>50102.350600590005</v>
      </c>
      <c r="M25" s="908">
        <v>10772.47059821</v>
      </c>
      <c r="N25" s="988"/>
      <c r="O25" s="989"/>
      <c r="P25" s="857"/>
      <c r="Q25" s="857"/>
    </row>
    <row r="26" spans="1:17" ht="15" customHeight="1">
      <c r="A26" s="990" t="s">
        <v>966</v>
      </c>
      <c r="B26" s="909">
        <f t="shared" si="1"/>
        <v>395033.58071214851</v>
      </c>
      <c r="C26" s="991">
        <v>332134.39905482408</v>
      </c>
      <c r="D26" s="991">
        <v>62899.181657324421</v>
      </c>
      <c r="E26" s="991">
        <f t="shared" si="2"/>
        <v>297777.94325134001</v>
      </c>
      <c r="F26" s="991">
        <v>261488.60926943002</v>
      </c>
      <c r="G26" s="991">
        <v>36289.333981909993</v>
      </c>
      <c r="H26" s="991">
        <f t="shared" si="3"/>
        <v>126239.03071978001</v>
      </c>
      <c r="I26" s="991">
        <v>88982.522665020006</v>
      </c>
      <c r="J26" s="991">
        <v>37256.508054760008</v>
      </c>
      <c r="K26" s="991">
        <f t="shared" si="4"/>
        <v>61479.165052900004</v>
      </c>
      <c r="L26" s="991">
        <v>50525.724853800006</v>
      </c>
      <c r="M26" s="991">
        <v>10953.440199099998</v>
      </c>
      <c r="N26" s="988"/>
      <c r="O26" s="989"/>
      <c r="P26" s="857"/>
      <c r="Q26" s="857"/>
    </row>
    <row r="27" spans="1:17" ht="15" customHeight="1">
      <c r="A27" s="609" t="s">
        <v>967</v>
      </c>
      <c r="B27" s="908">
        <f t="shared" si="1"/>
        <v>396162.24183776084</v>
      </c>
      <c r="C27" s="995">
        <v>330273.75493662892</v>
      </c>
      <c r="D27" s="995">
        <v>65888.486901131939</v>
      </c>
      <c r="E27" s="995">
        <f t="shared" si="2"/>
        <v>300459.36843216</v>
      </c>
      <c r="F27" s="995">
        <v>261194.66897927001</v>
      </c>
      <c r="G27" s="995">
        <v>39264.699452890018</v>
      </c>
      <c r="H27" s="995">
        <f t="shared" si="3"/>
        <v>126114.49906765002</v>
      </c>
      <c r="I27" s="995">
        <v>87285.049766010008</v>
      </c>
      <c r="J27" s="995">
        <v>38829.449301640008</v>
      </c>
      <c r="K27" s="995">
        <f t="shared" si="4"/>
        <v>62794.032224380004</v>
      </c>
      <c r="L27" s="995">
        <v>51174.814352880006</v>
      </c>
      <c r="M27" s="995">
        <v>11619.217871500001</v>
      </c>
      <c r="N27" s="988"/>
      <c r="O27" s="989"/>
      <c r="P27" s="857"/>
      <c r="Q27" s="857"/>
    </row>
    <row r="28" spans="1:17" ht="15" customHeight="1">
      <c r="A28" s="996" t="s">
        <v>968</v>
      </c>
      <c r="B28" s="909">
        <f t="shared" si="1"/>
        <v>400455.29749907868</v>
      </c>
      <c r="C28" s="909">
        <v>331633.56400870171</v>
      </c>
      <c r="D28" s="909">
        <v>68821.733490376966</v>
      </c>
      <c r="E28" s="909">
        <f t="shared" si="2"/>
        <v>302692.77714819001</v>
      </c>
      <c r="F28" s="909">
        <v>262384.55450893001</v>
      </c>
      <c r="G28" s="909">
        <v>40308.222639259984</v>
      </c>
      <c r="H28" s="909">
        <f t="shared" si="3"/>
        <v>128725.35089145803</v>
      </c>
      <c r="I28" s="909">
        <v>87084.669044805429</v>
      </c>
      <c r="J28" s="909">
        <v>41640.681846652602</v>
      </c>
      <c r="K28" s="909">
        <f t="shared" si="4"/>
        <v>63597.307227999998</v>
      </c>
      <c r="L28" s="909">
        <v>51830.062523729997</v>
      </c>
      <c r="M28" s="909">
        <v>11767.244704270002</v>
      </c>
      <c r="N28" s="988"/>
      <c r="O28" s="989"/>
      <c r="P28" s="857"/>
      <c r="Q28" s="857"/>
    </row>
    <row r="29" spans="1:17" ht="15" customHeight="1">
      <c r="A29" s="509" t="s">
        <v>969</v>
      </c>
      <c r="B29" s="908">
        <v>403819.45677146729</v>
      </c>
      <c r="C29" s="908">
        <v>332546.46388875064</v>
      </c>
      <c r="D29" s="908">
        <v>71272.99288271663</v>
      </c>
      <c r="E29" s="908">
        <v>307204.24305363756</v>
      </c>
      <c r="F29" s="908">
        <v>265479.16375623463</v>
      </c>
      <c r="G29" s="908">
        <v>41725.079297402961</v>
      </c>
      <c r="H29" s="908">
        <v>131324.09000587004</v>
      </c>
      <c r="I29" s="908">
        <v>88106.057945970009</v>
      </c>
      <c r="J29" s="908">
        <v>43218.032059900012</v>
      </c>
      <c r="K29" s="908">
        <v>64512.47842241</v>
      </c>
      <c r="L29" s="908">
        <v>52486.475727849996</v>
      </c>
      <c r="M29" s="908">
        <v>12026.00269456</v>
      </c>
      <c r="N29" s="988"/>
      <c r="O29" s="989"/>
      <c r="P29" s="857"/>
      <c r="Q29" s="857"/>
    </row>
    <row r="30" spans="1:17" ht="15" customHeight="1">
      <c r="A30" s="996" t="s">
        <v>970</v>
      </c>
      <c r="B30" s="909">
        <v>408477.10556802503</v>
      </c>
      <c r="C30" s="909">
        <v>335307.43871922861</v>
      </c>
      <c r="D30" s="909">
        <v>73169.666848796391</v>
      </c>
      <c r="E30" s="909">
        <v>311590.61074365</v>
      </c>
      <c r="F30" s="909">
        <v>268938.76265340997</v>
      </c>
      <c r="G30" s="909">
        <v>42651.848090240012</v>
      </c>
      <c r="H30" s="909">
        <v>134405.75888556</v>
      </c>
      <c r="I30" s="909">
        <v>89300.520460050015</v>
      </c>
      <c r="J30" s="909">
        <v>45105.238425509982</v>
      </c>
      <c r="K30" s="909">
        <v>65607.825828190005</v>
      </c>
      <c r="L30" s="909">
        <v>53339.123428339997</v>
      </c>
      <c r="M30" s="909">
        <v>12268.702399850003</v>
      </c>
      <c r="N30" s="988"/>
      <c r="O30" s="989"/>
      <c r="P30" s="857"/>
      <c r="Q30" s="857"/>
    </row>
    <row r="31" spans="1:17" ht="15" customHeight="1">
      <c r="A31" s="509" t="s">
        <v>971</v>
      </c>
      <c r="B31" s="908">
        <v>419033.45878900005</v>
      </c>
      <c r="C31" s="908">
        <v>343299.00141400006</v>
      </c>
      <c r="D31" s="908">
        <v>75734.457375000013</v>
      </c>
      <c r="E31" s="908">
        <v>316200.16306662001</v>
      </c>
      <c r="F31" s="908">
        <v>272401.56547365</v>
      </c>
      <c r="G31" s="908">
        <v>43798.597592969993</v>
      </c>
      <c r="H31" s="908">
        <v>140179.43969791001</v>
      </c>
      <c r="I31" s="908">
        <v>93300.170773420003</v>
      </c>
      <c r="J31" s="908">
        <v>46879.268924490003</v>
      </c>
      <c r="K31" s="908">
        <v>66376.146950039983</v>
      </c>
      <c r="L31" s="908">
        <v>53911.973829539995</v>
      </c>
      <c r="M31" s="908">
        <v>12464.173120499996</v>
      </c>
      <c r="N31" s="988"/>
      <c r="O31" s="989"/>
      <c r="P31" s="857"/>
      <c r="Q31" s="857"/>
    </row>
    <row r="32" spans="1:17" ht="15" customHeight="1">
      <c r="A32" s="721" t="s">
        <v>972</v>
      </c>
      <c r="B32" s="997">
        <v>427370.53747592412</v>
      </c>
      <c r="C32" s="997">
        <v>349937.56663975073</v>
      </c>
      <c r="D32" s="997">
        <v>77432.970836173408</v>
      </c>
      <c r="E32" s="997">
        <v>320812.51344528998</v>
      </c>
      <c r="F32" s="997">
        <v>275757.24403430999</v>
      </c>
      <c r="G32" s="997">
        <v>45055.269410979992</v>
      </c>
      <c r="H32" s="997">
        <v>143496.07945692996</v>
      </c>
      <c r="I32" s="997">
        <v>95903.69699354998</v>
      </c>
      <c r="J32" s="997">
        <v>47592.382463379989</v>
      </c>
      <c r="K32" s="997">
        <v>67028.628039940013</v>
      </c>
      <c r="L32" s="997">
        <v>54198.061962030006</v>
      </c>
      <c r="M32" s="997">
        <v>12830.566077910002</v>
      </c>
      <c r="N32" s="988"/>
      <c r="O32" s="989"/>
      <c r="P32" s="857"/>
      <c r="Q32" s="857"/>
    </row>
    <row r="33" spans="1:39" ht="15" customHeight="1">
      <c r="A33" s="986" t="s">
        <v>477</v>
      </c>
      <c r="B33" s="987">
        <v>444922.47517411486</v>
      </c>
      <c r="C33" s="987">
        <v>362421.85715282609</v>
      </c>
      <c r="D33" s="987">
        <v>82500.618021288785</v>
      </c>
      <c r="E33" s="987">
        <v>326385.58068223996</v>
      </c>
      <c r="F33" s="987">
        <v>280073.64010611997</v>
      </c>
      <c r="G33" s="987">
        <v>46311.940576120003</v>
      </c>
      <c r="H33" s="987">
        <v>156189.83401125995</v>
      </c>
      <c r="I33" s="987">
        <v>104248.03464861997</v>
      </c>
      <c r="J33" s="987">
        <v>51941.799362639998</v>
      </c>
      <c r="K33" s="987">
        <v>70917.597704660002</v>
      </c>
      <c r="L33" s="987">
        <v>57695.203783730009</v>
      </c>
      <c r="M33" s="987">
        <v>13222.393920929997</v>
      </c>
      <c r="N33" s="988"/>
      <c r="O33" s="989"/>
      <c r="P33" s="857"/>
      <c r="Q33" s="857"/>
      <c r="AA33" s="998"/>
      <c r="AB33" s="998"/>
      <c r="AC33" s="998"/>
      <c r="AD33" s="998"/>
      <c r="AE33" s="998"/>
      <c r="AF33" s="998"/>
      <c r="AG33" s="998"/>
      <c r="AH33" s="998"/>
      <c r="AI33" s="998"/>
      <c r="AJ33" s="998"/>
      <c r="AK33" s="998"/>
      <c r="AL33" s="998"/>
      <c r="AM33" s="998"/>
    </row>
    <row r="34" spans="1:39" ht="15" customHeight="1">
      <c r="A34" s="721" t="s">
        <v>478</v>
      </c>
      <c r="B34" s="997">
        <v>434777.27576740959</v>
      </c>
      <c r="C34" s="997">
        <v>354897.54390608269</v>
      </c>
      <c r="D34" s="997">
        <v>79879.731861326931</v>
      </c>
      <c r="E34" s="997">
        <v>324138.91315751994</v>
      </c>
      <c r="F34" s="997">
        <v>277521.68534307997</v>
      </c>
      <c r="G34" s="997">
        <v>46617.22781443999</v>
      </c>
      <c r="H34" s="997">
        <v>149560.86744306999</v>
      </c>
      <c r="I34" s="997">
        <v>100047.17268212</v>
      </c>
      <c r="J34" s="997">
        <v>49513.694760949998</v>
      </c>
      <c r="K34" s="997">
        <v>70858.273185169994</v>
      </c>
      <c r="L34" s="997">
        <v>57676.651641219993</v>
      </c>
      <c r="M34" s="997">
        <v>13181.621543949999</v>
      </c>
      <c r="N34" s="988"/>
      <c r="O34" s="989"/>
      <c r="P34" s="857"/>
      <c r="Q34" s="857"/>
      <c r="AA34" s="998"/>
      <c r="AB34" s="998"/>
      <c r="AC34" s="998"/>
      <c r="AD34" s="998"/>
      <c r="AE34" s="998"/>
      <c r="AF34" s="998"/>
      <c r="AG34" s="998"/>
      <c r="AH34" s="998"/>
      <c r="AI34" s="998"/>
      <c r="AJ34" s="998"/>
      <c r="AK34" s="998"/>
      <c r="AL34" s="998"/>
      <c r="AM34" s="998"/>
    </row>
    <row r="35" spans="1:39" ht="15" customHeight="1">
      <c r="A35" s="509" t="s">
        <v>687</v>
      </c>
      <c r="B35" s="908">
        <v>436833.67461059219</v>
      </c>
      <c r="C35" s="908">
        <v>356140.2480737755</v>
      </c>
      <c r="D35" s="908">
        <v>80693.426536816667</v>
      </c>
      <c r="E35" s="908">
        <v>327179.77299897</v>
      </c>
      <c r="F35" s="908">
        <v>279218.39468435</v>
      </c>
      <c r="G35" s="908">
        <v>47961.37831462</v>
      </c>
      <c r="H35" s="908">
        <v>148349.57835627001</v>
      </c>
      <c r="I35" s="908">
        <v>98745.720807509992</v>
      </c>
      <c r="J35" s="908">
        <v>49603.857548760017</v>
      </c>
      <c r="K35" s="908">
        <v>71832.353084689996</v>
      </c>
      <c r="L35" s="908">
        <v>58446.255102269999</v>
      </c>
      <c r="M35" s="908">
        <v>13386.097982419999</v>
      </c>
      <c r="N35" s="988"/>
      <c r="O35" s="989"/>
      <c r="P35" s="857"/>
      <c r="Q35" s="857"/>
      <c r="AA35" s="998"/>
      <c r="AB35" s="998"/>
      <c r="AC35" s="998"/>
      <c r="AD35" s="998"/>
      <c r="AE35" s="998"/>
      <c r="AF35" s="998"/>
      <c r="AG35" s="998"/>
      <c r="AH35" s="998"/>
      <c r="AI35" s="998"/>
      <c r="AJ35" s="998"/>
      <c r="AK35" s="998"/>
      <c r="AL35" s="998"/>
      <c r="AM35" s="998"/>
    </row>
    <row r="36" spans="1:39" ht="15" customHeight="1">
      <c r="A36" s="721" t="s">
        <v>688</v>
      </c>
      <c r="B36" s="997">
        <v>449500.9264912263</v>
      </c>
      <c r="C36" s="997">
        <v>364731.88423414336</v>
      </c>
      <c r="D36" s="997">
        <v>84769.042257082911</v>
      </c>
      <c r="E36" s="997">
        <v>340258.72635616007</v>
      </c>
      <c r="F36" s="997">
        <v>289759.99739330006</v>
      </c>
      <c r="G36" s="997">
        <v>50498.728962859997</v>
      </c>
      <c r="H36" s="997">
        <v>153790.16789819772</v>
      </c>
      <c r="I36" s="997">
        <v>102126.09375892935</v>
      </c>
      <c r="J36" s="997">
        <v>51664.074139268378</v>
      </c>
      <c r="K36" s="997">
        <v>72332.425509919995</v>
      </c>
      <c r="L36" s="997">
        <v>58631.440780559999</v>
      </c>
      <c r="M36" s="997">
        <v>13700.984729360001</v>
      </c>
      <c r="N36" s="988"/>
      <c r="O36" s="989"/>
      <c r="P36" s="857"/>
      <c r="Q36" s="857"/>
      <c r="AA36" s="998"/>
      <c r="AB36" s="998"/>
      <c r="AC36" s="998"/>
      <c r="AD36" s="998"/>
      <c r="AE36" s="998"/>
      <c r="AF36" s="998"/>
      <c r="AG36" s="998"/>
      <c r="AH36" s="998"/>
      <c r="AI36" s="998"/>
      <c r="AJ36" s="998"/>
      <c r="AK36" s="998"/>
      <c r="AL36" s="998"/>
      <c r="AM36" s="998"/>
    </row>
    <row r="37" spans="1:39" ht="15" customHeight="1">
      <c r="A37" s="509" t="s">
        <v>689</v>
      </c>
      <c r="B37" s="908">
        <v>470014.66426983534</v>
      </c>
      <c r="C37" s="908">
        <v>378844.09179388627</v>
      </c>
      <c r="D37" s="908">
        <v>91170.572475949055</v>
      </c>
      <c r="E37" s="908">
        <v>340254.71165970003</v>
      </c>
      <c r="F37" s="908">
        <v>288536.23177102004</v>
      </c>
      <c r="G37" s="908">
        <v>51718.479888680005</v>
      </c>
      <c r="H37" s="908">
        <v>161734.78700225</v>
      </c>
      <c r="I37" s="908">
        <v>105028.81602740999</v>
      </c>
      <c r="J37" s="908">
        <v>56705.970974839998</v>
      </c>
      <c r="K37" s="908">
        <v>73304.179135589991</v>
      </c>
      <c r="L37" s="908">
        <v>59260.504636789992</v>
      </c>
      <c r="M37" s="908">
        <v>14043.674498799997</v>
      </c>
      <c r="N37" s="988"/>
      <c r="O37" s="989"/>
      <c r="P37" s="857"/>
      <c r="Q37" s="857"/>
      <c r="AA37" s="998"/>
      <c r="AB37" s="998"/>
      <c r="AC37" s="998"/>
      <c r="AD37" s="998"/>
      <c r="AE37" s="998"/>
      <c r="AF37" s="998"/>
      <c r="AG37" s="998"/>
      <c r="AH37" s="998"/>
      <c r="AI37" s="998"/>
      <c r="AJ37" s="998"/>
      <c r="AK37" s="998"/>
      <c r="AL37" s="998"/>
      <c r="AM37" s="998"/>
    </row>
    <row r="38" spans="1:39" ht="15" customHeight="1">
      <c r="A38" s="721" t="s">
        <v>690</v>
      </c>
      <c r="B38" s="997">
        <v>493734.37838300003</v>
      </c>
      <c r="C38" s="997">
        <v>397380.09830200003</v>
      </c>
      <c r="D38" s="997">
        <v>96354.28008099999</v>
      </c>
      <c r="E38" s="997">
        <v>345201.36853594997</v>
      </c>
      <c r="F38" s="997">
        <v>292139.99158330995</v>
      </c>
      <c r="G38" s="997">
        <v>53061.376952639985</v>
      </c>
      <c r="H38" s="997">
        <v>173894.49331819001</v>
      </c>
      <c r="I38" s="997">
        <v>112888.99701207</v>
      </c>
      <c r="J38" s="997">
        <v>61005.496306120003</v>
      </c>
      <c r="K38" s="997">
        <v>73547.241079269996</v>
      </c>
      <c r="L38" s="997">
        <v>59146.032273069992</v>
      </c>
      <c r="M38" s="997">
        <v>14401.2088062</v>
      </c>
      <c r="N38" s="988"/>
      <c r="O38" s="989"/>
      <c r="P38" s="857"/>
      <c r="Q38" s="857"/>
      <c r="AA38" s="998"/>
      <c r="AB38" s="998"/>
      <c r="AC38" s="998"/>
      <c r="AD38" s="998"/>
      <c r="AE38" s="998"/>
      <c r="AF38" s="998"/>
      <c r="AG38" s="998"/>
      <c r="AH38" s="998"/>
      <c r="AI38" s="998"/>
      <c r="AJ38" s="998"/>
      <c r="AK38" s="998"/>
      <c r="AL38" s="998"/>
      <c r="AM38" s="998"/>
    </row>
    <row r="39" spans="1:39" ht="15" customHeight="1">
      <c r="A39" s="509" t="s">
        <v>691</v>
      </c>
      <c r="B39" s="908">
        <v>495655.40314569464</v>
      </c>
      <c r="C39" s="908">
        <v>394973.34291533614</v>
      </c>
      <c r="D39" s="908">
        <v>100682.0602303585</v>
      </c>
      <c r="E39" s="908">
        <v>343572.37514531001</v>
      </c>
      <c r="F39" s="908">
        <v>288962.91173277999</v>
      </c>
      <c r="G39" s="908">
        <v>54609.46341253</v>
      </c>
      <c r="H39" s="908">
        <v>185062.13122252005</v>
      </c>
      <c r="I39" s="908">
        <v>120189.47716512004</v>
      </c>
      <c r="J39" s="908">
        <v>64872.654057400017</v>
      </c>
      <c r="K39" s="908">
        <v>74781.606717520001</v>
      </c>
      <c r="L39" s="908">
        <v>59864.244927870001</v>
      </c>
      <c r="M39" s="908">
        <v>14917.361789650002</v>
      </c>
      <c r="N39" s="988"/>
      <c r="O39" s="989"/>
      <c r="P39" s="857"/>
      <c r="Q39" s="857"/>
      <c r="AA39" s="998"/>
      <c r="AB39" s="998"/>
      <c r="AC39" s="998"/>
      <c r="AD39" s="998"/>
      <c r="AE39" s="998"/>
      <c r="AF39" s="998"/>
      <c r="AG39" s="998"/>
      <c r="AH39" s="998"/>
      <c r="AI39" s="998"/>
      <c r="AJ39" s="998"/>
      <c r="AK39" s="998"/>
      <c r="AL39" s="998"/>
      <c r="AM39" s="998"/>
    </row>
    <row r="40" spans="1:39" ht="15" customHeight="1">
      <c r="A40" s="721" t="s">
        <v>692</v>
      </c>
      <c r="B40" s="997">
        <v>510646.1690838025</v>
      </c>
      <c r="C40" s="997">
        <v>408403.57610968122</v>
      </c>
      <c r="D40" s="997">
        <v>102242.59297412129</v>
      </c>
      <c r="E40" s="997">
        <v>346389.64712500997</v>
      </c>
      <c r="F40" s="997">
        <v>290614.32449353999</v>
      </c>
      <c r="G40" s="997">
        <v>55775.322631470008</v>
      </c>
      <c r="H40" s="997">
        <v>195504.92118108002</v>
      </c>
      <c r="I40" s="997">
        <v>130025.78820061001</v>
      </c>
      <c r="J40" s="997">
        <v>65479.13298047</v>
      </c>
      <c r="K40" s="997">
        <v>75245.196381980015</v>
      </c>
      <c r="L40" s="997">
        <v>59988.175992230012</v>
      </c>
      <c r="M40" s="997">
        <v>15257.02038975</v>
      </c>
      <c r="N40" s="988"/>
      <c r="O40" s="989"/>
      <c r="P40" s="857"/>
      <c r="Q40" s="857"/>
      <c r="AA40" s="998"/>
      <c r="AB40" s="998"/>
      <c r="AC40" s="998"/>
      <c r="AD40" s="998"/>
      <c r="AE40" s="998"/>
      <c r="AF40" s="998"/>
      <c r="AG40" s="998"/>
      <c r="AH40" s="998"/>
      <c r="AI40" s="998"/>
      <c r="AJ40" s="998"/>
      <c r="AK40" s="998"/>
      <c r="AL40" s="998"/>
      <c r="AM40" s="998"/>
    </row>
    <row r="41" spans="1:39" ht="15" customHeight="1">
      <c r="A41" s="509" t="s">
        <v>693</v>
      </c>
      <c r="B41" s="908">
        <v>532129.2491050167</v>
      </c>
      <c r="C41" s="908">
        <v>424760.68847480102</v>
      </c>
      <c r="D41" s="908">
        <v>107368.56063021567</v>
      </c>
      <c r="E41" s="908">
        <v>355489.56084970001</v>
      </c>
      <c r="F41" s="908">
        <v>297582.72873704997</v>
      </c>
      <c r="G41" s="908">
        <v>57906.832112650009</v>
      </c>
      <c r="H41" s="908">
        <v>205723.81196804001</v>
      </c>
      <c r="I41" s="908">
        <v>136550.19082297001</v>
      </c>
      <c r="J41" s="908">
        <v>69173.621145070007</v>
      </c>
      <c r="K41" s="908">
        <v>76443.838069349993</v>
      </c>
      <c r="L41" s="908">
        <v>60363.869083639998</v>
      </c>
      <c r="M41" s="908">
        <v>16079.968985709998</v>
      </c>
      <c r="N41" s="988"/>
      <c r="O41" s="989"/>
      <c r="P41" s="857"/>
      <c r="Q41" s="857"/>
      <c r="AA41" s="998"/>
      <c r="AB41" s="998"/>
      <c r="AC41" s="998"/>
      <c r="AD41" s="998"/>
      <c r="AE41" s="998"/>
      <c r="AF41" s="998"/>
      <c r="AG41" s="998"/>
      <c r="AH41" s="998"/>
      <c r="AI41" s="998"/>
      <c r="AJ41" s="998"/>
      <c r="AK41" s="998"/>
      <c r="AL41" s="998"/>
      <c r="AM41" s="998"/>
    </row>
    <row r="42" spans="1:39" ht="15" customHeight="1">
      <c r="A42" s="721" t="s">
        <v>694</v>
      </c>
      <c r="B42" s="997">
        <v>539990.31464999996</v>
      </c>
      <c r="C42" s="997">
        <v>427326.74763</v>
      </c>
      <c r="D42" s="997">
        <v>112663.56701999999</v>
      </c>
      <c r="E42" s="997">
        <v>362933.32659453998</v>
      </c>
      <c r="F42" s="997">
        <v>303128.91400410997</v>
      </c>
      <c r="G42" s="997">
        <v>59804.41259042998</v>
      </c>
      <c r="H42" s="997">
        <v>206758.82812355005</v>
      </c>
      <c r="I42" s="997">
        <v>133962.16242314002</v>
      </c>
      <c r="J42" s="997">
        <v>72796.665700410013</v>
      </c>
      <c r="K42" s="997">
        <v>76853.936604499992</v>
      </c>
      <c r="L42" s="997">
        <v>60299.20168993</v>
      </c>
      <c r="M42" s="997">
        <v>16554.734914569995</v>
      </c>
      <c r="N42" s="988"/>
      <c r="O42" s="989"/>
      <c r="P42" s="857"/>
      <c r="Q42" s="857"/>
      <c r="AA42" s="998"/>
      <c r="AB42" s="998"/>
      <c r="AC42" s="998"/>
      <c r="AD42" s="998"/>
      <c r="AE42" s="998"/>
      <c r="AF42" s="998"/>
      <c r="AG42" s="998"/>
      <c r="AH42" s="998"/>
      <c r="AI42" s="998"/>
      <c r="AJ42" s="998"/>
      <c r="AK42" s="998"/>
      <c r="AL42" s="998"/>
      <c r="AM42" s="998"/>
    </row>
    <row r="43" spans="1:39" ht="15" customHeight="1">
      <c r="A43" s="509" t="s">
        <v>695</v>
      </c>
      <c r="B43" s="908">
        <v>538766.19975099992</v>
      </c>
      <c r="C43" s="908">
        <v>424266.72809199995</v>
      </c>
      <c r="D43" s="908">
        <v>114499.471659</v>
      </c>
      <c r="E43" s="908">
        <v>375296.56904630997</v>
      </c>
      <c r="F43" s="908">
        <v>314065.68203274999</v>
      </c>
      <c r="G43" s="908">
        <v>61230.887013560001</v>
      </c>
      <c r="H43" s="908">
        <v>206519.01375864999</v>
      </c>
      <c r="I43" s="908">
        <v>131855.96929956999</v>
      </c>
      <c r="J43" s="908">
        <v>74663.044459079989</v>
      </c>
      <c r="K43" s="908">
        <v>77608.827705999996</v>
      </c>
      <c r="L43" s="908">
        <v>60789.212256269995</v>
      </c>
      <c r="M43" s="908">
        <v>16819.615449730001</v>
      </c>
      <c r="N43" s="988"/>
      <c r="O43" s="989"/>
      <c r="P43" s="857"/>
      <c r="Q43" s="857"/>
      <c r="AA43" s="998"/>
      <c r="AB43" s="998"/>
      <c r="AC43" s="998"/>
      <c r="AD43" s="998"/>
      <c r="AE43" s="998"/>
      <c r="AF43" s="998"/>
      <c r="AG43" s="998"/>
      <c r="AH43" s="998"/>
      <c r="AI43" s="998"/>
      <c r="AJ43" s="998"/>
      <c r="AK43" s="998"/>
      <c r="AL43" s="998"/>
      <c r="AM43" s="998"/>
    </row>
    <row r="44" spans="1:39" ht="15" customHeight="1">
      <c r="A44" s="1168" t="s">
        <v>696</v>
      </c>
      <c r="B44" s="993">
        <v>555338.89640099998</v>
      </c>
      <c r="C44" s="993">
        <v>435939.74664199998</v>
      </c>
      <c r="D44" s="993">
        <v>119399.14975899999</v>
      </c>
      <c r="E44" s="993">
        <v>382078.06234485994</v>
      </c>
      <c r="F44" s="993">
        <v>318787.93888209993</v>
      </c>
      <c r="G44" s="993">
        <v>63290.123462759999</v>
      </c>
      <c r="H44" s="993">
        <v>216548.09627414998</v>
      </c>
      <c r="I44" s="993">
        <v>137778.19451157999</v>
      </c>
      <c r="J44" s="993">
        <v>78769.901762569993</v>
      </c>
      <c r="K44" s="993">
        <v>78377.963488089998</v>
      </c>
      <c r="L44" s="993">
        <v>61126.01561196</v>
      </c>
      <c r="M44" s="993">
        <v>17251.947876129998</v>
      </c>
      <c r="N44" s="988"/>
      <c r="O44" s="989"/>
      <c r="P44" s="857"/>
      <c r="Q44" s="857"/>
      <c r="AA44" s="998"/>
      <c r="AB44" s="998"/>
      <c r="AC44" s="998"/>
      <c r="AD44" s="998"/>
      <c r="AE44" s="998"/>
      <c r="AF44" s="998"/>
      <c r="AG44" s="998"/>
      <c r="AH44" s="998"/>
      <c r="AI44" s="998"/>
      <c r="AJ44" s="998"/>
      <c r="AK44" s="998"/>
      <c r="AL44" s="998"/>
      <c r="AM44" s="998"/>
    </row>
    <row r="45" spans="1:39" ht="15" customHeight="1">
      <c r="A45" s="986" t="s">
        <v>697</v>
      </c>
      <c r="B45" s="987">
        <v>556746.2634496562</v>
      </c>
      <c r="C45" s="987">
        <v>435135.59142129199</v>
      </c>
      <c r="D45" s="987">
        <v>121610.67202836425</v>
      </c>
      <c r="E45" s="987">
        <v>390048.94459127006</v>
      </c>
      <c r="F45" s="987">
        <v>324680.75728665007</v>
      </c>
      <c r="G45" s="987">
        <v>65368.187304619991</v>
      </c>
      <c r="H45" s="987">
        <v>216737.54037993</v>
      </c>
      <c r="I45" s="987">
        <v>135534.401889</v>
      </c>
      <c r="J45" s="987">
        <v>81203.138490929996</v>
      </c>
      <c r="K45" s="987">
        <v>79565.429482329986</v>
      </c>
      <c r="L45" s="987">
        <v>61919.152545269986</v>
      </c>
      <c r="M45" s="987">
        <v>17646.276937059996</v>
      </c>
      <c r="N45" s="988"/>
      <c r="O45" s="989"/>
      <c r="P45" s="857"/>
      <c r="Q45" s="857"/>
      <c r="AA45" s="998"/>
      <c r="AB45" s="998"/>
      <c r="AC45" s="998"/>
      <c r="AD45" s="998"/>
      <c r="AE45" s="998"/>
      <c r="AF45" s="998"/>
      <c r="AG45" s="998"/>
      <c r="AH45" s="998"/>
      <c r="AI45" s="998"/>
      <c r="AJ45" s="998"/>
      <c r="AK45" s="998"/>
      <c r="AL45" s="998"/>
      <c r="AM45" s="998"/>
    </row>
    <row r="46" spans="1:39" ht="15" customHeight="1">
      <c r="A46" s="721" t="s">
        <v>938</v>
      </c>
      <c r="B46" s="997">
        <v>558493.81469000003</v>
      </c>
      <c r="C46" s="997">
        <v>436021.51494300005</v>
      </c>
      <c r="D46" s="997">
        <v>122472.29974700001</v>
      </c>
      <c r="E46" s="997">
        <v>391109.15826659009</v>
      </c>
      <c r="F46" s="997">
        <v>324113.9431161001</v>
      </c>
      <c r="G46" s="997">
        <v>66995.215150489996</v>
      </c>
      <c r="H46" s="997">
        <v>214197.43443829002</v>
      </c>
      <c r="I46" s="997">
        <v>133754.46891710002</v>
      </c>
      <c r="J46" s="997">
        <v>80442.965521189995</v>
      </c>
      <c r="K46" s="997">
        <v>80685.57445647</v>
      </c>
      <c r="L46" s="997">
        <v>62343.727887419998</v>
      </c>
      <c r="M46" s="997">
        <v>18341.846569050002</v>
      </c>
      <c r="N46" s="988"/>
      <c r="O46" s="989"/>
      <c r="P46" s="857"/>
      <c r="Q46" s="857"/>
      <c r="AA46" s="998"/>
      <c r="AB46" s="998"/>
      <c r="AC46" s="998"/>
      <c r="AD46" s="998"/>
      <c r="AE46" s="998"/>
      <c r="AF46" s="998"/>
      <c r="AG46" s="998"/>
      <c r="AH46" s="998"/>
      <c r="AI46" s="998"/>
      <c r="AJ46" s="998"/>
      <c r="AK46" s="998"/>
      <c r="AL46" s="998"/>
      <c r="AM46" s="998"/>
    </row>
    <row r="47" spans="1:39" ht="15" customHeight="1">
      <c r="A47" s="509" t="s">
        <v>939</v>
      </c>
      <c r="B47" s="908">
        <v>561821.68744000001</v>
      </c>
      <c r="C47" s="908">
        <v>438544.05808900006</v>
      </c>
      <c r="D47" s="908">
        <v>123277.629351</v>
      </c>
      <c r="E47" s="908">
        <v>397637.48549340002</v>
      </c>
      <c r="F47" s="908">
        <v>328047.73177026003</v>
      </c>
      <c r="G47" s="908">
        <v>69589.753723140006</v>
      </c>
      <c r="H47" s="908">
        <v>210651.76668695</v>
      </c>
      <c r="I47" s="908">
        <v>130750.47876838</v>
      </c>
      <c r="J47" s="908">
        <v>79901.28791857</v>
      </c>
      <c r="K47" s="908">
        <v>81582.342499640014</v>
      </c>
      <c r="L47" s="908">
        <v>62817.780283120002</v>
      </c>
      <c r="M47" s="908">
        <v>18764.562216520007</v>
      </c>
      <c r="N47" s="988"/>
      <c r="O47" s="989"/>
      <c r="P47" s="857"/>
      <c r="Q47" s="857"/>
      <c r="AA47" s="998"/>
      <c r="AB47" s="998"/>
      <c r="AC47" s="998"/>
      <c r="AD47" s="998"/>
      <c r="AE47" s="998"/>
      <c r="AF47" s="998"/>
      <c r="AG47" s="998"/>
      <c r="AH47" s="998"/>
      <c r="AI47" s="998"/>
      <c r="AJ47" s="998"/>
      <c r="AK47" s="998"/>
      <c r="AL47" s="998"/>
      <c r="AM47" s="998"/>
    </row>
    <row r="48" spans="1:39" ht="15" customHeight="1">
      <c r="A48" s="721" t="s">
        <v>1186</v>
      </c>
      <c r="B48" s="997">
        <v>564548.4323581201</v>
      </c>
      <c r="C48" s="997">
        <v>439074.05124600005</v>
      </c>
      <c r="D48" s="997">
        <v>125474.38111212006</v>
      </c>
      <c r="E48" s="997">
        <v>408167.18407760008</v>
      </c>
      <c r="F48" s="997">
        <v>334767.04765559005</v>
      </c>
      <c r="G48" s="997">
        <v>73400.136422010008</v>
      </c>
      <c r="H48" s="997">
        <v>206009.27026754001</v>
      </c>
      <c r="I48" s="997">
        <v>125169.07663190002</v>
      </c>
      <c r="J48" s="997">
        <v>80840.193635639997</v>
      </c>
      <c r="K48" s="997">
        <v>82853.065192730006</v>
      </c>
      <c r="L48" s="997">
        <v>63337.597574320003</v>
      </c>
      <c r="M48" s="997">
        <v>19515.467618409999</v>
      </c>
      <c r="N48" s="988"/>
      <c r="O48" s="989"/>
      <c r="P48" s="857"/>
      <c r="Q48" s="857"/>
      <c r="AA48" s="998"/>
      <c r="AB48" s="998"/>
      <c r="AC48" s="998"/>
      <c r="AD48" s="998"/>
      <c r="AE48" s="998"/>
      <c r="AF48" s="998"/>
      <c r="AG48" s="998"/>
      <c r="AH48" s="998"/>
      <c r="AI48" s="998"/>
      <c r="AJ48" s="998"/>
      <c r="AK48" s="998"/>
      <c r="AL48" s="998"/>
      <c r="AM48" s="998"/>
    </row>
    <row r="49" spans="1:39" ht="15" customHeight="1">
      <c r="A49" s="609" t="s">
        <v>1207</v>
      </c>
      <c r="B49" s="995">
        <v>568572.47769300011</v>
      </c>
      <c r="C49" s="995">
        <v>439247.92184800003</v>
      </c>
      <c r="D49" s="995">
        <v>129324.55584500002</v>
      </c>
      <c r="E49" s="995">
        <v>413400.31681126007</v>
      </c>
      <c r="F49" s="995">
        <v>336821.61182060005</v>
      </c>
      <c r="G49" s="995">
        <v>76578.704990660015</v>
      </c>
      <c r="H49" s="995">
        <v>208447.68615498001</v>
      </c>
      <c r="I49" s="995">
        <v>125299.21031243</v>
      </c>
      <c r="J49" s="995">
        <v>83148.475842550004</v>
      </c>
      <c r="K49" s="995">
        <v>83902.170138519985</v>
      </c>
      <c r="L49" s="995">
        <v>63776.034517299995</v>
      </c>
      <c r="M49" s="995">
        <v>20126.135621219993</v>
      </c>
      <c r="N49" s="988"/>
      <c r="O49" s="989"/>
      <c r="P49" s="857"/>
      <c r="Q49" s="857"/>
      <c r="AA49" s="998"/>
      <c r="AB49" s="998"/>
      <c r="AC49" s="998"/>
      <c r="AD49" s="998"/>
      <c r="AE49" s="998"/>
      <c r="AF49" s="998"/>
      <c r="AG49" s="998"/>
      <c r="AH49" s="998"/>
      <c r="AI49" s="998"/>
      <c r="AJ49" s="998"/>
      <c r="AK49" s="998"/>
      <c r="AL49" s="998"/>
      <c r="AM49" s="998"/>
    </row>
    <row r="50" spans="1:39" ht="15" customHeight="1">
      <c r="A50" s="721" t="s">
        <v>1214</v>
      </c>
      <c r="B50" s="997">
        <v>572343.21407500003</v>
      </c>
      <c r="C50" s="997">
        <v>441803.03243600001</v>
      </c>
      <c r="D50" s="997">
        <v>130540.18163900003</v>
      </c>
      <c r="E50" s="997">
        <v>420469.48595855001</v>
      </c>
      <c r="F50" s="997">
        <v>340334.95980628999</v>
      </c>
      <c r="G50" s="997">
        <v>80134.526152260019</v>
      </c>
      <c r="H50" s="997">
        <v>204789.78444682001</v>
      </c>
      <c r="I50" s="997">
        <v>123662.37242038999</v>
      </c>
      <c r="J50" s="997">
        <v>81127.412026430015</v>
      </c>
      <c r="K50" s="997">
        <v>84765.73317711</v>
      </c>
      <c r="L50" s="997">
        <v>64011.558585150007</v>
      </c>
      <c r="M50" s="997">
        <v>20754.17459196</v>
      </c>
      <c r="N50" s="988"/>
      <c r="O50" s="989"/>
      <c r="P50" s="857"/>
      <c r="Q50" s="857"/>
      <c r="AA50" s="998"/>
      <c r="AB50" s="998"/>
      <c r="AC50" s="998"/>
      <c r="AD50" s="998"/>
      <c r="AE50" s="998"/>
      <c r="AF50" s="998"/>
      <c r="AG50" s="998"/>
      <c r="AH50" s="998"/>
      <c r="AI50" s="998"/>
      <c r="AJ50" s="998"/>
      <c r="AK50" s="998"/>
      <c r="AL50" s="998"/>
      <c r="AM50" s="998"/>
    </row>
    <row r="51" spans="1:39" ht="15" customHeight="1">
      <c r="A51" s="609" t="s">
        <v>1225</v>
      </c>
      <c r="B51" s="995">
        <v>576654.91885522509</v>
      </c>
      <c r="C51" s="995">
        <v>397882.71704399213</v>
      </c>
      <c r="D51" s="995">
        <v>178772.20181123292</v>
      </c>
      <c r="E51" s="995">
        <v>423772.54513158003</v>
      </c>
      <c r="F51" s="995">
        <v>307886.82094692002</v>
      </c>
      <c r="G51" s="995">
        <v>115885.72418465999</v>
      </c>
      <c r="H51" s="995">
        <v>202893.73822192574</v>
      </c>
      <c r="I51" s="995">
        <v>106430.34157122366</v>
      </c>
      <c r="J51" s="995">
        <v>96463.396650702067</v>
      </c>
      <c r="K51" s="995">
        <v>86089.484968370016</v>
      </c>
      <c r="L51" s="995">
        <v>58001.130593020011</v>
      </c>
      <c r="M51" s="995">
        <v>28088.354375350002</v>
      </c>
      <c r="N51" s="988"/>
      <c r="O51" s="989"/>
      <c r="P51" s="857"/>
      <c r="Q51" s="857"/>
      <c r="AA51" s="998"/>
      <c r="AB51" s="998"/>
      <c r="AC51" s="998"/>
      <c r="AD51" s="998"/>
      <c r="AE51" s="998"/>
      <c r="AF51" s="998"/>
      <c r="AG51" s="998"/>
      <c r="AH51" s="998"/>
      <c r="AI51" s="998"/>
      <c r="AJ51" s="998"/>
      <c r="AK51" s="998"/>
      <c r="AL51" s="998"/>
      <c r="AM51" s="998"/>
    </row>
    <row r="52" spans="1:39" ht="15" customHeight="1">
      <c r="A52" s="721" t="s">
        <v>1241</v>
      </c>
      <c r="B52" s="997">
        <v>584182.25888099999</v>
      </c>
      <c r="C52" s="997">
        <v>402093.82782699994</v>
      </c>
      <c r="D52" s="997">
        <v>182088.43105400002</v>
      </c>
      <c r="E52" s="997">
        <v>430227.19753281004</v>
      </c>
      <c r="F52" s="997">
        <v>310873.24237661</v>
      </c>
      <c r="G52" s="997">
        <v>119353.95515620001</v>
      </c>
      <c r="H52" s="997">
        <v>208370.09218726002</v>
      </c>
      <c r="I52" s="997">
        <v>108724.53132099002</v>
      </c>
      <c r="J52" s="997">
        <v>99645.560866269996</v>
      </c>
      <c r="K52" s="997">
        <v>86346.438238430012</v>
      </c>
      <c r="L52" s="997">
        <v>58117.518171529999</v>
      </c>
      <c r="M52" s="997">
        <v>28228.920066900006</v>
      </c>
      <c r="N52" s="988"/>
      <c r="O52" s="989"/>
      <c r="P52" s="857"/>
      <c r="Q52" s="857"/>
      <c r="AA52" s="998"/>
      <c r="AB52" s="998"/>
      <c r="AC52" s="998"/>
      <c r="AD52" s="998"/>
      <c r="AE52" s="998"/>
      <c r="AF52" s="998"/>
      <c r="AG52" s="998"/>
      <c r="AH52" s="998"/>
      <c r="AI52" s="998"/>
      <c r="AJ52" s="998"/>
      <c r="AK52" s="998"/>
      <c r="AL52" s="998"/>
      <c r="AM52" s="998"/>
    </row>
    <row r="53" spans="1:39" ht="15" customHeight="1">
      <c r="A53" s="609" t="s">
        <v>1255</v>
      </c>
      <c r="B53" s="995">
        <v>611407.43940400006</v>
      </c>
      <c r="C53" s="995">
        <v>422225.148116</v>
      </c>
      <c r="D53" s="995">
        <v>189182.29128800007</v>
      </c>
      <c r="E53" s="995">
        <v>444722.91798397002</v>
      </c>
      <c r="F53" s="995">
        <v>320436.61903587001</v>
      </c>
      <c r="G53" s="995">
        <v>124286.29894810001</v>
      </c>
      <c r="H53" s="995">
        <v>220480.99714082998</v>
      </c>
      <c r="I53" s="995">
        <v>115814.42450351</v>
      </c>
      <c r="J53" s="995">
        <v>104666.57263731997</v>
      </c>
      <c r="K53" s="995">
        <v>86896.280392750006</v>
      </c>
      <c r="L53" s="995">
        <v>57792.797098540002</v>
      </c>
      <c r="M53" s="995">
        <v>29103.48329421</v>
      </c>
      <c r="N53" s="988"/>
      <c r="O53" s="989"/>
      <c r="P53" s="857"/>
      <c r="Q53" s="857"/>
      <c r="AA53" s="998"/>
      <c r="AB53" s="998"/>
      <c r="AC53" s="998"/>
      <c r="AD53" s="998"/>
      <c r="AE53" s="998"/>
      <c r="AF53" s="998"/>
      <c r="AG53" s="998"/>
      <c r="AH53" s="998"/>
      <c r="AI53" s="998"/>
      <c r="AJ53" s="998"/>
      <c r="AK53" s="998"/>
      <c r="AL53" s="998"/>
      <c r="AM53" s="998"/>
    </row>
    <row r="54" spans="1:39" ht="15" customHeight="1">
      <c r="A54" s="721" t="s">
        <v>1256</v>
      </c>
      <c r="B54" s="997">
        <v>615801.75920591806</v>
      </c>
      <c r="C54" s="997">
        <v>422151.71782399999</v>
      </c>
      <c r="D54" s="997">
        <v>193650.04138191801</v>
      </c>
      <c r="E54" s="997">
        <v>451610.28391965997</v>
      </c>
      <c r="F54" s="997">
        <v>324034.67784391</v>
      </c>
      <c r="G54" s="997">
        <v>127575.60607574998</v>
      </c>
      <c r="H54" s="997">
        <v>221334.85383148</v>
      </c>
      <c r="I54" s="997">
        <v>127575.60607574998</v>
      </c>
      <c r="J54" s="997">
        <v>106454.23801825001</v>
      </c>
      <c r="K54" s="997">
        <v>89029.82384498998</v>
      </c>
      <c r="L54" s="997">
        <v>58805.810174689992</v>
      </c>
      <c r="M54" s="997">
        <v>30224.013670299992</v>
      </c>
      <c r="N54" s="988"/>
      <c r="O54" s="989"/>
      <c r="P54" s="857"/>
      <c r="Q54" s="857"/>
      <c r="AA54" s="998"/>
      <c r="AB54" s="998"/>
      <c r="AC54" s="998"/>
      <c r="AD54" s="998"/>
      <c r="AE54" s="998"/>
      <c r="AF54" s="998"/>
      <c r="AG54" s="998"/>
      <c r="AH54" s="998"/>
      <c r="AI54" s="998"/>
      <c r="AJ54" s="998"/>
      <c r="AK54" s="998"/>
      <c r="AL54" s="998"/>
      <c r="AM54" s="998"/>
    </row>
    <row r="55" spans="1:39" ht="15" customHeight="1">
      <c r="A55" s="609" t="s">
        <v>1274</v>
      </c>
      <c r="B55" s="995">
        <v>621930.01319600001</v>
      </c>
      <c r="C55" s="995">
        <v>427497.72986099997</v>
      </c>
      <c r="D55" s="995">
        <v>194432.28333500004</v>
      </c>
      <c r="E55" s="995">
        <v>460490.93371782987</v>
      </c>
      <c r="F55" s="995">
        <v>329528.82334443991</v>
      </c>
      <c r="G55" s="995">
        <v>130962.11037338999</v>
      </c>
      <c r="H55" s="995">
        <v>220026.87245050998</v>
      </c>
      <c r="I55" s="995">
        <v>113647.23464244</v>
      </c>
      <c r="J55" s="995">
        <v>106379.63780806999</v>
      </c>
      <c r="K55" s="995">
        <v>90562.91423011999</v>
      </c>
      <c r="L55" s="995">
        <v>59714.398182749996</v>
      </c>
      <c r="M55" s="995">
        <v>30848.516047369998</v>
      </c>
      <c r="N55" s="988"/>
      <c r="O55" s="989"/>
      <c r="P55" s="857"/>
      <c r="Q55" s="857"/>
      <c r="AA55" s="998"/>
      <c r="AB55" s="998"/>
      <c r="AC55" s="998"/>
      <c r="AD55" s="998"/>
      <c r="AE55" s="998"/>
      <c r="AF55" s="998"/>
      <c r="AG55" s="998"/>
      <c r="AH55" s="998"/>
      <c r="AI55" s="998"/>
      <c r="AJ55" s="998"/>
      <c r="AK55" s="998"/>
      <c r="AL55" s="998"/>
      <c r="AM55" s="998"/>
    </row>
    <row r="56" spans="1:39" ht="15" customHeight="1">
      <c r="A56" s="1168" t="s">
        <v>1281</v>
      </c>
      <c r="B56" s="993">
        <v>631445.9989169999</v>
      </c>
      <c r="C56" s="993">
        <v>431331.81690600002</v>
      </c>
      <c r="D56" s="993">
        <v>200114.18201099994</v>
      </c>
      <c r="E56" s="993">
        <v>465493.36731779005</v>
      </c>
      <c r="F56" s="993">
        <v>331070.30121788004</v>
      </c>
      <c r="G56" s="993">
        <v>134423.06609991004</v>
      </c>
      <c r="H56" s="993">
        <v>229501.42535454</v>
      </c>
      <c r="I56" s="993">
        <v>117536.23599926999</v>
      </c>
      <c r="J56" s="993">
        <v>111965.18935526999</v>
      </c>
      <c r="K56" s="993">
        <v>92477.593175229995</v>
      </c>
      <c r="L56" s="993">
        <v>60298.209185059997</v>
      </c>
      <c r="M56" s="993">
        <v>32179.383990169998</v>
      </c>
      <c r="N56" s="988"/>
      <c r="O56" s="989"/>
      <c r="P56" s="857"/>
      <c r="Q56" s="857"/>
      <c r="AA56" s="998"/>
      <c r="AB56" s="998"/>
      <c r="AC56" s="998"/>
      <c r="AD56" s="998"/>
      <c r="AE56" s="998"/>
      <c r="AF56" s="998"/>
      <c r="AG56" s="998"/>
      <c r="AH56" s="998"/>
      <c r="AI56" s="998"/>
      <c r="AJ56" s="998"/>
      <c r="AK56" s="998"/>
      <c r="AL56" s="998"/>
      <c r="AM56" s="998"/>
    </row>
    <row r="57" spans="1:39" ht="15" customHeight="1">
      <c r="A57" s="986" t="s">
        <v>1289</v>
      </c>
      <c r="B57" s="987">
        <v>652157.08850700001</v>
      </c>
      <c r="C57" s="987">
        <v>441777.19319099997</v>
      </c>
      <c r="D57" s="987">
        <v>210379.89531600004</v>
      </c>
      <c r="E57" s="987">
        <v>471405.51146140002</v>
      </c>
      <c r="F57" s="987">
        <v>333298.07271583</v>
      </c>
      <c r="G57" s="987">
        <v>138107.43874557002</v>
      </c>
      <c r="H57" s="987">
        <v>241686.63168570003</v>
      </c>
      <c r="I57" s="987">
        <v>124357.74449957001</v>
      </c>
      <c r="J57" s="987">
        <v>117328.88718613001</v>
      </c>
      <c r="K57" s="987">
        <v>97079.157601440005</v>
      </c>
      <c r="L57" s="987">
        <v>63239.317684660004</v>
      </c>
      <c r="M57" s="987">
        <v>33839.839916779994</v>
      </c>
      <c r="N57" s="988"/>
      <c r="O57" s="989"/>
      <c r="P57" s="857"/>
      <c r="Q57" s="857"/>
      <c r="AA57" s="998"/>
      <c r="AB57" s="998"/>
      <c r="AC57" s="998"/>
      <c r="AD57" s="998"/>
      <c r="AE57" s="998"/>
      <c r="AF57" s="998"/>
      <c r="AG57" s="998"/>
      <c r="AH57" s="998"/>
      <c r="AI57" s="998"/>
      <c r="AJ57" s="998"/>
      <c r="AK57" s="998"/>
      <c r="AL57" s="998"/>
      <c r="AM57" s="998"/>
    </row>
    <row r="58" spans="1:39" ht="15" customHeight="1">
      <c r="A58" s="996" t="s">
        <v>1333</v>
      </c>
      <c r="B58" s="909">
        <v>652386.60332400003</v>
      </c>
      <c r="C58" s="909">
        <v>440314.72041399998</v>
      </c>
      <c r="D58" s="909">
        <v>212071.88290999999</v>
      </c>
      <c r="E58" s="909">
        <v>469600.42247532995</v>
      </c>
      <c r="F58" s="909">
        <v>329591.05531595997</v>
      </c>
      <c r="G58" s="909">
        <v>140009.36715937001</v>
      </c>
      <c r="H58" s="909">
        <v>242119.36462923</v>
      </c>
      <c r="I58" s="909">
        <v>125111.46293939</v>
      </c>
      <c r="J58" s="909">
        <v>117007.90168984</v>
      </c>
      <c r="K58" s="909">
        <v>98482.474679439983</v>
      </c>
      <c r="L58" s="909">
        <v>63868.587907639994</v>
      </c>
      <c r="M58" s="909">
        <v>34613.886771799989</v>
      </c>
      <c r="N58" s="988"/>
      <c r="O58" s="989"/>
      <c r="P58" s="857"/>
      <c r="Q58" s="857"/>
      <c r="AA58" s="998"/>
      <c r="AB58" s="998"/>
      <c r="AC58" s="998"/>
      <c r="AD58" s="998"/>
      <c r="AE58" s="998"/>
      <c r="AF58" s="998"/>
      <c r="AG58" s="998"/>
      <c r="AH58" s="998"/>
      <c r="AI58" s="998"/>
      <c r="AJ58" s="998"/>
      <c r="AK58" s="998"/>
      <c r="AL58" s="998"/>
      <c r="AM58" s="998"/>
    </row>
    <row r="59" spans="1:39" ht="15" customHeight="1">
      <c r="A59" s="1033" t="s">
        <v>1345</v>
      </c>
      <c r="B59" s="995">
        <v>648617.35319100006</v>
      </c>
      <c r="C59" s="995">
        <v>436901.50189800002</v>
      </c>
      <c r="D59" s="995">
        <v>211715.85129300004</v>
      </c>
      <c r="E59" s="995">
        <v>472406.90290513996</v>
      </c>
      <c r="F59" s="995">
        <v>331150.98725269001</v>
      </c>
      <c r="G59" s="995">
        <v>141255.91565244997</v>
      </c>
      <c r="H59" s="995">
        <v>237937.60249841004</v>
      </c>
      <c r="I59" s="995">
        <v>120592.15100356001</v>
      </c>
      <c r="J59" s="995">
        <v>117345.45149485003</v>
      </c>
      <c r="K59" s="995">
        <v>99047.771518170004</v>
      </c>
      <c r="L59" s="995">
        <v>63950.830017840002</v>
      </c>
      <c r="M59" s="995">
        <v>35096.941500330002</v>
      </c>
      <c r="N59" s="988"/>
      <c r="O59" s="989"/>
      <c r="P59" s="857"/>
      <c r="Q59" s="857"/>
      <c r="AA59" s="998"/>
      <c r="AB59" s="998"/>
      <c r="AC59" s="998"/>
      <c r="AD59" s="998"/>
      <c r="AE59" s="998"/>
      <c r="AF59" s="998"/>
      <c r="AG59" s="998"/>
      <c r="AH59" s="998"/>
      <c r="AI59" s="998"/>
      <c r="AJ59" s="998"/>
      <c r="AK59" s="998"/>
      <c r="AL59" s="998"/>
      <c r="AM59" s="998"/>
    </row>
    <row r="60" spans="1:39" ht="15" customHeight="1">
      <c r="A60" s="1036" t="s">
        <v>1357</v>
      </c>
      <c r="B60" s="997">
        <v>665656.85280800005</v>
      </c>
      <c r="C60" s="997">
        <v>447127.64209400007</v>
      </c>
      <c r="D60" s="997">
        <v>218529.21071399999</v>
      </c>
      <c r="E60" s="997">
        <v>478200.61610655766</v>
      </c>
      <c r="F60" s="997">
        <v>335366.40232091956</v>
      </c>
      <c r="G60" s="997">
        <v>142834.2137856381</v>
      </c>
      <c r="H60" s="997">
        <v>243127.79493196608</v>
      </c>
      <c r="I60" s="997">
        <v>122163.26751320352</v>
      </c>
      <c r="J60" s="997">
        <v>120964.52741876256</v>
      </c>
      <c r="K60" s="997">
        <v>100713.34228422142</v>
      </c>
      <c r="L60" s="997">
        <v>64381.909723412551</v>
      </c>
      <c r="M60" s="997">
        <v>36331.432560808869</v>
      </c>
      <c r="N60" s="988"/>
      <c r="O60" s="989"/>
      <c r="P60" s="857"/>
      <c r="Q60" s="857"/>
      <c r="AA60" s="998"/>
      <c r="AB60" s="998"/>
      <c r="AC60" s="998"/>
      <c r="AD60" s="998"/>
      <c r="AE60" s="998"/>
      <c r="AF60" s="998"/>
      <c r="AG60" s="998"/>
      <c r="AH60" s="998"/>
      <c r="AI60" s="998"/>
      <c r="AJ60" s="998"/>
      <c r="AK60" s="998"/>
      <c r="AL60" s="998"/>
      <c r="AM60" s="998"/>
    </row>
    <row r="61" spans="1:39" ht="15" customHeight="1">
      <c r="A61" s="1033" t="s">
        <v>1365</v>
      </c>
      <c r="B61" s="995">
        <v>670514.58641300001</v>
      </c>
      <c r="C61" s="995">
        <v>450581.45142299996</v>
      </c>
      <c r="D61" s="995">
        <v>219933.13498999999</v>
      </c>
      <c r="E61" s="995">
        <v>483605.27588456043</v>
      </c>
      <c r="F61" s="995">
        <v>339209.98479149613</v>
      </c>
      <c r="G61" s="995">
        <v>144395.29109306427</v>
      </c>
      <c r="H61" s="995">
        <v>248569.96127715003</v>
      </c>
      <c r="I61" s="995">
        <v>125100.16188997003</v>
      </c>
      <c r="J61" s="995">
        <v>123469.79938717998</v>
      </c>
      <c r="K61" s="995">
        <v>101422.78592012398</v>
      </c>
      <c r="L61" s="995">
        <v>64517.575074524641</v>
      </c>
      <c r="M61" s="995">
        <v>36905.210845599329</v>
      </c>
      <c r="N61" s="988"/>
      <c r="O61" s="989"/>
      <c r="P61" s="857"/>
      <c r="Q61" s="857"/>
      <c r="AA61" s="998"/>
      <c r="AB61" s="998"/>
      <c r="AC61" s="998"/>
      <c r="AD61" s="998"/>
      <c r="AE61" s="998"/>
      <c r="AF61" s="998"/>
      <c r="AG61" s="998"/>
      <c r="AH61" s="998"/>
      <c r="AI61" s="998"/>
      <c r="AJ61" s="998"/>
      <c r="AK61" s="998"/>
      <c r="AL61" s="998"/>
      <c r="AM61" s="998"/>
    </row>
    <row r="62" spans="1:39" ht="15" customHeight="1">
      <c r="A62" s="721" t="s">
        <v>1376</v>
      </c>
      <c r="B62" s="997">
        <v>686190.97425699991</v>
      </c>
      <c r="C62" s="997">
        <v>462002.90537699993</v>
      </c>
      <c r="D62" s="997">
        <v>224188.06887999995</v>
      </c>
      <c r="E62" s="997">
        <v>490259.47864637565</v>
      </c>
      <c r="F62" s="997">
        <v>343469.42318011791</v>
      </c>
      <c r="G62" s="997">
        <v>146790.05546625773</v>
      </c>
      <c r="H62" s="997">
        <v>257233.48270679935</v>
      </c>
      <c r="I62" s="997">
        <v>130033.26444812458</v>
      </c>
      <c r="J62" s="997">
        <v>127200.21825867477</v>
      </c>
      <c r="K62" s="997">
        <v>102748.69617844411</v>
      </c>
      <c r="L62" s="997">
        <v>64976.882627884996</v>
      </c>
      <c r="M62" s="997">
        <v>37771.81355055912</v>
      </c>
      <c r="N62" s="988"/>
      <c r="O62" s="989"/>
      <c r="P62" s="857"/>
      <c r="Q62" s="857"/>
      <c r="AA62" s="998"/>
      <c r="AB62" s="998"/>
      <c r="AC62" s="998"/>
      <c r="AD62" s="998"/>
      <c r="AE62" s="998"/>
      <c r="AF62" s="998"/>
      <c r="AG62" s="998"/>
      <c r="AH62" s="998"/>
      <c r="AI62" s="998"/>
      <c r="AJ62" s="998"/>
      <c r="AK62" s="998"/>
      <c r="AL62" s="998"/>
      <c r="AM62" s="998"/>
    </row>
    <row r="63" spans="1:39" ht="15" customHeight="1">
      <c r="A63" s="609" t="s">
        <v>1393</v>
      </c>
      <c r="B63" s="995">
        <v>690424.12849800009</v>
      </c>
      <c r="C63" s="995">
        <v>464152.464087</v>
      </c>
      <c r="D63" s="995">
        <v>226271.66441100003</v>
      </c>
      <c r="E63" s="995">
        <v>493952.10757562891</v>
      </c>
      <c r="F63" s="995">
        <v>345500.76172164164</v>
      </c>
      <c r="G63" s="995">
        <v>148451.34585398724</v>
      </c>
      <c r="H63" s="995">
        <v>265472.06242663611</v>
      </c>
      <c r="I63" s="995">
        <v>135673.53074426833</v>
      </c>
      <c r="J63" s="995">
        <v>129798.53168236781</v>
      </c>
      <c r="K63" s="995">
        <v>104157.52510108781</v>
      </c>
      <c r="L63" s="995">
        <v>65495.914945902899</v>
      </c>
      <c r="M63" s="995">
        <v>38661.610155184921</v>
      </c>
      <c r="N63" s="988"/>
      <c r="O63" s="989"/>
      <c r="P63" s="857"/>
      <c r="Q63" s="857"/>
      <c r="AA63" s="998"/>
      <c r="AB63" s="998"/>
      <c r="AC63" s="998"/>
      <c r="AD63" s="998"/>
      <c r="AE63" s="998"/>
      <c r="AF63" s="998"/>
      <c r="AG63" s="998"/>
      <c r="AH63" s="998"/>
      <c r="AI63" s="998"/>
      <c r="AJ63" s="998"/>
      <c r="AK63" s="998"/>
      <c r="AL63" s="998"/>
      <c r="AM63" s="998"/>
    </row>
    <row r="64" spans="1:39" ht="15" customHeight="1">
      <c r="A64" s="721" t="s">
        <v>1402</v>
      </c>
      <c r="B64" s="997">
        <v>711110.57681266661</v>
      </c>
      <c r="C64" s="997">
        <v>475284.30526299996</v>
      </c>
      <c r="D64" s="997">
        <v>235826.27154966668</v>
      </c>
      <c r="E64" s="997">
        <v>500643.85385964788</v>
      </c>
      <c r="F64" s="997">
        <v>348292.69685303967</v>
      </c>
      <c r="G64" s="997">
        <v>152351.15700660818</v>
      </c>
      <c r="H64" s="997">
        <v>275422.18406034214</v>
      </c>
      <c r="I64" s="997">
        <v>137781.53997746558</v>
      </c>
      <c r="J64" s="997">
        <v>137640.64408287656</v>
      </c>
      <c r="K64" s="997">
        <v>105162.22761806278</v>
      </c>
      <c r="L64" s="997">
        <v>65544.472673580211</v>
      </c>
      <c r="M64" s="997">
        <v>39617.754944482564</v>
      </c>
      <c r="N64" s="988"/>
      <c r="O64" s="989"/>
      <c r="P64" s="857"/>
      <c r="Q64" s="857"/>
      <c r="AA64" s="998"/>
      <c r="AB64" s="998"/>
      <c r="AC64" s="998"/>
      <c r="AD64" s="998"/>
      <c r="AE64" s="998"/>
      <c r="AF64" s="998"/>
      <c r="AG64" s="998"/>
      <c r="AH64" s="998"/>
      <c r="AI64" s="998"/>
      <c r="AJ64" s="998"/>
      <c r="AK64" s="998"/>
      <c r="AL64" s="998"/>
      <c r="AM64" s="998"/>
    </row>
    <row r="65" spans="1:39" ht="15" customHeight="1">
      <c r="A65" s="609" t="s">
        <v>1433</v>
      </c>
      <c r="B65" s="995">
        <v>731604.67798199994</v>
      </c>
      <c r="C65" s="995">
        <v>488794.81188899995</v>
      </c>
      <c r="D65" s="995">
        <v>242809.86609300002</v>
      </c>
      <c r="E65" s="995">
        <v>509675.83960851619</v>
      </c>
      <c r="F65" s="995">
        <v>354815.48667962942</v>
      </c>
      <c r="G65" s="995">
        <v>154860.35292888677</v>
      </c>
      <c r="H65" s="995">
        <v>283138.47693237389</v>
      </c>
      <c r="I65" s="995">
        <v>142326.87097668822</v>
      </c>
      <c r="J65" s="995">
        <v>140811.60595568566</v>
      </c>
      <c r="K65" s="995">
        <v>106097.19908553253</v>
      </c>
      <c r="L65" s="995">
        <v>65773.739773056601</v>
      </c>
      <c r="M65" s="995">
        <v>40323.459312475927</v>
      </c>
      <c r="N65" s="988"/>
      <c r="O65" s="989"/>
      <c r="P65" s="857"/>
      <c r="Q65" s="857"/>
      <c r="AA65" s="998"/>
      <c r="AB65" s="998"/>
      <c r="AC65" s="998"/>
      <c r="AD65" s="998"/>
      <c r="AE65" s="998"/>
      <c r="AF65" s="998"/>
      <c r="AG65" s="998"/>
      <c r="AH65" s="998"/>
      <c r="AI65" s="998"/>
      <c r="AJ65" s="998"/>
      <c r="AK65" s="998"/>
      <c r="AL65" s="998"/>
      <c r="AM65" s="998"/>
    </row>
    <row r="66" spans="1:39" ht="15" customHeight="1">
      <c r="A66" s="721" t="s">
        <v>1434</v>
      </c>
      <c r="B66" s="997">
        <v>738720.84111500008</v>
      </c>
      <c r="C66" s="997">
        <v>491694.23949300015</v>
      </c>
      <c r="D66" s="997">
        <v>247026.60162199996</v>
      </c>
      <c r="E66" s="997">
        <v>515640.76011037687</v>
      </c>
      <c r="F66" s="997">
        <v>358577.62970513559</v>
      </c>
      <c r="G66" s="997">
        <v>157063.13040524127</v>
      </c>
      <c r="H66" s="997">
        <v>286947.33422343922</v>
      </c>
      <c r="I66" s="997">
        <v>146039.02582857804</v>
      </c>
      <c r="J66" s="997">
        <v>140908.30839486117</v>
      </c>
      <c r="K66" s="997">
        <v>109170.03675040447</v>
      </c>
      <c r="L66" s="997">
        <v>67817.167323710688</v>
      </c>
      <c r="M66" s="997">
        <v>41352.869426693782</v>
      </c>
      <c r="N66" s="988"/>
      <c r="O66" s="989"/>
      <c r="P66" s="857"/>
      <c r="Q66" s="857"/>
      <c r="AA66" s="998"/>
      <c r="AB66" s="998"/>
      <c r="AC66" s="998"/>
      <c r="AD66" s="998"/>
      <c r="AE66" s="998"/>
      <c r="AF66" s="998"/>
      <c r="AG66" s="998"/>
      <c r="AH66" s="998"/>
      <c r="AI66" s="998"/>
      <c r="AJ66" s="998"/>
      <c r="AK66" s="998"/>
      <c r="AL66" s="998"/>
      <c r="AM66" s="998"/>
    </row>
    <row r="67" spans="1:39" ht="15" customHeight="1">
      <c r="A67" s="609" t="s">
        <v>1453</v>
      </c>
      <c r="B67" s="995">
        <v>753051.98745199991</v>
      </c>
      <c r="C67" s="995">
        <v>500453.21559299994</v>
      </c>
      <c r="D67" s="995">
        <v>252598.77185900003</v>
      </c>
      <c r="E67" s="995">
        <v>521024.9842505462</v>
      </c>
      <c r="F67" s="995">
        <v>362004.58221144247</v>
      </c>
      <c r="G67" s="995">
        <v>159020.40203910376</v>
      </c>
      <c r="H67" s="995">
        <v>295947.76735700923</v>
      </c>
      <c r="I67" s="995">
        <v>148664.11498972322</v>
      </c>
      <c r="J67" s="995">
        <v>147283.65236728598</v>
      </c>
      <c r="K67" s="995">
        <v>110813.12281652792</v>
      </c>
      <c r="L67" s="995">
        <v>69127.419320294575</v>
      </c>
      <c r="M67" s="995">
        <v>41685.703496233342</v>
      </c>
      <c r="N67" s="988"/>
      <c r="O67" s="989"/>
      <c r="P67" s="857"/>
      <c r="Q67" s="857"/>
      <c r="AA67" s="998"/>
      <c r="AB67" s="998"/>
      <c r="AC67" s="998"/>
      <c r="AD67" s="998"/>
      <c r="AE67" s="998"/>
      <c r="AF67" s="998"/>
      <c r="AG67" s="998"/>
      <c r="AH67" s="998"/>
      <c r="AI67" s="998"/>
      <c r="AJ67" s="998"/>
      <c r="AK67" s="998"/>
      <c r="AL67" s="998"/>
      <c r="AM67" s="998"/>
    </row>
    <row r="68" spans="1:39" ht="15" customHeight="1">
      <c r="A68" s="721" t="s">
        <v>1460</v>
      </c>
      <c r="B68" s="997">
        <v>751736.14503392135</v>
      </c>
      <c r="C68" s="997">
        <v>497436.17205900006</v>
      </c>
      <c r="D68" s="997">
        <v>254299.97297492123</v>
      </c>
      <c r="E68" s="997">
        <v>525886.52634040534</v>
      </c>
      <c r="F68" s="997">
        <v>363938.64769562817</v>
      </c>
      <c r="G68" s="997">
        <v>161947.87864477714</v>
      </c>
      <c r="H68" s="997">
        <v>297395.56982675963</v>
      </c>
      <c r="I68" s="997">
        <v>150648.38988984775</v>
      </c>
      <c r="J68" s="997">
        <v>146747.17993691188</v>
      </c>
      <c r="K68" s="997">
        <v>112989.05988541586</v>
      </c>
      <c r="L68" s="997">
        <v>70182.801899302416</v>
      </c>
      <c r="M68" s="997">
        <v>42806.257986113436</v>
      </c>
      <c r="N68" s="988"/>
      <c r="O68" s="989"/>
      <c r="P68" s="857"/>
      <c r="Q68" s="857"/>
      <c r="AA68" s="998"/>
      <c r="AB68" s="998"/>
      <c r="AC68" s="998"/>
      <c r="AD68" s="998"/>
      <c r="AE68" s="998"/>
      <c r="AF68" s="998"/>
      <c r="AG68" s="998"/>
      <c r="AH68" s="998"/>
      <c r="AI68" s="998"/>
      <c r="AJ68" s="998"/>
      <c r="AK68" s="998"/>
      <c r="AL68" s="998"/>
      <c r="AM68" s="998"/>
    </row>
    <row r="69" spans="1:39" ht="15" customHeight="1">
      <c r="A69" s="1399" t="s">
        <v>1470</v>
      </c>
      <c r="B69" s="1400">
        <v>769330.37048300006</v>
      </c>
      <c r="C69" s="1400">
        <v>503187.00454600004</v>
      </c>
      <c r="D69" s="1400">
        <v>266143.36593700008</v>
      </c>
      <c r="E69" s="1400">
        <v>533121.19965125062</v>
      </c>
      <c r="F69" s="1400">
        <v>366730.5327219044</v>
      </c>
      <c r="G69" s="1400">
        <v>166390.66692934625</v>
      </c>
      <c r="H69" s="1400">
        <v>308692.29622286989</v>
      </c>
      <c r="I69" s="1400">
        <v>154511.2233018846</v>
      </c>
      <c r="J69" s="1400">
        <v>154181.07292098526</v>
      </c>
      <c r="K69" s="1400">
        <v>114792.40407769482</v>
      </c>
      <c r="L69" s="1400">
        <v>70175.46569366804</v>
      </c>
      <c r="M69" s="1400">
        <v>44616.938384026784</v>
      </c>
      <c r="N69" s="988"/>
      <c r="O69" s="989"/>
      <c r="P69" s="857"/>
      <c r="Q69" s="857"/>
      <c r="AA69" s="998"/>
      <c r="AB69" s="998"/>
      <c r="AC69" s="998"/>
      <c r="AD69" s="998"/>
      <c r="AE69" s="998"/>
      <c r="AF69" s="998"/>
      <c r="AG69" s="998"/>
      <c r="AH69" s="998"/>
      <c r="AI69" s="998"/>
      <c r="AJ69" s="998"/>
      <c r="AK69" s="998"/>
      <c r="AL69" s="998"/>
      <c r="AM69" s="998"/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showZeros="0" zoomScaleNormal="100" zoomScaleSheetLayoutView="100" workbookViewId="0">
      <pane xSplit="1" ySplit="6" topLeftCell="B39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RowHeight="12.75"/>
  <cols>
    <col min="1" max="1" width="19" style="797" customWidth="1"/>
    <col min="2" max="2" width="8.140625" style="797" customWidth="1"/>
    <col min="3" max="3" width="8" style="797" customWidth="1"/>
    <col min="4" max="4" width="8.140625" style="797" customWidth="1"/>
    <col min="5" max="5" width="8" style="797" customWidth="1"/>
    <col min="6" max="6" width="8.140625" style="797" customWidth="1"/>
    <col min="7" max="7" width="8" style="797" customWidth="1"/>
    <col min="8" max="8" width="8.140625" style="797" customWidth="1"/>
    <col min="9" max="9" width="8" style="797" customWidth="1"/>
    <col min="10" max="10" width="8.140625" style="797" customWidth="1"/>
    <col min="11" max="11" width="8" style="797" customWidth="1"/>
    <col min="12" max="13" width="15.85546875" style="797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4" customFormat="1" ht="15" customHeight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798" t="s">
        <v>61</v>
      </c>
    </row>
    <row r="2" spans="1:25" s="36" customFormat="1" ht="15.75">
      <c r="A2" s="1514" t="s">
        <v>591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</row>
    <row r="3" spans="1:25">
      <c r="M3" s="37"/>
    </row>
    <row r="4" spans="1:25" ht="26.25" customHeight="1">
      <c r="A4" s="1515" t="s">
        <v>10</v>
      </c>
      <c r="B4" s="1516" t="s">
        <v>294</v>
      </c>
      <c r="C4" s="1517"/>
      <c r="D4" s="1516" t="s">
        <v>93</v>
      </c>
      <c r="E4" s="1517"/>
      <c r="F4" s="1516" t="s">
        <v>58</v>
      </c>
      <c r="G4" s="1517"/>
      <c r="H4" s="1516" t="s">
        <v>295</v>
      </c>
      <c r="I4" s="1517"/>
      <c r="J4" s="1516" t="s">
        <v>83</v>
      </c>
      <c r="K4" s="1517"/>
      <c r="L4" s="1518" t="s">
        <v>293</v>
      </c>
      <c r="M4" s="1518" t="s">
        <v>94</v>
      </c>
    </row>
    <row r="5" spans="1:25" ht="25.5">
      <c r="A5" s="1515"/>
      <c r="B5" s="414" t="s">
        <v>6</v>
      </c>
      <c r="C5" s="414" t="s">
        <v>47</v>
      </c>
      <c r="D5" s="414" t="s">
        <v>6</v>
      </c>
      <c r="E5" s="414" t="s">
        <v>47</v>
      </c>
      <c r="F5" s="414" t="s">
        <v>6</v>
      </c>
      <c r="G5" s="414" t="s">
        <v>47</v>
      </c>
      <c r="H5" s="414" t="s">
        <v>6</v>
      </c>
      <c r="I5" s="414" t="s">
        <v>47</v>
      </c>
      <c r="J5" s="414" t="s">
        <v>6</v>
      </c>
      <c r="K5" s="414" t="s">
        <v>47</v>
      </c>
      <c r="L5" s="1519"/>
      <c r="M5" s="1519"/>
    </row>
    <row r="6" spans="1:25" ht="15" customHeight="1">
      <c r="A6" s="796">
        <v>1</v>
      </c>
      <c r="B6" s="796">
        <f>+A6+1</f>
        <v>2</v>
      </c>
      <c r="C6" s="796">
        <v>3</v>
      </c>
      <c r="D6" s="796">
        <v>4</v>
      </c>
      <c r="E6" s="796">
        <v>5</v>
      </c>
      <c r="F6" s="796">
        <v>6</v>
      </c>
      <c r="G6" s="796">
        <v>7</v>
      </c>
      <c r="H6" s="796">
        <v>8</v>
      </c>
      <c r="I6" s="796">
        <v>9</v>
      </c>
      <c r="J6" s="796">
        <v>10</v>
      </c>
      <c r="K6" s="796">
        <v>11</v>
      </c>
      <c r="L6" s="796">
        <v>12</v>
      </c>
      <c r="M6" s="796">
        <v>13</v>
      </c>
    </row>
    <row r="7" spans="1:25" ht="15.2" customHeight="1">
      <c r="A7" s="419" t="s">
        <v>950</v>
      </c>
      <c r="B7" s="243">
        <v>43659.238221</v>
      </c>
      <c r="C7" s="243">
        <v>83.213135169522005</v>
      </c>
      <c r="D7" s="243">
        <v>43621.597059</v>
      </c>
      <c r="E7" s="243">
        <v>83.141392298389206</v>
      </c>
      <c r="F7" s="243">
        <v>37.641162000000001</v>
      </c>
      <c r="G7" s="243">
        <v>7.1742871132764605E-2</v>
      </c>
      <c r="H7" s="243">
        <v>8807.5245467497098</v>
      </c>
      <c r="I7" s="243">
        <v>16.786864830477999</v>
      </c>
      <c r="J7" s="243">
        <v>52466.762767749708</v>
      </c>
      <c r="K7" s="243">
        <v>100</v>
      </c>
      <c r="L7" s="243">
        <v>23.5284631715252</v>
      </c>
      <c r="M7" s="243">
        <v>19.5787718622325</v>
      </c>
      <c r="N7" s="999"/>
      <c r="O7" s="999"/>
    </row>
    <row r="8" spans="1:25" ht="15.2" customHeight="1">
      <c r="A8" s="1000" t="s">
        <v>951</v>
      </c>
      <c r="B8" s="1001">
        <v>48106.688030017998</v>
      </c>
      <c r="C8" s="1001">
        <v>89.647629041285896</v>
      </c>
      <c r="D8" s="1001">
        <v>48069.046868017998</v>
      </c>
      <c r="E8" s="1001">
        <v>89.577484097498598</v>
      </c>
      <c r="F8" s="1001">
        <v>37.641162000000001</v>
      </c>
      <c r="G8" s="1001">
        <v>7.0144943787303293E-2</v>
      </c>
      <c r="H8" s="1001">
        <v>5555.2866864166672</v>
      </c>
      <c r="I8" s="1001">
        <v>10.352370958714101</v>
      </c>
      <c r="J8" s="1001">
        <v>53661.974716434663</v>
      </c>
      <c r="K8" s="1001">
        <v>100</v>
      </c>
      <c r="L8" s="1002">
        <v>23.406201429559601</v>
      </c>
      <c r="M8" s="1002">
        <v>20.9831046302278</v>
      </c>
      <c r="N8" s="999"/>
      <c r="O8" s="999"/>
    </row>
    <row r="9" spans="1:25" ht="15.2" customHeight="1">
      <c r="A9" s="420" t="s">
        <v>952</v>
      </c>
      <c r="B9" s="421">
        <v>47911.816310414004</v>
      </c>
      <c r="C9" s="421">
        <v>88.773830433551026</v>
      </c>
      <c r="D9" s="421">
        <v>47874.175148414004</v>
      </c>
      <c r="E9" s="421">
        <v>88.704086675329449</v>
      </c>
      <c r="F9" s="421">
        <v>37.641162000000001</v>
      </c>
      <c r="G9" s="421">
        <v>6.9743758221570765E-2</v>
      </c>
      <c r="H9" s="421">
        <v>6058.8370639235591</v>
      </c>
      <c r="I9" s="421">
        <v>11.226169566448993</v>
      </c>
      <c r="J9" s="421">
        <v>53970.653374337555</v>
      </c>
      <c r="K9" s="421">
        <v>100</v>
      </c>
      <c r="L9" s="421">
        <v>22.978261225005099</v>
      </c>
      <c r="M9" s="421">
        <v>20.398682656464398</v>
      </c>
      <c r="N9" s="999"/>
      <c r="O9" s="999"/>
      <c r="Q9" s="999"/>
      <c r="S9" s="999"/>
      <c r="U9" s="999"/>
      <c r="W9" s="999"/>
      <c r="Y9" s="999"/>
    </row>
    <row r="10" spans="1:25" ht="15.2" customHeight="1">
      <c r="A10" s="1000" t="s">
        <v>953</v>
      </c>
      <c r="B10" s="1001">
        <v>47745.353814000002</v>
      </c>
      <c r="C10" s="1001">
        <v>88.706144160070977</v>
      </c>
      <c r="D10" s="1001">
        <v>47707.712652000002</v>
      </c>
      <c r="E10" s="1001">
        <v>88.636210604740512</v>
      </c>
      <c r="F10" s="1001">
        <v>37.641162000000001</v>
      </c>
      <c r="G10" s="1001">
        <v>6.9933555330477321E-2</v>
      </c>
      <c r="H10" s="1001">
        <v>6078.8251829397304</v>
      </c>
      <c r="I10" s="1001">
        <v>11.293855839929028</v>
      </c>
      <c r="J10" s="1001">
        <v>53824.178996939729</v>
      </c>
      <c r="K10" s="1001">
        <v>100</v>
      </c>
      <c r="L10" s="1002">
        <v>22.225031087144099</v>
      </c>
      <c r="M10" s="1002">
        <v>19.7149681157826</v>
      </c>
      <c r="N10" s="999"/>
      <c r="O10" s="999"/>
    </row>
    <row r="11" spans="1:25" ht="15.2" customHeight="1">
      <c r="A11" s="420" t="s">
        <v>954</v>
      </c>
      <c r="B11" s="421">
        <v>47979.034193</v>
      </c>
      <c r="C11" s="421">
        <v>87.909398180149779</v>
      </c>
      <c r="D11" s="421">
        <v>47941.393031</v>
      </c>
      <c r="E11" s="421">
        <v>87.840430307955629</v>
      </c>
      <c r="F11" s="421">
        <v>37.641162000000001</v>
      </c>
      <c r="G11" s="421">
        <v>6.8967872194148877E-2</v>
      </c>
      <c r="H11" s="421">
        <v>6598.7870482263143</v>
      </c>
      <c r="I11" s="421">
        <v>12.090601819850232</v>
      </c>
      <c r="J11" s="421">
        <v>54577.821241226309</v>
      </c>
      <c r="K11" s="421">
        <v>100</v>
      </c>
      <c r="L11" s="421">
        <v>21.381421473104599</v>
      </c>
      <c r="M11" s="421">
        <v>18.7962789393676</v>
      </c>
      <c r="N11" s="999"/>
      <c r="O11" s="999"/>
    </row>
    <row r="12" spans="1:25" ht="15.2" customHeight="1">
      <c r="A12" s="1000" t="s">
        <v>955</v>
      </c>
      <c r="B12" s="1001">
        <v>47980.574632000003</v>
      </c>
      <c r="C12" s="1001">
        <v>87.476498714915763</v>
      </c>
      <c r="D12" s="1001">
        <v>47942.933470000004</v>
      </c>
      <c r="E12" s="1001">
        <v>87.407872670217984</v>
      </c>
      <c r="F12" s="1001">
        <v>37.641162000000001</v>
      </c>
      <c r="G12" s="1001">
        <v>6.8626044697782801E-2</v>
      </c>
      <c r="H12" s="1001">
        <v>6869.0996655136387</v>
      </c>
      <c r="I12" s="1001">
        <v>12.523501285084235</v>
      </c>
      <c r="J12" s="1001">
        <v>54849.674297513644</v>
      </c>
      <c r="K12" s="1001">
        <v>100</v>
      </c>
      <c r="L12" s="1002">
        <v>20.773991476267302</v>
      </c>
      <c r="M12" s="1002">
        <v>18.1723603867737</v>
      </c>
      <c r="N12" s="999"/>
      <c r="O12" s="999"/>
    </row>
    <row r="13" spans="1:25" ht="15.2" customHeight="1">
      <c r="A13" s="420" t="s">
        <v>956</v>
      </c>
      <c r="B13" s="421">
        <v>48130.440126000001</v>
      </c>
      <c r="C13" s="421">
        <v>86.969464148001109</v>
      </c>
      <c r="D13" s="421">
        <v>48092.798964000001</v>
      </c>
      <c r="E13" s="421">
        <v>86.901448321001027</v>
      </c>
      <c r="F13" s="421">
        <v>37.641162000000001</v>
      </c>
      <c r="G13" s="421">
        <v>6.8015827000087833E-2</v>
      </c>
      <c r="H13" s="421">
        <v>7211.3290771464808</v>
      </c>
      <c r="I13" s="421">
        <v>13.030535851998886</v>
      </c>
      <c r="J13" s="421">
        <v>55341.769203146483</v>
      </c>
      <c r="K13" s="421">
        <v>100</v>
      </c>
      <c r="L13" s="421">
        <v>20.476135997669001</v>
      </c>
      <c r="M13" s="421">
        <v>17.8079857553887</v>
      </c>
      <c r="N13" s="999"/>
      <c r="O13" s="999"/>
    </row>
    <row r="14" spans="1:25" ht="15.2" customHeight="1">
      <c r="A14" s="1000" t="s">
        <v>957</v>
      </c>
      <c r="B14" s="1001">
        <v>47906.978957016792</v>
      </c>
      <c r="C14" s="1001">
        <v>86.136823133825217</v>
      </c>
      <c r="D14" s="1001">
        <v>47869.337795016792</v>
      </c>
      <c r="E14" s="1001">
        <v>86.069144265644965</v>
      </c>
      <c r="F14" s="1001">
        <v>37.641162000000001</v>
      </c>
      <c r="G14" s="1001">
        <v>6.7678868180244003E-2</v>
      </c>
      <c r="H14" s="1001">
        <v>7710.3252504843495</v>
      </c>
      <c r="I14" s="1001">
        <v>13.863176866174776</v>
      </c>
      <c r="J14" s="1001">
        <v>55617.304207501147</v>
      </c>
      <c r="K14" s="1001">
        <v>100</v>
      </c>
      <c r="L14" s="1002">
        <v>19.424486947779901</v>
      </c>
      <c r="M14" s="1002">
        <v>16.7316359668621</v>
      </c>
      <c r="N14" s="999"/>
      <c r="O14" s="999"/>
    </row>
    <row r="15" spans="1:25" ht="15.2" customHeight="1">
      <c r="A15" s="420" t="s">
        <v>958</v>
      </c>
      <c r="B15" s="421">
        <v>48126.226524729798</v>
      </c>
      <c r="C15" s="421">
        <v>85.778102105669902</v>
      </c>
      <c r="D15" s="421">
        <v>48088.585362729798</v>
      </c>
      <c r="E15" s="421">
        <v>85.711012128529219</v>
      </c>
      <c r="F15" s="421">
        <v>37.641162000000001</v>
      </c>
      <c r="G15" s="421">
        <v>6.7089977140695645E-2</v>
      </c>
      <c r="H15" s="421">
        <v>7979.2658367626218</v>
      </c>
      <c r="I15" s="421">
        <v>14.221897894330093</v>
      </c>
      <c r="J15" s="421">
        <v>56105.492361492419</v>
      </c>
      <c r="K15" s="421">
        <v>100</v>
      </c>
      <c r="L15" s="421">
        <v>19.4057911559036</v>
      </c>
      <c r="M15" s="421">
        <v>16.6459193521241</v>
      </c>
      <c r="N15" s="999"/>
      <c r="O15" s="999"/>
    </row>
    <row r="16" spans="1:25" ht="15.2" customHeight="1">
      <c r="A16" s="1000" t="s">
        <v>959</v>
      </c>
      <c r="B16" s="1001">
        <v>48072.613798544218</v>
      </c>
      <c r="C16" s="1001">
        <v>84.961661907583292</v>
      </c>
      <c r="D16" s="1001">
        <v>48034.972636544218</v>
      </c>
      <c r="E16" s="1001">
        <v>84.895136386565127</v>
      </c>
      <c r="F16" s="1001">
        <v>37.641162000000001</v>
      </c>
      <c r="G16" s="1001">
        <v>6.6525521018152303E-2</v>
      </c>
      <c r="H16" s="1001">
        <v>8508.9227665420585</v>
      </c>
      <c r="I16" s="1001">
        <v>15.038338092416708</v>
      </c>
      <c r="J16" s="1001">
        <v>56581.53656508628</v>
      </c>
      <c r="K16" s="1001">
        <v>100</v>
      </c>
      <c r="L16" s="1002">
        <v>19.3</v>
      </c>
      <c r="M16" s="1002">
        <v>16.399999999999999</v>
      </c>
      <c r="N16" s="999"/>
      <c r="O16" s="999"/>
    </row>
    <row r="17" spans="1:15" ht="15.2" customHeight="1">
      <c r="A17" s="420" t="s">
        <v>960</v>
      </c>
      <c r="B17" s="421">
        <v>48157.071965388837</v>
      </c>
      <c r="C17" s="421">
        <v>84.199945107886236</v>
      </c>
      <c r="D17" s="421">
        <v>48094.430789432874</v>
      </c>
      <c r="E17" s="421">
        <v>84.090420517587731</v>
      </c>
      <c r="F17" s="421">
        <v>62.641175955960009</v>
      </c>
      <c r="G17" s="421">
        <v>0.1095245902985142</v>
      </c>
      <c r="H17" s="421">
        <v>9036.6374885599616</v>
      </c>
      <c r="I17" s="421">
        <v>15.800054892113749</v>
      </c>
      <c r="J17" s="421">
        <v>57193.709453948803</v>
      </c>
      <c r="K17" s="421">
        <v>100</v>
      </c>
      <c r="L17" s="421">
        <v>18.862451974972899</v>
      </c>
      <c r="M17" s="421">
        <v>15.8821742089286</v>
      </c>
      <c r="N17" s="999"/>
      <c r="O17" s="999"/>
    </row>
    <row r="18" spans="1:15" ht="15.2" customHeight="1">
      <c r="A18" s="1003" t="s">
        <v>961</v>
      </c>
      <c r="B18" s="1004">
        <v>47821.848049</v>
      </c>
      <c r="C18" s="1004">
        <v>83.252338460598224</v>
      </c>
      <c r="D18" s="1004">
        <v>47722.096720000001</v>
      </c>
      <c r="E18" s="1004">
        <v>83.078682867127782</v>
      </c>
      <c r="F18" s="1004">
        <v>99.751328999999998</v>
      </c>
      <c r="G18" s="1004">
        <v>0.17365559347044393</v>
      </c>
      <c r="H18" s="1004">
        <v>9620.1997460096136</v>
      </c>
      <c r="I18" s="1004">
        <v>16.747661539401783</v>
      </c>
      <c r="J18" s="1004">
        <v>57442.04779500961</v>
      </c>
      <c r="K18" s="1004">
        <v>100</v>
      </c>
      <c r="L18" s="1005">
        <v>18.448032647636101</v>
      </c>
      <c r="M18" s="1005">
        <v>15.3584185791316</v>
      </c>
      <c r="N18" s="999"/>
      <c r="O18" s="999"/>
    </row>
    <row r="19" spans="1:15" ht="15.2" customHeight="1">
      <c r="A19" s="419" t="s">
        <v>389</v>
      </c>
      <c r="B19" s="243">
        <v>48140.492832244498</v>
      </c>
      <c r="C19" s="243">
        <v>82.769674012470574</v>
      </c>
      <c r="D19" s="243">
        <v>48027.683586364801</v>
      </c>
      <c r="E19" s="243">
        <v>82.575717034514568</v>
      </c>
      <c r="F19" s="243">
        <v>112.8092458797</v>
      </c>
      <c r="G19" s="243">
        <v>0.19395697795601632</v>
      </c>
      <c r="H19" s="243">
        <v>10021.501166899878</v>
      </c>
      <c r="I19" s="243">
        <v>17.230325987529422</v>
      </c>
      <c r="J19" s="243">
        <v>58161.993999144375</v>
      </c>
      <c r="K19" s="243">
        <v>100</v>
      </c>
      <c r="L19" s="243">
        <v>18.399999999999999</v>
      </c>
      <c r="M19" s="243">
        <v>15.2</v>
      </c>
      <c r="N19" s="999"/>
      <c r="O19" s="999"/>
    </row>
    <row r="20" spans="1:15" ht="15.2" customHeight="1">
      <c r="A20" s="1000" t="s">
        <v>962</v>
      </c>
      <c r="B20" s="1001">
        <v>53414.555515281907</v>
      </c>
      <c r="C20" s="1001">
        <v>90.137747992257289</v>
      </c>
      <c r="D20" s="1001">
        <v>53296.666818902209</v>
      </c>
      <c r="E20" s="1001">
        <v>89.938809304049556</v>
      </c>
      <c r="F20" s="1001">
        <v>117.88869637970001</v>
      </c>
      <c r="G20" s="1001">
        <v>0.19893868820772964</v>
      </c>
      <c r="H20" s="1001">
        <v>5844.2530361255995</v>
      </c>
      <c r="I20" s="1001">
        <v>9.8622520077427165</v>
      </c>
      <c r="J20" s="1001">
        <v>59258.808551407506</v>
      </c>
      <c r="K20" s="1001">
        <v>100</v>
      </c>
      <c r="L20" s="1006">
        <v>18.504164476425501</v>
      </c>
      <c r="M20" s="1006">
        <v>16.679237143833301</v>
      </c>
      <c r="N20" s="999"/>
      <c r="O20" s="999"/>
    </row>
    <row r="21" spans="1:15" ht="15.2" customHeight="1">
      <c r="A21" s="420" t="s">
        <v>963</v>
      </c>
      <c r="B21" s="421">
        <v>52727.421827331797</v>
      </c>
      <c r="C21" s="421">
        <v>89.409609855351107</v>
      </c>
      <c r="D21" s="421">
        <v>52602.437734639228</v>
      </c>
      <c r="E21" s="421">
        <v>89.197674991508094</v>
      </c>
      <c r="F21" s="421">
        <v>124.98409269257</v>
      </c>
      <c r="G21" s="421">
        <v>0.21193486384299501</v>
      </c>
      <c r="H21" s="421">
        <v>6245.4580595566731</v>
      </c>
      <c r="I21" s="421">
        <v>10.5903901446489</v>
      </c>
      <c r="J21" s="421">
        <v>58972.879886888484</v>
      </c>
      <c r="K21" s="421">
        <v>100</v>
      </c>
      <c r="L21" s="421">
        <v>18.370056484372601</v>
      </c>
      <c r="M21" s="421">
        <v>16.4245958328851</v>
      </c>
      <c r="N21" s="999"/>
      <c r="O21" s="999"/>
    </row>
    <row r="22" spans="1:15" ht="15.2" customHeight="1">
      <c r="A22" s="1000" t="s">
        <v>964</v>
      </c>
      <c r="B22" s="1001">
        <v>53856.525819798022</v>
      </c>
      <c r="C22" s="1001">
        <v>89.112801958266701</v>
      </c>
      <c r="D22" s="1001">
        <v>53704.89915779802</v>
      </c>
      <c r="E22" s="1001">
        <v>88.861915431578893</v>
      </c>
      <c r="F22" s="1001">
        <v>151.62666200000001</v>
      </c>
      <c r="G22" s="1001">
        <v>0.25088652668776501</v>
      </c>
      <c r="H22" s="1001">
        <v>6579.825227742961</v>
      </c>
      <c r="I22" s="1001">
        <v>10.887198041733299</v>
      </c>
      <c r="J22" s="1001">
        <v>60436.351047540978</v>
      </c>
      <c r="K22" s="1001">
        <v>100</v>
      </c>
      <c r="L22" s="1002">
        <v>18.427864217250999</v>
      </c>
      <c r="M22" s="1002">
        <v>16.421586145057201</v>
      </c>
      <c r="N22" s="999"/>
      <c r="O22" s="999"/>
    </row>
    <row r="23" spans="1:15" ht="15.2" customHeight="1">
      <c r="A23" s="420" t="s">
        <v>965</v>
      </c>
      <c r="B23" s="421">
        <v>53553.196204433858</v>
      </c>
      <c r="C23" s="421">
        <v>88.427338438187533</v>
      </c>
      <c r="D23" s="421">
        <v>53391.63035643386</v>
      </c>
      <c r="E23" s="421">
        <v>88.160560002282224</v>
      </c>
      <c r="F23" s="421">
        <v>161.56584799999999</v>
      </c>
      <c r="G23" s="421">
        <v>0.26677843590530465</v>
      </c>
      <c r="H23" s="421">
        <v>7008.6132430693115</v>
      </c>
      <c r="I23" s="421">
        <v>11.572661561812469</v>
      </c>
      <c r="J23" s="421">
        <v>60561.809447503168</v>
      </c>
      <c r="K23" s="421">
        <v>100</v>
      </c>
      <c r="L23" s="421">
        <v>17.793023800158299</v>
      </c>
      <c r="M23" s="421">
        <v>15.7338973741532</v>
      </c>
      <c r="N23" s="999"/>
      <c r="O23" s="999"/>
    </row>
    <row r="24" spans="1:15" ht="15.2" customHeight="1">
      <c r="A24" s="1000" t="s">
        <v>966</v>
      </c>
      <c r="B24" s="1001">
        <v>53420.139005475714</v>
      </c>
      <c r="C24" s="1001">
        <v>87.547328539412376</v>
      </c>
      <c r="D24" s="1001">
        <v>53229.293840475715</v>
      </c>
      <c r="E24" s="1001">
        <v>87.234562892009251</v>
      </c>
      <c r="F24" s="1001">
        <v>190.84516500000001</v>
      </c>
      <c r="G24" s="1001">
        <v>0.31276564740314045</v>
      </c>
      <c r="H24" s="1001">
        <v>7598.4436248632956</v>
      </c>
      <c r="I24" s="1001">
        <v>12.452671460587611</v>
      </c>
      <c r="J24" s="1001">
        <v>61018.582630339013</v>
      </c>
      <c r="K24" s="1001">
        <v>100</v>
      </c>
      <c r="L24" s="1002">
        <v>17.424042180741701</v>
      </c>
      <c r="M24" s="1002">
        <v>15.2542834528198</v>
      </c>
      <c r="N24" s="999"/>
      <c r="O24" s="999"/>
    </row>
    <row r="25" spans="1:15" ht="15.2" customHeight="1">
      <c r="A25" s="610" t="s">
        <v>967</v>
      </c>
      <c r="B25" s="611">
        <v>54698.354861680746</v>
      </c>
      <c r="C25" s="611">
        <v>86.94821380825779</v>
      </c>
      <c r="D25" s="611">
        <v>54502.989614107682</v>
      </c>
      <c r="E25" s="611">
        <v>86.637662250361018</v>
      </c>
      <c r="F25" s="611">
        <v>195.36524757305997</v>
      </c>
      <c r="G25" s="611">
        <v>0.3105515578967758</v>
      </c>
      <c r="H25" s="611">
        <v>8210.7636422416963</v>
      </c>
      <c r="I25" s="611">
        <v>13.051786191742218</v>
      </c>
      <c r="J25" s="611">
        <v>62909.118503922437</v>
      </c>
      <c r="K25" s="611">
        <v>100</v>
      </c>
      <c r="L25" s="611">
        <v>17.682669727052669</v>
      </c>
      <c r="M25" s="611">
        <v>15.374765481285827</v>
      </c>
      <c r="N25" s="999"/>
      <c r="O25" s="999"/>
    </row>
    <row r="26" spans="1:15" ht="15.2" customHeight="1">
      <c r="A26" s="1000" t="s">
        <v>968</v>
      </c>
      <c r="B26" s="1001">
        <v>54465.553758000002</v>
      </c>
      <c r="C26" s="1001">
        <v>85.70256567673465</v>
      </c>
      <c r="D26" s="1001">
        <v>54270.18851</v>
      </c>
      <c r="E26" s="1001">
        <v>85.39515481165715</v>
      </c>
      <c r="F26" s="1001">
        <v>195.36524800000001</v>
      </c>
      <c r="G26" s="1001">
        <v>0.30741086507749427</v>
      </c>
      <c r="H26" s="1001">
        <v>9086.2819751810493</v>
      </c>
      <c r="I26" s="1001">
        <v>14.297434323265366</v>
      </c>
      <c r="J26" s="1001">
        <v>63551.835733181048</v>
      </c>
      <c r="K26" s="1001">
        <v>100</v>
      </c>
      <c r="L26" s="1002">
        <v>17.465090391107307</v>
      </c>
      <c r="M26" s="1002">
        <v>14.968030562939813</v>
      </c>
      <c r="N26" s="999"/>
      <c r="O26" s="999"/>
    </row>
    <row r="27" spans="1:15" ht="15.2" customHeight="1">
      <c r="A27" s="420" t="s">
        <v>969</v>
      </c>
      <c r="B27" s="421">
        <v>54820.237005273586</v>
      </c>
      <c r="C27" s="421">
        <v>85.349745574229047</v>
      </c>
      <c r="D27" s="421">
        <v>54624.871757273584</v>
      </c>
      <c r="E27" s="421">
        <v>85.045580997026605</v>
      </c>
      <c r="F27" s="421">
        <v>195.36524800000001</v>
      </c>
      <c r="G27" s="421">
        <v>0.30416457720243201</v>
      </c>
      <c r="H27" s="421">
        <v>9409.8747969885517</v>
      </c>
      <c r="I27" s="421">
        <v>14.650254425770973</v>
      </c>
      <c r="J27" s="421">
        <v>64230.11180226213</v>
      </c>
      <c r="K27" s="421">
        <v>100</v>
      </c>
      <c r="L27" s="421">
        <v>17.496753270296026</v>
      </c>
      <c r="M27" s="421">
        <v>14.933434399948256</v>
      </c>
      <c r="N27" s="999"/>
      <c r="O27" s="999"/>
    </row>
    <row r="28" spans="1:15" ht="15.2" customHeight="1">
      <c r="A28" s="651" t="s">
        <v>970</v>
      </c>
      <c r="B28" s="652">
        <v>55296.675749386653</v>
      </c>
      <c r="C28" s="652">
        <v>84.611412184250696</v>
      </c>
      <c r="D28" s="652">
        <v>55101.310502386652</v>
      </c>
      <c r="E28" s="652">
        <v>84.312476864606694</v>
      </c>
      <c r="F28" s="652">
        <v>195.36524700000001</v>
      </c>
      <c r="G28" s="652">
        <v>0.29893531964402598</v>
      </c>
      <c r="H28" s="652">
        <v>10057.009199130722</v>
      </c>
      <c r="I28" s="652">
        <v>15.3885878157493</v>
      </c>
      <c r="J28" s="652">
        <v>65353.684948517373</v>
      </c>
      <c r="K28" s="652">
        <v>100</v>
      </c>
      <c r="L28" s="653">
        <v>17.435460291517099</v>
      </c>
      <c r="M28" s="653">
        <v>14.752389173476899</v>
      </c>
      <c r="N28" s="999"/>
      <c r="O28" s="999"/>
    </row>
    <row r="29" spans="1:15" ht="15.2" customHeight="1">
      <c r="A29" s="610" t="s">
        <v>971</v>
      </c>
      <c r="B29" s="611">
        <v>55422.53069819088</v>
      </c>
      <c r="C29" s="611">
        <v>84.024955048052163</v>
      </c>
      <c r="D29" s="611">
        <v>55227.165450617824</v>
      </c>
      <c r="E29" s="611">
        <v>83.728765827919474</v>
      </c>
      <c r="F29" s="611">
        <v>195.36524757305997</v>
      </c>
      <c r="G29" s="611">
        <v>0.29618922013270294</v>
      </c>
      <c r="H29" s="611">
        <v>10537.07697609573</v>
      </c>
      <c r="I29" s="611">
        <v>15.975044951947853</v>
      </c>
      <c r="J29" s="611">
        <v>65959.607674286599</v>
      </c>
      <c r="K29" s="731">
        <v>100</v>
      </c>
      <c r="L29" s="731">
        <v>17.2145366911152</v>
      </c>
      <c r="M29" s="611">
        <v>14.464506716440001</v>
      </c>
      <c r="N29" s="999"/>
      <c r="O29" s="999"/>
    </row>
    <row r="30" spans="1:15" ht="15.2" customHeight="1">
      <c r="A30" s="651" t="s">
        <v>972</v>
      </c>
      <c r="B30" s="652">
        <v>55443.485807249999</v>
      </c>
      <c r="C30" s="652">
        <v>83.296492872004407</v>
      </c>
      <c r="D30" s="652">
        <v>55248.120559249997</v>
      </c>
      <c r="E30" s="652">
        <v>83.002982466759619</v>
      </c>
      <c r="F30" s="652">
        <v>195.36524800000001</v>
      </c>
      <c r="G30" s="652">
        <v>0.29351040524478395</v>
      </c>
      <c r="H30" s="652">
        <v>11118.123085991063</v>
      </c>
      <c r="I30" s="652">
        <v>16.703507127995582</v>
      </c>
      <c r="J30" s="652">
        <v>66561.608893241064</v>
      </c>
      <c r="K30" s="652">
        <v>100</v>
      </c>
      <c r="L30" s="653">
        <v>17.0405376025743</v>
      </c>
      <c r="M30" s="653">
        <v>14.194170189479498</v>
      </c>
      <c r="N30" s="999"/>
      <c r="O30" s="999"/>
    </row>
    <row r="31" spans="1:15" ht="15.2" customHeight="1">
      <c r="A31" s="419" t="s">
        <v>477</v>
      </c>
      <c r="B31" s="243">
        <v>58624.242544000001</v>
      </c>
      <c r="C31" s="243">
        <v>83.520935862003839</v>
      </c>
      <c r="D31" s="243">
        <v>58428.877295999999</v>
      </c>
      <c r="E31" s="243">
        <v>83.242602400626893</v>
      </c>
      <c r="F31" s="243">
        <v>195.36524800000001</v>
      </c>
      <c r="G31" s="243">
        <v>0.27833346137693465</v>
      </c>
      <c r="H31" s="243">
        <v>11566.83223138444</v>
      </c>
      <c r="I31" s="243">
        <v>16.479064137996151</v>
      </c>
      <c r="J31" s="243">
        <v>70191.074775384448</v>
      </c>
      <c r="K31" s="243">
        <v>100</v>
      </c>
      <c r="L31" s="243">
        <v>17.4994340109054</v>
      </c>
      <c r="M31" s="243">
        <v>14.615691056461898</v>
      </c>
      <c r="N31" s="999"/>
      <c r="O31" s="999"/>
    </row>
    <row r="32" spans="1:15" ht="15.2" customHeight="1">
      <c r="A32" s="651" t="s">
        <v>478</v>
      </c>
      <c r="B32" s="652">
        <v>64302.381427</v>
      </c>
      <c r="C32" s="652">
        <v>89.179881043058685</v>
      </c>
      <c r="D32" s="652">
        <v>64107.016178999998</v>
      </c>
      <c r="E32" s="652">
        <v>88.908932297616545</v>
      </c>
      <c r="F32" s="652">
        <v>195.36524800000001</v>
      </c>
      <c r="G32" s="652">
        <v>0.2709487454421407</v>
      </c>
      <c r="H32" s="652">
        <v>7801.7531321758561</v>
      </c>
      <c r="I32" s="652">
        <v>10.820118956941307</v>
      </c>
      <c r="J32" s="652">
        <v>72104.134559175858</v>
      </c>
      <c r="K32" s="652">
        <v>100</v>
      </c>
      <c r="L32" s="653">
        <v>17.393867299977899</v>
      </c>
      <c r="M32" s="653">
        <v>15.5118301669077</v>
      </c>
      <c r="N32" s="999"/>
      <c r="O32" s="999"/>
    </row>
    <row r="33" spans="1:15" ht="15.2" customHeight="1">
      <c r="A33" s="610" t="s">
        <v>687</v>
      </c>
      <c r="B33" s="611">
        <v>65785.843637304264</v>
      </c>
      <c r="C33" s="611">
        <v>88.399365008862034</v>
      </c>
      <c r="D33" s="611">
        <v>65590.478389731201</v>
      </c>
      <c r="E33" s="611">
        <v>88.136844033597612</v>
      </c>
      <c r="F33" s="611">
        <v>195.36524757305997</v>
      </c>
      <c r="G33" s="611">
        <v>0.26252097526441803</v>
      </c>
      <c r="H33" s="611">
        <v>8633.0660807793865</v>
      </c>
      <c r="I33" s="611">
        <v>11.600634991137969</v>
      </c>
      <c r="J33" s="611">
        <v>74418.909718083654</v>
      </c>
      <c r="K33" s="731">
        <v>100</v>
      </c>
      <c r="L33" s="731">
        <v>17.6303948757282</v>
      </c>
      <c r="M33" s="611">
        <v>15.585157118698699</v>
      </c>
      <c r="N33" s="999"/>
      <c r="O33" s="999"/>
    </row>
    <row r="34" spans="1:15" ht="15.2" customHeight="1">
      <c r="A34" s="1007" t="s">
        <v>688</v>
      </c>
      <c r="B34" s="653">
        <v>65465.154299353715</v>
      </c>
      <c r="C34" s="653">
        <v>85.977590431713168</v>
      </c>
      <c r="D34" s="653">
        <v>65269.789051353713</v>
      </c>
      <c r="E34" s="653">
        <v>85.721010676316496</v>
      </c>
      <c r="F34" s="653">
        <v>195.36524800000001</v>
      </c>
      <c r="G34" s="653">
        <v>0.25657975539667965</v>
      </c>
      <c r="H34" s="653">
        <v>10676.958977650429</v>
      </c>
      <c r="I34" s="653">
        <v>14.022409568286834</v>
      </c>
      <c r="J34" s="653">
        <v>76142.113277004144</v>
      </c>
      <c r="K34" s="1008">
        <v>100</v>
      </c>
      <c r="L34" s="1008">
        <v>17.624836153007799</v>
      </c>
      <c r="M34" s="653">
        <v>15.153409441893501</v>
      </c>
      <c r="N34" s="999"/>
      <c r="O34" s="999"/>
    </row>
    <row r="35" spans="1:15" ht="15.2" customHeight="1">
      <c r="A35" s="610" t="s">
        <v>689</v>
      </c>
      <c r="B35" s="611">
        <v>65887.61490130407</v>
      </c>
      <c r="C35" s="611">
        <v>86.286178465747398</v>
      </c>
      <c r="D35" s="611">
        <v>65692.249653731007</v>
      </c>
      <c r="E35" s="611">
        <v>86.03032885511351</v>
      </c>
      <c r="F35" s="611">
        <v>195.36524757305997</v>
      </c>
      <c r="G35" s="611">
        <v>0.25584961063388456</v>
      </c>
      <c r="H35" s="611">
        <v>10471.792912149103</v>
      </c>
      <c r="I35" s="611">
        <v>13.713821534252599</v>
      </c>
      <c r="J35" s="611">
        <v>76359.407813453174</v>
      </c>
      <c r="K35" s="731">
        <v>100</v>
      </c>
      <c r="L35" s="731">
        <v>17.0680520558269</v>
      </c>
      <c r="M35" s="611">
        <v>14.727369857517401</v>
      </c>
      <c r="N35" s="999"/>
      <c r="O35" s="999"/>
    </row>
    <row r="36" spans="1:15" ht="15.2" customHeight="1">
      <c r="A36" s="1007" t="s">
        <v>690</v>
      </c>
      <c r="B36" s="653">
        <v>65774.006373713622</v>
      </c>
      <c r="C36" s="653">
        <v>85.625428613954284</v>
      </c>
      <c r="D36" s="653">
        <v>65578.641125713621</v>
      </c>
      <c r="E36" s="653">
        <v>85.371099677364583</v>
      </c>
      <c r="F36" s="653">
        <v>195.36524800000001</v>
      </c>
      <c r="G36" s="653">
        <v>0.25432893658971129</v>
      </c>
      <c r="H36" s="653">
        <v>11041.966916485469</v>
      </c>
      <c r="I36" s="653">
        <v>14.374571386045703</v>
      </c>
      <c r="J36" s="653">
        <v>76815.973290199094</v>
      </c>
      <c r="K36" s="1008">
        <v>100</v>
      </c>
      <c r="L36" s="1008">
        <v>16.724465965688299</v>
      </c>
      <c r="M36" s="653">
        <v>14.3203956665155</v>
      </c>
      <c r="N36" s="999"/>
      <c r="O36" s="999"/>
    </row>
    <row r="37" spans="1:15" ht="15.2" customHeight="1">
      <c r="A37" s="610" t="s">
        <v>691</v>
      </c>
      <c r="B37" s="611">
        <v>65818.959326586919</v>
      </c>
      <c r="C37" s="611">
        <v>84.726014201055406</v>
      </c>
      <c r="D37" s="611">
        <v>65623.594079013856</v>
      </c>
      <c r="E37" s="611">
        <v>84.474528627451363</v>
      </c>
      <c r="F37" s="611">
        <v>195.36524757305997</v>
      </c>
      <c r="G37" s="611">
        <v>0.25148557360404145</v>
      </c>
      <c r="H37" s="611">
        <v>11865.515680579223</v>
      </c>
      <c r="I37" s="611">
        <v>15.273985798944601</v>
      </c>
      <c r="J37" s="611">
        <v>77684.47500716614</v>
      </c>
      <c r="K37" s="731">
        <v>100</v>
      </c>
      <c r="L37" s="731">
        <v>17.004107800936499</v>
      </c>
      <c r="M37" s="611">
        <v>14.406902790184201</v>
      </c>
      <c r="N37" s="999"/>
      <c r="O37" s="999"/>
    </row>
    <row r="38" spans="1:15" ht="15.2" customHeight="1">
      <c r="A38" s="1007" t="s">
        <v>692</v>
      </c>
      <c r="B38" s="653">
        <v>65630.714080485355</v>
      </c>
      <c r="C38" s="653">
        <v>83.994879675456104</v>
      </c>
      <c r="D38" s="653">
        <v>65435.348832485353</v>
      </c>
      <c r="E38" s="653">
        <v>83.744849171774533</v>
      </c>
      <c r="F38" s="653">
        <v>195.36524800000001</v>
      </c>
      <c r="G38" s="653">
        <v>0.25003050368158192</v>
      </c>
      <c r="H38" s="653">
        <v>12505.851307872619</v>
      </c>
      <c r="I38" s="653">
        <v>16.005120324543906</v>
      </c>
      <c r="J38" s="653">
        <v>78136.565388357965</v>
      </c>
      <c r="K38" s="1008">
        <v>100</v>
      </c>
      <c r="L38" s="1008">
        <v>16.654718067403099</v>
      </c>
      <c r="M38" s="653">
        <v>13.9891104010016</v>
      </c>
      <c r="N38" s="999"/>
      <c r="O38" s="999"/>
    </row>
    <row r="39" spans="1:15" ht="15.2" customHeight="1">
      <c r="A39" s="610" t="s">
        <v>693</v>
      </c>
      <c r="B39" s="611">
        <v>66532.68232106365</v>
      </c>
      <c r="C39" s="611">
        <v>83.985380510732199</v>
      </c>
      <c r="D39" s="611">
        <v>66337.315894063649</v>
      </c>
      <c r="E39" s="611">
        <v>83.738766017851262</v>
      </c>
      <c r="F39" s="611">
        <v>195.36642699999999</v>
      </c>
      <c r="G39" s="611">
        <v>0.24661449288093082</v>
      </c>
      <c r="H39" s="611">
        <v>12686.679330291454</v>
      </c>
      <c r="I39" s="611">
        <v>16.014619489267794</v>
      </c>
      <c r="J39" s="611">
        <v>79219.36165135511</v>
      </c>
      <c r="K39" s="731">
        <v>100</v>
      </c>
      <c r="L39" s="731">
        <v>16.4967061897425</v>
      </c>
      <c r="M39" s="611">
        <v>13.854821465192799</v>
      </c>
      <c r="N39" s="999"/>
      <c r="O39" s="999"/>
    </row>
    <row r="40" spans="1:15" ht="15.2" customHeight="1">
      <c r="A40" s="1007" t="s">
        <v>694</v>
      </c>
      <c r="B40" s="653">
        <v>66824.700808558904</v>
      </c>
      <c r="C40" s="653">
        <v>81.97775641490999</v>
      </c>
      <c r="D40" s="653">
        <v>66629.334381558903</v>
      </c>
      <c r="E40" s="653">
        <v>81.738089028891466</v>
      </c>
      <c r="F40" s="653">
        <v>195.36642699999999</v>
      </c>
      <c r="G40" s="653">
        <v>0.23966738601852453</v>
      </c>
      <c r="H40" s="653">
        <v>14690.948961535236</v>
      </c>
      <c r="I40" s="653">
        <v>18.02224358509002</v>
      </c>
      <c r="J40" s="653">
        <v>81515.649770094125</v>
      </c>
      <c r="K40" s="1008">
        <v>100</v>
      </c>
      <c r="L40" s="1008">
        <v>16.496706189742511</v>
      </c>
      <c r="M40" s="653">
        <v>13.486511221597205</v>
      </c>
      <c r="N40" s="999"/>
      <c r="O40" s="999"/>
    </row>
    <row r="41" spans="1:15" ht="15.2" customHeight="1">
      <c r="A41" s="610" t="s">
        <v>695</v>
      </c>
      <c r="B41" s="611">
        <v>66836.183793521515</v>
      </c>
      <c r="C41" s="611">
        <v>81.107368694505936</v>
      </c>
      <c r="D41" s="611">
        <v>66640.818545521513</v>
      </c>
      <c r="E41" s="611">
        <v>80.870288114792089</v>
      </c>
      <c r="F41" s="611">
        <v>195.36524800000188</v>
      </c>
      <c r="G41" s="611">
        <v>0.23708057971385349</v>
      </c>
      <c r="H41" s="611">
        <v>15568.392842742702</v>
      </c>
      <c r="I41" s="611">
        <v>18.892631305494067</v>
      </c>
      <c r="J41" s="611">
        <v>82404.576636264217</v>
      </c>
      <c r="K41" s="731">
        <v>100</v>
      </c>
      <c r="L41" s="731">
        <v>16.270771965530745</v>
      </c>
      <c r="M41" s="611">
        <v>13.196795007525331</v>
      </c>
      <c r="N41" s="999"/>
      <c r="O41" s="999"/>
    </row>
    <row r="42" spans="1:15" ht="15.2" customHeight="1">
      <c r="A42" s="1165" t="s">
        <v>696</v>
      </c>
      <c r="B42" s="1005">
        <v>66824.210889307564</v>
      </c>
      <c r="C42" s="1005">
        <v>80.884462766109877</v>
      </c>
      <c r="D42" s="1005">
        <v>66628.845641307562</v>
      </c>
      <c r="E42" s="1005">
        <v>80.647991389682801</v>
      </c>
      <c r="F42" s="1005">
        <v>195.36524800000001</v>
      </c>
      <c r="G42" s="1005">
        <v>0.23647137642707697</v>
      </c>
      <c r="H42" s="1005">
        <v>15792.658412946777</v>
      </c>
      <c r="I42" s="1005">
        <v>19.115537233890137</v>
      </c>
      <c r="J42" s="1005">
        <v>82616.86930225433</v>
      </c>
      <c r="K42" s="1166">
        <v>100</v>
      </c>
      <c r="L42" s="1166">
        <v>15.979442825008441</v>
      </c>
      <c r="M42" s="1005">
        <v>12.924886482025769</v>
      </c>
      <c r="N42" s="999"/>
      <c r="O42" s="999"/>
    </row>
    <row r="43" spans="1:15" ht="15.2" customHeight="1">
      <c r="A43" s="419" t="s">
        <v>697</v>
      </c>
      <c r="B43" s="243">
        <v>67793.472000971014</v>
      </c>
      <c r="C43" s="243">
        <v>81.274441149319898</v>
      </c>
      <c r="D43" s="243">
        <v>67598.106753397951</v>
      </c>
      <c r="E43" s="243">
        <v>81.040226838592901</v>
      </c>
      <c r="F43" s="243">
        <v>195.36524757305997</v>
      </c>
      <c r="G43" s="243">
        <v>0.23421431072702001</v>
      </c>
      <c r="H43" s="243">
        <v>15619.555566230263</v>
      </c>
      <c r="I43" s="243">
        <v>18.725558850680098</v>
      </c>
      <c r="J43" s="243">
        <v>83413.027567201265</v>
      </c>
      <c r="K43" s="1167">
        <v>100</v>
      </c>
      <c r="L43" s="1167">
        <v>17.823308700188829</v>
      </c>
      <c r="M43" s="243">
        <v>14.48579454039659</v>
      </c>
      <c r="N43" s="999"/>
      <c r="O43" s="999"/>
    </row>
    <row r="44" spans="1:15" ht="15.2" customHeight="1">
      <c r="A44" s="1007" t="s">
        <v>938</v>
      </c>
      <c r="B44" s="653">
        <v>75061.391045086304</v>
      </c>
      <c r="C44" s="653">
        <v>87.944423089851853</v>
      </c>
      <c r="D44" s="653">
        <v>74904.025797086302</v>
      </c>
      <c r="E44" s="653">
        <v>87.760048729650634</v>
      </c>
      <c r="F44" s="653">
        <v>157.36524800000001</v>
      </c>
      <c r="G44" s="653">
        <v>0.18437436020122122</v>
      </c>
      <c r="H44" s="653">
        <v>10289.548113837856</v>
      </c>
      <c r="I44" s="653">
        <v>12.055576910148149</v>
      </c>
      <c r="J44" s="653">
        <v>85350.939158924157</v>
      </c>
      <c r="K44" s="1008">
        <v>100</v>
      </c>
      <c r="L44" s="1008">
        <v>17.6874938711459</v>
      </c>
      <c r="M44" s="653">
        <v>15.555164444032199</v>
      </c>
      <c r="N44" s="999"/>
      <c r="O44" s="999"/>
    </row>
    <row r="45" spans="1:15" ht="15.2" customHeight="1">
      <c r="A45" s="610" t="s">
        <v>939</v>
      </c>
      <c r="B45" s="611">
        <v>74810.734484111279</v>
      </c>
      <c r="C45" s="611">
        <v>86.830350782588383</v>
      </c>
      <c r="D45" s="611">
        <v>74772.593322111279</v>
      </c>
      <c r="E45" s="611">
        <v>86.786081594502562</v>
      </c>
      <c r="F45" s="611">
        <v>38.141162000000001</v>
      </c>
      <c r="G45" s="611">
        <v>4.4269188085820907E-2</v>
      </c>
      <c r="H45" s="611">
        <v>11346.621566916749</v>
      </c>
      <c r="I45" s="611">
        <v>13.16964921741161</v>
      </c>
      <c r="J45" s="611">
        <v>86157.356051028037</v>
      </c>
      <c r="K45" s="731">
        <v>100</v>
      </c>
      <c r="L45" s="731">
        <v>17.499734529100099</v>
      </c>
      <c r="M45" s="611">
        <v>15.1950808776394</v>
      </c>
      <c r="N45" s="999"/>
      <c r="O45" s="999"/>
    </row>
    <row r="46" spans="1:15" ht="15.2" customHeight="1">
      <c r="A46" s="1007" t="s">
        <v>1186</v>
      </c>
      <c r="B46" s="653">
        <v>75222.709961373243</v>
      </c>
      <c r="C46" s="653">
        <v>85.780960201967105</v>
      </c>
      <c r="D46" s="653">
        <v>75184.568799373243</v>
      </c>
      <c r="E46" s="653">
        <v>85.737465551199293</v>
      </c>
      <c r="F46" s="653">
        <v>38.141162000000001</v>
      </c>
      <c r="G46" s="653">
        <v>4.3494650767817819E-2</v>
      </c>
      <c r="H46" s="653">
        <v>12468.905735472565</v>
      </c>
      <c r="I46" s="653">
        <v>14.219039798032892</v>
      </c>
      <c r="J46" s="653">
        <v>87691.615696845809</v>
      </c>
      <c r="K46" s="1008">
        <v>100</v>
      </c>
      <c r="L46" s="1008">
        <v>17.223556547290698</v>
      </c>
      <c r="M46" s="653">
        <v>14.7745321871947</v>
      </c>
      <c r="N46" s="999"/>
      <c r="O46" s="999"/>
    </row>
    <row r="47" spans="1:15" ht="15.2" customHeight="1">
      <c r="A47" s="610" t="s">
        <v>1207</v>
      </c>
      <c r="B47" s="611">
        <v>75719.992505170623</v>
      </c>
      <c r="C47" s="611">
        <v>84.932659908916406</v>
      </c>
      <c r="D47" s="611">
        <v>75681.851343170623</v>
      </c>
      <c r="E47" s="611">
        <v>84.889878204461596</v>
      </c>
      <c r="F47" s="611">
        <v>38.141162000000001</v>
      </c>
      <c r="G47" s="611">
        <v>4.2781704454813302E-2</v>
      </c>
      <c r="H47" s="611">
        <v>13432.981846950623</v>
      </c>
      <c r="I47" s="611">
        <v>15.067340091083601</v>
      </c>
      <c r="J47" s="611">
        <v>89152.974352121251</v>
      </c>
      <c r="K47" s="731">
        <v>100</v>
      </c>
      <c r="L47" s="731">
        <v>17.247135361054401</v>
      </c>
      <c r="M47" s="611">
        <v>14.6484508202348</v>
      </c>
      <c r="N47" s="999"/>
      <c r="O47" s="999"/>
    </row>
    <row r="48" spans="1:15" ht="15.2" customHeight="1">
      <c r="A48" s="1007" t="s">
        <v>1214</v>
      </c>
      <c r="B48" s="653">
        <v>75216.624964792922</v>
      </c>
      <c r="C48" s="653">
        <v>84.643567405958194</v>
      </c>
      <c r="D48" s="653">
        <v>75178.483802792922</v>
      </c>
      <c r="E48" s="653">
        <v>84.600645990404118</v>
      </c>
      <c r="F48" s="653">
        <v>38.141162000000001</v>
      </c>
      <c r="G48" s="653">
        <v>4.292141555407078E-2</v>
      </c>
      <c r="H48" s="653">
        <v>13646.152526669825</v>
      </c>
      <c r="I48" s="653">
        <v>15.356432594041797</v>
      </c>
      <c r="J48" s="653">
        <v>88862.777491462752</v>
      </c>
      <c r="K48" s="1008">
        <v>100</v>
      </c>
      <c r="L48" s="1008">
        <v>16.777422743155199</v>
      </c>
      <c r="M48" s="653">
        <v>14.201009128585202</v>
      </c>
      <c r="N48" s="999"/>
      <c r="O48" s="999"/>
    </row>
    <row r="49" spans="1:15" ht="15.2" customHeight="1">
      <c r="A49" s="610" t="s">
        <v>1225</v>
      </c>
      <c r="B49" s="611">
        <v>75261.434137471573</v>
      </c>
      <c r="C49" s="611">
        <v>84.821083414499839</v>
      </c>
      <c r="D49" s="611">
        <v>75223.292975471573</v>
      </c>
      <c r="E49" s="611">
        <v>84.778097591540117</v>
      </c>
      <c r="F49" s="611">
        <v>38.141162000000001</v>
      </c>
      <c r="G49" s="611">
        <v>4.2985822959719623E-2</v>
      </c>
      <c r="H49" s="611">
        <v>13468.196642752495</v>
      </c>
      <c r="I49" s="611">
        <v>15.178916585500172</v>
      </c>
      <c r="J49" s="611">
        <v>88729.630780224063</v>
      </c>
      <c r="K49" s="731">
        <v>100</v>
      </c>
      <c r="L49" s="731">
        <v>16.436111401089974</v>
      </c>
      <c r="M49" s="611">
        <v>13.941287761618645</v>
      </c>
      <c r="N49" s="999"/>
      <c r="O49" s="999"/>
    </row>
    <row r="50" spans="1:15" ht="15.2" customHeight="1">
      <c r="A50" s="1007" t="s">
        <v>1241</v>
      </c>
      <c r="B50" s="653">
        <v>75367.270378423651</v>
      </c>
      <c r="C50" s="653">
        <v>83.478599447013636</v>
      </c>
      <c r="D50" s="653">
        <v>75329.129216423651</v>
      </c>
      <c r="E50" s="653">
        <v>83.43635337960194</v>
      </c>
      <c r="F50" s="653">
        <v>38.141162000000001</v>
      </c>
      <c r="G50" s="653">
        <v>4.2246067411686093E-2</v>
      </c>
      <c r="H50" s="653">
        <v>14916.07275104693</v>
      </c>
      <c r="I50" s="653">
        <v>16.521400552986364</v>
      </c>
      <c r="J50" s="653">
        <v>90283.343129470581</v>
      </c>
      <c r="K50" s="1008">
        <v>100</v>
      </c>
      <c r="L50" s="1008">
        <v>16.444181525086702</v>
      </c>
      <c r="M50" s="653">
        <v>13.727372427667001</v>
      </c>
      <c r="N50" s="999"/>
      <c r="O50" s="999"/>
    </row>
    <row r="51" spans="1:15" ht="15.2" customHeight="1">
      <c r="A51" s="610" t="s">
        <v>1255</v>
      </c>
      <c r="B51" s="611">
        <v>76541.724111537071</v>
      </c>
      <c r="C51" s="611">
        <v>83.500516922868712</v>
      </c>
      <c r="D51" s="611">
        <v>76496.848699537077</v>
      </c>
      <c r="E51" s="611">
        <v>83.451561661635438</v>
      </c>
      <c r="F51" s="611">
        <v>44.875411999999997</v>
      </c>
      <c r="G51" s="611">
        <v>4.8955261233289957E-2</v>
      </c>
      <c r="H51" s="611">
        <v>15124.443874273557</v>
      </c>
      <c r="I51" s="611">
        <v>16.499483077131281</v>
      </c>
      <c r="J51" s="611">
        <v>91666.167985810636</v>
      </c>
      <c r="K51" s="731">
        <v>100</v>
      </c>
      <c r="L51" s="731">
        <v>15.88059690849734</v>
      </c>
      <c r="M51" s="611">
        <v>13.260380509032387</v>
      </c>
      <c r="N51" s="999"/>
      <c r="O51" s="999"/>
    </row>
    <row r="52" spans="1:15" ht="15.2" customHeight="1">
      <c r="A52" s="1007" t="s">
        <v>1256</v>
      </c>
      <c r="B52" s="653">
        <v>77519.86310064845</v>
      </c>
      <c r="C52" s="653">
        <v>82.861491860028806</v>
      </c>
      <c r="D52" s="653">
        <v>77474.987688848443</v>
      </c>
      <c r="E52" s="653">
        <v>82.813524237011279</v>
      </c>
      <c r="F52" s="653">
        <v>44.875411799999995</v>
      </c>
      <c r="G52" s="653">
        <v>4.7967623017513242E-2</v>
      </c>
      <c r="H52" s="653">
        <v>16033.681930373272</v>
      </c>
      <c r="I52" s="653">
        <v>17.13850813997119</v>
      </c>
      <c r="J52" s="653">
        <v>93553.545031021727</v>
      </c>
      <c r="K52" s="1008">
        <v>100</v>
      </c>
      <c r="L52" s="1008">
        <v>16.111669046015294</v>
      </c>
      <c r="M52" s="653">
        <v>13.350369335078744</v>
      </c>
      <c r="N52" s="999"/>
      <c r="O52" s="999"/>
    </row>
    <row r="53" spans="1:15" ht="15.2" customHeight="1">
      <c r="A53" s="610" t="s">
        <v>1274</v>
      </c>
      <c r="B53" s="611">
        <v>78294.259157876892</v>
      </c>
      <c r="C53" s="611">
        <v>82.346189120716815</v>
      </c>
      <c r="D53" s="611">
        <v>78249.383745876898</v>
      </c>
      <c r="E53" s="611">
        <v>82.298991290337327</v>
      </c>
      <c r="F53" s="611">
        <v>44.875411999999997</v>
      </c>
      <c r="G53" s="611">
        <v>4.7197830379499955E-2</v>
      </c>
      <c r="H53" s="611">
        <v>16785.136736327844</v>
      </c>
      <c r="I53" s="611">
        <v>17.653810879283185</v>
      </c>
      <c r="J53" s="611">
        <v>95079.395894204732</v>
      </c>
      <c r="K53" s="731">
        <v>100</v>
      </c>
      <c r="L53" s="731">
        <v>15.871555172042562</v>
      </c>
      <c r="M53" s="611">
        <v>13.069620838369081</v>
      </c>
      <c r="N53" s="999"/>
      <c r="O53" s="999"/>
    </row>
    <row r="54" spans="1:15" ht="15.2" customHeight="1">
      <c r="A54" s="1007" t="s">
        <v>1281</v>
      </c>
      <c r="B54" s="653">
        <v>78966.214563820555</v>
      </c>
      <c r="C54" s="653">
        <v>81.789458442570123</v>
      </c>
      <c r="D54" s="653">
        <v>78921.339151820561</v>
      </c>
      <c r="E54" s="653">
        <v>81.74297861996321</v>
      </c>
      <c r="F54" s="653">
        <v>44.875411999999997</v>
      </c>
      <c r="G54" s="653">
        <v>4.6479822606930773E-2</v>
      </c>
      <c r="H54" s="653">
        <v>17581.942212725455</v>
      </c>
      <c r="I54" s="653">
        <v>18.21054155742987</v>
      </c>
      <c r="J54" s="653">
        <v>96548.156776546006</v>
      </c>
      <c r="K54" s="1008">
        <v>100</v>
      </c>
      <c r="L54" s="1008">
        <v>15.904652127649374</v>
      </c>
      <c r="M54" s="653">
        <v>13.008328842379131</v>
      </c>
      <c r="N54" s="999"/>
      <c r="O54" s="999"/>
    </row>
    <row r="55" spans="1:15" ht="15.2" customHeight="1">
      <c r="A55" s="419" t="s">
        <v>1289</v>
      </c>
      <c r="B55" s="243">
        <v>84910.789192666431</v>
      </c>
      <c r="C55" s="243">
        <v>80.169215661301337</v>
      </c>
      <c r="D55" s="243">
        <v>84865.913780666437</v>
      </c>
      <c r="E55" s="243">
        <v>80.126846174258233</v>
      </c>
      <c r="F55" s="243">
        <v>44.875411999999997</v>
      </c>
      <c r="G55" s="243">
        <v>4.2369487043096156E-2</v>
      </c>
      <c r="H55" s="243">
        <v>21003.667487809631</v>
      </c>
      <c r="I55" s="243">
        <v>19.830784338698663</v>
      </c>
      <c r="J55" s="243">
        <v>105914.45668047607</v>
      </c>
      <c r="K55" s="1167">
        <v>100</v>
      </c>
      <c r="L55" s="1167">
        <v>17.537115415739834</v>
      </c>
      <c r="M55" s="243">
        <v>14.05936787841579</v>
      </c>
      <c r="N55" s="999"/>
      <c r="O55" s="999"/>
    </row>
    <row r="56" spans="1:15" ht="15.2" customHeight="1">
      <c r="A56" s="1281" t="s">
        <v>1333</v>
      </c>
      <c r="B56" s="1002">
        <v>94679.13276475</v>
      </c>
      <c r="C56" s="1002">
        <v>86.157603757198743</v>
      </c>
      <c r="D56" s="1002">
        <v>94634.257352750006</v>
      </c>
      <c r="E56" s="1002">
        <v>86.116767325213843</v>
      </c>
      <c r="F56" s="1002">
        <v>44.875411999999997</v>
      </c>
      <c r="G56" s="1002">
        <v>4.0836431984900112E-2</v>
      </c>
      <c r="H56" s="1002">
        <v>15211.496310271443</v>
      </c>
      <c r="I56" s="1002">
        <v>13.842396242801266</v>
      </c>
      <c r="J56" s="1002">
        <v>109890.62907502144</v>
      </c>
      <c r="K56" s="1282">
        <v>100</v>
      </c>
      <c r="L56" s="1282">
        <v>17.723920779313207</v>
      </c>
      <c r="M56" s="1002">
        <v>15.270505435280482</v>
      </c>
      <c r="N56" s="999"/>
      <c r="O56" s="999"/>
    </row>
    <row r="57" spans="1:15" ht="15.2" customHeight="1">
      <c r="A57" s="610" t="s">
        <v>1345</v>
      </c>
      <c r="B57" s="611">
        <v>94252.561699750004</v>
      </c>
      <c r="C57" s="611">
        <v>85.33080938935035</v>
      </c>
      <c r="D57" s="611">
        <v>94197.584912749997</v>
      </c>
      <c r="E57" s="611">
        <v>85.281036591160728</v>
      </c>
      <c r="F57" s="611">
        <v>54.976787000000002</v>
      </c>
      <c r="G57" s="611">
        <v>4.9772798189615226E-2</v>
      </c>
      <c r="H57" s="611">
        <v>16202.92603585928</v>
      </c>
      <c r="I57" s="611">
        <v>14.669190610649657</v>
      </c>
      <c r="J57" s="611">
        <v>110455.48773560928</v>
      </c>
      <c r="K57" s="731">
        <v>100</v>
      </c>
      <c r="L57" s="731">
        <v>17.693235460524296</v>
      </c>
      <c r="M57" s="611">
        <v>15.097781025628928</v>
      </c>
      <c r="N57" s="999"/>
      <c r="O57" s="999"/>
    </row>
    <row r="58" spans="1:15" ht="15.2" customHeight="1">
      <c r="A58" s="1007" t="s">
        <v>1357</v>
      </c>
      <c r="B58" s="653">
        <v>94636.777857491426</v>
      </c>
      <c r="C58" s="653">
        <v>84.95423305209512</v>
      </c>
      <c r="D58" s="653">
        <v>94581.80107049142</v>
      </c>
      <c r="E58" s="653">
        <v>84.904881088926132</v>
      </c>
      <c r="F58" s="653">
        <v>54.976787000000002</v>
      </c>
      <c r="G58" s="653">
        <v>4.9351963168975083E-2</v>
      </c>
      <c r="H58" s="653">
        <v>16760.588062413764</v>
      </c>
      <c r="I58" s="653">
        <v>15.045766947904896</v>
      </c>
      <c r="J58" s="653">
        <v>111397.36591990518</v>
      </c>
      <c r="K58" s="1008">
        <v>100</v>
      </c>
      <c r="L58" s="1008">
        <v>17.453533775678927</v>
      </c>
      <c r="M58" s="653">
        <v>14.827515759616411</v>
      </c>
      <c r="N58" s="999"/>
      <c r="O58" s="999"/>
    </row>
    <row r="59" spans="1:15" ht="15.2" customHeight="1">
      <c r="A59" s="610" t="s">
        <v>1365</v>
      </c>
      <c r="B59" s="611">
        <v>94712.693635825883</v>
      </c>
      <c r="C59" s="611">
        <v>84.164768928664998</v>
      </c>
      <c r="D59" s="611">
        <v>94657.716848825876</v>
      </c>
      <c r="E59" s="611">
        <v>84.115914774098485</v>
      </c>
      <c r="F59" s="611">
        <v>54.976787000000002</v>
      </c>
      <c r="G59" s="611">
        <v>4.8854154566513049E-2</v>
      </c>
      <c r="H59" s="611">
        <v>17819.776709457092</v>
      </c>
      <c r="I59" s="611">
        <v>15.835231071334999</v>
      </c>
      <c r="J59" s="611">
        <v>112532.47034528297</v>
      </c>
      <c r="K59" s="731">
        <v>100</v>
      </c>
      <c r="L59" s="731">
        <v>17.225065515317322</v>
      </c>
      <c r="M59" s="611">
        <v>14.497436588777985</v>
      </c>
      <c r="N59" s="999"/>
      <c r="O59" s="999"/>
    </row>
    <row r="60" spans="1:15" ht="15.2" customHeight="1">
      <c r="A60" s="1007" t="s">
        <v>1376</v>
      </c>
      <c r="B60" s="653">
        <v>94945.826712220529</v>
      </c>
      <c r="C60" s="653">
        <v>83.488282674534034</v>
      </c>
      <c r="D60" s="653">
        <v>94890.849925220522</v>
      </c>
      <c r="E60" s="653">
        <v>83.439940186058934</v>
      </c>
      <c r="F60" s="653">
        <v>54.976787000000002</v>
      </c>
      <c r="G60" s="653">
        <v>4.8342488475092468E-2</v>
      </c>
      <c r="H60" s="653">
        <v>18777.708699750929</v>
      </c>
      <c r="I60" s="653">
        <v>16.51171732546598</v>
      </c>
      <c r="J60" s="653">
        <v>113723.53541197145</v>
      </c>
      <c r="K60" s="1008">
        <v>100</v>
      </c>
      <c r="L60" s="1008">
        <v>17.102336997777602</v>
      </c>
      <c r="M60" s="653">
        <v>14.278447456655998</v>
      </c>
      <c r="N60" s="999"/>
      <c r="O60" s="999"/>
    </row>
    <row r="61" spans="1:15" ht="15.2" customHeight="1">
      <c r="A61" s="610" t="s">
        <v>1393</v>
      </c>
      <c r="B61" s="611">
        <v>95073.705229085026</v>
      </c>
      <c r="C61" s="611">
        <v>82.235182836348713</v>
      </c>
      <c r="D61" s="611">
        <v>94903.728442085019</v>
      </c>
      <c r="E61" s="611">
        <v>82.088159302100223</v>
      </c>
      <c r="F61" s="611">
        <v>169.976787</v>
      </c>
      <c r="G61" s="611">
        <v>0.14702353424849923</v>
      </c>
      <c r="H61" s="611">
        <v>20538.252998435997</v>
      </c>
      <c r="I61" s="611">
        <v>17.764817163651276</v>
      </c>
      <c r="J61" s="611">
        <v>115611.95822752103</v>
      </c>
      <c r="K61" s="731">
        <v>100</v>
      </c>
      <c r="L61" s="731">
        <v>17.252837828592941</v>
      </c>
      <c r="M61" s="611">
        <v>14.18790273280214</v>
      </c>
      <c r="N61" s="999"/>
      <c r="O61" s="999"/>
    </row>
    <row r="62" spans="1:15" ht="15.2" customHeight="1">
      <c r="A62" s="1007" t="s">
        <v>1402</v>
      </c>
      <c r="B62" s="653">
        <v>95054.882713437648</v>
      </c>
      <c r="C62" s="653">
        <v>81.305774343333965</v>
      </c>
      <c r="D62" s="653">
        <v>94884.905926437641</v>
      </c>
      <c r="E62" s="653">
        <v>81.160383660678633</v>
      </c>
      <c r="F62" s="653">
        <v>169.976787</v>
      </c>
      <c r="G62" s="653">
        <v>0.14539068265530805</v>
      </c>
      <c r="H62" s="653">
        <v>21855.488636135444</v>
      </c>
      <c r="I62" s="653">
        <v>18.694225656666045</v>
      </c>
      <c r="J62" s="653">
        <v>116910.37134957309</v>
      </c>
      <c r="K62" s="1008">
        <v>100</v>
      </c>
      <c r="L62" s="1008">
        <v>17.135048739212948</v>
      </c>
      <c r="M62" s="653">
        <v>13.931784061524766</v>
      </c>
      <c r="N62" s="999"/>
      <c r="O62" s="999"/>
    </row>
    <row r="63" spans="1:15" ht="15.2" customHeight="1">
      <c r="A63" s="610" t="s">
        <v>1433</v>
      </c>
      <c r="B63" s="611">
        <v>95620.331868713009</v>
      </c>
      <c r="C63" s="611">
        <v>81.038153958701784</v>
      </c>
      <c r="D63" s="611">
        <v>95450.355081713002</v>
      </c>
      <c r="E63" s="611">
        <v>80.894098769129513</v>
      </c>
      <c r="F63" s="611">
        <v>169.976787</v>
      </c>
      <c r="G63" s="611">
        <v>0.14405518957227667</v>
      </c>
      <c r="H63" s="611">
        <v>22373.880977550136</v>
      </c>
      <c r="I63" s="611">
        <v>18.961846041298212</v>
      </c>
      <c r="J63" s="611">
        <v>117994.21284626314</v>
      </c>
      <c r="K63" s="731">
        <v>100</v>
      </c>
      <c r="L63" s="731">
        <v>17.011423515850499</v>
      </c>
      <c r="M63" s="611">
        <v>13.785743579341766</v>
      </c>
      <c r="N63" s="999"/>
      <c r="O63" s="999"/>
    </row>
    <row r="64" spans="1:15" ht="15.2" customHeight="1">
      <c r="A64" s="1007" t="s">
        <v>1434</v>
      </c>
      <c r="B64" s="653">
        <v>97989.414019753996</v>
      </c>
      <c r="C64" s="653">
        <v>81.92765921868407</v>
      </c>
      <c r="D64" s="653">
        <v>97767.925232754002</v>
      </c>
      <c r="E64" s="653">
        <v>81.742475359349669</v>
      </c>
      <c r="F64" s="653">
        <v>221.488787</v>
      </c>
      <c r="G64" s="653">
        <v>0.18518385933441323</v>
      </c>
      <c r="H64" s="653">
        <v>21615.387282083942</v>
      </c>
      <c r="I64" s="653">
        <v>18.07234078131593</v>
      </c>
      <c r="J64" s="653">
        <v>119604.80130183794</v>
      </c>
      <c r="K64" s="1008">
        <v>100</v>
      </c>
      <c r="L64" s="1008">
        <v>16.980467064375421</v>
      </c>
      <c r="M64" s="653">
        <v>13.911699190242382</v>
      </c>
      <c r="N64" s="999"/>
      <c r="O64" s="999"/>
    </row>
    <row r="65" spans="1:15" ht="15.2" customHeight="1">
      <c r="A65" s="610" t="s">
        <v>1453</v>
      </c>
      <c r="B65" s="611">
        <v>99672.896689001194</v>
      </c>
      <c r="C65" s="611">
        <v>82.194297984516353</v>
      </c>
      <c r="D65" s="611">
        <v>99451.4079020012</v>
      </c>
      <c r="E65" s="611">
        <v>82.011649381298668</v>
      </c>
      <c r="F65" s="611">
        <v>221.488787</v>
      </c>
      <c r="G65" s="611">
        <v>0.18264860321768886</v>
      </c>
      <c r="H65" s="611">
        <v>21592.08048469208</v>
      </c>
      <c r="I65" s="611">
        <v>17.805702015483639</v>
      </c>
      <c r="J65" s="611">
        <v>121264.97717369329</v>
      </c>
      <c r="K65" s="731">
        <v>100</v>
      </c>
      <c r="L65" s="731">
        <v>17.053318790592407</v>
      </c>
      <c r="M65" s="611">
        <v>14.016855662989045</v>
      </c>
      <c r="N65" s="999"/>
      <c r="O65" s="999"/>
    </row>
    <row r="66" spans="1:15" ht="15.2" customHeight="1">
      <c r="A66" s="1007" t="s">
        <v>1460</v>
      </c>
      <c r="B66" s="653">
        <v>101159.838825254</v>
      </c>
      <c r="C66" s="653">
        <v>81.712576842124889</v>
      </c>
      <c r="D66" s="653">
        <v>100938.386038254</v>
      </c>
      <c r="E66" s="653">
        <v>81.533696783746194</v>
      </c>
      <c r="F66" s="653">
        <v>221.452787</v>
      </c>
      <c r="G66" s="653">
        <v>0.17888005837868906</v>
      </c>
      <c r="H66" s="653">
        <v>22639.755722722097</v>
      </c>
      <c r="I66" s="653">
        <v>18.287423157875132</v>
      </c>
      <c r="J66" s="653">
        <v>123799.59454797608</v>
      </c>
      <c r="K66" s="1008">
        <v>100</v>
      </c>
      <c r="L66" s="1008">
        <v>17.37821390530932</v>
      </c>
      <c r="M66" s="653">
        <v>14.200186391164706</v>
      </c>
      <c r="N66" s="999"/>
      <c r="O66" s="999"/>
    </row>
    <row r="67" spans="1:15" ht="15.2" customHeight="1">
      <c r="A67" s="1401" t="s">
        <v>1470</v>
      </c>
      <c r="B67" s="1402">
        <v>102617.7489028784</v>
      </c>
      <c r="C67" s="1402">
        <v>82.230254169486273</v>
      </c>
      <c r="D67" s="1402">
        <v>102396.26011587841</v>
      </c>
      <c r="E67" s="1402">
        <v>82.052769480478531</v>
      </c>
      <c r="F67" s="1402">
        <v>221.488787</v>
      </c>
      <c r="G67" s="1402">
        <v>0.17748468900773492</v>
      </c>
      <c r="H67" s="1402">
        <v>22175.430857178166</v>
      </c>
      <c r="I67" s="1402">
        <v>17.769745830513738</v>
      </c>
      <c r="J67" s="1402">
        <v>124793.17976005656</v>
      </c>
      <c r="K67" s="1403">
        <v>100</v>
      </c>
      <c r="L67" s="1403">
        <v>17.367190332028095</v>
      </c>
      <c r="M67" s="1402">
        <v>14.281084752125148</v>
      </c>
      <c r="N67" s="999"/>
      <c r="O67" s="999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Zeros="0" zoomScaleNormal="100" zoomScaleSheetLayoutView="100" workbookViewId="0">
      <pane xSplit="1" ySplit="5" topLeftCell="B39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RowHeight="12.75"/>
  <cols>
    <col min="1" max="1" width="17.85546875" style="797" customWidth="1"/>
    <col min="2" max="2" width="22.7109375" style="164" customWidth="1"/>
    <col min="3" max="6" width="22.7109375" style="35" customWidth="1"/>
    <col min="7" max="7" width="12.7109375" style="1011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4" customFormat="1" ht="15" customHeight="1">
      <c r="A1" s="415"/>
      <c r="B1" s="166"/>
      <c r="C1" s="134"/>
      <c r="D1" s="135"/>
      <c r="E1" s="135"/>
      <c r="F1" s="798" t="s">
        <v>77</v>
      </c>
      <c r="G1" s="1009"/>
    </row>
    <row r="2" spans="1:7" s="36" customFormat="1" ht="15.75">
      <c r="A2" s="1429" t="s">
        <v>95</v>
      </c>
      <c r="B2" s="1429"/>
      <c r="C2" s="1429"/>
      <c r="D2" s="1429"/>
      <c r="E2" s="1429"/>
      <c r="F2" s="1429"/>
      <c r="G2" s="1010"/>
    </row>
    <row r="3" spans="1:7">
      <c r="D3" s="37"/>
      <c r="E3" s="37"/>
    </row>
    <row r="4" spans="1:7" ht="73.5" customHeight="1">
      <c r="A4" s="796" t="s">
        <v>10</v>
      </c>
      <c r="B4" s="38" t="s">
        <v>296</v>
      </c>
      <c r="C4" s="38" t="s">
        <v>245</v>
      </c>
      <c r="D4" s="38" t="s">
        <v>1203</v>
      </c>
      <c r="E4" s="38" t="s">
        <v>424</v>
      </c>
      <c r="F4" s="38" t="s">
        <v>1204</v>
      </c>
    </row>
    <row r="5" spans="1:7" ht="15" customHeight="1">
      <c r="A5" s="408">
        <v>1</v>
      </c>
      <c r="B5" s="414">
        <v>2</v>
      </c>
      <c r="C5" s="796">
        <v>3</v>
      </c>
      <c r="D5" s="796">
        <f>+C5+1</f>
        <v>4</v>
      </c>
      <c r="E5" s="796">
        <f>+D5+1</f>
        <v>5</v>
      </c>
      <c r="F5" s="796">
        <f>+E5+1</f>
        <v>6</v>
      </c>
    </row>
    <row r="6" spans="1:7" s="165" customFormat="1" ht="15" customHeight="1">
      <c r="A6" s="242" t="s">
        <v>950</v>
      </c>
      <c r="B6" s="569">
        <v>30873.839371999999</v>
      </c>
      <c r="C6" s="416">
        <v>11.320431752796283</v>
      </c>
      <c r="D6" s="416">
        <v>208.47301948247986</v>
      </c>
      <c r="E6" s="416">
        <v>112.75818320132258</v>
      </c>
      <c r="F6" s="416">
        <v>47.752457355150412</v>
      </c>
      <c r="G6" s="1012"/>
    </row>
    <row r="7" spans="1:7" s="165" customFormat="1" ht="15" customHeight="1">
      <c r="A7" s="1013" t="s">
        <v>951</v>
      </c>
      <c r="B7" s="1014">
        <v>28894.731385999999</v>
      </c>
      <c r="C7" s="1015">
        <v>10.509325682944995</v>
      </c>
      <c r="D7" s="1015">
        <v>198.04681152535485</v>
      </c>
      <c r="E7" s="1015">
        <v>111.80874668036458</v>
      </c>
      <c r="F7" s="1015">
        <v>47.196675502254507</v>
      </c>
      <c r="G7" s="1012"/>
    </row>
    <row r="8" spans="1:7" s="165" customFormat="1" ht="15" customHeight="1">
      <c r="A8" s="417" t="s">
        <v>952</v>
      </c>
      <c r="B8" s="570">
        <v>29430.903858999998</v>
      </c>
      <c r="C8" s="418">
        <v>10.550664561080186</v>
      </c>
      <c r="D8" s="418">
        <v>186.7953537832762</v>
      </c>
      <c r="E8" s="418">
        <v>110.48317808428484</v>
      </c>
      <c r="F8" s="418">
        <v>49.759721801044286</v>
      </c>
      <c r="G8" s="1012"/>
    </row>
    <row r="9" spans="1:7" s="165" customFormat="1" ht="15" customHeight="1">
      <c r="A9" s="1013" t="s">
        <v>953</v>
      </c>
      <c r="B9" s="1014">
        <v>32608.264200000001</v>
      </c>
      <c r="C9" s="1015">
        <v>11.30675094266913</v>
      </c>
      <c r="D9" s="1015">
        <v>189.78684659050342</v>
      </c>
      <c r="E9" s="1015">
        <v>109.20175362927066</v>
      </c>
      <c r="F9" s="1015">
        <v>48.714556008929236</v>
      </c>
      <c r="G9" s="1012"/>
    </row>
    <row r="10" spans="1:7" s="165" customFormat="1" ht="15" customHeight="1">
      <c r="A10" s="417" t="s">
        <v>954</v>
      </c>
      <c r="B10" s="570">
        <v>34637.552245999999</v>
      </c>
      <c r="C10" s="418">
        <v>11.4938236265697</v>
      </c>
      <c r="D10" s="418">
        <v>184.48737824201419</v>
      </c>
      <c r="E10" s="418">
        <v>107.13137088131867</v>
      </c>
      <c r="F10" s="418">
        <v>53.740815311122759</v>
      </c>
      <c r="G10" s="1012"/>
    </row>
    <row r="11" spans="1:7" s="165" customFormat="1" ht="15" customHeight="1">
      <c r="A11" s="1013" t="s">
        <v>955</v>
      </c>
      <c r="B11" s="1014">
        <v>32269.179125999999</v>
      </c>
      <c r="C11" s="1015">
        <v>10.418588249780393</v>
      </c>
      <c r="D11" s="1015">
        <v>210.93658727571304</v>
      </c>
      <c r="E11" s="1015">
        <v>107.58571492705637</v>
      </c>
      <c r="F11" s="1015">
        <v>52</v>
      </c>
      <c r="G11" s="1012"/>
    </row>
    <row r="12" spans="1:7" s="165" customFormat="1" ht="15" customHeight="1">
      <c r="A12" s="417" t="s">
        <v>956</v>
      </c>
      <c r="B12" s="570">
        <v>33790.059290999998</v>
      </c>
      <c r="C12" s="418">
        <v>10.69388068610567</v>
      </c>
      <c r="D12" s="418">
        <v>211.90980876565365</v>
      </c>
      <c r="E12" s="418">
        <v>107.81519628736527</v>
      </c>
      <c r="F12" s="418">
        <v>61.143716887550845</v>
      </c>
      <c r="G12" s="1012"/>
    </row>
    <row r="13" spans="1:7" s="165" customFormat="1" ht="15" customHeight="1">
      <c r="A13" s="1013" t="s">
        <v>957</v>
      </c>
      <c r="B13" s="1014">
        <v>31998.240000000002</v>
      </c>
      <c r="C13" s="1015">
        <v>10.299999999999999</v>
      </c>
      <c r="D13" s="1015">
        <v>188.85171626439012</v>
      </c>
      <c r="E13" s="1015">
        <v>107.47924404251246</v>
      </c>
      <c r="F13" s="1015">
        <v>61.5</v>
      </c>
      <c r="G13" s="1012"/>
    </row>
    <row r="14" spans="1:7" s="165" customFormat="1" ht="15" customHeight="1">
      <c r="A14" s="417" t="s">
        <v>958</v>
      </c>
      <c r="B14" s="570">
        <v>33746.7647630926</v>
      </c>
      <c r="C14" s="418">
        <v>10.5</v>
      </c>
      <c r="D14" s="418">
        <v>189.18217066977516</v>
      </c>
      <c r="E14" s="418">
        <v>108.59542275827177</v>
      </c>
      <c r="F14" s="418">
        <v>62.503600000000006</v>
      </c>
      <c r="G14" s="1012"/>
    </row>
    <row r="15" spans="1:7" s="165" customFormat="1" ht="15" customHeight="1">
      <c r="A15" s="1013" t="s">
        <v>959</v>
      </c>
      <c r="B15" s="1014">
        <v>33701.470844476098</v>
      </c>
      <c r="C15" s="1015">
        <v>10.464477059925329</v>
      </c>
      <c r="D15" s="1015">
        <v>200.95977843161492</v>
      </c>
      <c r="E15" s="1015">
        <v>107.18080791523181</v>
      </c>
      <c r="F15" s="1015">
        <v>59.3</v>
      </c>
      <c r="G15" s="1012"/>
    </row>
    <row r="16" spans="1:7" s="165" customFormat="1" ht="15" customHeight="1">
      <c r="A16" s="417" t="s">
        <v>960</v>
      </c>
      <c r="B16" s="570">
        <v>36024.060061117903</v>
      </c>
      <c r="C16" s="418">
        <v>10.806388426706516</v>
      </c>
      <c r="D16" s="418">
        <v>221.52288428314927</v>
      </c>
      <c r="E16" s="418">
        <v>108.50816903845649</v>
      </c>
      <c r="F16" s="418">
        <v>67.425989877261486</v>
      </c>
      <c r="G16" s="1012"/>
    </row>
    <row r="17" spans="1:7" s="165" customFormat="1" ht="15" customHeight="1">
      <c r="A17" s="1016" t="s">
        <v>961</v>
      </c>
      <c r="B17" s="1017">
        <v>38575.709472507297</v>
      </c>
      <c r="C17" s="1018">
        <v>11.418880668002998</v>
      </c>
      <c r="D17" s="1018">
        <v>224.11061797475162</v>
      </c>
      <c r="E17" s="1018">
        <v>107.96204365586135</v>
      </c>
      <c r="F17" s="1018">
        <v>60.578531414518167</v>
      </c>
      <c r="G17" s="1012"/>
    </row>
    <row r="18" spans="1:7" s="165" customFormat="1" ht="15" customHeight="1">
      <c r="A18" s="242" t="s">
        <v>389</v>
      </c>
      <c r="B18" s="569">
        <v>50475.681653790904</v>
      </c>
      <c r="C18" s="416">
        <v>14.150884426678701</v>
      </c>
      <c r="D18" s="416">
        <v>224.46605626333925</v>
      </c>
      <c r="E18" s="416">
        <v>109.94561736326027</v>
      </c>
      <c r="F18" s="416">
        <v>67.359140350929181</v>
      </c>
      <c r="G18" s="1012"/>
    </row>
    <row r="19" spans="1:7" s="165" customFormat="1" ht="15" customHeight="1">
      <c r="A19" s="1013" t="s">
        <v>962</v>
      </c>
      <c r="B19" s="1014">
        <v>46194.188297112603</v>
      </c>
      <c r="C19" s="1015">
        <v>13.181547990650881</v>
      </c>
      <c r="D19" s="1015">
        <v>135.31061788198357</v>
      </c>
      <c r="E19" s="1015">
        <v>110.2527607559781</v>
      </c>
      <c r="F19" s="1015">
        <v>66.838851859857385</v>
      </c>
      <c r="G19" s="1012"/>
    </row>
    <row r="20" spans="1:7" s="165" customFormat="1" ht="15" customHeight="1">
      <c r="A20" s="417" t="s">
        <v>963</v>
      </c>
      <c r="B20" s="570">
        <v>47573.115486682102</v>
      </c>
      <c r="C20" s="418">
        <v>13.425603951592301</v>
      </c>
      <c r="D20" s="418">
        <v>142.957379725127</v>
      </c>
      <c r="E20" s="418">
        <v>111.495515160949</v>
      </c>
      <c r="F20" s="418">
        <v>67.373029225917605</v>
      </c>
      <c r="G20" s="1012"/>
    </row>
    <row r="21" spans="1:7" s="165" customFormat="1" ht="15" customHeight="1">
      <c r="A21" s="1013" t="s">
        <v>964</v>
      </c>
      <c r="B21" s="1014">
        <v>49640.2083717243</v>
      </c>
      <c r="C21" s="1015">
        <v>13.837264593440931</v>
      </c>
      <c r="D21" s="1015">
        <v>152.02212626092484</v>
      </c>
      <c r="E21" s="1015">
        <v>111.84050287587186</v>
      </c>
      <c r="F21" s="1015">
        <v>71.57186252319849</v>
      </c>
      <c r="G21" s="1012"/>
    </row>
    <row r="22" spans="1:7" s="165" customFormat="1" ht="15" customHeight="1">
      <c r="A22" s="417" t="s">
        <v>965</v>
      </c>
      <c r="B22" s="570">
        <v>54551.8235956239</v>
      </c>
      <c r="C22" s="418">
        <v>14.772979350788232</v>
      </c>
      <c r="D22" s="418">
        <v>155.10486402265354</v>
      </c>
      <c r="E22" s="418">
        <v>112.39810660441746</v>
      </c>
      <c r="F22" s="418">
        <v>73.653308943891417</v>
      </c>
      <c r="G22" s="1012"/>
    </row>
    <row r="23" spans="1:7" s="165" customFormat="1" ht="15" customHeight="1">
      <c r="A23" s="1013" t="s">
        <v>966</v>
      </c>
      <c r="B23" s="1014">
        <v>60561.718169881999</v>
      </c>
      <c r="C23" s="1015">
        <v>15.936675630860304</v>
      </c>
      <c r="D23" s="1015">
        <v>160.76706761882832</v>
      </c>
      <c r="E23" s="1015">
        <v>113.46550389112417</v>
      </c>
      <c r="F23" s="1015">
        <v>78.025343408727835</v>
      </c>
      <c r="G23" s="1012"/>
    </row>
    <row r="24" spans="1:7" s="165" customFormat="1" ht="15" customHeight="1">
      <c r="A24" s="612" t="s">
        <v>967</v>
      </c>
      <c r="B24" s="613">
        <v>59856.516558000003</v>
      </c>
      <c r="C24" s="614">
        <v>15.109091739710106</v>
      </c>
      <c r="D24" s="614">
        <v>157.94889219899443</v>
      </c>
      <c r="E24" s="614">
        <v>113.72026017175172</v>
      </c>
      <c r="F24" s="614">
        <v>86.3</v>
      </c>
      <c r="G24" s="1012"/>
    </row>
    <row r="25" spans="1:7" s="165" customFormat="1" ht="15" customHeight="1">
      <c r="A25" s="1013" t="s">
        <v>968</v>
      </c>
      <c r="B25" s="1014">
        <v>56550.501226000699</v>
      </c>
      <c r="C25" s="1015">
        <v>14.595492651021305</v>
      </c>
      <c r="D25" s="1015">
        <v>155.70467162898632</v>
      </c>
      <c r="E25" s="1015">
        <v>115.05401237636883</v>
      </c>
      <c r="F25" s="1015">
        <v>89.209214949961918</v>
      </c>
      <c r="G25" s="1012"/>
    </row>
    <row r="26" spans="1:7" s="165" customFormat="1" ht="15" customHeight="1">
      <c r="A26" s="417" t="s">
        <v>969</v>
      </c>
      <c r="B26" s="570">
        <v>55583.375459734198</v>
      </c>
      <c r="C26" s="418">
        <v>14.231037046850501</v>
      </c>
      <c r="D26" s="418">
        <v>152.40594727237092</v>
      </c>
      <c r="E26" s="418">
        <v>113.68500668855116</v>
      </c>
      <c r="F26" s="418">
        <v>90.55733760037262</v>
      </c>
      <c r="G26" s="1012"/>
    </row>
    <row r="27" spans="1:7" s="165" customFormat="1" ht="15" customHeight="1">
      <c r="A27" s="654" t="s">
        <v>970</v>
      </c>
      <c r="B27" s="655">
        <v>57062.846831486037</v>
      </c>
      <c r="C27" s="656">
        <v>14.434262412175453</v>
      </c>
      <c r="D27" s="656">
        <v>156.28551051185011</v>
      </c>
      <c r="E27" s="656">
        <v>112.67519921581891</v>
      </c>
      <c r="F27" s="656">
        <v>89.878592909965874</v>
      </c>
      <c r="G27" s="1012"/>
    </row>
    <row r="28" spans="1:7" s="165" customFormat="1" ht="15" customHeight="1">
      <c r="A28" s="612" t="s">
        <v>971</v>
      </c>
      <c r="B28" s="613">
        <v>60982.285082987502</v>
      </c>
      <c r="C28" s="614">
        <v>15.05080918208453</v>
      </c>
      <c r="D28" s="614">
        <v>167.31496418622885</v>
      </c>
      <c r="E28" s="614">
        <v>113.24809080109155</v>
      </c>
      <c r="F28" s="614">
        <v>95.545144148485434</v>
      </c>
      <c r="G28" s="1012"/>
    </row>
    <row r="29" spans="1:7" s="165" customFormat="1" ht="15" customHeight="1">
      <c r="A29" s="654" t="s">
        <v>972</v>
      </c>
      <c r="B29" s="655">
        <v>62116.769625217203</v>
      </c>
      <c r="C29" s="656">
        <v>15.048466728647359</v>
      </c>
      <c r="D29" s="656">
        <v>173.80299272074703</v>
      </c>
      <c r="E29" s="656">
        <v>113.9981909130326</v>
      </c>
      <c r="F29" s="656">
        <v>97.900570416725856</v>
      </c>
      <c r="G29" s="1012"/>
    </row>
    <row r="30" spans="1:7" s="165" customFormat="1" ht="15" customHeight="1">
      <c r="A30" s="242" t="s">
        <v>477</v>
      </c>
      <c r="B30" s="569">
        <v>75992.201896104598</v>
      </c>
      <c r="C30" s="416">
        <v>17.694667074091932</v>
      </c>
      <c r="D30" s="416">
        <v>189.63281351021698</v>
      </c>
      <c r="E30" s="416">
        <v>115.42916409241231</v>
      </c>
      <c r="F30" s="416">
        <v>99.296783743784303</v>
      </c>
      <c r="G30" s="1012"/>
    </row>
    <row r="31" spans="1:7" s="165" customFormat="1" ht="15" customHeight="1">
      <c r="A31" s="654" t="s">
        <v>478</v>
      </c>
      <c r="B31" s="655">
        <v>65675.6163662045</v>
      </c>
      <c r="C31" s="656">
        <v>15.628984585391011</v>
      </c>
      <c r="D31" s="656">
        <v>169.52719324157491</v>
      </c>
      <c r="E31" s="656">
        <v>115.38320379493241</v>
      </c>
      <c r="F31" s="656">
        <v>107.31868000326695</v>
      </c>
      <c r="G31" s="1012"/>
    </row>
    <row r="32" spans="1:7" s="165" customFormat="1" ht="15" customHeight="1">
      <c r="A32" s="612" t="s">
        <v>687</v>
      </c>
      <c r="B32" s="613">
        <v>64394.189978585797</v>
      </c>
      <c r="C32" s="614">
        <v>15.24950998107224</v>
      </c>
      <c r="D32" s="614">
        <v>171.41097042799259</v>
      </c>
      <c r="E32" s="614">
        <v>115.35183988158249</v>
      </c>
      <c r="F32" s="614">
        <v>106.66347436604889</v>
      </c>
      <c r="G32" s="1012"/>
    </row>
    <row r="33" spans="1:7" s="165" customFormat="1" ht="15" customHeight="1">
      <c r="A33" s="654" t="s">
        <v>688</v>
      </c>
      <c r="B33" s="655">
        <v>63920.31129227396</v>
      </c>
      <c r="C33" s="656">
        <v>14.722768112058841</v>
      </c>
      <c r="D33" s="656">
        <v>162.00409639260428</v>
      </c>
      <c r="E33" s="656">
        <v>113.31034132929791</v>
      </c>
      <c r="F33" s="656">
        <v>92.041592202565056</v>
      </c>
      <c r="G33" s="1012"/>
    </row>
    <row r="34" spans="1:7" s="165" customFormat="1" ht="15" customHeight="1">
      <c r="A34" s="612" t="s">
        <v>689</v>
      </c>
      <c r="B34" s="613">
        <v>80532.979846410861</v>
      </c>
      <c r="C34" s="614">
        <v>17.738088948482137</v>
      </c>
      <c r="D34" s="614">
        <v>187.4614847357999</v>
      </c>
      <c r="E34" s="614">
        <v>114.19555223946625</v>
      </c>
      <c r="F34" s="614">
        <v>96.780147354300254</v>
      </c>
      <c r="G34" s="1012"/>
    </row>
    <row r="35" spans="1:7" s="165" customFormat="1" ht="15" customHeight="1">
      <c r="A35" s="654" t="s">
        <v>690</v>
      </c>
      <c r="B35" s="655">
        <v>91101.834473104798</v>
      </c>
      <c r="C35" s="656">
        <v>19.089763626370644</v>
      </c>
      <c r="D35" s="656">
        <v>195.8254143953433</v>
      </c>
      <c r="E35" s="656">
        <v>114.63001970221576</v>
      </c>
      <c r="F35" s="656">
        <v>99.758627154666399</v>
      </c>
      <c r="G35" s="1012"/>
    </row>
    <row r="36" spans="1:7" s="165" customFormat="1" ht="15" customHeight="1">
      <c r="A36" s="612" t="s">
        <v>691</v>
      </c>
      <c r="B36" s="613">
        <v>97150.750805628821</v>
      </c>
      <c r="C36" s="614">
        <v>20.150331197870681</v>
      </c>
      <c r="D36" s="614">
        <v>208.69240329055111</v>
      </c>
      <c r="E36" s="614">
        <v>116.1238746021468</v>
      </c>
      <c r="F36" s="614">
        <v>103.75196010093946</v>
      </c>
      <c r="G36" s="1012"/>
    </row>
    <row r="37" spans="1:7" s="165" customFormat="1" ht="15" customHeight="1">
      <c r="A37" s="654" t="s">
        <v>692</v>
      </c>
      <c r="B37" s="655">
        <v>105752.585253232</v>
      </c>
      <c r="C37" s="656">
        <v>21.298874754273765</v>
      </c>
      <c r="D37" s="656">
        <v>256.14418621203691</v>
      </c>
      <c r="E37" s="656">
        <v>117.71258768387295</v>
      </c>
      <c r="F37" s="656">
        <v>107.69134608130597</v>
      </c>
      <c r="G37" s="1012"/>
    </row>
    <row r="38" spans="1:7" s="165" customFormat="1" ht="15" customHeight="1">
      <c r="A38" s="612" t="s">
        <v>693</v>
      </c>
      <c r="B38" s="613">
        <v>109879.28987866901</v>
      </c>
      <c r="C38" s="614">
        <v>21.421380295818064</v>
      </c>
      <c r="D38" s="614">
        <v>250.5909844260882</v>
      </c>
      <c r="E38" s="614">
        <v>118.03623553175248</v>
      </c>
      <c r="F38" s="614">
        <v>107.46825974509323</v>
      </c>
      <c r="G38" s="1012"/>
    </row>
    <row r="39" spans="1:7" s="165" customFormat="1" ht="15" customHeight="1">
      <c r="A39" s="654" t="s">
        <v>694</v>
      </c>
      <c r="B39" s="655">
        <v>112937.328723919</v>
      </c>
      <c r="C39" s="656">
        <v>21.473194631990655</v>
      </c>
      <c r="D39" s="656">
        <v>211.69211202380626</v>
      </c>
      <c r="E39" s="656">
        <v>115.91374819074581</v>
      </c>
      <c r="F39" s="656">
        <v>107.04703662128104</v>
      </c>
      <c r="G39" s="1012"/>
    </row>
    <row r="40" spans="1:7" s="165" customFormat="1" ht="15" customHeight="1">
      <c r="A40" s="612" t="s">
        <v>695</v>
      </c>
      <c r="B40" s="613">
        <v>100533.02567832499</v>
      </c>
      <c r="C40" s="614">
        <v>19.361889972915403</v>
      </c>
      <c r="D40" s="614">
        <v>222.62133375186477</v>
      </c>
      <c r="E40" s="614">
        <v>115.68024831724277</v>
      </c>
      <c r="F40" s="614">
        <v>102.39905054074771</v>
      </c>
      <c r="G40" s="1012"/>
    </row>
    <row r="41" spans="1:7" s="165" customFormat="1" ht="15" customHeight="1">
      <c r="A41" s="1016" t="s">
        <v>696</v>
      </c>
      <c r="B41" s="1017">
        <v>110921.045564185</v>
      </c>
      <c r="C41" s="1018">
        <v>20.751705539163773</v>
      </c>
      <c r="D41" s="1018">
        <v>230.07200873786778</v>
      </c>
      <c r="E41" s="1018">
        <v>114.89383901930879</v>
      </c>
      <c r="F41" s="1018">
        <v>116.25768448756723</v>
      </c>
      <c r="G41" s="1012"/>
    </row>
    <row r="42" spans="1:7" s="165" customFormat="1" ht="15" customHeight="1">
      <c r="A42" s="242" t="s">
        <v>697</v>
      </c>
      <c r="B42" s="569">
        <v>104472.85434200001</v>
      </c>
      <c r="C42" s="416">
        <v>19.439572764413001</v>
      </c>
      <c r="D42" s="416">
        <v>211.59162079558826</v>
      </c>
      <c r="E42" s="416">
        <v>115.55513173869679</v>
      </c>
      <c r="F42" s="416">
        <v>110.1063100625052</v>
      </c>
      <c r="G42" s="1012"/>
    </row>
    <row r="43" spans="1:7" s="165" customFormat="1" ht="15" customHeight="1">
      <c r="A43" s="654" t="s">
        <v>938</v>
      </c>
      <c r="B43" s="655">
        <v>99829.449206000005</v>
      </c>
      <c r="C43" s="656">
        <v>17.874763619645549</v>
      </c>
      <c r="D43" s="656">
        <v>223.20979962077087</v>
      </c>
      <c r="E43" s="656">
        <v>116.20458751264535</v>
      </c>
      <c r="F43" s="656">
        <v>121.07664052091272</v>
      </c>
      <c r="G43" s="1012"/>
    </row>
    <row r="44" spans="1:7" s="165" customFormat="1" ht="15" customHeight="1">
      <c r="A44" s="612" t="s">
        <v>939</v>
      </c>
      <c r="B44" s="613">
        <v>94425.844647999998</v>
      </c>
      <c r="C44" s="614">
        <v>16.807084304321066</v>
      </c>
      <c r="D44" s="614">
        <v>191.62498670402712</v>
      </c>
      <c r="E44" s="614">
        <v>113.93440145463218</v>
      </c>
      <c r="F44" s="614">
        <v>107.43954165892247</v>
      </c>
      <c r="G44" s="1012"/>
    </row>
    <row r="45" spans="1:7" s="165" customFormat="1" ht="15" customHeight="1">
      <c r="A45" s="1184" t="s">
        <v>1186</v>
      </c>
      <c r="B45" s="1185">
        <v>88285.283630000005</v>
      </c>
      <c r="C45" s="1186">
        <v>15.638212519888606</v>
      </c>
      <c r="D45" s="1186">
        <v>173.34817207281074</v>
      </c>
      <c r="E45" s="1186">
        <v>111.91877552362017</v>
      </c>
      <c r="F45" s="1186">
        <v>106.42643594426009</v>
      </c>
      <c r="G45" s="1012"/>
    </row>
    <row r="46" spans="1:7" s="165" customFormat="1" ht="15" customHeight="1">
      <c r="A46" s="612" t="s">
        <v>1207</v>
      </c>
      <c r="B46" s="613">
        <v>86879.973329</v>
      </c>
      <c r="C46" s="614">
        <v>15.2803691240065</v>
      </c>
      <c r="D46" s="614">
        <v>175.676429334202</v>
      </c>
      <c r="E46" s="614">
        <v>110.489568814946</v>
      </c>
      <c r="F46" s="614">
        <v>107.929559419537</v>
      </c>
      <c r="G46" s="1012"/>
    </row>
    <row r="47" spans="1:7" s="165" customFormat="1" ht="15" customHeight="1">
      <c r="A47" s="1184" t="s">
        <v>1214</v>
      </c>
      <c r="B47" s="1185">
        <v>82180.196404000002</v>
      </c>
      <c r="C47" s="1186">
        <v>14.358551719149254</v>
      </c>
      <c r="D47" s="1186">
        <v>157.3134481220666</v>
      </c>
      <c r="E47" s="1186">
        <v>110.1252516296808</v>
      </c>
      <c r="F47" s="1186">
        <v>94.801875957518803</v>
      </c>
      <c r="G47" s="1012"/>
    </row>
    <row r="48" spans="1:7" s="165" customFormat="1" ht="15" customHeight="1">
      <c r="A48" s="612" t="s">
        <v>1225</v>
      </c>
      <c r="B48" s="613">
        <v>78231.749202000006</v>
      </c>
      <c r="C48" s="614">
        <v>13.566118748210082</v>
      </c>
      <c r="D48" s="614">
        <v>148.68298846549092</v>
      </c>
      <c r="E48" s="614">
        <v>110.09099504306113</v>
      </c>
      <c r="F48" s="614">
        <v>95.228930177776007</v>
      </c>
      <c r="G48" s="1012"/>
    </row>
    <row r="49" spans="1:10" s="165" customFormat="1" ht="15" customHeight="1">
      <c r="A49" s="654" t="s">
        <v>1241</v>
      </c>
      <c r="B49" s="655">
        <v>80543.841297999999</v>
      </c>
      <c r="C49" s="656">
        <v>13.787450761048714</v>
      </c>
      <c r="D49" s="656">
        <v>151.79989011721645</v>
      </c>
      <c r="E49" s="656">
        <v>109.98659645815931</v>
      </c>
      <c r="F49" s="656">
        <v>87.30482645534552</v>
      </c>
      <c r="G49" s="1012"/>
    </row>
    <row r="50" spans="1:10" s="165" customFormat="1" ht="15" customHeight="1">
      <c r="A50" s="612" t="s">
        <v>1255</v>
      </c>
      <c r="B50" s="613">
        <v>88016.156778999997</v>
      </c>
      <c r="C50" s="614">
        <v>14.395663367262616</v>
      </c>
      <c r="D50" s="614">
        <v>160.84846963087978</v>
      </c>
      <c r="E50" s="614">
        <v>111.10112859282457</v>
      </c>
      <c r="F50" s="614">
        <v>85.037878496749599</v>
      </c>
      <c r="G50" s="1012"/>
    </row>
    <row r="51" spans="1:10" s="165" customFormat="1" ht="15" customHeight="1">
      <c r="A51" s="654" t="s">
        <v>1256</v>
      </c>
      <c r="B51" s="655">
        <v>83961.276912000001</v>
      </c>
      <c r="C51" s="656">
        <v>13.634465255334938</v>
      </c>
      <c r="D51" s="656">
        <v>161.932082318905</v>
      </c>
      <c r="E51" s="656">
        <v>111.396815942708</v>
      </c>
      <c r="F51" s="656">
        <v>82.198476012106681</v>
      </c>
      <c r="G51" s="1012"/>
    </row>
    <row r="52" spans="1:10" s="165" customFormat="1" ht="15" customHeight="1">
      <c r="A52" s="612" t="s">
        <v>1274</v>
      </c>
      <c r="B52" s="613">
        <v>78333.713881000003</v>
      </c>
      <c r="C52" s="614">
        <v>12.59526188143057</v>
      </c>
      <c r="D52" s="614">
        <v>146.72133223604649</v>
      </c>
      <c r="E52" s="614">
        <v>111.08771769439079</v>
      </c>
      <c r="F52" s="614">
        <v>79.951982889557755</v>
      </c>
      <c r="G52" s="1012"/>
    </row>
    <row r="53" spans="1:10" s="165" customFormat="1" ht="15" customHeight="1">
      <c r="A53" s="654" t="s">
        <v>1281</v>
      </c>
      <c r="B53" s="655">
        <v>87954.926703000005</v>
      </c>
      <c r="C53" s="656">
        <v>13.929128833479421</v>
      </c>
      <c r="D53" s="656">
        <v>154.36095621106728</v>
      </c>
      <c r="E53" s="656">
        <v>112.13580916043173</v>
      </c>
      <c r="F53" s="656">
        <v>81.905168177013834</v>
      </c>
      <c r="G53" s="1012"/>
    </row>
    <row r="54" spans="1:10" s="165" customFormat="1" ht="15" customHeight="1">
      <c r="A54" s="242" t="s">
        <v>1289</v>
      </c>
      <c r="B54" s="569">
        <v>96909.476043594041</v>
      </c>
      <c r="C54" s="416">
        <v>14.85983634180093</v>
      </c>
      <c r="D54" s="416">
        <v>164.82340663629947</v>
      </c>
      <c r="E54" s="416">
        <v>111.7627305295875</v>
      </c>
      <c r="F54" s="416">
        <v>87.388441850405911</v>
      </c>
      <c r="G54" s="1012"/>
    </row>
    <row r="55" spans="1:10" s="165" customFormat="1" ht="15" customHeight="1">
      <c r="A55" s="1013" t="s">
        <v>1333</v>
      </c>
      <c r="B55" s="1014">
        <v>98127.964776936904</v>
      </c>
      <c r="C55" s="1015">
        <v>15.041382560120233</v>
      </c>
      <c r="D55" s="1015">
        <v>165.68293344493776</v>
      </c>
      <c r="E55" s="1015">
        <v>111.95733774692931</v>
      </c>
      <c r="F55" s="1015">
        <v>96.735381946825058</v>
      </c>
      <c r="G55" s="1012"/>
    </row>
    <row r="56" spans="1:10" s="165" customFormat="1" ht="15" customHeight="1">
      <c r="A56" s="612" t="s">
        <v>1345</v>
      </c>
      <c r="B56" s="613">
        <v>93556.390738393195</v>
      </c>
      <c r="C56" s="614">
        <v>14.423972821327197</v>
      </c>
      <c r="D56" s="614">
        <v>154.62415023130276</v>
      </c>
      <c r="E56" s="614">
        <v>111.28046383119454</v>
      </c>
      <c r="F56" s="614">
        <v>96.517110224038092</v>
      </c>
      <c r="G56" s="1012"/>
    </row>
    <row r="57" spans="1:10" s="165" customFormat="1" ht="15" customHeight="1">
      <c r="A57" s="654" t="s">
        <v>1357</v>
      </c>
      <c r="B57" s="655">
        <v>95421.006473999994</v>
      </c>
      <c r="C57" s="656">
        <v>14.334864288008703</v>
      </c>
      <c r="D57" s="656">
        <v>159.51866935763425</v>
      </c>
      <c r="E57" s="656">
        <v>111.90021128437715</v>
      </c>
      <c r="F57" s="656">
        <v>96.511400786128689</v>
      </c>
      <c r="G57" s="1012"/>
    </row>
    <row r="58" spans="1:10" s="165" customFormat="1" ht="15" customHeight="1">
      <c r="A58" s="612" t="s">
        <v>1365</v>
      </c>
      <c r="B58" s="613">
        <v>94310.492893086877</v>
      </c>
      <c r="C58" s="614">
        <v>14.065390194956448</v>
      </c>
      <c r="D58" s="614">
        <v>157.11683521971332</v>
      </c>
      <c r="E58" s="614">
        <v>111.01738665791818</v>
      </c>
      <c r="F58" s="614">
        <v>95.520355686364141</v>
      </c>
      <c r="G58" s="1012"/>
    </row>
    <row r="59" spans="1:10" s="165" customFormat="1" ht="15" customHeight="1">
      <c r="A59" s="1013" t="s">
        <v>1376</v>
      </c>
      <c r="B59" s="1014">
        <v>100983.55806</v>
      </c>
      <c r="C59" s="1015">
        <v>14.716538376055205</v>
      </c>
      <c r="D59" s="1015">
        <v>159.98345210179542</v>
      </c>
      <c r="E59" s="1015">
        <v>111.08462174433427</v>
      </c>
      <c r="F59" s="1015">
        <v>93.642395028112503</v>
      </c>
      <c r="G59" s="1012"/>
    </row>
    <row r="60" spans="1:10" s="165" customFormat="1" ht="15" customHeight="1">
      <c r="A60" s="612" t="s">
        <v>1393</v>
      </c>
      <c r="B60" s="613">
        <v>99460.801728000006</v>
      </c>
      <c r="C60" s="614">
        <v>14.405754031854945</v>
      </c>
      <c r="D60" s="614">
        <v>164.50758975972468</v>
      </c>
      <c r="E60" s="614">
        <v>111.38456982510515</v>
      </c>
      <c r="F60" s="614">
        <v>94.059794285817361</v>
      </c>
      <c r="G60" s="1012"/>
    </row>
    <row r="61" spans="1:10" s="165" customFormat="1" ht="15" customHeight="1">
      <c r="A61" s="654" t="s">
        <v>1402</v>
      </c>
      <c r="B61" s="655">
        <v>117151.8284554</v>
      </c>
      <c r="C61" s="656">
        <v>16.474488256819949</v>
      </c>
      <c r="D61" s="656">
        <v>178.60233438396429</v>
      </c>
      <c r="E61" s="656">
        <v>115.23156103408363</v>
      </c>
      <c r="F61" s="656">
        <v>103.60226019024191</v>
      </c>
      <c r="G61" s="1012"/>
    </row>
    <row r="62" spans="1:10" s="165" customFormat="1" ht="15" customHeight="1">
      <c r="A62" s="612" t="s">
        <v>1433</v>
      </c>
      <c r="B62" s="613">
        <v>120051.16022200001</v>
      </c>
      <c r="C62" s="614">
        <v>16.409293684737388</v>
      </c>
      <c r="D62" s="614">
        <v>179.31980973110163</v>
      </c>
      <c r="E62" s="614">
        <v>115.92812495648847</v>
      </c>
      <c r="F62" s="614">
        <v>109.61687376605533</v>
      </c>
      <c r="G62" s="1012"/>
    </row>
    <row r="63" spans="1:10" s="165" customFormat="1" ht="15" customHeight="1">
      <c r="A63" s="654" t="s">
        <v>1434</v>
      </c>
      <c r="B63" s="655">
        <v>124652.6209194</v>
      </c>
      <c r="C63" s="656">
        <v>16.874117259157515</v>
      </c>
      <c r="D63" s="656">
        <v>183.38567120385784</v>
      </c>
      <c r="E63" s="656">
        <v>116.34945968507149</v>
      </c>
      <c r="F63" s="656">
        <v>113.72644883544032</v>
      </c>
      <c r="G63" s="1012"/>
    </row>
    <row r="64" spans="1:10" s="165" customFormat="1" ht="15" customHeight="1">
      <c r="A64" s="612" t="s">
        <v>1453</v>
      </c>
      <c r="B64" s="613">
        <v>134808.6476582</v>
      </c>
      <c r="C64" s="614">
        <v>17.901638917962856</v>
      </c>
      <c r="D64" s="614">
        <v>196.15079599088136</v>
      </c>
      <c r="E64" s="614">
        <v>116.26055340500336</v>
      </c>
      <c r="F64" s="614">
        <v>114.55031208370934</v>
      </c>
      <c r="G64" s="1381"/>
      <c r="J64" s="1382"/>
    </row>
    <row r="65" spans="1:10" s="165" customFormat="1" ht="15" customHeight="1">
      <c r="A65" s="654" t="s">
        <v>1460</v>
      </c>
      <c r="B65" s="655">
        <v>129273.39704900001</v>
      </c>
      <c r="C65" s="656">
        <v>17.212764053887923</v>
      </c>
      <c r="D65" s="656">
        <v>190.97689403832646</v>
      </c>
      <c r="E65" s="656">
        <v>114.6218096727966</v>
      </c>
      <c r="F65" s="656">
        <v>116.89898245603531</v>
      </c>
      <c r="G65" s="1381"/>
      <c r="J65" s="1382"/>
    </row>
    <row r="66" spans="1:10" ht="15" customHeight="1">
      <c r="A66" s="1404" t="s">
        <v>1470</v>
      </c>
      <c r="B66" s="1405">
        <v>133228.8909136928</v>
      </c>
      <c r="C66" s="1406">
        <v>17.317513518915941</v>
      </c>
      <c r="D66" s="1406">
        <v>193.76177970683938</v>
      </c>
      <c r="E66" s="1406">
        <v>115.3211770143287</v>
      </c>
      <c r="F66" s="1406">
        <v>112.30325614064876</v>
      </c>
      <c r="G66" s="1383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1"/>
  <sheetViews>
    <sheetView showZeros="0" zoomScaleNormal="100" zoomScaleSheetLayoutView="100" workbookViewId="0">
      <pane xSplit="1" ySplit="6" topLeftCell="B49" activePane="bottomRight" state="frozen"/>
      <selection activeCell="A65" sqref="A65"/>
      <selection pane="topRight" activeCell="A65" sqref="A65"/>
      <selection pane="bottomLeft" activeCell="A65" sqref="A65"/>
      <selection pane="bottomRight" activeCell="Q64" sqref="Q64"/>
    </sheetView>
  </sheetViews>
  <sheetFormatPr defaultRowHeight="12.75"/>
  <cols>
    <col min="1" max="1" width="12.7109375" style="35" customWidth="1"/>
    <col min="2" max="2" width="7.7109375" style="151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140625" style="35" customWidth="1"/>
    <col min="12" max="12" width="10.7109375" style="35" customWidth="1"/>
    <col min="13" max="13" width="7.7109375" style="35" customWidth="1"/>
    <col min="14" max="14" width="7.570312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4" customFormat="1" ht="15" customHeight="1">
      <c r="A1" s="134"/>
      <c r="B1" s="409"/>
      <c r="C1" s="134"/>
      <c r="D1" s="134"/>
      <c r="E1" s="134"/>
      <c r="F1" s="134"/>
      <c r="G1" s="134"/>
      <c r="H1" s="134"/>
      <c r="I1" s="798"/>
      <c r="J1" s="798"/>
      <c r="K1" s="798"/>
      <c r="L1" s="798"/>
      <c r="M1" s="798"/>
      <c r="N1" s="798" t="s">
        <v>81</v>
      </c>
    </row>
    <row r="2" spans="1:17" s="381" customFormat="1" ht="15.75">
      <c r="A2" s="1429" t="s">
        <v>454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7">
      <c r="A3" s="1520" t="s">
        <v>579</v>
      </c>
      <c r="B3" s="1520"/>
      <c r="C3" s="1520"/>
      <c r="D3" s="1520"/>
      <c r="E3" s="1520"/>
      <c r="F3" s="1520"/>
      <c r="G3" s="1520"/>
      <c r="H3" s="1520"/>
      <c r="I3" s="1520"/>
      <c r="J3" s="1520"/>
      <c r="K3" s="1520"/>
      <c r="L3" s="1520"/>
      <c r="M3" s="1520"/>
      <c r="N3" s="1520"/>
    </row>
    <row r="4" spans="1:17">
      <c r="E4" s="151"/>
      <c r="I4" s="37"/>
      <c r="J4" s="37"/>
      <c r="K4" s="37"/>
      <c r="L4" s="37"/>
      <c r="M4" s="37"/>
      <c r="N4" s="37" t="s">
        <v>82</v>
      </c>
    </row>
    <row r="5" spans="1:17" ht="84" customHeight="1">
      <c r="A5" s="75" t="s">
        <v>10</v>
      </c>
      <c r="B5" s="1019" t="s">
        <v>471</v>
      </c>
      <c r="C5" s="1019" t="s">
        <v>472</v>
      </c>
      <c r="D5" s="1020" t="s">
        <v>87</v>
      </c>
      <c r="E5" s="1019" t="s">
        <v>473</v>
      </c>
      <c r="F5" s="1019" t="s">
        <v>474</v>
      </c>
      <c r="G5" s="1019" t="s">
        <v>475</v>
      </c>
      <c r="H5" s="1020" t="s">
        <v>476</v>
      </c>
      <c r="I5" s="1019" t="s">
        <v>96</v>
      </c>
      <c r="J5" s="1019" t="s">
        <v>97</v>
      </c>
      <c r="K5" s="1019" t="s">
        <v>435</v>
      </c>
      <c r="L5" s="1019" t="s">
        <v>98</v>
      </c>
      <c r="M5" s="1019" t="s">
        <v>581</v>
      </c>
      <c r="N5" s="1020" t="s">
        <v>99</v>
      </c>
    </row>
    <row r="6" spans="1:17" ht="15" customHeight="1">
      <c r="A6" s="75">
        <v>1</v>
      </c>
      <c r="B6" s="1021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92">
        <v>9</v>
      </c>
      <c r="J6" s="392">
        <v>10</v>
      </c>
      <c r="K6" s="392">
        <v>11</v>
      </c>
      <c r="L6" s="392">
        <v>12</v>
      </c>
      <c r="M6" s="392">
        <v>13</v>
      </c>
      <c r="N6" s="392">
        <v>14</v>
      </c>
    </row>
    <row r="7" spans="1:17" ht="17.100000000000001" customHeight="1">
      <c r="A7" s="1026" t="s">
        <v>973</v>
      </c>
      <c r="B7" s="375"/>
      <c r="C7" s="375"/>
      <c r="D7" s="335"/>
      <c r="E7" s="375"/>
      <c r="F7" s="375"/>
      <c r="G7" s="375"/>
      <c r="H7" s="335"/>
      <c r="I7" s="375"/>
      <c r="J7" s="375"/>
      <c r="K7" s="375"/>
      <c r="L7" s="375"/>
      <c r="M7" s="375"/>
      <c r="N7" s="335"/>
      <c r="O7" s="1011"/>
      <c r="P7" s="1011"/>
      <c r="Q7" s="1011"/>
    </row>
    <row r="8" spans="1:17" ht="13.35" customHeight="1">
      <c r="A8" s="1023" t="s">
        <v>3</v>
      </c>
      <c r="B8" s="97">
        <v>2693.991497</v>
      </c>
      <c r="C8" s="97">
        <v>1637.212624</v>
      </c>
      <c r="D8" s="921">
        <v>1056.778873</v>
      </c>
      <c r="E8" s="97">
        <v>1589.195324</v>
      </c>
      <c r="F8" s="97">
        <v>165.87572</v>
      </c>
      <c r="G8" s="97">
        <v>502.00576899999999</v>
      </c>
      <c r="H8" s="921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21">
        <v>521.088437</v>
      </c>
      <c r="O8" s="1011"/>
      <c r="P8" s="1011"/>
      <c r="Q8" s="1011"/>
    </row>
    <row r="9" spans="1:17" ht="13.35" customHeight="1">
      <c r="A9" s="1022" t="s">
        <v>4</v>
      </c>
      <c r="B9" s="359">
        <v>5282.7202729999999</v>
      </c>
      <c r="C9" s="359">
        <v>3231.2579540000002</v>
      </c>
      <c r="D9" s="929">
        <v>2051.4623189999998</v>
      </c>
      <c r="E9" s="359">
        <v>2566.0534729999999</v>
      </c>
      <c r="F9" s="359">
        <v>393.142247</v>
      </c>
      <c r="G9" s="359">
        <v>1034.11843</v>
      </c>
      <c r="H9" s="929">
        <v>1138.7927960000002</v>
      </c>
      <c r="I9" s="359">
        <v>1903.687455</v>
      </c>
      <c r="J9" s="359">
        <v>75.487031000000002</v>
      </c>
      <c r="K9" s="359">
        <v>1211.080629</v>
      </c>
      <c r="L9" s="359">
        <v>202.901118</v>
      </c>
      <c r="M9" s="359">
        <v>0</v>
      </c>
      <c r="N9" s="929">
        <v>1008.179511</v>
      </c>
      <c r="O9" s="1011"/>
      <c r="P9" s="1011"/>
      <c r="Q9" s="1011"/>
    </row>
    <row r="10" spans="1:17" ht="13.35" customHeight="1">
      <c r="A10" s="1023" t="s">
        <v>5</v>
      </c>
      <c r="B10" s="97">
        <v>8148.8830580000003</v>
      </c>
      <c r="C10" s="97">
        <v>4987.7113950000003</v>
      </c>
      <c r="D10" s="921">
        <v>3161.1716630000001</v>
      </c>
      <c r="E10" s="97">
        <v>3621.4051359999999</v>
      </c>
      <c r="F10" s="97">
        <v>864.78045399999996</v>
      </c>
      <c r="G10" s="97">
        <v>1747.7526660000001</v>
      </c>
      <c r="H10" s="921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21">
        <v>1391.5294449999997</v>
      </c>
      <c r="O10" s="1011"/>
      <c r="P10" s="1011"/>
      <c r="Q10" s="1011"/>
    </row>
    <row r="11" spans="1:17" ht="13.35" customHeight="1">
      <c r="A11" s="1022" t="s">
        <v>32</v>
      </c>
      <c r="B11" s="359">
        <v>10975.471538</v>
      </c>
      <c r="C11" s="359">
        <v>6715.143462</v>
      </c>
      <c r="D11" s="929">
        <v>4260.3280759999998</v>
      </c>
      <c r="E11" s="359">
        <v>4397.952225</v>
      </c>
      <c r="F11" s="359">
        <v>1157.3957089999999</v>
      </c>
      <c r="G11" s="359">
        <v>2306.719603</v>
      </c>
      <c r="H11" s="929">
        <v>933.8369130000001</v>
      </c>
      <c r="I11" s="359">
        <v>2751.030698</v>
      </c>
      <c r="J11" s="359">
        <v>136.24286799999999</v>
      </c>
      <c r="K11" s="359">
        <v>2306.8914229999991</v>
      </c>
      <c r="L11" s="359">
        <v>436.77738399999998</v>
      </c>
      <c r="M11" s="359">
        <v>0</v>
      </c>
      <c r="N11" s="929">
        <v>1870.1140389999991</v>
      </c>
      <c r="O11" s="1011"/>
      <c r="P11" s="1011"/>
      <c r="Q11" s="1011"/>
    </row>
    <row r="12" spans="1:17" ht="13.35" customHeight="1">
      <c r="A12" s="1023" t="s">
        <v>33</v>
      </c>
      <c r="B12" s="97">
        <v>13975.220323</v>
      </c>
      <c r="C12" s="97">
        <v>8594.5874490000006</v>
      </c>
      <c r="D12" s="921">
        <v>5380.632873999999</v>
      </c>
      <c r="E12" s="97">
        <v>5100.6068084400003</v>
      </c>
      <c r="F12" s="97">
        <v>1361.0148690000001</v>
      </c>
      <c r="G12" s="97">
        <v>2928.0089119999998</v>
      </c>
      <c r="H12" s="921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21">
        <v>2178.2335064399995</v>
      </c>
      <c r="O12" s="1011"/>
      <c r="P12" s="1011"/>
      <c r="Q12" s="1011"/>
    </row>
    <row r="13" spans="1:17" ht="13.35" customHeight="1">
      <c r="A13" s="1022" t="s">
        <v>34</v>
      </c>
      <c r="B13" s="359">
        <v>17031.173784999999</v>
      </c>
      <c r="C13" s="359">
        <v>10522.148197</v>
      </c>
      <c r="D13" s="929">
        <v>6509.0255879999986</v>
      </c>
      <c r="E13" s="359">
        <v>6157.6330180000004</v>
      </c>
      <c r="F13" s="359">
        <v>1607.9423128936</v>
      </c>
      <c r="G13" s="359">
        <v>3522.2932522844794</v>
      </c>
      <c r="H13" s="929">
        <v>1027.3974528219214</v>
      </c>
      <c r="I13" s="359">
        <v>4055.2351140000001</v>
      </c>
      <c r="J13" s="359">
        <v>166.78574699999999</v>
      </c>
      <c r="K13" s="359">
        <v>3314.4021798219205</v>
      </c>
      <c r="L13" s="359">
        <v>692.14086699999996</v>
      </c>
      <c r="M13" s="359">
        <v>0</v>
      </c>
      <c r="N13" s="929">
        <v>2622.26131282192</v>
      </c>
      <c r="O13" s="1011"/>
      <c r="P13" s="1011"/>
      <c r="Q13" s="1011"/>
    </row>
    <row r="14" spans="1:17" ht="13.35" customHeight="1">
      <c r="A14" s="1023" t="s">
        <v>35</v>
      </c>
      <c r="B14" s="97">
        <v>20210.090757000002</v>
      </c>
      <c r="C14" s="97">
        <v>12496.741900999999</v>
      </c>
      <c r="D14" s="921">
        <v>7713.3488560000023</v>
      </c>
      <c r="E14" s="97">
        <v>6870.5695299999998</v>
      </c>
      <c r="F14" s="97">
        <v>1848.011391</v>
      </c>
      <c r="G14" s="97">
        <v>4215.2441799999997</v>
      </c>
      <c r="H14" s="921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21">
        <v>3137.2229990000033</v>
      </c>
      <c r="O14" s="1011"/>
      <c r="P14" s="1011"/>
      <c r="Q14" s="1011"/>
    </row>
    <row r="15" spans="1:17" ht="13.35" customHeight="1">
      <c r="A15" s="1022" t="s">
        <v>36</v>
      </c>
      <c r="B15" s="359">
        <v>23468.567792999998</v>
      </c>
      <c r="C15" s="359">
        <v>14504.971518</v>
      </c>
      <c r="D15" s="929">
        <v>8963.5962749999981</v>
      </c>
      <c r="E15" s="359">
        <v>7516.8235539999996</v>
      </c>
      <c r="F15" s="359">
        <v>2124.204886</v>
      </c>
      <c r="G15" s="359">
        <v>4860.9513349999997</v>
      </c>
      <c r="H15" s="929">
        <v>531.66733299999942</v>
      </c>
      <c r="I15" s="359">
        <v>4974.6007820000004</v>
      </c>
      <c r="J15" s="359">
        <v>182.77057400000001</v>
      </c>
      <c r="K15" s="359">
        <v>4337.8922519999996</v>
      </c>
      <c r="L15" s="359">
        <v>878.36642800000004</v>
      </c>
      <c r="M15" s="359">
        <v>0</v>
      </c>
      <c r="N15" s="929">
        <v>3459.5258239999966</v>
      </c>
      <c r="O15" s="1011"/>
      <c r="P15" s="1011"/>
      <c r="Q15" s="1011"/>
    </row>
    <row r="16" spans="1:17" ht="13.35" customHeight="1">
      <c r="A16" s="1023" t="s">
        <v>37</v>
      </c>
      <c r="B16" s="97">
        <v>26719.133214000001</v>
      </c>
      <c r="C16" s="97">
        <v>16543.426747000001</v>
      </c>
      <c r="D16" s="921">
        <v>10175.706467</v>
      </c>
      <c r="E16" s="97">
        <v>8401.3627840000008</v>
      </c>
      <c r="F16" s="97">
        <v>2422.1497340000001</v>
      </c>
      <c r="G16" s="97">
        <v>5475.1521069999999</v>
      </c>
      <c r="H16" s="921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21">
        <v>4027.1980710000007</v>
      </c>
      <c r="O16" s="1011"/>
      <c r="P16" s="1011"/>
      <c r="Q16" s="1011"/>
    </row>
    <row r="17" spans="1:17" ht="13.35" customHeight="1">
      <c r="A17" s="1022" t="s">
        <v>38</v>
      </c>
      <c r="B17" s="359">
        <v>30163.443134000001</v>
      </c>
      <c r="C17" s="359">
        <v>18684.804644</v>
      </c>
      <c r="D17" s="929">
        <v>11478.638490000001</v>
      </c>
      <c r="E17" s="359">
        <v>9454.0273710000001</v>
      </c>
      <c r="F17" s="359">
        <v>2725.5504019999998</v>
      </c>
      <c r="G17" s="359">
        <v>6218.5174870000001</v>
      </c>
      <c r="H17" s="929">
        <v>509.95948200000021</v>
      </c>
      <c r="I17" s="359">
        <v>5835.0922639999999</v>
      </c>
      <c r="J17" s="359">
        <v>358.27813800000001</v>
      </c>
      <c r="K17" s="359">
        <v>5795.22757</v>
      </c>
      <c r="L17" s="359">
        <v>1220.716032</v>
      </c>
      <c r="M17" s="359"/>
      <c r="N17" s="929">
        <v>4574.5115380000016</v>
      </c>
      <c r="O17" s="1011"/>
      <c r="P17" s="1011"/>
      <c r="Q17" s="1011"/>
    </row>
    <row r="18" spans="1:17" ht="13.35" customHeight="1">
      <c r="A18" s="1023" t="s">
        <v>39</v>
      </c>
      <c r="B18" s="97">
        <v>33482.629101999999</v>
      </c>
      <c r="C18" s="97">
        <v>20791.069525999999</v>
      </c>
      <c r="D18" s="921">
        <v>12691.559576</v>
      </c>
      <c r="E18" s="97">
        <v>10526.189844</v>
      </c>
      <c r="F18" s="97">
        <v>3028.5460539999999</v>
      </c>
      <c r="G18" s="97">
        <v>6924.3249349999996</v>
      </c>
      <c r="H18" s="921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21">
        <v>5167.940870370001</v>
      </c>
      <c r="O18" s="1011"/>
      <c r="P18" s="1011"/>
      <c r="Q18" s="1011"/>
    </row>
    <row r="19" spans="1:17" ht="13.35" customHeight="1">
      <c r="A19" s="1027" t="s">
        <v>40</v>
      </c>
      <c r="B19" s="360">
        <v>37066.930541000002</v>
      </c>
      <c r="C19" s="360">
        <v>23018.512365999999</v>
      </c>
      <c r="D19" s="630">
        <v>14048.418175000003</v>
      </c>
      <c r="E19" s="360">
        <v>11801.438129</v>
      </c>
      <c r="F19" s="360">
        <v>3516.4352170000002</v>
      </c>
      <c r="G19" s="360">
        <v>8145.4831180000001</v>
      </c>
      <c r="H19" s="630">
        <v>139.51979399999982</v>
      </c>
      <c r="I19" s="360">
        <v>6354.3534739999996</v>
      </c>
      <c r="J19" s="360">
        <v>872.95538499999998</v>
      </c>
      <c r="K19" s="360">
        <v>6960.6291099999999</v>
      </c>
      <c r="L19" s="360">
        <v>1318.4188730000001</v>
      </c>
      <c r="M19" s="360"/>
      <c r="N19" s="630">
        <v>5642.210237000003</v>
      </c>
      <c r="O19" s="1011"/>
      <c r="P19" s="1011"/>
      <c r="Q19" s="1011"/>
    </row>
    <row r="20" spans="1:17" ht="17.100000000000001" customHeight="1">
      <c r="A20" s="833" t="s">
        <v>433</v>
      </c>
      <c r="B20" s="631"/>
      <c r="C20" s="631"/>
      <c r="D20" s="826"/>
      <c r="E20" s="631"/>
      <c r="F20" s="631"/>
      <c r="G20" s="631"/>
      <c r="H20" s="826"/>
      <c r="I20" s="631"/>
      <c r="J20" s="631"/>
      <c r="K20" s="631"/>
      <c r="L20" s="631"/>
      <c r="M20" s="631"/>
      <c r="N20" s="826"/>
      <c r="O20" s="1011"/>
      <c r="P20" s="1011"/>
      <c r="Q20" s="1011"/>
    </row>
    <row r="21" spans="1:17" ht="13.35" customHeight="1">
      <c r="A21" s="1022" t="s">
        <v>3</v>
      </c>
      <c r="B21" s="359">
        <v>3614.931286</v>
      </c>
      <c r="C21" s="359">
        <v>2264.9250149999998</v>
      </c>
      <c r="D21" s="929">
        <v>1350.0062710000002</v>
      </c>
      <c r="E21" s="359">
        <v>1958.0860809999999</v>
      </c>
      <c r="F21" s="359">
        <v>226.87238300000001</v>
      </c>
      <c r="G21" s="359">
        <v>557.66806199999996</v>
      </c>
      <c r="H21" s="929">
        <v>1173.5456360000001</v>
      </c>
      <c r="I21" s="359">
        <v>1551.7465910000001</v>
      </c>
      <c r="J21" s="359">
        <v>15.275793</v>
      </c>
      <c r="K21" s="359">
        <v>956.52952300000004</v>
      </c>
      <c r="L21" s="359">
        <v>132.580984</v>
      </c>
      <c r="M21" s="359"/>
      <c r="N21" s="929">
        <v>823.94853899999998</v>
      </c>
      <c r="O21" s="1011"/>
      <c r="P21" s="1011"/>
      <c r="Q21" s="1011"/>
    </row>
    <row r="22" spans="1:17" ht="13.35" customHeight="1">
      <c r="A22" s="1023" t="s">
        <v>4</v>
      </c>
      <c r="B22" s="97">
        <v>6897.9907059999996</v>
      </c>
      <c r="C22" s="97">
        <v>4380.4273249999997</v>
      </c>
      <c r="D22" s="921">
        <v>2517.5633809999999</v>
      </c>
      <c r="E22" s="97">
        <v>3664.7990190599999</v>
      </c>
      <c r="F22" s="97">
        <v>466.53221406</v>
      </c>
      <c r="G22" s="97">
        <v>1238.3414150000001</v>
      </c>
      <c r="H22" s="921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21">
        <v>1215.3219279999994</v>
      </c>
      <c r="O22" s="1011"/>
      <c r="P22" s="1011"/>
      <c r="Q22" s="1011"/>
    </row>
    <row r="23" spans="1:17" ht="13.35" customHeight="1">
      <c r="A23" s="1022" t="s">
        <v>5</v>
      </c>
      <c r="B23" s="359">
        <v>10712.685959</v>
      </c>
      <c r="C23" s="359">
        <v>6810.49053</v>
      </c>
      <c r="D23" s="929">
        <v>3902.1954290000003</v>
      </c>
      <c r="E23" s="359">
        <v>5444.7626129999999</v>
      </c>
      <c r="F23" s="359">
        <v>1054.031628</v>
      </c>
      <c r="G23" s="359">
        <v>2069.6307499999998</v>
      </c>
      <c r="H23" s="929">
        <v>2321.1002350000003</v>
      </c>
      <c r="I23" s="359">
        <v>4280.1360869999999</v>
      </c>
      <c r="J23" s="359">
        <v>114.291781</v>
      </c>
      <c r="K23" s="359">
        <v>1828.867796</v>
      </c>
      <c r="L23" s="359">
        <v>356.03542499999998</v>
      </c>
      <c r="M23" s="359"/>
      <c r="N23" s="929">
        <v>1472.8323710000013</v>
      </c>
      <c r="O23" s="1011"/>
      <c r="P23" s="1011"/>
      <c r="Q23" s="1011"/>
    </row>
    <row r="24" spans="1:17" ht="13.35" customHeight="1">
      <c r="A24" s="1023" t="s">
        <v>32</v>
      </c>
      <c r="B24" s="97">
        <v>14379.662829999999</v>
      </c>
      <c r="C24" s="97">
        <v>9193.260945</v>
      </c>
      <c r="D24" s="921">
        <v>5186.4018849999993</v>
      </c>
      <c r="E24" s="97">
        <v>7685.6272269999999</v>
      </c>
      <c r="F24" s="97">
        <v>1703.83518</v>
      </c>
      <c r="G24" s="97">
        <v>2863.2322410000002</v>
      </c>
      <c r="H24" s="921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21">
        <v>1726.5533899999982</v>
      </c>
      <c r="O24" s="1011"/>
      <c r="P24" s="1011"/>
      <c r="Q24" s="1011"/>
    </row>
    <row r="25" spans="1:17" ht="13.35" customHeight="1">
      <c r="A25" s="1022" t="s">
        <v>33</v>
      </c>
      <c r="B25" s="359">
        <v>18331.273581000001</v>
      </c>
      <c r="C25" s="359">
        <v>11743.624635</v>
      </c>
      <c r="D25" s="929">
        <v>6587.6489460000012</v>
      </c>
      <c r="E25" s="359">
        <v>8923.7610249999998</v>
      </c>
      <c r="F25" s="359">
        <v>2010.8338670000001</v>
      </c>
      <c r="G25" s="359">
        <v>3812.1940970000001</v>
      </c>
      <c r="H25" s="929">
        <v>3100.7330609999995</v>
      </c>
      <c r="I25" s="359">
        <v>6586.6702020000002</v>
      </c>
      <c r="J25" s="359">
        <v>170.37936999999999</v>
      </c>
      <c r="K25" s="359">
        <v>2931.3324349999998</v>
      </c>
      <c r="L25" s="359">
        <v>629.93482600000004</v>
      </c>
      <c r="M25" s="359"/>
      <c r="N25" s="929">
        <v>2301.3976079999998</v>
      </c>
      <c r="O25" s="1011"/>
      <c r="P25" s="1011"/>
      <c r="Q25" s="1011"/>
    </row>
    <row r="26" spans="1:17" ht="13.35" customHeight="1">
      <c r="A26" s="1023" t="s">
        <v>34</v>
      </c>
      <c r="B26" s="97">
        <v>22293.819188000001</v>
      </c>
      <c r="C26" s="97">
        <v>14308.142062000001</v>
      </c>
      <c r="D26" s="921">
        <v>7985.6771260000005</v>
      </c>
      <c r="E26" s="97">
        <v>10163.363416</v>
      </c>
      <c r="F26" s="97">
        <v>2377.8517919999999</v>
      </c>
      <c r="G26" s="97">
        <v>4740.0312780799995</v>
      </c>
      <c r="H26" s="921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21">
        <v>3034.8983809200017</v>
      </c>
      <c r="O26" s="1011"/>
      <c r="P26" s="1011"/>
      <c r="Q26" s="1011"/>
    </row>
    <row r="27" spans="1:17" ht="13.35" customHeight="1">
      <c r="A27" s="1022" t="s">
        <v>35</v>
      </c>
      <c r="B27" s="359">
        <v>26348.123273000001</v>
      </c>
      <c r="C27" s="359">
        <v>16952.997073999999</v>
      </c>
      <c r="D27" s="929">
        <v>9395.1261990000021</v>
      </c>
      <c r="E27" s="359">
        <v>11198.642415</v>
      </c>
      <c r="F27" s="359">
        <v>2717.7592300000001</v>
      </c>
      <c r="G27" s="359">
        <v>5750.9227579999997</v>
      </c>
      <c r="H27" s="929">
        <v>2729.9604270000009</v>
      </c>
      <c r="I27" s="359">
        <v>7469.807358</v>
      </c>
      <c r="J27" s="359">
        <v>246.693613</v>
      </c>
      <c r="K27" s="359">
        <v>4408.5856549999999</v>
      </c>
      <c r="L27" s="359">
        <v>927.12403700000004</v>
      </c>
      <c r="M27" s="359"/>
      <c r="N27" s="929">
        <v>3481.4616180000035</v>
      </c>
      <c r="O27" s="1011"/>
      <c r="P27" s="1011"/>
      <c r="Q27" s="1011"/>
    </row>
    <row r="28" spans="1:17" ht="13.35" customHeight="1">
      <c r="A28" s="1023" t="s">
        <v>36</v>
      </c>
      <c r="B28" s="97">
        <v>30214.250658000001</v>
      </c>
      <c r="C28" s="97">
        <v>19660.878941999999</v>
      </c>
      <c r="D28" s="921">
        <v>10553.371716000001</v>
      </c>
      <c r="E28" s="97">
        <v>12348.19951</v>
      </c>
      <c r="F28" s="97">
        <v>3182.7785100000001</v>
      </c>
      <c r="G28" s="97">
        <v>6709.6351199999999</v>
      </c>
      <c r="H28" s="921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21">
        <v>3872.9536480000015</v>
      </c>
      <c r="O28" s="1011"/>
      <c r="P28" s="1011"/>
      <c r="Q28" s="1011"/>
    </row>
    <row r="29" spans="1:17" ht="13.35" customHeight="1">
      <c r="A29" s="657" t="s">
        <v>37</v>
      </c>
      <c r="B29" s="404">
        <v>34306.74813</v>
      </c>
      <c r="C29" s="404">
        <v>22294.192961000001</v>
      </c>
      <c r="D29" s="658">
        <v>12012.555168999999</v>
      </c>
      <c r="E29" s="404">
        <v>13372.321209</v>
      </c>
      <c r="F29" s="404">
        <v>3492.3378240000002</v>
      </c>
      <c r="G29" s="404">
        <v>7546.2606189999997</v>
      </c>
      <c r="H29" s="658">
        <v>2333.7227659999999</v>
      </c>
      <c r="I29" s="404">
        <v>8205.6011299999991</v>
      </c>
      <c r="J29" s="404">
        <v>298.93702000000002</v>
      </c>
      <c r="K29" s="404">
        <v>5841.7397849999998</v>
      </c>
      <c r="L29" s="404">
        <v>1223.3106459999999</v>
      </c>
      <c r="M29" s="404"/>
      <c r="N29" s="658">
        <v>4618.4291389999989</v>
      </c>
      <c r="O29" s="1011"/>
      <c r="P29" s="1011"/>
      <c r="Q29" s="1011"/>
    </row>
    <row r="30" spans="1:17" ht="13.35" customHeight="1">
      <c r="A30" s="1024" t="s">
        <v>38</v>
      </c>
      <c r="B30" s="702">
        <v>38517.125563000001</v>
      </c>
      <c r="C30" s="702">
        <v>25059.433566</v>
      </c>
      <c r="D30" s="824">
        <v>13457.691997</v>
      </c>
      <c r="E30" s="702">
        <v>14432.418983</v>
      </c>
      <c r="F30" s="702">
        <v>3823.4915390000001</v>
      </c>
      <c r="G30" s="702">
        <v>8607.8841620000003</v>
      </c>
      <c r="H30" s="824">
        <v>2001.0432820000001</v>
      </c>
      <c r="I30" s="702">
        <v>8654.5728820000004</v>
      </c>
      <c r="J30" s="702">
        <v>311.10237000000001</v>
      </c>
      <c r="K30" s="702">
        <v>6493.0600270000004</v>
      </c>
      <c r="L30" s="702">
        <v>1370.8645759999999</v>
      </c>
      <c r="M30" s="702"/>
      <c r="N30" s="824">
        <v>5122.1954510000005</v>
      </c>
      <c r="O30" s="1011"/>
      <c r="P30" s="1011"/>
      <c r="Q30" s="1011"/>
    </row>
    <row r="31" spans="1:17" ht="13.35" customHeight="1">
      <c r="A31" s="657" t="s">
        <v>39</v>
      </c>
      <c r="B31" s="404">
        <v>42841.240098000002</v>
      </c>
      <c r="C31" s="404">
        <v>27902.417368999999</v>
      </c>
      <c r="D31" s="658">
        <v>14938.822729000003</v>
      </c>
      <c r="E31" s="404">
        <v>15730.055326</v>
      </c>
      <c r="F31" s="404">
        <v>4321.1846850000002</v>
      </c>
      <c r="G31" s="404">
        <v>9512.1050479999976</v>
      </c>
      <c r="H31" s="658">
        <v>1896.7655930000019</v>
      </c>
      <c r="I31" s="404">
        <v>9401.3114370000003</v>
      </c>
      <c r="J31" s="404">
        <v>325.117527</v>
      </c>
      <c r="K31" s="404">
        <v>7109.1593580000017</v>
      </c>
      <c r="L31" s="404">
        <v>1448.114018</v>
      </c>
      <c r="M31" s="404"/>
      <c r="N31" s="658">
        <v>5661.0453400000024</v>
      </c>
      <c r="O31" s="1011"/>
      <c r="P31" s="1011"/>
      <c r="Q31" s="1011"/>
    </row>
    <row r="32" spans="1:17" ht="13.35" customHeight="1">
      <c r="A32" s="1025" t="s">
        <v>40</v>
      </c>
      <c r="B32" s="571">
        <v>47391.600860999999</v>
      </c>
      <c r="C32" s="571">
        <v>30796.219498999999</v>
      </c>
      <c r="D32" s="741">
        <v>16595.381362</v>
      </c>
      <c r="E32" s="571">
        <v>17250.943983000001</v>
      </c>
      <c r="F32" s="571">
        <v>4944.3289709999999</v>
      </c>
      <c r="G32" s="571">
        <v>10997.765150000001</v>
      </c>
      <c r="H32" s="741">
        <v>1308.8498620000009</v>
      </c>
      <c r="I32" s="571">
        <v>12220.987015999999</v>
      </c>
      <c r="J32" s="571">
        <v>332.60770500000001</v>
      </c>
      <c r="K32" s="571">
        <v>5350.6365030000034</v>
      </c>
      <c r="L32" s="571">
        <v>1465.317634</v>
      </c>
      <c r="M32" s="571"/>
      <c r="N32" s="741">
        <v>3885.3188690000034</v>
      </c>
      <c r="O32" s="1011"/>
      <c r="P32" s="1011"/>
      <c r="Q32" s="1011"/>
    </row>
    <row r="33" spans="1:50" ht="17.100000000000001" customHeight="1">
      <c r="A33" s="1026" t="s">
        <v>686</v>
      </c>
      <c r="B33" s="375"/>
      <c r="C33" s="375"/>
      <c r="D33" s="335"/>
      <c r="E33" s="375"/>
      <c r="F33" s="375"/>
      <c r="G33" s="375"/>
      <c r="H33" s="335"/>
      <c r="I33" s="375"/>
      <c r="J33" s="375"/>
      <c r="K33" s="375"/>
      <c r="L33" s="375"/>
      <c r="M33" s="375"/>
      <c r="N33" s="335"/>
      <c r="O33" s="1011"/>
      <c r="P33" s="1011"/>
      <c r="Q33" s="1011"/>
    </row>
    <row r="34" spans="1:50" ht="13.35" customHeight="1">
      <c r="A34" s="1024" t="s">
        <v>3</v>
      </c>
      <c r="B34" s="702">
        <v>5465.541784</v>
      </c>
      <c r="C34" s="702">
        <v>2932.4296890000001</v>
      </c>
      <c r="D34" s="824">
        <v>2533.112095</v>
      </c>
      <c r="E34" s="702">
        <v>3259.6945519999999</v>
      </c>
      <c r="F34" s="702">
        <v>421.31605300000001</v>
      </c>
      <c r="G34" s="702">
        <v>798.38422099999991</v>
      </c>
      <c r="H34" s="824">
        <v>2039.9942780000001</v>
      </c>
      <c r="I34" s="702">
        <v>3258.205888</v>
      </c>
      <c r="J34" s="702">
        <v>364.45996100000002</v>
      </c>
      <c r="K34" s="702">
        <v>950.44052399999998</v>
      </c>
      <c r="L34" s="702">
        <v>169.51483099999999</v>
      </c>
      <c r="M34" s="702"/>
      <c r="N34" s="824">
        <v>780.92569300000059</v>
      </c>
      <c r="O34" s="1011"/>
      <c r="P34" s="1011"/>
      <c r="Q34" s="1011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8"/>
      <c r="AV34" s="1028"/>
      <c r="AW34" s="1028"/>
      <c r="AX34" s="1028"/>
    </row>
    <row r="35" spans="1:50" ht="13.35" customHeight="1">
      <c r="A35" s="657" t="s">
        <v>4</v>
      </c>
      <c r="B35" s="404">
        <v>9595.9035650000005</v>
      </c>
      <c r="C35" s="404">
        <v>5647.747754</v>
      </c>
      <c r="D35" s="658">
        <v>3948.1558110000005</v>
      </c>
      <c r="E35" s="404">
        <v>5259.2684529999997</v>
      </c>
      <c r="F35" s="404">
        <v>891.02954899999997</v>
      </c>
      <c r="G35" s="404">
        <v>1675.3087350000003</v>
      </c>
      <c r="H35" s="658">
        <v>2692.9301689999993</v>
      </c>
      <c r="I35" s="404">
        <v>4338.9230219999999</v>
      </c>
      <c r="J35" s="404">
        <v>629.91101200000003</v>
      </c>
      <c r="K35" s="404">
        <v>1672.2519460000001</v>
      </c>
      <c r="L35" s="404">
        <v>329.30871000000002</v>
      </c>
      <c r="M35" s="404"/>
      <c r="N35" s="658">
        <v>1342.9432359999998</v>
      </c>
      <c r="O35" s="1011"/>
      <c r="P35" s="1011"/>
      <c r="Q35" s="1011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8"/>
      <c r="AV35" s="1028"/>
      <c r="AW35" s="1028"/>
      <c r="AX35" s="1028"/>
    </row>
    <row r="36" spans="1:50" ht="13.35" customHeight="1">
      <c r="A36" s="1024" t="s">
        <v>5</v>
      </c>
      <c r="B36" s="702">
        <v>14285.014418999999</v>
      </c>
      <c r="C36" s="702">
        <v>8740.2745190000005</v>
      </c>
      <c r="D36" s="824">
        <v>5544.7398999999996</v>
      </c>
      <c r="E36" s="702">
        <v>8393.3930738700001</v>
      </c>
      <c r="F36" s="702">
        <v>2228.0124477400004</v>
      </c>
      <c r="G36" s="702">
        <v>2755.5027847799997</v>
      </c>
      <c r="H36" s="824">
        <v>3409.8778413500013</v>
      </c>
      <c r="I36" s="702">
        <v>5590.8615915300006</v>
      </c>
      <c r="J36" s="702">
        <v>806.89776900000004</v>
      </c>
      <c r="K36" s="702">
        <v>2556.8583808200015</v>
      </c>
      <c r="L36" s="702">
        <v>659.82713390999993</v>
      </c>
      <c r="M36" s="702"/>
      <c r="N36" s="824">
        <v>1897.0312469100018</v>
      </c>
      <c r="O36" s="1011"/>
      <c r="P36" s="1011"/>
      <c r="Q36" s="1011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</row>
    <row r="37" spans="1:50" ht="13.35" customHeight="1">
      <c r="A37" s="657" t="s">
        <v>32</v>
      </c>
      <c r="B37" s="404">
        <v>19101.738109999998</v>
      </c>
      <c r="C37" s="404">
        <v>11914.883161</v>
      </c>
      <c r="D37" s="658">
        <v>7186.8549489999987</v>
      </c>
      <c r="E37" s="404">
        <v>11461.449477</v>
      </c>
      <c r="F37" s="404">
        <v>3293.3018969999998</v>
      </c>
      <c r="G37" s="404">
        <v>3894.59007518817</v>
      </c>
      <c r="H37" s="658">
        <v>4273.5575048118308</v>
      </c>
      <c r="I37" s="404">
        <v>6687.8101269999997</v>
      </c>
      <c r="J37" s="404">
        <v>1154.9156069999999</v>
      </c>
      <c r="K37" s="404">
        <v>3617.6867198118302</v>
      </c>
      <c r="L37" s="404">
        <v>855.58647599999995</v>
      </c>
      <c r="M37" s="404"/>
      <c r="N37" s="658">
        <v>2762.1002438118308</v>
      </c>
      <c r="O37" s="1011"/>
      <c r="P37" s="1011"/>
      <c r="Q37" s="1011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8"/>
      <c r="AV37" s="1028"/>
      <c r="AW37" s="1028"/>
      <c r="AX37" s="1028"/>
    </row>
    <row r="38" spans="1:50" ht="13.35" customHeight="1">
      <c r="A38" s="1024" t="s">
        <v>33</v>
      </c>
      <c r="B38" s="702">
        <v>24330.367571999999</v>
      </c>
      <c r="C38" s="702">
        <v>15219.829609</v>
      </c>
      <c r="D38" s="824">
        <v>9110.5379629999989</v>
      </c>
      <c r="E38" s="702">
        <v>14383.05930701581</v>
      </c>
      <c r="F38" s="702">
        <v>4470.2633603959102</v>
      </c>
      <c r="G38" s="702">
        <v>4941.0841030000001</v>
      </c>
      <c r="H38" s="824">
        <v>4971.7118436198989</v>
      </c>
      <c r="I38" s="702">
        <v>7413.7048940000004</v>
      </c>
      <c r="J38" s="702">
        <v>2112.6711140000002</v>
      </c>
      <c r="K38" s="702">
        <v>4555.8737986198994</v>
      </c>
      <c r="L38" s="702">
        <v>1117.7143960000001</v>
      </c>
      <c r="M38" s="702"/>
      <c r="N38" s="824">
        <v>3438.1594026198954</v>
      </c>
      <c r="O38" s="1011"/>
      <c r="P38" s="1011"/>
      <c r="Q38" s="1011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8"/>
      <c r="AL38" s="1028"/>
      <c r="AM38" s="1028"/>
      <c r="AN38" s="1028"/>
      <c r="AO38" s="1028"/>
      <c r="AP38" s="1028"/>
      <c r="AQ38" s="1028"/>
      <c r="AR38" s="1028"/>
      <c r="AS38" s="1028"/>
      <c r="AT38" s="1028"/>
      <c r="AU38" s="1028"/>
      <c r="AV38" s="1028"/>
      <c r="AW38" s="1028"/>
      <c r="AX38" s="1028"/>
    </row>
    <row r="39" spans="1:50" ht="13.35" customHeight="1">
      <c r="A39" s="657" t="s">
        <v>34</v>
      </c>
      <c r="B39" s="404">
        <v>29553.018837</v>
      </c>
      <c r="C39" s="404">
        <v>18489.806497000001</v>
      </c>
      <c r="D39" s="658">
        <v>11063.212339999998</v>
      </c>
      <c r="E39" s="404">
        <v>17607.990709999998</v>
      </c>
      <c r="F39" s="404">
        <v>5471.7153259999995</v>
      </c>
      <c r="G39" s="404">
        <v>6108.1451710000001</v>
      </c>
      <c r="H39" s="658">
        <v>6028.1302129999985</v>
      </c>
      <c r="I39" s="404">
        <v>8568.5970870000001</v>
      </c>
      <c r="J39" s="404">
        <v>2365.6711019999998</v>
      </c>
      <c r="K39" s="404">
        <v>6157.0743640000001</v>
      </c>
      <c r="L39" s="404">
        <v>1401.8824480000001</v>
      </c>
      <c r="M39" s="404"/>
      <c r="N39" s="658">
        <v>4755.1919090599995</v>
      </c>
      <c r="O39" s="1011"/>
      <c r="P39" s="1011"/>
      <c r="Q39" s="1011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8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</row>
    <row r="40" spans="1:50" ht="13.35" customHeight="1">
      <c r="A40" s="1024" t="s">
        <v>35</v>
      </c>
      <c r="B40" s="702">
        <v>35430.882172999998</v>
      </c>
      <c r="C40" s="702">
        <v>21812.165424999999</v>
      </c>
      <c r="D40" s="824">
        <v>13618.716747999999</v>
      </c>
      <c r="E40" s="702">
        <v>20413.121305000001</v>
      </c>
      <c r="F40" s="702">
        <v>6540.1249310000003</v>
      </c>
      <c r="G40" s="702">
        <v>7426.3330189999997</v>
      </c>
      <c r="H40" s="824">
        <v>6446.6633550000006</v>
      </c>
      <c r="I40" s="702">
        <v>10176.607502999999</v>
      </c>
      <c r="J40" s="702">
        <v>2884.206177</v>
      </c>
      <c r="K40" s="702">
        <v>7004.5664230000002</v>
      </c>
      <c r="L40" s="702">
        <v>1685.960212</v>
      </c>
      <c r="M40" s="702"/>
      <c r="N40" s="824">
        <v>5318.6062110000003</v>
      </c>
      <c r="O40" s="1011"/>
      <c r="P40" s="1011"/>
      <c r="Q40" s="1011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8"/>
      <c r="AL40" s="1028"/>
      <c r="AM40" s="1028"/>
      <c r="AN40" s="1028"/>
      <c r="AO40" s="1028"/>
      <c r="AP40" s="1028"/>
      <c r="AQ40" s="1028"/>
      <c r="AR40" s="1028"/>
      <c r="AS40" s="1028"/>
      <c r="AT40" s="1028"/>
      <c r="AU40" s="1028"/>
      <c r="AV40" s="1028"/>
      <c r="AW40" s="1028"/>
      <c r="AX40" s="1028"/>
    </row>
    <row r="41" spans="1:50" ht="13.35" customHeight="1">
      <c r="A41" s="657" t="s">
        <v>36</v>
      </c>
      <c r="B41" s="404">
        <v>41071.566589000002</v>
      </c>
      <c r="C41" s="404">
        <v>25424.839704000002</v>
      </c>
      <c r="D41" s="658">
        <v>15646.726885</v>
      </c>
      <c r="E41" s="404">
        <v>22774.870804999999</v>
      </c>
      <c r="F41" s="404">
        <v>7398.3341140000002</v>
      </c>
      <c r="G41" s="404">
        <v>8792.2677509999994</v>
      </c>
      <c r="H41" s="658">
        <v>6584.2689399999981</v>
      </c>
      <c r="I41" s="404">
        <v>11208.405599</v>
      </c>
      <c r="J41" s="404">
        <v>2983.7144790000002</v>
      </c>
      <c r="K41" s="404">
        <v>8038.875747</v>
      </c>
      <c r="L41" s="404">
        <v>1939.1503250000001</v>
      </c>
      <c r="M41" s="404"/>
      <c r="N41" s="658">
        <v>6099.7254219999977</v>
      </c>
      <c r="O41" s="1011"/>
      <c r="P41" s="1011"/>
      <c r="Q41" s="1011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8"/>
      <c r="AL41" s="1028"/>
      <c r="AM41" s="1028"/>
      <c r="AN41" s="1028"/>
      <c r="AO41" s="1028"/>
      <c r="AP41" s="1028"/>
      <c r="AQ41" s="1028"/>
      <c r="AR41" s="1028"/>
      <c r="AS41" s="1028"/>
      <c r="AT41" s="1028"/>
      <c r="AU41" s="1028"/>
      <c r="AV41" s="1028"/>
      <c r="AW41" s="1028"/>
      <c r="AX41" s="1028"/>
    </row>
    <row r="42" spans="1:50" ht="13.35" customHeight="1">
      <c r="A42" s="1024" t="s">
        <v>37</v>
      </c>
      <c r="B42" s="702">
        <v>46634.500327000002</v>
      </c>
      <c r="C42" s="702">
        <v>28877.238990999998</v>
      </c>
      <c r="D42" s="824">
        <v>17757.261336000003</v>
      </c>
      <c r="E42" s="702">
        <v>25052.551638000001</v>
      </c>
      <c r="F42" s="702">
        <v>8384.9222470000004</v>
      </c>
      <c r="G42" s="702">
        <v>9994.5272669999995</v>
      </c>
      <c r="H42" s="824">
        <v>6673.1021240000027</v>
      </c>
      <c r="I42" s="702">
        <v>11945.403811</v>
      </c>
      <c r="J42" s="702">
        <v>3186.9989209999999</v>
      </c>
      <c r="K42" s="702">
        <v>9297.960728</v>
      </c>
      <c r="L42" s="702">
        <v>2175.4549529999999</v>
      </c>
      <c r="M42" s="702"/>
      <c r="N42" s="824">
        <v>7122.5057725800025</v>
      </c>
      <c r="O42" s="1011"/>
      <c r="P42" s="1011"/>
      <c r="Q42" s="1011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8"/>
      <c r="AL42" s="1028"/>
      <c r="AM42" s="1028"/>
      <c r="AN42" s="1028"/>
      <c r="AO42" s="1028"/>
      <c r="AP42" s="1028"/>
      <c r="AQ42" s="1028"/>
      <c r="AR42" s="1028"/>
      <c r="AS42" s="1028"/>
      <c r="AT42" s="1028"/>
      <c r="AU42" s="1028"/>
      <c r="AV42" s="1028"/>
      <c r="AW42" s="1028"/>
      <c r="AX42" s="1028"/>
    </row>
    <row r="43" spans="1:50" ht="13.35" customHeight="1">
      <c r="A43" s="657" t="s">
        <v>38</v>
      </c>
      <c r="B43" s="404">
        <v>52526.372529</v>
      </c>
      <c r="C43" s="404">
        <v>32532.327329</v>
      </c>
      <c r="D43" s="658">
        <v>19994.0452</v>
      </c>
      <c r="E43" s="404">
        <v>27369.180039999999</v>
      </c>
      <c r="F43" s="404">
        <v>9382.8417960000006</v>
      </c>
      <c r="G43" s="404">
        <v>11379.889542999999</v>
      </c>
      <c r="H43" s="658">
        <v>6606.4487009999993</v>
      </c>
      <c r="I43" s="404">
        <v>12420.386069</v>
      </c>
      <c r="J43" s="404">
        <v>3552.5650249999999</v>
      </c>
      <c r="K43" s="404">
        <v>10627.542807</v>
      </c>
      <c r="L43" s="404">
        <v>2489.8510900000001</v>
      </c>
      <c r="M43" s="404"/>
      <c r="N43" s="658">
        <v>8137.6917170000015</v>
      </c>
      <c r="O43" s="1011"/>
      <c r="P43" s="1011"/>
      <c r="Q43" s="1011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8"/>
      <c r="AL43" s="1028"/>
      <c r="AM43" s="1028"/>
      <c r="AN43" s="1028"/>
      <c r="AO43" s="1028"/>
      <c r="AP43" s="1028"/>
      <c r="AQ43" s="1028"/>
      <c r="AR43" s="1028"/>
      <c r="AS43" s="1028"/>
      <c r="AT43" s="1028"/>
      <c r="AU43" s="1028"/>
      <c r="AV43" s="1028"/>
      <c r="AW43" s="1028"/>
      <c r="AX43" s="1028"/>
    </row>
    <row r="44" spans="1:50" ht="13.35" customHeight="1">
      <c r="A44" s="1024" t="s">
        <v>39</v>
      </c>
      <c r="B44" s="702">
        <v>56786.524522</v>
      </c>
      <c r="C44" s="702">
        <v>35054.018456999998</v>
      </c>
      <c r="D44" s="824">
        <v>21732.506065000001</v>
      </c>
      <c r="E44" s="702">
        <v>29907.897021000001</v>
      </c>
      <c r="F44" s="702">
        <v>10318.626980999999</v>
      </c>
      <c r="G44" s="702">
        <v>12695.972972</v>
      </c>
      <c r="H44" s="824">
        <v>6893.2970680000035</v>
      </c>
      <c r="I44" s="702">
        <v>13208.266088999999</v>
      </c>
      <c r="J44" s="702">
        <v>3822.5054580000001</v>
      </c>
      <c r="K44" s="702">
        <v>11595.031586000003</v>
      </c>
      <c r="L44" s="702">
        <v>2733.3467519999999</v>
      </c>
      <c r="M44" s="702"/>
      <c r="N44" s="824">
        <v>8861.684834000007</v>
      </c>
      <c r="O44" s="1011"/>
      <c r="P44" s="1011"/>
      <c r="Q44" s="1011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8"/>
      <c r="AL44" s="1028"/>
      <c r="AM44" s="1028"/>
      <c r="AN44" s="1028"/>
      <c r="AO44" s="1028"/>
      <c r="AP44" s="1028"/>
      <c r="AQ44" s="1028"/>
      <c r="AR44" s="1028"/>
      <c r="AS44" s="1028"/>
      <c r="AT44" s="1028"/>
      <c r="AU44" s="1028"/>
      <c r="AV44" s="1028"/>
      <c r="AW44" s="1028"/>
      <c r="AX44" s="1028"/>
    </row>
    <row r="45" spans="1:50" ht="13.35" customHeight="1">
      <c r="A45" s="1027" t="s">
        <v>40</v>
      </c>
      <c r="B45" s="360">
        <v>61727.805084582811</v>
      </c>
      <c r="C45" s="360">
        <v>37566.120753706942</v>
      </c>
      <c r="D45" s="630">
        <v>24161.684330875869</v>
      </c>
      <c r="E45" s="360">
        <v>33182.257267314402</v>
      </c>
      <c r="F45" s="360">
        <v>11811.86515242448</v>
      </c>
      <c r="G45" s="360">
        <v>14876.510021385651</v>
      </c>
      <c r="H45" s="630">
        <v>6493.8820935042731</v>
      </c>
      <c r="I45" s="360">
        <v>13862.655717682399</v>
      </c>
      <c r="J45" s="360">
        <v>4213.4283851374894</v>
      </c>
      <c r="K45" s="360">
        <v>12579.48232156025</v>
      </c>
      <c r="L45" s="360">
        <v>2587.2261135602498</v>
      </c>
      <c r="M45" s="360">
        <v>1.173891</v>
      </c>
      <c r="N45" s="1419">
        <v>9993.4300990000065</v>
      </c>
      <c r="O45" s="1420">
        <f>+D45+H45</f>
        <v>30655.566424380144</v>
      </c>
      <c r="P45" s="1420">
        <f>+I45-J45</f>
        <v>9649.2273325449096</v>
      </c>
      <c r="Q45" s="1011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8"/>
      <c r="AL45" s="1028"/>
      <c r="AM45" s="1028"/>
      <c r="AN45" s="1028"/>
      <c r="AO45" s="1028"/>
      <c r="AP45" s="1028"/>
      <c r="AQ45" s="1028"/>
      <c r="AR45" s="1028"/>
      <c r="AS45" s="1028"/>
      <c r="AT45" s="1028"/>
      <c r="AU45" s="1028"/>
      <c r="AV45" s="1028"/>
      <c r="AW45" s="1028"/>
      <c r="AX45" s="1028"/>
    </row>
    <row r="46" spans="1:50" ht="15.75" customHeight="1">
      <c r="A46" s="833" t="s">
        <v>935</v>
      </c>
      <c r="B46" s="631"/>
      <c r="C46" s="631"/>
      <c r="D46" s="826"/>
      <c r="E46" s="631"/>
      <c r="F46" s="631"/>
      <c r="G46" s="631"/>
      <c r="H46" s="826"/>
      <c r="I46" s="631"/>
      <c r="J46" s="631"/>
      <c r="K46" s="631"/>
      <c r="L46" s="631"/>
      <c r="M46" s="631"/>
      <c r="N46" s="826"/>
      <c r="O46" s="1011"/>
      <c r="P46" s="1011"/>
      <c r="Q46" s="1011"/>
    </row>
    <row r="47" spans="1:50" ht="13.5" customHeight="1">
      <c r="A47" s="657" t="s">
        <v>3</v>
      </c>
      <c r="B47" s="404">
        <v>6188.4630280000001</v>
      </c>
      <c r="C47" s="404">
        <v>3946.3410279999998</v>
      </c>
      <c r="D47" s="658">
        <v>2242.1220000000003</v>
      </c>
      <c r="E47" s="404">
        <v>4504.2332960000003</v>
      </c>
      <c r="F47" s="404">
        <v>758.03582400000005</v>
      </c>
      <c r="G47" s="404">
        <v>1092.1046609999999</v>
      </c>
      <c r="H47" s="658">
        <v>2654.0928110000004</v>
      </c>
      <c r="I47" s="404">
        <v>2858.6677690000001</v>
      </c>
      <c r="J47" s="404">
        <v>718.74139100000002</v>
      </c>
      <c r="K47" s="404">
        <v>1318.8056509999999</v>
      </c>
      <c r="L47" s="404">
        <v>279.99398300000001</v>
      </c>
      <c r="M47" s="404"/>
      <c r="N47" s="658">
        <v>1038.8116680000005</v>
      </c>
      <c r="O47" s="1011"/>
      <c r="P47" s="1011"/>
      <c r="Q47" s="1011"/>
    </row>
    <row r="48" spans="1:50" ht="13.35" customHeight="1">
      <c r="A48" s="1024" t="s">
        <v>4</v>
      </c>
      <c r="B48" s="702">
        <v>12116.261990000001</v>
      </c>
      <c r="C48" s="702">
        <v>7828.0311400000001</v>
      </c>
      <c r="D48" s="824">
        <v>4288.2308500000008</v>
      </c>
      <c r="E48" s="702">
        <v>8391.4508470000001</v>
      </c>
      <c r="F48" s="702">
        <v>1473.14159</v>
      </c>
      <c r="G48" s="702">
        <v>2357.8269149999996</v>
      </c>
      <c r="H48" s="824">
        <v>4560.4823420000002</v>
      </c>
      <c r="I48" s="702">
        <v>5105.3268987600095</v>
      </c>
      <c r="J48" s="702">
        <v>1160.15256</v>
      </c>
      <c r="K48" s="702">
        <v>2583.2337332399902</v>
      </c>
      <c r="L48" s="702">
        <v>522.77148</v>
      </c>
      <c r="M48" s="702"/>
      <c r="N48" s="824">
        <v>2060.4622532399917</v>
      </c>
      <c r="O48" s="1011"/>
      <c r="P48" s="1011"/>
      <c r="Q48" s="1011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8"/>
      <c r="AL48" s="1028"/>
      <c r="AM48" s="1028"/>
      <c r="AN48" s="1028"/>
      <c r="AO48" s="1028"/>
      <c r="AP48" s="1028"/>
      <c r="AQ48" s="1028"/>
      <c r="AR48" s="1028"/>
      <c r="AS48" s="1028"/>
      <c r="AT48" s="1028"/>
      <c r="AU48" s="1028"/>
      <c r="AV48" s="1028"/>
      <c r="AW48" s="1028"/>
      <c r="AX48" s="1028"/>
    </row>
    <row r="49" spans="1:50" ht="13.35" customHeight="1">
      <c r="A49" s="657" t="s">
        <v>5</v>
      </c>
      <c r="B49" s="404">
        <v>18832.884429999998</v>
      </c>
      <c r="C49" s="404">
        <v>12258.38428</v>
      </c>
      <c r="D49" s="658">
        <v>6574.500149999998</v>
      </c>
      <c r="E49" s="404">
        <v>11742.128094</v>
      </c>
      <c r="F49" s="404">
        <v>2328.3392629999998</v>
      </c>
      <c r="G49" s="404">
        <v>3891.0531259999998</v>
      </c>
      <c r="H49" s="658">
        <v>5522.7357050000001</v>
      </c>
      <c r="I49" s="404">
        <v>6665.079677029591</v>
      </c>
      <c r="J49" s="404">
        <v>1577.618471</v>
      </c>
      <c r="K49" s="404">
        <v>3854.5377069704095</v>
      </c>
      <c r="L49" s="404">
        <v>788.93510600000002</v>
      </c>
      <c r="M49" s="404"/>
      <c r="N49" s="658">
        <v>3065.6026009704083</v>
      </c>
      <c r="O49" s="1011"/>
      <c r="P49" s="1011"/>
      <c r="Q49" s="1011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8"/>
      <c r="AL49" s="1028"/>
      <c r="AM49" s="1028"/>
      <c r="AN49" s="1028"/>
      <c r="AO49" s="1028"/>
      <c r="AP49" s="1028"/>
      <c r="AQ49" s="1028"/>
      <c r="AR49" s="1028"/>
      <c r="AS49" s="1028"/>
      <c r="AT49" s="1028"/>
      <c r="AU49" s="1028"/>
      <c r="AV49" s="1028"/>
      <c r="AW49" s="1028"/>
      <c r="AX49" s="1028"/>
    </row>
    <row r="50" spans="1:50" ht="13.35" customHeight="1">
      <c r="A50" s="1024" t="s">
        <v>32</v>
      </c>
      <c r="B50" s="702">
        <v>25528.168401999999</v>
      </c>
      <c r="C50" s="702">
        <v>16606.210910999998</v>
      </c>
      <c r="D50" s="824">
        <v>8921.957491000001</v>
      </c>
      <c r="E50" s="702">
        <v>14683.538779</v>
      </c>
      <c r="F50" s="702">
        <v>3088.129907</v>
      </c>
      <c r="G50" s="702">
        <v>5471.6195349999998</v>
      </c>
      <c r="H50" s="824">
        <v>6123.7893370000002</v>
      </c>
      <c r="I50" s="702">
        <v>8086.7646059262906</v>
      </c>
      <c r="J50" s="702">
        <v>1911.8117990000001</v>
      </c>
      <c r="K50" s="702">
        <v>5047.1704230737096</v>
      </c>
      <c r="L50" s="702">
        <v>1015.994064</v>
      </c>
      <c r="M50" s="702"/>
      <c r="N50" s="824">
        <v>4031.1763590737105</v>
      </c>
      <c r="O50" s="1011"/>
      <c r="P50" s="1011"/>
      <c r="Q50" s="1011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8"/>
      <c r="AL50" s="1028"/>
      <c r="AM50" s="1028"/>
      <c r="AN50" s="1028"/>
      <c r="AO50" s="1028"/>
      <c r="AP50" s="1028"/>
      <c r="AQ50" s="1028"/>
      <c r="AR50" s="1028"/>
      <c r="AS50" s="1028"/>
      <c r="AT50" s="1028"/>
      <c r="AU50" s="1028"/>
      <c r="AV50" s="1028"/>
      <c r="AW50" s="1028"/>
      <c r="AX50" s="1028"/>
    </row>
    <row r="51" spans="1:50" ht="13.35" customHeight="1">
      <c r="A51" s="657" t="s">
        <v>33</v>
      </c>
      <c r="B51" s="404">
        <v>32674.053919999998</v>
      </c>
      <c r="C51" s="404">
        <v>21382.212341999999</v>
      </c>
      <c r="D51" s="658">
        <v>11291.841578</v>
      </c>
      <c r="E51" s="404">
        <v>17722.258493000001</v>
      </c>
      <c r="F51" s="404">
        <v>4151.8308269999998</v>
      </c>
      <c r="G51" s="404">
        <v>6917.0691649999999</v>
      </c>
      <c r="H51" s="658">
        <v>6653.3585010000015</v>
      </c>
      <c r="I51" s="404">
        <v>9431.3315110000003</v>
      </c>
      <c r="J51" s="404">
        <v>2412.7325519999999</v>
      </c>
      <c r="K51" s="404">
        <v>6101.1360160000004</v>
      </c>
      <c r="L51" s="404">
        <v>1271.802185</v>
      </c>
      <c r="M51" s="404"/>
      <c r="N51" s="658">
        <v>4829.3338310000017</v>
      </c>
      <c r="O51" s="1011"/>
      <c r="P51" s="1011"/>
      <c r="Q51" s="1011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8"/>
      <c r="AL51" s="1028"/>
      <c r="AM51" s="1028"/>
      <c r="AN51" s="1028"/>
      <c r="AO51" s="1028"/>
      <c r="AP51" s="1028"/>
      <c r="AQ51" s="1028"/>
      <c r="AR51" s="1028"/>
      <c r="AS51" s="1028"/>
      <c r="AT51" s="1028"/>
      <c r="AU51" s="1028"/>
      <c r="AV51" s="1028"/>
      <c r="AW51" s="1028"/>
      <c r="AX51" s="1028"/>
    </row>
    <row r="52" spans="1:50" ht="13.35" customHeight="1">
      <c r="A52" s="1024" t="s">
        <v>34</v>
      </c>
      <c r="B52" s="702">
        <v>39749.004892999998</v>
      </c>
      <c r="C52" s="702">
        <v>26032.485869</v>
      </c>
      <c r="D52" s="824">
        <v>13716.519023999997</v>
      </c>
      <c r="E52" s="702">
        <v>20427.336413000001</v>
      </c>
      <c r="F52" s="702">
        <v>5129.8556820000003</v>
      </c>
      <c r="G52" s="702">
        <v>8683.4882340000004</v>
      </c>
      <c r="H52" s="824">
        <v>6613.9924969999993</v>
      </c>
      <c r="I52" s="702">
        <v>10087.189611771018</v>
      </c>
      <c r="J52" s="702">
        <v>2614.0733829999999</v>
      </c>
      <c r="K52" s="702">
        <v>7629.2485262289811</v>
      </c>
      <c r="L52" s="702">
        <v>1550.7793140000001</v>
      </c>
      <c r="M52" s="702"/>
      <c r="N52" s="824">
        <v>6078.469212228978</v>
      </c>
      <c r="O52" s="1011"/>
      <c r="P52" s="1011"/>
      <c r="Q52" s="1011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8"/>
      <c r="AL52" s="1028"/>
      <c r="AM52" s="1028"/>
      <c r="AN52" s="1028"/>
      <c r="AO52" s="1028"/>
      <c r="AP52" s="1028"/>
      <c r="AQ52" s="1028"/>
      <c r="AR52" s="1028"/>
      <c r="AS52" s="1028"/>
      <c r="AT52" s="1028"/>
      <c r="AU52" s="1028"/>
      <c r="AV52" s="1028"/>
      <c r="AW52" s="1028"/>
      <c r="AX52" s="1028"/>
    </row>
    <row r="53" spans="1:50" ht="13.35" customHeight="1">
      <c r="A53" s="657" t="s">
        <v>35</v>
      </c>
      <c r="B53" s="404">
        <v>47263.163665</v>
      </c>
      <c r="C53" s="404">
        <v>31046.929822999999</v>
      </c>
      <c r="D53" s="658">
        <v>16216.233842</v>
      </c>
      <c r="E53" s="404">
        <v>23599.487960999999</v>
      </c>
      <c r="F53" s="404">
        <v>6273.6578579999996</v>
      </c>
      <c r="G53" s="404">
        <v>10313.75461</v>
      </c>
      <c r="H53" s="658">
        <v>7012.0754930000003</v>
      </c>
      <c r="I53" s="404">
        <v>11809.227058</v>
      </c>
      <c r="J53" s="404">
        <v>3153.107638</v>
      </c>
      <c r="K53" s="404">
        <v>8265.974639</v>
      </c>
      <c r="L53" s="404">
        <v>1750.5670480000001</v>
      </c>
      <c r="M53" s="404"/>
      <c r="N53" s="658">
        <v>6515.4075910000001</v>
      </c>
      <c r="O53" s="1011"/>
      <c r="P53" s="1011"/>
      <c r="Q53" s="1011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8"/>
      <c r="AL53" s="1028"/>
      <c r="AM53" s="1028"/>
      <c r="AN53" s="1028"/>
      <c r="AO53" s="1028"/>
      <c r="AP53" s="1028"/>
      <c r="AQ53" s="1028"/>
      <c r="AR53" s="1028"/>
      <c r="AS53" s="1028"/>
      <c r="AT53" s="1028"/>
      <c r="AU53" s="1028"/>
      <c r="AV53" s="1028"/>
      <c r="AW53" s="1028"/>
      <c r="AX53" s="1028"/>
    </row>
    <row r="54" spans="1:50" ht="13.35" customHeight="1">
      <c r="A54" s="1024" t="s">
        <v>36</v>
      </c>
      <c r="B54" s="702">
        <v>54831.416565</v>
      </c>
      <c r="C54" s="702">
        <v>36189.485752000001</v>
      </c>
      <c r="D54" s="824">
        <v>18641.930812999999</v>
      </c>
      <c r="E54" s="702">
        <v>27639.632614999999</v>
      </c>
      <c r="F54" s="702">
        <v>7659.5776239999996</v>
      </c>
      <c r="G54" s="702">
        <v>12028.082821</v>
      </c>
      <c r="H54" s="824">
        <v>7951.9721699999973</v>
      </c>
      <c r="I54" s="702">
        <v>14319.271908999999</v>
      </c>
      <c r="J54" s="702">
        <v>3572.8592090000002</v>
      </c>
      <c r="K54" s="702">
        <v>8701.7718650000006</v>
      </c>
      <c r="L54" s="702">
        <v>2097.6356510000001</v>
      </c>
      <c r="M54" s="702"/>
      <c r="N54" s="824">
        <v>6604.1362139999965</v>
      </c>
      <c r="O54" s="1011"/>
      <c r="P54" s="1011"/>
      <c r="Q54" s="1011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8"/>
      <c r="AL54" s="1028"/>
      <c r="AM54" s="1028"/>
      <c r="AN54" s="1028"/>
      <c r="AO54" s="1028"/>
      <c r="AP54" s="1028"/>
      <c r="AQ54" s="1028"/>
      <c r="AR54" s="1028"/>
      <c r="AS54" s="1028"/>
      <c r="AT54" s="1028"/>
      <c r="AU54" s="1028"/>
      <c r="AV54" s="1028"/>
      <c r="AW54" s="1028"/>
      <c r="AX54" s="1028"/>
    </row>
    <row r="55" spans="1:50" ht="13.35" customHeight="1">
      <c r="A55" s="657" t="s">
        <v>37</v>
      </c>
      <c r="B55" s="404">
        <v>62326.607667999997</v>
      </c>
      <c r="C55" s="404">
        <v>41212.636703999997</v>
      </c>
      <c r="D55" s="658">
        <v>21113.970964</v>
      </c>
      <c r="E55" s="404">
        <v>31062.085867999998</v>
      </c>
      <c r="F55" s="404">
        <v>8776.7091380000002</v>
      </c>
      <c r="G55" s="404">
        <v>13611.241883999999</v>
      </c>
      <c r="H55" s="658">
        <v>8674.1348459999972</v>
      </c>
      <c r="I55" s="404">
        <v>15530.1808</v>
      </c>
      <c r="J55" s="404">
        <v>4035.9642180000001</v>
      </c>
      <c r="K55" s="404">
        <v>10221.960792</v>
      </c>
      <c r="L55" s="404">
        <v>2198.9663730000002</v>
      </c>
      <c r="M55" s="404"/>
      <c r="N55" s="658">
        <v>8022.9944189999978</v>
      </c>
      <c r="O55" s="1011"/>
      <c r="P55" s="1011"/>
      <c r="Q55" s="1011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8"/>
      <c r="AL55" s="1028"/>
      <c r="AM55" s="1028"/>
      <c r="AN55" s="1028"/>
      <c r="AO55" s="1028"/>
      <c r="AP55" s="1028"/>
      <c r="AQ55" s="1028"/>
      <c r="AR55" s="1028"/>
      <c r="AS55" s="1028"/>
      <c r="AT55" s="1028"/>
      <c r="AU55" s="1028"/>
      <c r="AV55" s="1028"/>
      <c r="AW55" s="1028"/>
      <c r="AX55" s="1028"/>
    </row>
    <row r="56" spans="1:50" ht="13.35" customHeight="1">
      <c r="A56" s="1024" t="s">
        <v>38</v>
      </c>
      <c r="B56" s="702">
        <v>70386.521760000003</v>
      </c>
      <c r="C56" s="702">
        <v>46634.663459000003</v>
      </c>
      <c r="D56" s="824">
        <v>23751.858301</v>
      </c>
      <c r="E56" s="702">
        <v>34380.920491999997</v>
      </c>
      <c r="F56" s="702">
        <v>10231.141302</v>
      </c>
      <c r="G56" s="702">
        <v>15324.072048</v>
      </c>
      <c r="H56" s="824">
        <v>8825.7071419999975</v>
      </c>
      <c r="I56" s="702">
        <v>16689.274906999999</v>
      </c>
      <c r="J56" s="702">
        <v>4114.7589779999998</v>
      </c>
      <c r="K56" s="702">
        <v>11773.531558000001</v>
      </c>
      <c r="L56" s="702">
        <v>2352.543349</v>
      </c>
      <c r="M56" s="702"/>
      <c r="N56" s="824">
        <v>9420.988209000001</v>
      </c>
      <c r="O56" s="1011"/>
      <c r="P56" s="1011"/>
      <c r="Q56" s="1011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8"/>
      <c r="AL56" s="1028"/>
      <c r="AM56" s="1028"/>
      <c r="AN56" s="1028"/>
      <c r="AO56" s="1028"/>
      <c r="AP56" s="1028"/>
      <c r="AQ56" s="1028"/>
      <c r="AR56" s="1028"/>
      <c r="AS56" s="1028"/>
      <c r="AT56" s="1028"/>
      <c r="AU56" s="1028"/>
      <c r="AV56" s="1028"/>
      <c r="AW56" s="1028"/>
      <c r="AX56" s="1028"/>
    </row>
    <row r="57" spans="1:50" ht="13.35" customHeight="1">
      <c r="A57" s="657" t="s">
        <v>39</v>
      </c>
      <c r="B57" s="404">
        <v>78374.582657000006</v>
      </c>
      <c r="C57" s="404">
        <v>52054.808674</v>
      </c>
      <c r="D57" s="658">
        <v>26319.773983000006</v>
      </c>
      <c r="E57" s="404">
        <v>37994.940387000002</v>
      </c>
      <c r="F57" s="404">
        <v>11642.42758</v>
      </c>
      <c r="G57" s="404">
        <v>17040.330188</v>
      </c>
      <c r="H57" s="658">
        <v>9312.1826190000029</v>
      </c>
      <c r="I57" s="404">
        <v>17890.889457831239</v>
      </c>
      <c r="J57" s="404">
        <v>4389.1766989999996</v>
      </c>
      <c r="K57" s="404">
        <v>13351.890445168763</v>
      </c>
      <c r="L57" s="404">
        <v>2551.6003529999998</v>
      </c>
      <c r="M57" s="404"/>
      <c r="N57" s="658">
        <v>10800.290092168767</v>
      </c>
      <c r="O57" s="1011"/>
      <c r="P57" s="1011"/>
      <c r="Q57" s="1011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8"/>
      <c r="AL57" s="1028"/>
      <c r="AM57" s="1028"/>
      <c r="AN57" s="1028"/>
      <c r="AO57" s="1028"/>
      <c r="AP57" s="1028"/>
      <c r="AQ57" s="1028"/>
      <c r="AR57" s="1028"/>
      <c r="AS57" s="1028"/>
      <c r="AT57" s="1028"/>
      <c r="AU57" s="1028"/>
      <c r="AV57" s="1028"/>
      <c r="AW57" s="1028"/>
      <c r="AX57" s="1028"/>
    </row>
    <row r="58" spans="1:50" ht="13.35" customHeight="1">
      <c r="A58" s="1025" t="s">
        <v>40</v>
      </c>
      <c r="B58" s="571">
        <v>86679.103300999996</v>
      </c>
      <c r="C58" s="571">
        <v>57683.254823000003</v>
      </c>
      <c r="D58" s="741">
        <v>28995.848477999993</v>
      </c>
      <c r="E58" s="571">
        <v>42053.726137999998</v>
      </c>
      <c r="F58" s="571">
        <v>13272.756584999999</v>
      </c>
      <c r="G58" s="571">
        <v>19563.341864000002</v>
      </c>
      <c r="H58" s="741">
        <v>9217.6276889999972</v>
      </c>
      <c r="I58" s="571">
        <v>18413.142295000001</v>
      </c>
      <c r="J58" s="571">
        <v>4645.124417</v>
      </c>
      <c r="K58" s="571">
        <v>15155.209455</v>
      </c>
      <c r="L58" s="571">
        <v>2775.2148200000001</v>
      </c>
      <c r="M58" s="571"/>
      <c r="N58" s="741">
        <v>12379.994634999985</v>
      </c>
      <c r="O58" s="1011"/>
      <c r="P58" s="1011"/>
      <c r="Q58" s="1011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8"/>
      <c r="AL58" s="1028"/>
      <c r="AM58" s="1028"/>
      <c r="AN58" s="1028"/>
      <c r="AO58" s="1028"/>
      <c r="AP58" s="1028"/>
      <c r="AQ58" s="1028"/>
      <c r="AR58" s="1028"/>
      <c r="AS58" s="1028"/>
      <c r="AT58" s="1028"/>
      <c r="AU58" s="1028"/>
      <c r="AV58" s="1028"/>
      <c r="AW58" s="1028"/>
      <c r="AX58" s="1028"/>
    </row>
    <row r="59" spans="1:50" ht="15.75" customHeight="1">
      <c r="A59" s="1026" t="s">
        <v>1331</v>
      </c>
      <c r="B59" s="375"/>
      <c r="C59" s="375"/>
      <c r="D59" s="335"/>
      <c r="E59" s="375"/>
      <c r="F59" s="375"/>
      <c r="G59" s="375"/>
      <c r="H59" s="335"/>
      <c r="I59" s="375"/>
      <c r="J59" s="375"/>
      <c r="K59" s="375"/>
      <c r="L59" s="375"/>
      <c r="M59" s="375"/>
      <c r="N59" s="335"/>
      <c r="O59" s="1011"/>
      <c r="P59" s="1011"/>
      <c r="Q59" s="1011"/>
    </row>
    <row r="60" spans="1:50" ht="13.5" customHeight="1">
      <c r="A60" s="1023" t="s">
        <v>3</v>
      </c>
      <c r="B60" s="97">
        <v>8657.6240070000003</v>
      </c>
      <c r="C60" s="97">
        <v>6110.8780690000003</v>
      </c>
      <c r="D60" s="921">
        <v>2546.745938</v>
      </c>
      <c r="E60" s="97">
        <v>4863.9547329999996</v>
      </c>
      <c r="F60" s="97">
        <v>1471.3457510000001</v>
      </c>
      <c r="G60" s="97">
        <v>1424.0390540000001</v>
      </c>
      <c r="H60" s="921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21">
        <v>395.80186599999968</v>
      </c>
      <c r="O60" s="1011"/>
      <c r="P60" s="1011"/>
      <c r="Q60" s="1011"/>
    </row>
    <row r="61" spans="1:50" ht="13.5" customHeight="1">
      <c r="A61" s="1022" t="s">
        <v>4</v>
      </c>
      <c r="B61" s="359">
        <v>16908.627995999999</v>
      </c>
      <c r="C61" s="359">
        <v>11808.854642</v>
      </c>
      <c r="D61" s="929">
        <v>5099.773353999999</v>
      </c>
      <c r="E61" s="359">
        <v>10083.827295999999</v>
      </c>
      <c r="F61" s="359">
        <v>3112.7124869999998</v>
      </c>
      <c r="G61" s="359">
        <v>3024.531927</v>
      </c>
      <c r="H61" s="929">
        <v>3946.5828819999997</v>
      </c>
      <c r="I61" s="359">
        <v>6186.8812879999996</v>
      </c>
      <c r="J61" s="359">
        <v>1271.8695970000001</v>
      </c>
      <c r="K61" s="359">
        <v>1587.6053509999999</v>
      </c>
      <c r="L61" s="359">
        <v>442.47352699999999</v>
      </c>
      <c r="M61" s="359"/>
      <c r="N61" s="929">
        <v>1145.1318240000001</v>
      </c>
      <c r="O61" s="1011"/>
      <c r="P61" s="1011"/>
      <c r="Q61" s="1011"/>
    </row>
    <row r="62" spans="1:50" ht="13.5" customHeight="1">
      <c r="A62" s="1023" t="s">
        <v>5</v>
      </c>
      <c r="B62" s="97">
        <v>25871.784712000001</v>
      </c>
      <c r="C62" s="97">
        <v>18026.772379000002</v>
      </c>
      <c r="D62" s="921">
        <v>7845.0123329999988</v>
      </c>
      <c r="E62" s="97">
        <v>12987.775562999999</v>
      </c>
      <c r="F62" s="97">
        <v>3693.180284</v>
      </c>
      <c r="G62" s="97">
        <v>4760.2336370000003</v>
      </c>
      <c r="H62" s="921">
        <v>4534.3616419999989</v>
      </c>
      <c r="I62" s="97">
        <v>7502.7756647494798</v>
      </c>
      <c r="J62" s="97">
        <v>1847.981583</v>
      </c>
      <c r="K62" s="97">
        <v>3028.6167272505199</v>
      </c>
      <c r="L62" s="97">
        <v>647.56323699999996</v>
      </c>
      <c r="M62" s="97"/>
      <c r="N62" s="921">
        <v>2381.0534902505192</v>
      </c>
      <c r="O62" s="1011"/>
      <c r="P62" s="1011"/>
      <c r="Q62" s="1011"/>
    </row>
    <row r="63" spans="1:50" ht="13.5" customHeight="1">
      <c r="A63" s="657" t="s">
        <v>32</v>
      </c>
      <c r="B63" s="404">
        <v>34558.416838999998</v>
      </c>
      <c r="C63" s="404">
        <v>24074.455385000001</v>
      </c>
      <c r="D63" s="658">
        <v>10483.961453999997</v>
      </c>
      <c r="E63" s="404">
        <v>16532.901603999999</v>
      </c>
      <c r="F63" s="404">
        <v>5205.1147259999998</v>
      </c>
      <c r="G63" s="404">
        <v>6655.0541899999998</v>
      </c>
      <c r="H63" s="658">
        <v>4672.7326879999991</v>
      </c>
      <c r="I63" s="404">
        <v>8703.8983819999994</v>
      </c>
      <c r="J63" s="404">
        <v>2498.1778429999999</v>
      </c>
      <c r="K63" s="404">
        <v>3954.617917</v>
      </c>
      <c r="L63" s="404">
        <v>929.13099399999999</v>
      </c>
      <c r="M63" s="404"/>
      <c r="N63" s="658">
        <v>3025.4880849999972</v>
      </c>
      <c r="O63" s="1011"/>
      <c r="P63" s="1011"/>
      <c r="Q63" s="1011"/>
    </row>
    <row r="64" spans="1:50" ht="13.5" customHeight="1">
      <c r="A64" s="1024" t="s">
        <v>33</v>
      </c>
      <c r="B64" s="702">
        <v>43741.320623</v>
      </c>
      <c r="C64" s="702">
        <v>30443.071744000001</v>
      </c>
      <c r="D64" s="824">
        <v>13298.248878999999</v>
      </c>
      <c r="E64" s="702">
        <v>20705.195479999998</v>
      </c>
      <c r="F64" s="702">
        <v>7233.1302500000002</v>
      </c>
      <c r="G64" s="702">
        <v>8424.6726309999995</v>
      </c>
      <c r="H64" s="824">
        <v>5047.3925989999989</v>
      </c>
      <c r="I64" s="702">
        <v>9990.7777499999993</v>
      </c>
      <c r="J64" s="702">
        <v>2944.1535990000002</v>
      </c>
      <c r="K64" s="702">
        <v>5410.7101290000001</v>
      </c>
      <c r="L64" s="702">
        <v>1221.9758670000001</v>
      </c>
      <c r="M64" s="702"/>
      <c r="N64" s="824">
        <v>4188.7342619999981</v>
      </c>
      <c r="O64" s="1011"/>
      <c r="P64" s="1011"/>
      <c r="Q64" s="1011"/>
    </row>
    <row r="65" spans="1:17" ht="13.5" customHeight="1">
      <c r="A65" s="657" t="s">
        <v>34</v>
      </c>
      <c r="B65" s="404">
        <v>52696.478822999998</v>
      </c>
      <c r="C65" s="404">
        <v>36694.709529</v>
      </c>
      <c r="D65" s="658">
        <v>16001.769293999998</v>
      </c>
      <c r="E65" s="404">
        <v>25286.851809</v>
      </c>
      <c r="F65" s="404">
        <v>9882.145407</v>
      </c>
      <c r="G65" s="404">
        <v>10262.906370000001</v>
      </c>
      <c r="H65" s="658">
        <v>5141.8000319999992</v>
      </c>
      <c r="I65" s="404">
        <v>10773.226251</v>
      </c>
      <c r="J65" s="404">
        <v>3405.6927529999998</v>
      </c>
      <c r="K65" s="404">
        <v>6964.6503220000004</v>
      </c>
      <c r="L65" s="404">
        <v>1447.5459410000001</v>
      </c>
      <c r="M65" s="404"/>
      <c r="N65" s="658">
        <v>5517.1043809999974</v>
      </c>
      <c r="O65" s="1011"/>
      <c r="P65" s="1011"/>
      <c r="Q65" s="1011"/>
    </row>
    <row r="66" spans="1:17" ht="13.5" customHeight="1">
      <c r="A66" s="1024" t="s">
        <v>35</v>
      </c>
      <c r="B66" s="702">
        <v>62188.451327000002</v>
      </c>
      <c r="C66" s="702">
        <v>43329.528388999999</v>
      </c>
      <c r="D66" s="824">
        <v>18858.922938000003</v>
      </c>
      <c r="E66" s="702">
        <v>29647.574149</v>
      </c>
      <c r="F66" s="702">
        <v>12030.769804</v>
      </c>
      <c r="G66" s="702">
        <v>12409.194020999999</v>
      </c>
      <c r="H66" s="824">
        <v>5207.6103240000011</v>
      </c>
      <c r="I66" s="702">
        <v>12235.714335999999</v>
      </c>
      <c r="J66" s="702">
        <v>3826.7250009999998</v>
      </c>
      <c r="K66" s="702">
        <v>8004.0939250000001</v>
      </c>
      <c r="L66" s="702">
        <v>1648.486447</v>
      </c>
      <c r="M66" s="702"/>
      <c r="N66" s="824">
        <v>6355.6074780000054</v>
      </c>
      <c r="O66" s="1011"/>
      <c r="P66" s="1011"/>
      <c r="Q66" s="1011"/>
    </row>
    <row r="67" spans="1:17" ht="13.5" customHeight="1">
      <c r="A67" s="657" t="s">
        <v>36</v>
      </c>
      <c r="B67" s="404">
        <v>71853.913818999994</v>
      </c>
      <c r="C67" s="404">
        <v>50130.877651000003</v>
      </c>
      <c r="D67" s="658">
        <v>21723.036167999991</v>
      </c>
      <c r="E67" s="404">
        <v>33991.554887999999</v>
      </c>
      <c r="F67" s="404">
        <v>14147.53802</v>
      </c>
      <c r="G67" s="404">
        <v>14345.501741</v>
      </c>
      <c r="H67" s="658">
        <v>5498.5151269999988</v>
      </c>
      <c r="I67" s="404">
        <v>13789.465333</v>
      </c>
      <c r="J67" s="404">
        <v>4304.2577389999997</v>
      </c>
      <c r="K67" s="404">
        <v>9127.8282230000004</v>
      </c>
      <c r="L67" s="404">
        <v>1919.2606330000001</v>
      </c>
      <c r="M67" s="404"/>
      <c r="N67" s="658">
        <v>7208.5675899999897</v>
      </c>
      <c r="O67" s="1011"/>
      <c r="P67" s="1011"/>
      <c r="Q67" s="1011"/>
    </row>
    <row r="68" spans="1:17" ht="13.5" customHeight="1">
      <c r="A68" s="1024" t="s">
        <v>37</v>
      </c>
      <c r="B68" s="702">
        <v>81032.486208000002</v>
      </c>
      <c r="C68" s="702">
        <v>56518.149453999999</v>
      </c>
      <c r="D68" s="824">
        <v>24514.336754000004</v>
      </c>
      <c r="E68" s="702">
        <v>38301.819099</v>
      </c>
      <c r="F68" s="702">
        <v>16090.157127</v>
      </c>
      <c r="G68" s="702">
        <v>16183.373894</v>
      </c>
      <c r="H68" s="824">
        <v>6028.2880780000014</v>
      </c>
      <c r="I68" s="702">
        <v>15590.878059999999</v>
      </c>
      <c r="J68" s="702">
        <v>4788.176383</v>
      </c>
      <c r="K68" s="702">
        <v>10163.570389</v>
      </c>
      <c r="L68" s="702">
        <v>2090.47021</v>
      </c>
      <c r="M68" s="702"/>
      <c r="N68" s="824">
        <v>8073.1001790000064</v>
      </c>
      <c r="O68" s="1011"/>
      <c r="P68" s="1011"/>
      <c r="Q68" s="1011"/>
    </row>
    <row r="69" spans="1:17" ht="14.1" customHeight="1">
      <c r="A69" s="1022" t="s">
        <v>38</v>
      </c>
      <c r="B69" s="359">
        <v>91490.544725</v>
      </c>
      <c r="C69" s="359">
        <v>64023.225796999999</v>
      </c>
      <c r="D69" s="929">
        <v>27467.318928000001</v>
      </c>
      <c r="E69" s="359">
        <v>38031.305610000003</v>
      </c>
      <c r="F69" s="359">
        <v>13724.945137999999</v>
      </c>
      <c r="G69" s="359">
        <v>18341.555060999999</v>
      </c>
      <c r="H69" s="929">
        <v>5964.8054110000048</v>
      </c>
      <c r="I69" s="359">
        <v>17349.785543999998</v>
      </c>
      <c r="J69" s="359">
        <v>5269.0687850000004</v>
      </c>
      <c r="K69" s="359">
        <v>10813.27001</v>
      </c>
      <c r="L69" s="359">
        <v>2288.1874809999999</v>
      </c>
      <c r="M69" s="359">
        <v>1.5626850000000001</v>
      </c>
      <c r="N69" s="929">
        <v>8526.6452140000038</v>
      </c>
      <c r="O69" s="1383"/>
      <c r="P69" s="1383"/>
      <c r="Q69" s="1383"/>
    </row>
    <row r="70" spans="1:17" ht="14.1" customHeight="1">
      <c r="A70" s="1024" t="s">
        <v>39</v>
      </c>
      <c r="B70" s="702">
        <v>101001.13301600001</v>
      </c>
      <c r="C70" s="702">
        <v>70705.194837000003</v>
      </c>
      <c r="D70" s="824">
        <v>30295.938179000004</v>
      </c>
      <c r="E70" s="702">
        <v>47209.609161</v>
      </c>
      <c r="F70" s="702">
        <v>20677.166132999999</v>
      </c>
      <c r="G70" s="702">
        <v>20410.54878259599</v>
      </c>
      <c r="H70" s="824">
        <v>6121.8942454040116</v>
      </c>
      <c r="I70" s="702">
        <v>19683.759618</v>
      </c>
      <c r="J70" s="702">
        <v>5685.5756300000003</v>
      </c>
      <c r="K70" s="702">
        <v>11055.185364999999</v>
      </c>
      <c r="L70" s="702">
        <v>2458.3083820000002</v>
      </c>
      <c r="M70" s="702">
        <v>1.5043839999999999</v>
      </c>
      <c r="N70" s="824">
        <v>8591.6931784040135</v>
      </c>
      <c r="O70" s="1383"/>
      <c r="P70" s="1383"/>
      <c r="Q70" s="1383"/>
    </row>
    <row r="71" spans="1:17" ht="14.1" customHeight="1">
      <c r="A71" s="1027" t="s">
        <v>40</v>
      </c>
      <c r="B71" s="360">
        <v>111866.41063499999</v>
      </c>
      <c r="C71" s="360">
        <v>77674.636627</v>
      </c>
      <c r="D71" s="630">
        <v>34191.774007999993</v>
      </c>
      <c r="E71" s="360">
        <v>55120.016133999998</v>
      </c>
      <c r="F71" s="360">
        <v>22619.305093999999</v>
      </c>
      <c r="G71" s="360">
        <v>23715.430023000001</v>
      </c>
      <c r="H71" s="630">
        <v>8785.2810169999975</v>
      </c>
      <c r="I71" s="360">
        <v>25939.34591</v>
      </c>
      <c r="J71" s="360">
        <v>7383.2008580000002</v>
      </c>
      <c r="K71" s="360">
        <v>9654.5082569999995</v>
      </c>
      <c r="L71" s="360">
        <v>2690.1860029999998</v>
      </c>
      <c r="M71" s="360">
        <v>1.427489</v>
      </c>
      <c r="N71" s="630">
        <v>6965.7497429999939</v>
      </c>
      <c r="O71" s="1011"/>
      <c r="P71" s="1011"/>
      <c r="Q71" s="1383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showZeros="0" zoomScaleNormal="100" zoomScaleSheetLayoutView="100" workbookViewId="0">
      <pane xSplit="1" ySplit="5" topLeftCell="B39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RowHeight="12.75"/>
  <cols>
    <col min="1" max="1" width="17.42578125" style="35" customWidth="1"/>
    <col min="2" max="2" width="19.85546875" style="151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4" customFormat="1" ht="15" customHeight="1">
      <c r="A1" s="134"/>
      <c r="B1" s="409"/>
      <c r="C1" s="134"/>
      <c r="D1" s="134"/>
      <c r="E1" s="134"/>
      <c r="F1" s="134"/>
      <c r="G1" s="798" t="s">
        <v>434</v>
      </c>
    </row>
    <row r="2" spans="1:13" s="381" customFormat="1" ht="15.75">
      <c r="A2" s="1437" t="s">
        <v>438</v>
      </c>
      <c r="B2" s="1429"/>
      <c r="C2" s="1429"/>
      <c r="D2" s="1429"/>
      <c r="E2" s="1429"/>
      <c r="F2" s="1429"/>
      <c r="G2" s="1429"/>
    </row>
    <row r="4" spans="1:13" ht="69.95" customHeight="1">
      <c r="A4" s="75" t="s">
        <v>10</v>
      </c>
      <c r="B4" s="1019" t="s">
        <v>100</v>
      </c>
      <c r="C4" s="1019" t="s">
        <v>1205</v>
      </c>
      <c r="D4" s="1019" t="s">
        <v>437</v>
      </c>
      <c r="E4" s="1019" t="s">
        <v>101</v>
      </c>
      <c r="F4" s="1019" t="s">
        <v>436</v>
      </c>
      <c r="G4" s="1019" t="s">
        <v>240</v>
      </c>
    </row>
    <row r="5" spans="1:13" ht="15" customHeight="1">
      <c r="A5" s="75">
        <v>1</v>
      </c>
      <c r="B5" s="1021">
        <v>2</v>
      </c>
      <c r="C5" s="73">
        <v>3</v>
      </c>
      <c r="D5" s="73">
        <v>4</v>
      </c>
      <c r="E5" s="73">
        <v>5</v>
      </c>
      <c r="F5" s="73">
        <v>6</v>
      </c>
      <c r="G5" s="392">
        <v>7</v>
      </c>
    </row>
    <row r="6" spans="1:13" ht="15" customHeight="1">
      <c r="A6" s="1029" t="s">
        <v>950</v>
      </c>
      <c r="B6" s="375">
        <v>2.2331259525252665</v>
      </c>
      <c r="C6" s="375">
        <v>16.725359308420249</v>
      </c>
      <c r="D6" s="375">
        <v>3.6294341227896827</v>
      </c>
      <c r="E6" s="375">
        <v>4.6783306256292274</v>
      </c>
      <c r="F6" s="375">
        <v>4.4648681376900212</v>
      </c>
      <c r="G6" s="375">
        <v>3.8826133243511904</v>
      </c>
      <c r="H6" s="1030"/>
      <c r="I6" s="1030"/>
      <c r="J6" s="1030"/>
      <c r="K6" s="1030"/>
      <c r="L6" s="1030"/>
      <c r="M6" s="1030"/>
    </row>
    <row r="7" spans="1:13" ht="15" customHeight="1">
      <c r="A7" s="1031" t="s">
        <v>951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30"/>
      <c r="I7" s="1030"/>
      <c r="J7" s="1030"/>
      <c r="K7" s="1030"/>
      <c r="L7" s="1030"/>
      <c r="M7" s="1030"/>
    </row>
    <row r="8" spans="1:13" ht="15" customHeight="1">
      <c r="A8" s="1032" t="s">
        <v>952</v>
      </c>
      <c r="B8" s="359">
        <v>2.63718322843599</v>
      </c>
      <c r="C8" s="359">
        <v>11.600573963984976</v>
      </c>
      <c r="D8" s="359">
        <v>4.4768339283693512</v>
      </c>
      <c r="E8" s="359">
        <v>5.7778955056086279</v>
      </c>
      <c r="F8" s="359">
        <v>5.532434818547407</v>
      </c>
      <c r="G8" s="359">
        <v>4.4671526336791914</v>
      </c>
      <c r="H8" s="1030"/>
      <c r="I8" s="1030"/>
      <c r="J8" s="1030"/>
      <c r="K8" s="1030"/>
      <c r="L8" s="1030"/>
      <c r="M8" s="1030"/>
    </row>
    <row r="9" spans="1:13" ht="15" customHeight="1">
      <c r="A9" s="1031" t="s">
        <v>953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30"/>
      <c r="I9" s="1030"/>
      <c r="J9" s="1030"/>
      <c r="K9" s="1030"/>
      <c r="L9" s="1030"/>
      <c r="M9" s="1030"/>
    </row>
    <row r="10" spans="1:13" ht="15" customHeight="1">
      <c r="A10" s="1032" t="s">
        <v>954</v>
      </c>
      <c r="B10" s="359">
        <v>2.4430971290361505</v>
      </c>
      <c r="C10" s="359">
        <v>10.634446993992324</v>
      </c>
      <c r="D10" s="359">
        <v>4.2411304773294312</v>
      </c>
      <c r="E10" s="359">
        <v>5.5018844833844209</v>
      </c>
      <c r="F10" s="359">
        <v>5.1673843820323402</v>
      </c>
      <c r="G10" s="359">
        <v>4.5118704709960271</v>
      </c>
      <c r="H10" s="1030"/>
      <c r="I10" s="1030"/>
      <c r="J10" s="1030"/>
      <c r="K10" s="1030"/>
      <c r="L10" s="1030"/>
      <c r="M10" s="1030"/>
    </row>
    <row r="11" spans="1:13" ht="15" customHeight="1">
      <c r="A11" s="1031" t="s">
        <v>955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30"/>
      <c r="I11" s="1030"/>
      <c r="J11" s="1030"/>
      <c r="K11" s="1030"/>
      <c r="L11" s="1030"/>
      <c r="M11" s="1030"/>
    </row>
    <row r="12" spans="1:13" ht="15" customHeight="1">
      <c r="A12" s="1032" t="s">
        <v>956</v>
      </c>
      <c r="B12" s="359">
        <v>2.267294626526152</v>
      </c>
      <c r="C12" s="359">
        <v>9.877591518906204</v>
      </c>
      <c r="D12" s="359">
        <v>4.3197967083797453</v>
      </c>
      <c r="E12" s="359">
        <v>5.6039356978649968</v>
      </c>
      <c r="F12" s="359">
        <v>5.2632311511651553</v>
      </c>
      <c r="G12" s="359">
        <v>4.4526517721475045</v>
      </c>
      <c r="H12" s="1030"/>
      <c r="I12" s="1030"/>
      <c r="J12" s="1030"/>
      <c r="K12" s="1030"/>
      <c r="L12" s="1030"/>
      <c r="M12" s="1030"/>
    </row>
    <row r="13" spans="1:13" ht="15" customHeight="1">
      <c r="A13" s="1031" t="s">
        <v>957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30"/>
      <c r="I13" s="1030"/>
      <c r="J13" s="1030"/>
      <c r="K13" s="1030"/>
      <c r="L13" s="1030"/>
      <c r="M13" s="1030"/>
    </row>
    <row r="14" spans="1:13" ht="15" customHeight="1">
      <c r="A14" s="1032" t="s">
        <v>958</v>
      </c>
      <c r="B14" s="359">
        <v>2.174633826902947</v>
      </c>
      <c r="C14" s="359">
        <v>9.6408748778291233</v>
      </c>
      <c r="D14" s="359">
        <v>4.185453158245144</v>
      </c>
      <c r="E14" s="359">
        <v>5.3834102646161783</v>
      </c>
      <c r="F14" s="359">
        <v>5.0569969320208346</v>
      </c>
      <c r="G14" s="359">
        <v>4.4935509085844965</v>
      </c>
      <c r="H14" s="1030"/>
      <c r="I14" s="1030"/>
      <c r="J14" s="1030"/>
      <c r="K14" s="1030"/>
      <c r="L14" s="1030"/>
      <c r="M14" s="1030"/>
    </row>
    <row r="15" spans="1:13" ht="15" customHeight="1">
      <c r="A15" s="1031" t="s">
        <v>959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30"/>
      <c r="I15" s="1030"/>
      <c r="J15" s="1030"/>
      <c r="K15" s="1030"/>
      <c r="L15" s="1030"/>
      <c r="M15" s="1030"/>
    </row>
    <row r="16" spans="1:13" ht="15" customHeight="1">
      <c r="A16" s="1033" t="s">
        <v>960</v>
      </c>
      <c r="B16" s="404">
        <v>2.2689771979897277</v>
      </c>
      <c r="C16" s="404">
        <v>10.090725911733188</v>
      </c>
      <c r="D16" s="404">
        <v>4.2878596711742043</v>
      </c>
      <c r="E16" s="404">
        <v>5.5151274890175133</v>
      </c>
      <c r="F16" s="404">
        <v>5.1807277210468765</v>
      </c>
      <c r="G16" s="404">
        <v>4.4941753681257497</v>
      </c>
      <c r="H16" s="1030"/>
      <c r="I16" s="1030"/>
      <c r="J16" s="1030"/>
      <c r="K16" s="1030"/>
      <c r="L16" s="1030"/>
      <c r="M16" s="1030"/>
    </row>
    <row r="17" spans="1:13" ht="15" customHeight="1">
      <c r="A17" s="1034" t="s">
        <v>961</v>
      </c>
      <c r="B17" s="571">
        <v>2.2902436697418023</v>
      </c>
      <c r="C17" s="571">
        <v>10.307416562613318</v>
      </c>
      <c r="D17" s="571">
        <v>3.9504602801571065</v>
      </c>
      <c r="E17" s="571">
        <v>5.1143316401826917</v>
      </c>
      <c r="F17" s="571">
        <v>4.7330053540822616</v>
      </c>
      <c r="G17" s="571">
        <v>4.4639517774647386</v>
      </c>
      <c r="H17" s="1030"/>
      <c r="I17" s="1030"/>
      <c r="J17" s="1030"/>
      <c r="K17" s="1030"/>
      <c r="L17" s="1030"/>
      <c r="M17" s="1030"/>
    </row>
    <row r="18" spans="1:13" ht="15" customHeight="1">
      <c r="A18" s="1029" t="s">
        <v>389</v>
      </c>
      <c r="B18" s="375">
        <v>2.2074669349258591</v>
      </c>
      <c r="C18" s="375">
        <v>10.292312348977887</v>
      </c>
      <c r="D18" s="375">
        <v>3.837095806447699</v>
      </c>
      <c r="E18" s="375">
        <v>5.0720923812775585</v>
      </c>
      <c r="F18" s="375">
        <v>4.5645854434569246</v>
      </c>
      <c r="G18" s="375">
        <v>4.4552608850788173</v>
      </c>
      <c r="H18" s="1030"/>
      <c r="I18" s="1030"/>
      <c r="J18" s="1030"/>
      <c r="K18" s="1030"/>
      <c r="L18" s="1030"/>
      <c r="M18" s="1030"/>
    </row>
    <row r="19" spans="1:13" ht="15" customHeight="1">
      <c r="A19" s="1035" t="s">
        <v>962</v>
      </c>
      <c r="B19" s="928">
        <v>3.1515315290896897</v>
      </c>
      <c r="C19" s="928">
        <v>16.825034131456825</v>
      </c>
      <c r="D19" s="928">
        <v>4.4713407913843053</v>
      </c>
      <c r="E19" s="928">
        <v>5.8325131364341765</v>
      </c>
      <c r="F19" s="928">
        <v>5.3442916004646621</v>
      </c>
      <c r="G19" s="928">
        <v>4.4479414646622484</v>
      </c>
      <c r="H19" s="1030"/>
      <c r="I19" s="1030"/>
      <c r="J19" s="1030"/>
      <c r="K19" s="1030"/>
      <c r="L19" s="1030"/>
      <c r="M19" s="1030"/>
    </row>
    <row r="20" spans="1:13" ht="15" customHeight="1">
      <c r="A20" s="1032" t="s">
        <v>963</v>
      </c>
      <c r="B20" s="359">
        <v>2.3930093378181629</v>
      </c>
      <c r="C20" s="359">
        <v>12.354901410643537</v>
      </c>
      <c r="D20" s="359">
        <v>4.1254129619210644</v>
      </c>
      <c r="E20" s="359">
        <v>5.3906454046784047</v>
      </c>
      <c r="F20" s="359">
        <v>4.9263447262027462</v>
      </c>
      <c r="G20" s="359">
        <v>4.1400308543105808</v>
      </c>
      <c r="H20" s="1030"/>
      <c r="I20" s="1030"/>
      <c r="J20" s="1030"/>
      <c r="K20" s="1030"/>
      <c r="L20" s="1030"/>
      <c r="M20" s="1030"/>
    </row>
    <row r="21" spans="1:13" ht="15" customHeight="1">
      <c r="A21" s="1031" t="s">
        <v>964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30"/>
      <c r="I21" s="1030"/>
      <c r="J21" s="1030"/>
      <c r="K21" s="1030"/>
      <c r="L21" s="1030"/>
      <c r="M21" s="1030"/>
    </row>
    <row r="22" spans="1:13" ht="15" customHeight="1">
      <c r="A22" s="1032" t="s">
        <v>965</v>
      </c>
      <c r="B22" s="359">
        <v>1.8289216982923528</v>
      </c>
      <c r="C22" s="359">
        <v>8.674570907561737</v>
      </c>
      <c r="D22" s="359">
        <v>4.0595148837389425</v>
      </c>
      <c r="E22" s="359">
        <v>5.3279654363465889</v>
      </c>
      <c r="F22" s="359">
        <v>4.8260168000656387</v>
      </c>
      <c r="G22" s="359">
        <v>4.2069800918053302</v>
      </c>
      <c r="H22" s="1030"/>
      <c r="I22" s="1030"/>
      <c r="J22" s="1030"/>
      <c r="K22" s="1030"/>
      <c r="L22" s="1030"/>
      <c r="M22" s="1030"/>
    </row>
    <row r="23" spans="1:13" ht="15" customHeight="1">
      <c r="A23" s="1031" t="s">
        <v>966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30"/>
      <c r="I23" s="1030"/>
      <c r="J23" s="1030"/>
      <c r="K23" s="1030"/>
      <c r="L23" s="1030"/>
      <c r="M23" s="1030"/>
    </row>
    <row r="24" spans="1:13" ht="15" customHeight="1">
      <c r="A24" s="1033" t="s">
        <v>967</v>
      </c>
      <c r="B24" s="404">
        <v>2.0143981115395984</v>
      </c>
      <c r="C24" s="404">
        <v>10.018201762915343</v>
      </c>
      <c r="D24" s="404">
        <v>4.0430371066819193</v>
      </c>
      <c r="E24" s="404">
        <v>5.3635115071426185</v>
      </c>
      <c r="F24" s="404">
        <v>4.7882304963130586</v>
      </c>
      <c r="G24" s="404">
        <v>4.2265885865832704</v>
      </c>
      <c r="H24" s="1030"/>
      <c r="I24" s="1030"/>
      <c r="J24" s="1030"/>
      <c r="K24" s="1030"/>
      <c r="L24" s="1030"/>
      <c r="M24" s="1030"/>
    </row>
    <row r="25" spans="1:13" ht="15" customHeight="1">
      <c r="A25" s="1031" t="s">
        <v>968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30"/>
      <c r="I25" s="1030"/>
      <c r="J25" s="1030"/>
      <c r="K25" s="1030"/>
      <c r="L25" s="1030"/>
      <c r="M25" s="1030"/>
    </row>
    <row r="26" spans="1:13" ht="15" customHeight="1">
      <c r="A26" s="1032" t="s">
        <v>969</v>
      </c>
      <c r="B26" s="359">
        <v>1.9483553822230122</v>
      </c>
      <c r="C26" s="359">
        <v>9.4901688096536514</v>
      </c>
      <c r="D26" s="359">
        <v>3.9530148990074316</v>
      </c>
      <c r="E26" s="359">
        <v>5.2297440735972947</v>
      </c>
      <c r="F26" s="359">
        <v>4.6993267286294085</v>
      </c>
      <c r="G26" s="359">
        <v>4.1359535519430786</v>
      </c>
      <c r="H26" s="1030"/>
      <c r="I26" s="1030"/>
      <c r="J26" s="1030"/>
      <c r="K26" s="1030"/>
      <c r="L26" s="1030"/>
      <c r="M26" s="1030"/>
    </row>
    <row r="27" spans="1:13" ht="15" customHeight="1">
      <c r="A27" s="1036" t="s">
        <v>970</v>
      </c>
      <c r="B27" s="702">
        <v>2.0203432193288262</v>
      </c>
      <c r="C27" s="702">
        <v>9.9573649459546267</v>
      </c>
      <c r="D27" s="702">
        <v>3.9996324996483104</v>
      </c>
      <c r="E27" s="702">
        <v>5.2914180431890054</v>
      </c>
      <c r="F27" s="702">
        <v>4.7547455272712407</v>
      </c>
      <c r="G27" s="702">
        <v>4.1544959679340785</v>
      </c>
      <c r="H27" s="1030"/>
      <c r="I27" s="1030"/>
      <c r="J27" s="1030"/>
      <c r="K27" s="1030"/>
      <c r="L27" s="1030"/>
      <c r="M27" s="1030"/>
    </row>
    <row r="28" spans="1:13" ht="15" customHeight="1">
      <c r="A28" s="1033" t="s">
        <v>971</v>
      </c>
      <c r="B28" s="404">
        <v>2.0061913596767953</v>
      </c>
      <c r="C28" s="404">
        <v>9.9005534672873381</v>
      </c>
      <c r="D28" s="404">
        <v>3.8539238472915778</v>
      </c>
      <c r="E28" s="404">
        <v>5.1072808564610153</v>
      </c>
      <c r="F28" s="404">
        <v>4.5792983313854796</v>
      </c>
      <c r="G28" s="404">
        <v>4.15808652519741</v>
      </c>
      <c r="H28" s="1030"/>
      <c r="I28" s="1030"/>
      <c r="J28" s="1030"/>
      <c r="K28" s="1030"/>
      <c r="L28" s="1030"/>
      <c r="M28" s="1030"/>
    </row>
    <row r="29" spans="1:13" ht="15" customHeight="1">
      <c r="A29" s="1036" t="s">
        <v>972</v>
      </c>
      <c r="B29" s="702">
        <v>1.9802973815349512</v>
      </c>
      <c r="C29" s="702">
        <v>9.8817581829506942</v>
      </c>
      <c r="D29" s="702">
        <v>3.8132945754894445</v>
      </c>
      <c r="E29" s="702">
        <v>5.0798821242026744</v>
      </c>
      <c r="F29" s="702">
        <v>4.5226206267054518</v>
      </c>
      <c r="G29" s="702">
        <v>4.1612953154810279</v>
      </c>
      <c r="H29" s="1030"/>
      <c r="I29" s="1030"/>
      <c r="J29" s="1030"/>
      <c r="K29" s="1030"/>
      <c r="L29" s="1030"/>
      <c r="M29" s="1030"/>
    </row>
    <row r="30" spans="1:13" ht="15" customHeight="1">
      <c r="A30" s="1029" t="s">
        <v>477</v>
      </c>
      <c r="B30" s="375">
        <v>1.346387761151933</v>
      </c>
      <c r="C30" s="375">
        <v>6.1034549553073312</v>
      </c>
      <c r="D30" s="375">
        <v>3.7299489884177235</v>
      </c>
      <c r="E30" s="375">
        <v>5.0845939110762384</v>
      </c>
      <c r="F30" s="375">
        <v>4.4372098765917887</v>
      </c>
      <c r="G30" s="375">
        <v>4.2375110124350437</v>
      </c>
      <c r="H30" s="1030"/>
      <c r="I30" s="1030"/>
      <c r="J30" s="1030"/>
      <c r="K30" s="1030"/>
      <c r="L30" s="1030"/>
      <c r="M30" s="1030"/>
    </row>
    <row r="31" spans="1:13" ht="15" customHeight="1">
      <c r="A31" s="1036" t="s">
        <v>478</v>
      </c>
      <c r="B31" s="702">
        <v>2.5929952295053242</v>
      </c>
      <c r="C31" s="702">
        <v>13.219609594091676</v>
      </c>
      <c r="D31" s="702">
        <v>6.9914751376107045</v>
      </c>
      <c r="E31" s="702">
        <v>9.3778759370971905</v>
      </c>
      <c r="F31" s="702">
        <v>8.3527776576648005</v>
      </c>
      <c r="G31" s="702">
        <v>6.9108454577398035</v>
      </c>
      <c r="H31" s="1030"/>
      <c r="I31" s="1030"/>
      <c r="J31" s="1030"/>
      <c r="K31" s="1030"/>
      <c r="L31" s="1030"/>
      <c r="M31" s="1030"/>
    </row>
    <row r="32" spans="1:13" ht="15" customHeight="1">
      <c r="A32" s="1033" t="s">
        <v>687</v>
      </c>
      <c r="B32" s="404">
        <v>2.2863479531666413</v>
      </c>
      <c r="C32" s="404">
        <v>11.316501676257701</v>
      </c>
      <c r="D32" s="404">
        <v>5.4228728788000948</v>
      </c>
      <c r="E32" s="404">
        <v>7.2403421058114166</v>
      </c>
      <c r="F32" s="404">
        <v>6.4900956431517676</v>
      </c>
      <c r="G32" s="404">
        <v>5.3980250875802129</v>
      </c>
      <c r="H32" s="1030"/>
      <c r="I32" s="1030"/>
      <c r="J32" s="1030"/>
      <c r="K32" s="1030"/>
      <c r="L32" s="1030"/>
      <c r="M32" s="1030"/>
    </row>
    <row r="33" spans="1:13" ht="15" customHeight="1">
      <c r="A33" s="1036" t="s">
        <v>688</v>
      </c>
      <c r="B33" s="702">
        <v>2.2869333481905527</v>
      </c>
      <c r="C33" s="702">
        <v>10.594239103100678</v>
      </c>
      <c r="D33" s="702">
        <v>4.9341298967142544</v>
      </c>
      <c r="E33" s="702">
        <v>6.5182632749673539</v>
      </c>
      <c r="F33" s="702">
        <v>5.8803849055033535</v>
      </c>
      <c r="G33" s="702">
        <v>4.9593871445809405</v>
      </c>
      <c r="H33" s="1030"/>
      <c r="I33" s="1030"/>
      <c r="J33" s="1030"/>
      <c r="K33" s="1030"/>
      <c r="L33" s="1030"/>
      <c r="M33" s="1030"/>
    </row>
    <row r="34" spans="1:13" ht="15" customHeight="1">
      <c r="A34" s="1033" t="s">
        <v>689</v>
      </c>
      <c r="B34" s="404">
        <v>2.4268401962995503</v>
      </c>
      <c r="C34" s="404">
        <v>11.532943651244798</v>
      </c>
      <c r="D34" s="404">
        <v>4.5872253917901142</v>
      </c>
      <c r="E34" s="404">
        <v>6.3365955291617881</v>
      </c>
      <c r="F34" s="404">
        <v>5.4348562102787623</v>
      </c>
      <c r="G34" s="404">
        <v>4.8211329023301221</v>
      </c>
      <c r="H34" s="1030"/>
      <c r="I34" s="1030"/>
      <c r="J34" s="1030"/>
      <c r="K34" s="1030"/>
      <c r="L34" s="1030"/>
      <c r="M34" s="1030"/>
    </row>
    <row r="35" spans="1:13" ht="15" customHeight="1">
      <c r="A35" s="1036" t="s">
        <v>690</v>
      </c>
      <c r="B35" s="702">
        <v>2.4032902398918798</v>
      </c>
      <c r="C35" s="702">
        <v>11.439556974728594</v>
      </c>
      <c r="D35" s="702">
        <v>4.4285535033654559</v>
      </c>
      <c r="E35" s="702">
        <v>6.3340684900084456</v>
      </c>
      <c r="F35" s="702">
        <v>5.2037031051068814</v>
      </c>
      <c r="G35" s="702">
        <v>4.8059423799831853</v>
      </c>
      <c r="H35" s="1030"/>
      <c r="I35" s="1030"/>
      <c r="J35" s="1030"/>
      <c r="K35" s="1030"/>
      <c r="L35" s="1030"/>
      <c r="M35" s="1030"/>
    </row>
    <row r="36" spans="1:13" ht="15" customHeight="1">
      <c r="A36" s="1033" t="s">
        <v>691</v>
      </c>
      <c r="B36" s="404">
        <v>2.6575792722203873</v>
      </c>
      <c r="C36" s="404">
        <v>13.085785536464989</v>
      </c>
      <c r="D36" s="404">
        <v>4.4640741409464857</v>
      </c>
      <c r="E36" s="404">
        <v>6.4401058644250568</v>
      </c>
      <c r="F36" s="404">
        <v>5.2572587954042618</v>
      </c>
      <c r="G36" s="404">
        <v>4.7752166143817592</v>
      </c>
      <c r="H36" s="1030"/>
      <c r="I36" s="1030"/>
      <c r="J36" s="1030"/>
      <c r="K36" s="1030"/>
      <c r="L36" s="1030"/>
      <c r="M36" s="1030"/>
    </row>
    <row r="37" spans="1:13" ht="15" customHeight="1">
      <c r="A37" s="1036" t="s">
        <v>692</v>
      </c>
      <c r="B37" s="702">
        <v>2.5712119433598533</v>
      </c>
      <c r="C37" s="702">
        <v>12.515189294746005</v>
      </c>
      <c r="D37" s="702">
        <v>4.5719272916361193</v>
      </c>
      <c r="E37" s="702">
        <v>6.7399160921933392</v>
      </c>
      <c r="F37" s="702">
        <v>5.362039368715994</v>
      </c>
      <c r="G37" s="702">
        <v>4.9991112998390443</v>
      </c>
      <c r="H37" s="1030"/>
      <c r="I37" s="1030"/>
      <c r="J37" s="1030"/>
      <c r="K37" s="1030"/>
      <c r="L37" s="1030"/>
      <c r="M37" s="1030"/>
    </row>
    <row r="38" spans="1:13" ht="15" customHeight="1">
      <c r="A38" s="1033" t="s">
        <v>693</v>
      </c>
      <c r="B38" s="404">
        <v>2.5426291729319499</v>
      </c>
      <c r="C38" s="404">
        <v>12.490664470478487</v>
      </c>
      <c r="D38" s="404">
        <v>4.4105995615237283</v>
      </c>
      <c r="E38" s="404">
        <v>6.6021883376016746</v>
      </c>
      <c r="F38" s="404">
        <v>5.1505029038793095</v>
      </c>
      <c r="G38" s="404">
        <v>4.9489288665204763</v>
      </c>
      <c r="H38" s="1030"/>
      <c r="I38" s="1030"/>
      <c r="J38" s="1030"/>
      <c r="K38" s="1030"/>
      <c r="L38" s="1030"/>
      <c r="M38" s="1030"/>
    </row>
    <row r="39" spans="1:13" ht="15" customHeight="1">
      <c r="A39" s="1036" t="s">
        <v>694</v>
      </c>
      <c r="B39" s="702">
        <v>2.5692926425723397</v>
      </c>
      <c r="C39" s="702">
        <v>12.881843594731567</v>
      </c>
      <c r="D39" s="702">
        <v>4.9326610647292153</v>
      </c>
      <c r="E39" s="702">
        <v>7.3390593130132649</v>
      </c>
      <c r="F39" s="702">
        <v>5.7511984087113808</v>
      </c>
      <c r="G39" s="702">
        <v>5.5201944294199929</v>
      </c>
      <c r="H39" s="1030"/>
      <c r="I39" s="1030"/>
      <c r="J39" s="1030"/>
      <c r="K39" s="1030"/>
      <c r="L39" s="1030"/>
      <c r="M39" s="1030"/>
    </row>
    <row r="40" spans="1:13" ht="15" customHeight="1">
      <c r="A40" s="1033" t="s">
        <v>695</v>
      </c>
      <c r="B40" s="404">
        <v>2.623608965642986</v>
      </c>
      <c r="C40" s="404">
        <v>13.200708830818222</v>
      </c>
      <c r="D40" s="404">
        <v>5.5666201432035303</v>
      </c>
      <c r="E40" s="404">
        <v>7.9912981556310614</v>
      </c>
      <c r="F40" s="404">
        <v>6.5034345362277808</v>
      </c>
      <c r="G40" s="404">
        <v>6.1698829634023875</v>
      </c>
      <c r="H40" s="1030"/>
      <c r="I40" s="1030"/>
      <c r="J40" s="1030"/>
      <c r="K40" s="1030"/>
      <c r="L40" s="1030"/>
      <c r="M40" s="1030"/>
    </row>
    <row r="41" spans="1:13" ht="15" customHeight="1">
      <c r="A41" s="1034" t="s">
        <v>696</v>
      </c>
      <c r="B41" s="571">
        <v>2.5716973804585859</v>
      </c>
      <c r="C41" s="571">
        <v>13.003818337899437</v>
      </c>
      <c r="D41" s="571">
        <v>4.2691388246256601</v>
      </c>
      <c r="E41" s="571">
        <v>6.2050640356315556</v>
      </c>
      <c r="F41" s="571">
        <v>4.970677218718925</v>
      </c>
      <c r="G41" s="571">
        <v>4.8201187296154062</v>
      </c>
      <c r="H41" s="1030"/>
      <c r="I41" s="1030"/>
      <c r="J41" s="1030"/>
      <c r="K41" s="1030"/>
      <c r="L41" s="1030"/>
      <c r="M41" s="1030"/>
    </row>
    <row r="42" spans="1:13" ht="15" customHeight="1">
      <c r="A42" s="1029" t="s">
        <v>697</v>
      </c>
      <c r="B42" s="375">
        <v>2.5352281736614213</v>
      </c>
      <c r="C42" s="375">
        <v>13.344109382561101</v>
      </c>
      <c r="D42" s="375">
        <v>4.3398017943188165</v>
      </c>
      <c r="E42" s="375">
        <v>6.1945262681126358</v>
      </c>
      <c r="F42" s="375">
        <v>5.0634230486924174</v>
      </c>
      <c r="G42" s="375">
        <v>4.8579569872814039</v>
      </c>
      <c r="H42" s="1030"/>
      <c r="I42" s="1030"/>
      <c r="J42" s="1030"/>
      <c r="K42" s="1030"/>
      <c r="L42" s="1030"/>
      <c r="M42" s="1030"/>
    </row>
    <row r="43" spans="1:13" ht="15" customHeight="1">
      <c r="A43" s="1036" t="s">
        <v>938</v>
      </c>
      <c r="B43" s="702">
        <v>2.838328228660274</v>
      </c>
      <c r="C43" s="702">
        <v>15.548066066806124</v>
      </c>
      <c r="D43" s="702">
        <v>4.8175043827445858</v>
      </c>
      <c r="E43" s="702">
        <v>6.8792723031800662</v>
      </c>
      <c r="F43" s="702">
        <v>5.6310171601815169</v>
      </c>
      <c r="G43" s="702">
        <v>4.8254859689710505</v>
      </c>
      <c r="H43" s="1030"/>
      <c r="I43" s="1030"/>
      <c r="J43" s="1030"/>
      <c r="K43" s="1030"/>
      <c r="L43" s="1030"/>
      <c r="M43" s="1030"/>
    </row>
    <row r="44" spans="1:13" ht="15" customHeight="1">
      <c r="A44" s="1033" t="s">
        <v>939</v>
      </c>
      <c r="B44" s="404">
        <v>2.7725995638776997</v>
      </c>
      <c r="C44" s="404">
        <v>15.336313665328804</v>
      </c>
      <c r="D44" s="404">
        <v>4.5796354386457869</v>
      </c>
      <c r="E44" s="404">
        <v>6.4705632740408126</v>
      </c>
      <c r="F44" s="404">
        <v>5.3576170655741944</v>
      </c>
      <c r="G44" s="404">
        <v>4.6025827363304739</v>
      </c>
      <c r="H44" s="1030"/>
      <c r="I44" s="1030"/>
      <c r="J44" s="1030"/>
      <c r="K44" s="1030"/>
      <c r="L44" s="1030"/>
      <c r="M44" s="1030"/>
    </row>
    <row r="45" spans="1:13" ht="15" customHeight="1">
      <c r="A45" s="1187" t="s">
        <v>1186</v>
      </c>
      <c r="B45" s="1188">
        <v>2.7500622067598184</v>
      </c>
      <c r="C45" s="1188">
        <v>15.099771030344503</v>
      </c>
      <c r="D45" s="1188">
        <v>4.6582364049993368</v>
      </c>
      <c r="E45" s="1188">
        <v>6.4429482882318991</v>
      </c>
      <c r="F45" s="1188">
        <v>5.4594672053821629</v>
      </c>
      <c r="G45" s="1188">
        <v>4.6906492465117164</v>
      </c>
      <c r="H45" s="1030"/>
      <c r="I45" s="1030"/>
      <c r="J45" s="1030"/>
      <c r="K45" s="1030"/>
      <c r="L45" s="1030"/>
      <c r="M45" s="1030"/>
    </row>
    <row r="46" spans="1:13" ht="15" customHeight="1">
      <c r="A46" s="1033" t="s">
        <v>1207</v>
      </c>
      <c r="B46" s="404">
        <v>2.6940439496228499</v>
      </c>
      <c r="C46" s="404">
        <v>14.799152027535579</v>
      </c>
      <c r="D46" s="404">
        <v>4.7075568239960086</v>
      </c>
      <c r="E46" s="404">
        <v>6.4745650606991862</v>
      </c>
      <c r="F46" s="404">
        <v>5.5224906614171339</v>
      </c>
      <c r="G46" s="404">
        <v>4.7623011673108682</v>
      </c>
      <c r="H46" s="1030"/>
      <c r="I46" s="1030"/>
      <c r="J46" s="1030"/>
      <c r="K46" s="1030"/>
      <c r="L46" s="1030"/>
      <c r="M46" s="1030"/>
    </row>
    <row r="47" spans="1:13" ht="15" customHeight="1">
      <c r="A47" s="1187" t="s">
        <v>1214</v>
      </c>
      <c r="B47" s="1188">
        <v>2.5973595323497798</v>
      </c>
      <c r="C47" s="1188">
        <v>14.095834384444514</v>
      </c>
      <c r="D47" s="1188">
        <v>4.7349945139121976</v>
      </c>
      <c r="E47" s="1188">
        <v>6.4452762192187416</v>
      </c>
      <c r="F47" s="1188">
        <v>5.5581770793431087</v>
      </c>
      <c r="G47" s="1188">
        <v>4.8071330131778289</v>
      </c>
      <c r="H47" s="1030"/>
      <c r="I47" s="1030"/>
      <c r="J47" s="1030"/>
      <c r="K47" s="1030"/>
      <c r="L47" s="1030"/>
      <c r="M47" s="1030"/>
    </row>
    <row r="48" spans="1:13" ht="15" customHeight="1">
      <c r="A48" s="1033" t="s">
        <v>1225</v>
      </c>
      <c r="B48" s="404">
        <v>2.6959034450302855</v>
      </c>
      <c r="C48" s="404">
        <v>14.675913153610926</v>
      </c>
      <c r="D48" s="404">
        <v>4.7571459871412278</v>
      </c>
      <c r="E48" s="404">
        <v>6.4735288690573087</v>
      </c>
      <c r="F48" s="404">
        <v>5.5919532414777535</v>
      </c>
      <c r="G48" s="404">
        <v>4.8469270287230888</v>
      </c>
      <c r="H48" s="1030"/>
      <c r="I48" s="1030"/>
      <c r="J48" s="1030"/>
      <c r="K48" s="1030"/>
      <c r="L48" s="1030"/>
      <c r="M48" s="1030"/>
    </row>
    <row r="49" spans="1:13" ht="15" customHeight="1">
      <c r="A49" s="1036" t="s">
        <v>1241</v>
      </c>
      <c r="B49" s="702">
        <v>2.49528678811699</v>
      </c>
      <c r="C49" s="702">
        <v>13.4220265634623</v>
      </c>
      <c r="D49" s="702">
        <v>5.6240939565669557</v>
      </c>
      <c r="E49" s="702">
        <v>7.6532725059391957</v>
      </c>
      <c r="F49" s="702">
        <v>6.6110374825178493</v>
      </c>
      <c r="G49" s="702">
        <v>5.7107228992195269</v>
      </c>
      <c r="H49" s="1030"/>
      <c r="I49" s="1030"/>
      <c r="J49" s="1030"/>
      <c r="K49" s="1030"/>
      <c r="L49" s="1030"/>
      <c r="M49" s="1030"/>
    </row>
    <row r="50" spans="1:13" ht="15" customHeight="1">
      <c r="A50" s="1033" t="s">
        <v>1255</v>
      </c>
      <c r="B50" s="404">
        <v>2.2789292807638946</v>
      </c>
      <c r="C50" s="404">
        <v>11.845016044461925</v>
      </c>
      <c r="D50" s="404">
        <v>4.5735289460589872</v>
      </c>
      <c r="E50" s="404">
        <v>6.2877119862235</v>
      </c>
      <c r="F50" s="404">
        <v>5.3312299918243493</v>
      </c>
      <c r="G50" s="404">
        <v>4.8821829207677547</v>
      </c>
      <c r="H50" s="1030"/>
      <c r="I50" s="1030"/>
      <c r="J50" s="1030"/>
      <c r="K50" s="1030"/>
      <c r="L50" s="1030"/>
      <c r="M50" s="1030"/>
    </row>
    <row r="51" spans="1:13" ht="15" customHeight="1">
      <c r="A51" s="1036" t="s">
        <v>1256</v>
      </c>
      <c r="B51" s="702">
        <v>2.3562067805986366</v>
      </c>
      <c r="C51" s="702">
        <v>12.676892224940595</v>
      </c>
      <c r="D51" s="702">
        <v>4.6044518713700748</v>
      </c>
      <c r="E51" s="702">
        <v>6.3302249888568767</v>
      </c>
      <c r="F51" s="702">
        <v>5.3672759486331438</v>
      </c>
      <c r="G51" s="702">
        <v>4.8668628811093111</v>
      </c>
      <c r="H51" s="1030"/>
      <c r="I51" s="1030"/>
      <c r="J51" s="1030"/>
      <c r="K51" s="1030"/>
      <c r="L51" s="1030"/>
      <c r="M51" s="1030"/>
    </row>
    <row r="52" spans="1:13" ht="15" customHeight="1">
      <c r="A52" s="1033" t="s">
        <v>1274</v>
      </c>
      <c r="B52" s="404">
        <v>2.4311332392664933</v>
      </c>
      <c r="C52" s="404">
        <v>13.339033714646597</v>
      </c>
      <c r="D52" s="404">
        <v>4.5828677434014171</v>
      </c>
      <c r="E52" s="404">
        <v>6.1895311882166535</v>
      </c>
      <c r="F52" s="404">
        <v>5.3639433108994616</v>
      </c>
      <c r="G52" s="404">
        <v>4.9045549269091184</v>
      </c>
      <c r="H52" s="1030"/>
      <c r="I52" s="1030"/>
      <c r="J52" s="1030"/>
      <c r="K52" s="1030"/>
      <c r="L52" s="1030"/>
      <c r="M52" s="1030"/>
    </row>
    <row r="53" spans="1:13" ht="15" customHeight="1">
      <c r="A53" s="1036" t="s">
        <v>1281</v>
      </c>
      <c r="B53" s="702">
        <v>2.4884580517484394</v>
      </c>
      <c r="C53" s="702">
        <v>13.796992583892409</v>
      </c>
      <c r="D53" s="702">
        <v>4.5470999512186898</v>
      </c>
      <c r="E53" s="702">
        <v>6.1681825616756374</v>
      </c>
      <c r="F53" s="702">
        <v>5.3273023473516483</v>
      </c>
      <c r="G53" s="702">
        <v>4.9053468313840423</v>
      </c>
      <c r="H53" s="1030"/>
      <c r="I53" s="1030"/>
      <c r="J53" s="1030"/>
      <c r="K53" s="1030"/>
      <c r="L53" s="1030"/>
      <c r="M53" s="1030"/>
    </row>
    <row r="54" spans="1:13" ht="15" customHeight="1">
      <c r="A54" s="1029" t="s">
        <v>1289</v>
      </c>
      <c r="B54" s="375">
        <v>2.5548886834155882</v>
      </c>
      <c r="C54" s="375">
        <v>14.242420042313423</v>
      </c>
      <c r="D54" s="375">
        <v>4.4461447999255723</v>
      </c>
      <c r="E54" s="375">
        <v>6.1509353991241662</v>
      </c>
      <c r="F54" s="375">
        <v>5.2237437058023328</v>
      </c>
      <c r="G54" s="375">
        <v>4.8881650473022304</v>
      </c>
      <c r="H54" s="1030"/>
      <c r="I54" s="1030"/>
      <c r="J54" s="1030"/>
      <c r="K54" s="1030"/>
      <c r="L54" s="1030"/>
      <c r="M54" s="1030"/>
    </row>
    <row r="55" spans="1:13" ht="15" customHeight="1">
      <c r="A55" s="1031" t="s">
        <v>1333</v>
      </c>
      <c r="B55" s="97">
        <v>1.0987611396810855</v>
      </c>
      <c r="C55" s="97">
        <v>4.8574174151936544</v>
      </c>
      <c r="D55" s="97">
        <v>4.6844847978618391</v>
      </c>
      <c r="E55" s="97">
        <v>6.507862811336615</v>
      </c>
      <c r="F55" s="97">
        <v>5.5173719919692754</v>
      </c>
      <c r="G55" s="97">
        <v>4.6853089624167357</v>
      </c>
      <c r="H55" s="1030"/>
      <c r="I55" s="1030"/>
      <c r="J55" s="1030"/>
      <c r="K55" s="1030"/>
      <c r="L55" s="1030"/>
      <c r="M55" s="1030"/>
    </row>
    <row r="56" spans="1:13" ht="15" customHeight="1">
      <c r="A56" s="1033" t="s">
        <v>1345</v>
      </c>
      <c r="B56" s="404">
        <v>1.4631100897113873</v>
      </c>
      <c r="C56" s="404">
        <v>6.9965087895779199</v>
      </c>
      <c r="D56" s="404">
        <v>4.7175179593266119</v>
      </c>
      <c r="E56" s="404">
        <v>6.4771788760574722</v>
      </c>
      <c r="F56" s="404">
        <v>5.5677463135821004</v>
      </c>
      <c r="G56" s="404">
        <v>4.6998643868130188</v>
      </c>
      <c r="H56" s="1030"/>
      <c r="I56" s="1030"/>
      <c r="J56" s="1030"/>
      <c r="K56" s="1030"/>
      <c r="L56" s="1030"/>
      <c r="M56" s="1030"/>
    </row>
    <row r="57" spans="1:13" ht="15" customHeight="1">
      <c r="A57" s="1036" t="s">
        <v>1357</v>
      </c>
      <c r="B57" s="702">
        <v>1.8385701545855992</v>
      </c>
      <c r="C57" s="702">
        <v>9.630510729048563</v>
      </c>
      <c r="D57" s="702">
        <v>4.7141480177931889</v>
      </c>
      <c r="E57" s="702">
        <v>6.5621097662865697</v>
      </c>
      <c r="F57" s="702">
        <v>5.5545463833100426</v>
      </c>
      <c r="G57" s="702">
        <v>4.7624400301400884</v>
      </c>
      <c r="H57" s="1030"/>
      <c r="I57" s="1030"/>
      <c r="J57" s="1030"/>
      <c r="K57" s="1030"/>
      <c r="L57" s="1030"/>
      <c r="M57" s="1030"/>
    </row>
    <row r="58" spans="1:13" ht="15" customHeight="1">
      <c r="A58" s="1033" t="s">
        <v>1365</v>
      </c>
      <c r="B58" s="404">
        <v>1.8033831799970701</v>
      </c>
      <c r="C58" s="404">
        <v>9.1359294352135763</v>
      </c>
      <c r="D58" s="404">
        <v>4.6907084497975955</v>
      </c>
      <c r="E58" s="404">
        <v>6.5036272205463721</v>
      </c>
      <c r="F58" s="404">
        <v>5.5266802885035862</v>
      </c>
      <c r="G58" s="404">
        <v>4.780891641795801</v>
      </c>
      <c r="H58" s="1030"/>
      <c r="I58" s="1030"/>
      <c r="J58" s="1030"/>
      <c r="K58" s="1030"/>
      <c r="L58" s="1030"/>
      <c r="M58" s="1030"/>
    </row>
    <row r="59" spans="1:13" ht="15" customHeight="1">
      <c r="A59" s="1036" t="s">
        <v>1376</v>
      </c>
      <c r="B59" s="702">
        <v>1.9598482230301952</v>
      </c>
      <c r="C59" s="702">
        <v>10.061443551062919</v>
      </c>
      <c r="D59" s="702">
        <v>4.6511537613881515</v>
      </c>
      <c r="E59" s="702">
        <v>6.5099806735008023</v>
      </c>
      <c r="F59" s="702">
        <v>5.4702579001132259</v>
      </c>
      <c r="G59" s="702">
        <v>4.8168445201366339</v>
      </c>
      <c r="H59" s="1030"/>
      <c r="I59" s="1030"/>
      <c r="J59" s="1030"/>
      <c r="K59" s="1030"/>
      <c r="L59" s="1030"/>
      <c r="M59" s="1030"/>
    </row>
    <row r="60" spans="1:13" ht="15" customHeight="1">
      <c r="A60" s="1033" t="s">
        <v>1393</v>
      </c>
      <c r="B60" s="404">
        <v>2.0808241094578159</v>
      </c>
      <c r="C60" s="404">
        <v>10.962948682605237</v>
      </c>
      <c r="D60" s="404">
        <v>4.6353447492663493</v>
      </c>
      <c r="E60" s="404">
        <v>6.4790772419713321</v>
      </c>
      <c r="F60" s="404">
        <v>5.4588711693247571</v>
      </c>
      <c r="G60" s="404">
        <v>4.7808383481592065</v>
      </c>
      <c r="H60" s="1030"/>
      <c r="I60" s="1030"/>
      <c r="J60" s="1030"/>
      <c r="K60" s="1030"/>
      <c r="L60" s="1030"/>
      <c r="M60" s="1030"/>
    </row>
    <row r="61" spans="1:13" ht="15" customHeight="1">
      <c r="A61" s="1036" t="s">
        <v>1402</v>
      </c>
      <c r="B61" s="702">
        <v>2.0414588726599279</v>
      </c>
      <c r="C61" s="702">
        <v>10.776596213876719</v>
      </c>
      <c r="D61" s="702">
        <v>4.6825684162806924</v>
      </c>
      <c r="E61" s="702">
        <v>6.5450843682554103</v>
      </c>
      <c r="F61" s="702">
        <v>5.5144847058184974</v>
      </c>
      <c r="G61" s="702">
        <v>4.8100029711470347</v>
      </c>
      <c r="H61" s="1030"/>
      <c r="I61" s="1030"/>
      <c r="J61" s="1030"/>
      <c r="K61" s="1030"/>
      <c r="L61" s="1030"/>
      <c r="M61" s="1030"/>
    </row>
    <row r="62" spans="1:13" ht="15" customHeight="1">
      <c r="A62" s="1033" t="s">
        <v>1433</v>
      </c>
      <c r="B62" s="404">
        <v>2.01722838866002</v>
      </c>
      <c r="C62" s="404">
        <v>10.636624034763276</v>
      </c>
      <c r="D62" s="404">
        <v>4.4538471708109455</v>
      </c>
      <c r="E62" s="404">
        <v>6.393191852516539</v>
      </c>
      <c r="F62" s="404">
        <v>5.2092989054496988</v>
      </c>
      <c r="G62" s="404">
        <v>4.8007394722395134</v>
      </c>
      <c r="H62" s="1030"/>
      <c r="I62" s="1030"/>
      <c r="J62" s="1030"/>
      <c r="K62" s="1030"/>
      <c r="L62" s="1030"/>
      <c r="M62" s="1030"/>
    </row>
    <row r="63" spans="1:13" ht="15" customHeight="1">
      <c r="A63" s="1036" t="s">
        <v>1434</v>
      </c>
      <c r="B63" s="702">
        <v>1.973298855289277</v>
      </c>
      <c r="C63" s="702">
        <v>10.472983027564428</v>
      </c>
      <c r="D63" s="702">
        <v>4.4246460268700458</v>
      </c>
      <c r="E63" s="702">
        <v>6.3388670693444222</v>
      </c>
      <c r="F63" s="702">
        <v>5.1919213065261731</v>
      </c>
      <c r="G63" s="702">
        <v>4.7595589741966275</v>
      </c>
      <c r="H63" s="1030"/>
      <c r="I63" s="1030"/>
      <c r="J63" s="1030"/>
      <c r="K63" s="1030"/>
      <c r="L63" s="1030"/>
      <c r="M63" s="1030"/>
    </row>
    <row r="64" spans="1:13" ht="15" customHeight="1">
      <c r="A64" s="1033" t="s">
        <v>1453</v>
      </c>
      <c r="B64" s="404">
        <v>1.877986609285178</v>
      </c>
      <c r="C64" s="404">
        <v>9.9173740589550601</v>
      </c>
      <c r="D64" s="404">
        <v>4.376959793323822</v>
      </c>
      <c r="E64" s="404">
        <v>6.3261424518671685</v>
      </c>
      <c r="F64" s="404">
        <v>5.1321688126312823</v>
      </c>
      <c r="G64" s="404">
        <v>4.7703661419760763</v>
      </c>
      <c r="H64" s="1030"/>
      <c r="I64" s="1030"/>
      <c r="J64" s="1384"/>
      <c r="K64" s="1030"/>
      <c r="L64" s="1030"/>
      <c r="M64" s="1030"/>
    </row>
    <row r="65" spans="1:13" ht="15" customHeight="1">
      <c r="A65" s="1036" t="s">
        <v>1460</v>
      </c>
      <c r="B65" s="702">
        <v>1.7328980869011807</v>
      </c>
      <c r="C65" s="702">
        <v>9.0209936423947212</v>
      </c>
      <c r="D65" s="702">
        <v>4.4006256021201651</v>
      </c>
      <c r="E65" s="702">
        <v>6.2853447863572836</v>
      </c>
      <c r="F65" s="702">
        <v>5.1789420613142685</v>
      </c>
      <c r="G65" s="702">
        <v>4.7488822283773215</v>
      </c>
      <c r="H65" s="1030"/>
      <c r="I65" s="1030"/>
      <c r="J65" s="1384"/>
      <c r="K65" s="1030"/>
      <c r="L65" s="1030"/>
      <c r="M65" s="1030"/>
    </row>
    <row r="66" spans="1:13" ht="15" customHeight="1">
      <c r="A66" s="1407" t="s">
        <v>1470</v>
      </c>
      <c r="B66" s="360">
        <v>1.3728262217349361</v>
      </c>
      <c r="C66" s="360">
        <v>6.6225372052278892</v>
      </c>
      <c r="D66" s="360">
        <v>4.4443551586933081</v>
      </c>
      <c r="E66" s="360">
        <v>6.4135086038281885</v>
      </c>
      <c r="F66" s="360">
        <v>5.2238030126256847</v>
      </c>
      <c r="G66" s="360">
        <v>4.8619114175788329</v>
      </c>
      <c r="H66" s="1030"/>
      <c r="I66" s="1030"/>
      <c r="J66" s="1384"/>
      <c r="K66" s="1030"/>
      <c r="L66" s="1030"/>
      <c r="M66" s="1030"/>
    </row>
    <row r="67" spans="1:13">
      <c r="B67" s="1011"/>
      <c r="C67" s="1011"/>
      <c r="D67" s="1011"/>
      <c r="E67" s="1011"/>
      <c r="F67" s="1011"/>
      <c r="G67" s="1011"/>
    </row>
    <row r="68" spans="1:13">
      <c r="B68" s="1011"/>
      <c r="C68" s="1011"/>
      <c r="D68" s="1011"/>
      <c r="E68" s="1011"/>
      <c r="F68" s="1011"/>
      <c r="G68" s="1011"/>
    </row>
    <row r="69" spans="1:13">
      <c r="B69" s="1011"/>
      <c r="C69" s="1011"/>
      <c r="D69" s="1011"/>
      <c r="E69" s="1011"/>
      <c r="F69" s="1011"/>
      <c r="G69" s="1011"/>
    </row>
    <row r="70" spans="1:13">
      <c r="B70" s="1011"/>
      <c r="C70" s="1011"/>
      <c r="D70" s="1011"/>
      <c r="E70" s="1011"/>
      <c r="F70" s="1011"/>
      <c r="G70" s="1011"/>
    </row>
    <row r="71" spans="1:13">
      <c r="B71" s="1011"/>
      <c r="C71" s="1011"/>
      <c r="D71" s="1011"/>
      <c r="E71" s="1011"/>
      <c r="F71" s="1011"/>
      <c r="G71" s="1011"/>
    </row>
    <row r="72" spans="1:13">
      <c r="C72" s="151"/>
      <c r="D72" s="151"/>
      <c r="E72" s="151"/>
      <c r="F72" s="151"/>
      <c r="G72" s="151"/>
    </row>
    <row r="73" spans="1:13">
      <c r="C73" s="151"/>
      <c r="D73" s="151"/>
      <c r="E73" s="151"/>
      <c r="F73" s="151"/>
      <c r="G73" s="151"/>
    </row>
    <row r="74" spans="1:13">
      <c r="C74" s="151"/>
      <c r="D74" s="151"/>
      <c r="E74" s="151"/>
      <c r="F74" s="151"/>
      <c r="G74" s="151"/>
    </row>
    <row r="75" spans="1:13">
      <c r="C75" s="151"/>
      <c r="D75" s="151"/>
      <c r="E75" s="151"/>
      <c r="F75" s="151"/>
      <c r="G75" s="15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showZeros="0" zoomScaleNormal="100" zoomScaleSheetLayoutView="100" workbookViewId="0">
      <pane xSplit="1" ySplit="7" topLeftCell="B56" activePane="bottomRight" state="frozen"/>
      <selection activeCell="A65" sqref="A65"/>
      <selection pane="topRight" activeCell="A65" sqref="A65"/>
      <selection pane="bottomLeft" activeCell="A65" sqref="A65"/>
      <selection pane="bottomRight" activeCell="B4" sqref="B4:E4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9"/>
      <c r="B1" s="149"/>
      <c r="C1" s="149"/>
      <c r="D1" s="149"/>
      <c r="E1" s="149"/>
      <c r="F1" s="149"/>
      <c r="G1" s="149"/>
      <c r="H1" s="149"/>
      <c r="I1" s="377" t="s">
        <v>261</v>
      </c>
    </row>
    <row r="2" spans="1:9" s="199" customFormat="1" ht="15.75">
      <c r="A2" s="1429" t="s">
        <v>491</v>
      </c>
      <c r="B2" s="1429"/>
      <c r="C2" s="1429"/>
      <c r="D2" s="1429"/>
      <c r="E2" s="1429"/>
      <c r="F2" s="1429"/>
      <c r="G2" s="1429"/>
      <c r="H2" s="1429"/>
      <c r="I2" s="1429"/>
    </row>
    <row r="3" spans="1:9" ht="12.75" customHeight="1">
      <c r="I3" s="378" t="s">
        <v>239</v>
      </c>
    </row>
    <row r="4" spans="1:9" ht="21.95" customHeight="1">
      <c r="A4" s="1431" t="s">
        <v>9</v>
      </c>
      <c r="B4" s="1433" t="s">
        <v>492</v>
      </c>
      <c r="C4" s="1434"/>
      <c r="D4" s="1434"/>
      <c r="E4" s="1435"/>
      <c r="F4" s="1433" t="s">
        <v>486</v>
      </c>
      <c r="G4" s="1434"/>
      <c r="H4" s="1434"/>
      <c r="I4" s="1435"/>
    </row>
    <row r="5" spans="1:9" ht="15" customHeight="1">
      <c r="A5" s="1432"/>
      <c r="B5" s="1431" t="s">
        <v>493</v>
      </c>
      <c r="C5" s="1424" t="s">
        <v>29</v>
      </c>
      <c r="D5" s="1424"/>
      <c r="E5" s="1424"/>
      <c r="F5" s="1431" t="s">
        <v>493</v>
      </c>
      <c r="G5" s="1424" t="s">
        <v>29</v>
      </c>
      <c r="H5" s="1424"/>
      <c r="I5" s="1424"/>
    </row>
    <row r="6" spans="1:9" ht="27.95" customHeight="1">
      <c r="A6" s="1432"/>
      <c r="B6" s="1436"/>
      <c r="C6" s="436" t="s">
        <v>494</v>
      </c>
      <c r="D6" s="436" t="s">
        <v>495</v>
      </c>
      <c r="E6" s="436" t="s">
        <v>496</v>
      </c>
      <c r="F6" s="1436"/>
      <c r="G6" s="436" t="s">
        <v>494</v>
      </c>
      <c r="H6" s="436" t="s">
        <v>495</v>
      </c>
      <c r="I6" s="379" t="s">
        <v>496</v>
      </c>
    </row>
    <row r="7" spans="1:9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379">
        <v>9</v>
      </c>
    </row>
    <row r="8" spans="1:9" s="433" customFormat="1" ht="24.95" customHeight="1">
      <c r="A8" s="757" t="s">
        <v>973</v>
      </c>
      <c r="B8" s="758"/>
      <c r="C8" s="759"/>
      <c r="D8" s="759"/>
      <c r="E8" s="759"/>
      <c r="F8" s="758"/>
      <c r="G8" s="759"/>
      <c r="H8" s="759"/>
      <c r="I8" s="759"/>
    </row>
    <row r="9" spans="1:9" s="433" customFormat="1" ht="24.95" customHeight="1">
      <c r="A9" s="695" t="s">
        <v>3</v>
      </c>
      <c r="B9" s="696">
        <v>0.59</v>
      </c>
      <c r="C9" s="697">
        <v>1.03</v>
      </c>
      <c r="D9" s="697">
        <v>0.23</v>
      </c>
      <c r="E9" s="697">
        <v>0.32</v>
      </c>
      <c r="F9" s="696">
        <v>14.3</v>
      </c>
      <c r="G9" s="697">
        <v>16.7</v>
      </c>
      <c r="H9" s="698">
        <v>10.8</v>
      </c>
      <c r="I9" s="698">
        <v>15</v>
      </c>
    </row>
    <row r="10" spans="1:9" s="433" customFormat="1" ht="24.95" customHeight="1">
      <c r="A10" s="445" t="s">
        <v>4</v>
      </c>
      <c r="B10" s="446">
        <v>0.84</v>
      </c>
      <c r="C10" s="447">
        <v>1.34</v>
      </c>
      <c r="D10" s="447">
        <v>0.56999999999999995</v>
      </c>
      <c r="E10" s="447">
        <v>0.32</v>
      </c>
      <c r="F10" s="446">
        <v>13.5</v>
      </c>
      <c r="G10" s="447">
        <v>15.8</v>
      </c>
      <c r="H10" s="448">
        <v>9.9</v>
      </c>
      <c r="I10" s="448">
        <v>14.5</v>
      </c>
    </row>
    <row r="11" spans="1:9" s="433" customFormat="1" ht="24.95" customHeight="1">
      <c r="A11" s="695" t="s">
        <v>5</v>
      </c>
      <c r="B11" s="696">
        <v>1.3199999999999932</v>
      </c>
      <c r="C11" s="697">
        <v>1.9200000000000017</v>
      </c>
      <c r="D11" s="697">
        <v>0.90000000000000568</v>
      </c>
      <c r="E11" s="697">
        <v>0.81000000000000227</v>
      </c>
      <c r="F11" s="696">
        <v>13.6</v>
      </c>
      <c r="G11" s="697">
        <v>16.399999999999999</v>
      </c>
      <c r="H11" s="698">
        <v>10</v>
      </c>
      <c r="I11" s="698">
        <v>14.1</v>
      </c>
    </row>
    <row r="12" spans="1:9" s="433" customFormat="1" ht="24.95" customHeight="1">
      <c r="A12" s="445" t="s">
        <v>32</v>
      </c>
      <c r="B12" s="446">
        <v>1.7</v>
      </c>
      <c r="C12" s="447">
        <v>3.25</v>
      </c>
      <c r="D12" s="447">
        <v>0.69</v>
      </c>
      <c r="E12" s="447">
        <v>0.28999999999999998</v>
      </c>
      <c r="F12" s="446">
        <v>14.5</v>
      </c>
      <c r="G12" s="447">
        <v>19.100000000000001</v>
      </c>
      <c r="H12" s="448">
        <v>9.5</v>
      </c>
      <c r="I12" s="448">
        <v>13.8</v>
      </c>
    </row>
    <row r="13" spans="1:9" s="433" customFormat="1" ht="24.95" customHeight="1">
      <c r="A13" s="437" t="s">
        <v>33</v>
      </c>
      <c r="B13" s="438">
        <v>0.28000000000000003</v>
      </c>
      <c r="C13" s="439">
        <v>-0.2</v>
      </c>
      <c r="D13" s="439">
        <v>0.57999999999999996</v>
      </c>
      <c r="E13" s="439">
        <v>0.75</v>
      </c>
      <c r="F13" s="438">
        <v>14</v>
      </c>
      <c r="G13" s="439">
        <v>18.2</v>
      </c>
      <c r="H13" s="440">
        <v>9.4</v>
      </c>
      <c r="I13" s="440">
        <v>13</v>
      </c>
    </row>
    <row r="14" spans="1:9" s="433" customFormat="1" ht="24.95" customHeight="1">
      <c r="A14" s="441" t="s">
        <v>34</v>
      </c>
      <c r="B14" s="442">
        <v>-0.2</v>
      </c>
      <c r="C14" s="443">
        <v>-1.2</v>
      </c>
      <c r="D14" s="443">
        <v>0.55000000000000004</v>
      </c>
      <c r="E14" s="443">
        <v>0.6</v>
      </c>
      <c r="F14" s="442">
        <v>14.18</v>
      </c>
      <c r="G14" s="443">
        <v>18.82</v>
      </c>
      <c r="H14" s="444">
        <v>9.4</v>
      </c>
      <c r="I14" s="444">
        <v>12.8</v>
      </c>
    </row>
    <row r="15" spans="1:9" s="433" customFormat="1" ht="24.95" customHeight="1">
      <c r="A15" s="437" t="s">
        <v>35</v>
      </c>
      <c r="B15" s="438">
        <v>-0.28999999999999998</v>
      </c>
      <c r="C15" s="439">
        <v>-1.269999999999996</v>
      </c>
      <c r="D15" s="439">
        <v>0.48000000000000398</v>
      </c>
      <c r="E15" s="439">
        <v>0.40000000000000568</v>
      </c>
      <c r="F15" s="438">
        <v>14.4</v>
      </c>
      <c r="G15" s="439">
        <v>19</v>
      </c>
      <c r="H15" s="440">
        <v>9.4</v>
      </c>
      <c r="I15" s="440">
        <v>13</v>
      </c>
    </row>
    <row r="16" spans="1:9" s="433" customFormat="1" ht="24.95" customHeight="1">
      <c r="A16" s="441" t="s">
        <v>36</v>
      </c>
      <c r="B16" s="442">
        <v>0.5</v>
      </c>
      <c r="C16" s="443">
        <v>0.32</v>
      </c>
      <c r="D16" s="443">
        <v>0.81</v>
      </c>
      <c r="E16" s="443">
        <v>0.39</v>
      </c>
      <c r="F16" s="442">
        <v>11.731778425656</v>
      </c>
      <c r="G16" s="443">
        <v>16.8</v>
      </c>
      <c r="H16" s="444">
        <v>8</v>
      </c>
      <c r="I16" s="444">
        <v>7.5</v>
      </c>
    </row>
    <row r="17" spans="1:9" s="433" customFormat="1" ht="24.95" customHeight="1">
      <c r="A17" s="437" t="s">
        <v>37</v>
      </c>
      <c r="B17" s="438">
        <v>1.4</v>
      </c>
      <c r="C17" s="439">
        <v>2.16</v>
      </c>
      <c r="D17" s="439">
        <v>1.04</v>
      </c>
      <c r="E17" s="439">
        <v>0.5</v>
      </c>
      <c r="F17" s="438">
        <v>11.7</v>
      </c>
      <c r="G17" s="439">
        <v>17.73</v>
      </c>
      <c r="H17" s="440">
        <v>8.15</v>
      </c>
      <c r="I17" s="440">
        <v>5.85</v>
      </c>
    </row>
    <row r="18" spans="1:9" s="433" customFormat="1" ht="24.95" customHeight="1">
      <c r="A18" s="760" t="s">
        <v>38</v>
      </c>
      <c r="B18" s="761">
        <v>1.44</v>
      </c>
      <c r="C18" s="762">
        <v>2.2999999999999998</v>
      </c>
      <c r="D18" s="762">
        <v>0.83</v>
      </c>
      <c r="E18" s="762">
        <v>0.72</v>
      </c>
      <c r="F18" s="761">
        <v>11.5</v>
      </c>
      <c r="G18" s="762">
        <v>17</v>
      </c>
      <c r="H18" s="763">
        <v>8.3000000000000007</v>
      </c>
      <c r="I18" s="763">
        <v>6.1</v>
      </c>
    </row>
    <row r="19" spans="1:9" s="433" customFormat="1" ht="24.95" customHeight="1">
      <c r="A19" s="695" t="s">
        <v>39</v>
      </c>
      <c r="B19" s="696">
        <v>1.53</v>
      </c>
      <c r="C19" s="697">
        <v>2.4</v>
      </c>
      <c r="D19" s="697">
        <v>0.87</v>
      </c>
      <c r="E19" s="697">
        <v>0.85</v>
      </c>
      <c r="F19" s="696">
        <v>11.3</v>
      </c>
      <c r="G19" s="697">
        <v>16.3</v>
      </c>
      <c r="H19" s="698">
        <v>8.3000000000000007</v>
      </c>
      <c r="I19" s="698">
        <v>6.5</v>
      </c>
    </row>
    <row r="20" spans="1:9" s="433" customFormat="1" ht="24.95" customHeight="1">
      <c r="A20" s="445" t="s">
        <v>40</v>
      </c>
      <c r="B20" s="446">
        <v>1.55</v>
      </c>
      <c r="C20" s="447">
        <v>2.37</v>
      </c>
      <c r="D20" s="447">
        <v>0.92</v>
      </c>
      <c r="E20" s="447">
        <v>0.89</v>
      </c>
      <c r="F20" s="446">
        <v>11.14</v>
      </c>
      <c r="G20" s="447">
        <v>15.26</v>
      </c>
      <c r="H20" s="448">
        <v>8.7899999999999991</v>
      </c>
      <c r="I20" s="448">
        <v>7.07</v>
      </c>
    </row>
    <row r="21" spans="1:9" s="433" customFormat="1" ht="24.95" customHeight="1">
      <c r="A21" s="799" t="s">
        <v>433</v>
      </c>
      <c r="B21" s="800"/>
      <c r="C21" s="801"/>
      <c r="D21" s="801"/>
      <c r="E21" s="801"/>
      <c r="F21" s="800"/>
      <c r="G21" s="801"/>
      <c r="H21" s="801"/>
      <c r="I21" s="801"/>
    </row>
    <row r="22" spans="1:9" s="433" customFormat="1" ht="24.95" customHeight="1">
      <c r="A22" s="445" t="s">
        <v>3</v>
      </c>
      <c r="B22" s="446">
        <v>1</v>
      </c>
      <c r="C22" s="447">
        <v>1.24</v>
      </c>
      <c r="D22" s="447">
        <v>0.46</v>
      </c>
      <c r="E22" s="447">
        <v>1.39</v>
      </c>
      <c r="F22" s="446">
        <v>11.593001292374993</v>
      </c>
      <c r="G22" s="447">
        <v>15.499578343066418</v>
      </c>
      <c r="H22" s="448">
        <v>9.039642821510526</v>
      </c>
      <c r="I22" s="448">
        <v>8.2119946172248888</v>
      </c>
    </row>
    <row r="23" spans="1:9" s="433" customFormat="1" ht="24.95" customHeight="1">
      <c r="A23" s="695" t="s">
        <v>4</v>
      </c>
      <c r="B23" s="696">
        <v>0.64000000000000101</v>
      </c>
      <c r="C23" s="697">
        <v>0.56999999999999296</v>
      </c>
      <c r="D23" s="697">
        <v>0.59000000000000297</v>
      </c>
      <c r="E23" s="697">
        <v>0.82999999999999796</v>
      </c>
      <c r="F23" s="696">
        <v>11.4</v>
      </c>
      <c r="G23" s="697">
        <v>14.6</v>
      </c>
      <c r="H23" s="698">
        <v>9.1</v>
      </c>
      <c r="I23" s="698">
        <v>8.8000000000000007</v>
      </c>
    </row>
    <row r="24" spans="1:9" s="433" customFormat="1" ht="24.95" customHeight="1">
      <c r="A24" s="445" t="s">
        <v>5</v>
      </c>
      <c r="B24" s="446">
        <v>0.84000000000000341</v>
      </c>
      <c r="C24" s="447">
        <v>1.2199999999999989</v>
      </c>
      <c r="D24" s="447">
        <v>0.64000000000000057</v>
      </c>
      <c r="E24" s="447">
        <v>0.43000000000000682</v>
      </c>
      <c r="F24" s="446">
        <v>10.85</v>
      </c>
      <c r="G24" s="447">
        <v>13.85</v>
      </c>
      <c r="H24" s="448">
        <v>8.77</v>
      </c>
      <c r="I24" s="448">
        <v>8.33</v>
      </c>
    </row>
    <row r="25" spans="1:9" s="433" customFormat="1" ht="24.95" customHeight="1">
      <c r="A25" s="695" t="s">
        <v>32</v>
      </c>
      <c r="B25" s="696">
        <v>1.5300000000000011</v>
      </c>
      <c r="C25" s="697">
        <v>3.01</v>
      </c>
      <c r="D25" s="697">
        <v>0.39000000000000057</v>
      </c>
      <c r="E25" s="697">
        <v>0.48999999999999488</v>
      </c>
      <c r="F25" s="696">
        <v>10.7</v>
      </c>
      <c r="G25" s="697">
        <v>13.6</v>
      </c>
      <c r="H25" s="698">
        <v>8.5</v>
      </c>
      <c r="I25" s="698">
        <v>8.6</v>
      </c>
    </row>
    <row r="26" spans="1:9" s="433" customFormat="1" ht="24.95" customHeight="1">
      <c r="A26" s="441" t="s">
        <v>33</v>
      </c>
      <c r="B26" s="442">
        <v>0.5</v>
      </c>
      <c r="C26" s="443">
        <v>0.48000000000000398</v>
      </c>
      <c r="D26" s="443">
        <v>0.39000000000000057</v>
      </c>
      <c r="E26" s="443">
        <v>0.70999999999999375</v>
      </c>
      <c r="F26" s="442">
        <v>10.91</v>
      </c>
      <c r="G26" s="443">
        <v>14.36</v>
      </c>
      <c r="H26" s="444">
        <v>8.24</v>
      </c>
      <c r="I26" s="444">
        <v>8.51</v>
      </c>
    </row>
    <row r="27" spans="1:9" s="433" customFormat="1" ht="24.95" customHeight="1">
      <c r="A27" s="437" t="s">
        <v>34</v>
      </c>
      <c r="B27" s="438">
        <v>-0.189999999999998</v>
      </c>
      <c r="C27" s="439">
        <v>-0.95000000000000284</v>
      </c>
      <c r="D27" s="439">
        <v>0.5</v>
      </c>
      <c r="E27" s="439">
        <v>0.23000000000000398</v>
      </c>
      <c r="F27" s="438">
        <v>10.92</v>
      </c>
      <c r="G27" s="439">
        <v>14.66</v>
      </c>
      <c r="H27" s="440">
        <v>8.19</v>
      </c>
      <c r="I27" s="440">
        <v>8.11</v>
      </c>
    </row>
    <row r="28" spans="1:9" s="433" customFormat="1" ht="24.95" customHeight="1">
      <c r="A28" s="441" t="s">
        <v>35</v>
      </c>
      <c r="B28" s="442">
        <v>-0.17000000000000171</v>
      </c>
      <c r="C28" s="443">
        <v>-0.90999999999999659</v>
      </c>
      <c r="D28" s="443">
        <v>0.53000000000000114</v>
      </c>
      <c r="E28" s="443">
        <v>0.15000000000000568</v>
      </c>
      <c r="F28" s="442">
        <v>11.06</v>
      </c>
      <c r="G28" s="443">
        <v>15.07</v>
      </c>
      <c r="H28" s="444">
        <v>8.25</v>
      </c>
      <c r="I28" s="444">
        <v>7.84</v>
      </c>
    </row>
    <row r="29" spans="1:9" s="433" customFormat="1" ht="24.95" customHeight="1">
      <c r="A29" s="437" t="s">
        <v>36</v>
      </c>
      <c r="B29" s="438">
        <v>0.54000000000000625</v>
      </c>
      <c r="C29" s="439">
        <v>0.68000000000000682</v>
      </c>
      <c r="D29" s="439">
        <v>0.59999999999999432</v>
      </c>
      <c r="E29" s="439">
        <v>0.18999999999999773</v>
      </c>
      <c r="F29" s="438">
        <v>11.1</v>
      </c>
      <c r="G29" s="439">
        <v>15.49</v>
      </c>
      <c r="H29" s="440">
        <v>8.0299999999999994</v>
      </c>
      <c r="I29" s="440">
        <v>7.62</v>
      </c>
    </row>
    <row r="30" spans="1:9" s="433" customFormat="1" ht="24.95" customHeight="1">
      <c r="A30" s="441" t="s">
        <v>37</v>
      </c>
      <c r="B30" s="442">
        <v>1.1099999999999994</v>
      </c>
      <c r="C30" s="443">
        <v>1.1800000000000068</v>
      </c>
      <c r="D30" s="443">
        <v>0.68000000000000682</v>
      </c>
      <c r="E30" s="443">
        <v>1.6099999999999994</v>
      </c>
      <c r="F30" s="442">
        <v>10.78</v>
      </c>
      <c r="G30" s="443">
        <v>14.38</v>
      </c>
      <c r="H30" s="444">
        <v>7.6500000000000057</v>
      </c>
      <c r="I30" s="444">
        <v>8.8100000000000023</v>
      </c>
    </row>
    <row r="31" spans="1:9" s="433" customFormat="1" ht="24.95" customHeight="1">
      <c r="A31" s="910" t="s">
        <v>38</v>
      </c>
      <c r="B31" s="911">
        <v>1.3100000000000023</v>
      </c>
      <c r="C31" s="912">
        <v>1.9300000000000068</v>
      </c>
      <c r="D31" s="912">
        <v>1.1200000000000045</v>
      </c>
      <c r="E31" s="912">
        <v>0.45000000000000284</v>
      </c>
      <c r="F31" s="911">
        <v>10.62</v>
      </c>
      <c r="G31" s="912">
        <v>13.97</v>
      </c>
      <c r="H31" s="913">
        <v>7.96</v>
      </c>
      <c r="I31" s="913">
        <v>8.44</v>
      </c>
    </row>
    <row r="32" spans="1:9" s="433" customFormat="1" ht="24.95" customHeight="1">
      <c r="A32" s="445" t="s">
        <v>39</v>
      </c>
      <c r="B32" s="446">
        <v>1.2199999999999989</v>
      </c>
      <c r="C32" s="447">
        <v>1.9099999999999966</v>
      </c>
      <c r="D32" s="447">
        <v>0.84000000000000341</v>
      </c>
      <c r="E32" s="447">
        <v>0.53000000000000114</v>
      </c>
      <c r="F32" s="446">
        <v>10.29</v>
      </c>
      <c r="G32" s="447">
        <v>13.41</v>
      </c>
      <c r="H32" s="448">
        <v>7.93</v>
      </c>
      <c r="I32" s="448">
        <v>8.09</v>
      </c>
    </row>
    <row r="33" spans="1:17" s="433" customFormat="1" ht="24.95" customHeight="1">
      <c r="A33" s="695" t="s">
        <v>40</v>
      </c>
      <c r="B33" s="696">
        <v>1.26000000000001</v>
      </c>
      <c r="C33" s="697">
        <v>2.0300000000000011</v>
      </c>
      <c r="D33" s="697">
        <v>0.78000000000000114</v>
      </c>
      <c r="E33" s="697">
        <v>0.53000000000000114</v>
      </c>
      <c r="F33" s="696">
        <v>9.98</v>
      </c>
      <c r="G33" s="697">
        <v>13.03</v>
      </c>
      <c r="H33" s="698">
        <v>7.7800000000000011</v>
      </c>
      <c r="I33" s="698">
        <v>7.7000000000000028</v>
      </c>
    </row>
    <row r="34" spans="1:17" s="433" customFormat="1" ht="24.95" customHeight="1">
      <c r="A34" s="757" t="s">
        <v>686</v>
      </c>
      <c r="B34" s="758"/>
      <c r="C34" s="759"/>
      <c r="D34" s="759"/>
      <c r="E34" s="759"/>
      <c r="F34" s="758"/>
      <c r="G34" s="759"/>
      <c r="H34" s="759"/>
      <c r="I34" s="759"/>
    </row>
    <row r="35" spans="1:17" s="433" customFormat="1" ht="24.95" customHeight="1">
      <c r="A35" s="695" t="s">
        <v>3</v>
      </c>
      <c r="B35" s="696">
        <v>0.87</v>
      </c>
      <c r="C35" s="697">
        <v>1.28</v>
      </c>
      <c r="D35" s="697">
        <v>0.5</v>
      </c>
      <c r="E35" s="697">
        <v>0.66</v>
      </c>
      <c r="F35" s="696">
        <v>9.83</v>
      </c>
      <c r="G35" s="697">
        <v>13.08</v>
      </c>
      <c r="H35" s="698">
        <v>7.82</v>
      </c>
      <c r="I35" s="698">
        <v>6.9300000000000104</v>
      </c>
    </row>
    <row r="36" spans="1:17" s="433" customFormat="1" ht="24.95" customHeight="1">
      <c r="A36" s="445" t="s">
        <v>4</v>
      </c>
      <c r="B36" s="446">
        <v>0.51000000000000512</v>
      </c>
      <c r="C36" s="447">
        <v>0.56999999999999296</v>
      </c>
      <c r="D36" s="447">
        <v>0.46999999999999886</v>
      </c>
      <c r="E36" s="447">
        <v>0.45999999999999375</v>
      </c>
      <c r="F36" s="446">
        <v>9.6899999999999977</v>
      </c>
      <c r="G36" s="447">
        <v>13.079999999999998</v>
      </c>
      <c r="H36" s="448">
        <v>7.6899999999999977</v>
      </c>
      <c r="I36" s="448">
        <v>6.53</v>
      </c>
    </row>
    <row r="37" spans="1:17" s="433" customFormat="1" ht="24.95" customHeight="1">
      <c r="A37" s="695" t="s">
        <v>5</v>
      </c>
      <c r="B37" s="696">
        <v>1.53</v>
      </c>
      <c r="C37" s="697">
        <v>2.4599999999999937</v>
      </c>
      <c r="D37" s="697">
        <v>1.1400000000000006</v>
      </c>
      <c r="E37" s="697">
        <v>0.39000000000000057</v>
      </c>
      <c r="F37" s="696">
        <v>10.450000000000003</v>
      </c>
      <c r="G37" s="697">
        <v>14.469999999999999</v>
      </c>
      <c r="H37" s="698">
        <v>8.230000000000004</v>
      </c>
      <c r="I37" s="698">
        <v>6.5</v>
      </c>
    </row>
    <row r="38" spans="1:17" s="433" customFormat="1" ht="24.95" customHeight="1">
      <c r="A38" s="445" t="s">
        <v>32</v>
      </c>
      <c r="B38" s="446">
        <v>1.47</v>
      </c>
      <c r="C38" s="447">
        <v>2.0499999999999972</v>
      </c>
      <c r="D38" s="447">
        <v>1.4000000000000057</v>
      </c>
      <c r="E38" s="447">
        <v>0.46999999999999886</v>
      </c>
      <c r="F38" s="446">
        <v>10.379999999999995</v>
      </c>
      <c r="G38" s="447">
        <v>13.400000000000006</v>
      </c>
      <c r="H38" s="448">
        <v>9.31</v>
      </c>
      <c r="I38" s="448">
        <v>6.47</v>
      </c>
    </row>
    <row r="39" spans="1:17" s="433" customFormat="1" ht="24.95" customHeight="1">
      <c r="A39" s="437" t="s">
        <v>33</v>
      </c>
      <c r="B39" s="438">
        <v>1</v>
      </c>
      <c r="C39" s="439">
        <v>1.2</v>
      </c>
      <c r="D39" s="439">
        <v>1.3</v>
      </c>
      <c r="E39" s="439">
        <v>0.4</v>
      </c>
      <c r="F39" s="438">
        <v>11</v>
      </c>
      <c r="G39" s="439">
        <v>14.2</v>
      </c>
      <c r="H39" s="440">
        <v>10.3</v>
      </c>
      <c r="I39" s="440">
        <v>6.2</v>
      </c>
    </row>
    <row r="40" spans="1:17" s="433" customFormat="1" ht="24.95" customHeight="1">
      <c r="A40" s="441" t="s">
        <v>34</v>
      </c>
      <c r="B40" s="442">
        <v>0.93999999999999795</v>
      </c>
      <c r="C40" s="443">
        <v>1.05</v>
      </c>
      <c r="D40" s="443">
        <v>0.87999999999999501</v>
      </c>
      <c r="E40" s="443">
        <v>0.82999999999999796</v>
      </c>
      <c r="F40" s="442">
        <v>12.21</v>
      </c>
      <c r="G40" s="443">
        <v>16.47</v>
      </c>
      <c r="H40" s="444">
        <v>10.689999999999998</v>
      </c>
      <c r="I40" s="444">
        <v>6.78</v>
      </c>
    </row>
    <row r="41" spans="1:17" s="433" customFormat="1" ht="24.95" customHeight="1">
      <c r="A41" s="437" t="s">
        <v>35</v>
      </c>
      <c r="B41" s="438">
        <v>-7.9999999999998295E-2</v>
      </c>
      <c r="C41" s="439">
        <v>-1.0499999999999972</v>
      </c>
      <c r="D41" s="439">
        <v>0.90999999999999659</v>
      </c>
      <c r="E41" s="439">
        <v>0.28000000000000114</v>
      </c>
      <c r="F41" s="438">
        <v>12.32</v>
      </c>
      <c r="G41" s="439">
        <v>16.299999999999997</v>
      </c>
      <c r="H41" s="440">
        <v>11.099999999999994</v>
      </c>
      <c r="I41" s="440">
        <v>6.9200000000000017</v>
      </c>
    </row>
    <row r="42" spans="1:17" s="433" customFormat="1" ht="24.95" customHeight="1">
      <c r="A42" s="441" t="s">
        <v>36</v>
      </c>
      <c r="B42" s="442">
        <v>0.52</v>
      </c>
      <c r="C42" s="443">
        <v>0.69</v>
      </c>
      <c r="D42" s="443">
        <v>0.4</v>
      </c>
      <c r="E42" s="443">
        <v>0.39</v>
      </c>
      <c r="F42" s="442">
        <v>12.29</v>
      </c>
      <c r="G42" s="443">
        <v>16.310000000000002</v>
      </c>
      <c r="H42" s="444">
        <v>10.879999999999995</v>
      </c>
      <c r="I42" s="444">
        <v>7.1400000000000006</v>
      </c>
    </row>
    <row r="43" spans="1:17" s="433" customFormat="1" ht="24.95" customHeight="1">
      <c r="A43" s="437" t="s">
        <v>37</v>
      </c>
      <c r="B43" s="438">
        <v>1.0300000000000011</v>
      </c>
      <c r="C43" s="439">
        <v>1.3900000000000006</v>
      </c>
      <c r="D43" s="439">
        <v>0.70000000000000284</v>
      </c>
      <c r="E43" s="439">
        <v>0.84000000000000341</v>
      </c>
      <c r="F43" s="438">
        <v>12.23</v>
      </c>
      <c r="G43" s="439">
        <v>16.55</v>
      </c>
      <c r="H43" s="440">
        <v>10.9</v>
      </c>
      <c r="I43" s="440">
        <v>6.4</v>
      </c>
    </row>
    <row r="44" spans="1:17" s="433" customFormat="1" ht="24.95" customHeight="1">
      <c r="A44" s="760" t="s">
        <v>38</v>
      </c>
      <c r="B44" s="761">
        <v>1.24</v>
      </c>
      <c r="C44" s="762">
        <v>1.4</v>
      </c>
      <c r="D44" s="762">
        <v>0.9</v>
      </c>
      <c r="E44" s="762">
        <v>1.5</v>
      </c>
      <c r="F44" s="761">
        <v>12.15</v>
      </c>
      <c r="G44" s="762">
        <v>15.93</v>
      </c>
      <c r="H44" s="763">
        <v>10.69</v>
      </c>
      <c r="I44" s="763">
        <v>7.48</v>
      </c>
    </row>
    <row r="45" spans="1:17" s="433" customFormat="1" ht="24.95" customHeight="1">
      <c r="A45" s="695" t="s">
        <v>39</v>
      </c>
      <c r="B45" s="696">
        <v>1.34</v>
      </c>
      <c r="C45" s="697">
        <v>1.97</v>
      </c>
      <c r="D45" s="697">
        <v>0.89000000000000057</v>
      </c>
      <c r="E45" s="697">
        <v>0.79999999999999716</v>
      </c>
      <c r="F45" s="696">
        <v>12.280000000000001</v>
      </c>
      <c r="G45" s="697">
        <v>16</v>
      </c>
      <c r="H45" s="698">
        <v>10.739999999999995</v>
      </c>
      <c r="I45" s="698">
        <v>7.769999999999996</v>
      </c>
    </row>
    <row r="46" spans="1:17" s="433" customFormat="1" ht="24.95" customHeight="1">
      <c r="A46" s="445" t="s">
        <v>40</v>
      </c>
      <c r="B46" s="446">
        <v>1.230000000000004</v>
      </c>
      <c r="C46" s="447">
        <v>1.6899999999999977</v>
      </c>
      <c r="D46" s="447">
        <v>0.76999999999999602</v>
      </c>
      <c r="E46" s="447">
        <v>1.0600000000000023</v>
      </c>
      <c r="F46" s="446">
        <v>12.25</v>
      </c>
      <c r="G46" s="447">
        <v>15.620000000000005</v>
      </c>
      <c r="H46" s="448">
        <v>10.730000000000004</v>
      </c>
      <c r="I46" s="448">
        <v>8.3499999999999943</v>
      </c>
    </row>
    <row r="47" spans="1:17" s="433" customFormat="1" ht="23.1" customHeight="1">
      <c r="A47" s="799" t="s">
        <v>935</v>
      </c>
      <c r="B47" s="800"/>
      <c r="C47" s="801"/>
      <c r="D47" s="801"/>
      <c r="E47" s="801"/>
      <c r="F47" s="800"/>
      <c r="G47" s="801"/>
      <c r="H47" s="801"/>
      <c r="I47" s="801"/>
      <c r="N47" s="802"/>
      <c r="O47" s="802"/>
      <c r="P47" s="802"/>
      <c r="Q47" s="802"/>
    </row>
    <row r="48" spans="1:17" s="433" customFormat="1" ht="21.75" customHeight="1">
      <c r="A48" s="803" t="s">
        <v>3</v>
      </c>
      <c r="B48" s="804">
        <v>0.81999999999999318</v>
      </c>
      <c r="C48" s="805">
        <v>1.0400000000000063</v>
      </c>
      <c r="D48" s="805">
        <v>0.62999999999999545</v>
      </c>
      <c r="E48" s="805">
        <v>0.68000000000000682</v>
      </c>
      <c r="F48" s="804">
        <v>12.189999999999998</v>
      </c>
      <c r="G48" s="805">
        <v>15.349999999999994</v>
      </c>
      <c r="H48" s="805">
        <v>10.879999999999995</v>
      </c>
      <c r="I48" s="805">
        <v>8.3700000000000045</v>
      </c>
      <c r="N48" s="802"/>
      <c r="O48" s="802"/>
      <c r="P48" s="802"/>
      <c r="Q48" s="802"/>
    </row>
    <row r="49" spans="1:17" s="433" customFormat="1" ht="24.95" customHeight="1">
      <c r="A49" s="695" t="s">
        <v>4</v>
      </c>
      <c r="B49" s="696">
        <v>0.54000000000000625</v>
      </c>
      <c r="C49" s="697">
        <v>0.71999999999999886</v>
      </c>
      <c r="D49" s="697">
        <v>0.32999999999999829</v>
      </c>
      <c r="E49" s="697">
        <v>0.53000000000000114</v>
      </c>
      <c r="F49" s="696">
        <v>12.230000000000004</v>
      </c>
      <c r="G49" s="697">
        <v>15.519999999999996</v>
      </c>
      <c r="H49" s="698">
        <v>10.730000000000004</v>
      </c>
      <c r="I49" s="698">
        <v>8.4500000000000028</v>
      </c>
    </row>
    <row r="50" spans="1:17" s="433" customFormat="1" ht="24.95" customHeight="1">
      <c r="A50" s="445" t="s">
        <v>5</v>
      </c>
      <c r="B50" s="446">
        <v>1.0100000000000051</v>
      </c>
      <c r="C50" s="447">
        <v>1.63</v>
      </c>
      <c r="D50" s="447">
        <v>0.67000000000000171</v>
      </c>
      <c r="E50" s="447">
        <v>0.37999999999999545</v>
      </c>
      <c r="F50" s="446">
        <v>11.66</v>
      </c>
      <c r="G50" s="447">
        <v>14.579999999999998</v>
      </c>
      <c r="H50" s="448">
        <v>10.219999999999999</v>
      </c>
      <c r="I50" s="448">
        <v>8.4399999999999977</v>
      </c>
    </row>
    <row r="51" spans="1:17" s="433" customFormat="1" ht="24.95" customHeight="1">
      <c r="A51" s="695" t="s">
        <v>32</v>
      </c>
      <c r="B51" s="696">
        <v>0.81999999999999318</v>
      </c>
      <c r="C51" s="697">
        <v>1.2399999999999949</v>
      </c>
      <c r="D51" s="697">
        <v>0.54000000000000625</v>
      </c>
      <c r="E51" s="697">
        <v>0.45000000000000284</v>
      </c>
      <c r="F51" s="696">
        <v>11</v>
      </c>
      <c r="G51" s="697">
        <v>13.689999999999998</v>
      </c>
      <c r="H51" s="698">
        <v>9.3100000000000023</v>
      </c>
      <c r="I51" s="698">
        <v>8.5799999999999983</v>
      </c>
    </row>
    <row r="52" spans="1:17" s="433" customFormat="1" ht="24.95" customHeight="1">
      <c r="A52" s="445" t="s">
        <v>33</v>
      </c>
      <c r="B52" s="446">
        <v>0.48999999999999488</v>
      </c>
      <c r="C52" s="447">
        <v>0.51000000000000512</v>
      </c>
      <c r="D52" s="447">
        <v>0.45000000000000284</v>
      </c>
      <c r="E52" s="447">
        <v>0.53000000000000114</v>
      </c>
      <c r="F52" s="446">
        <v>10.379999999999995</v>
      </c>
      <c r="G52" s="447">
        <v>12.950000000000003</v>
      </c>
      <c r="H52" s="448">
        <v>8.4000000000000057</v>
      </c>
      <c r="I52" s="448">
        <v>8.6299999999999955</v>
      </c>
    </row>
    <row r="53" spans="1:17" s="433" customFormat="1" ht="24.95" customHeight="1">
      <c r="A53" s="695" t="s">
        <v>34</v>
      </c>
      <c r="B53" s="696">
        <v>-0.29000000000000625</v>
      </c>
      <c r="C53" s="697">
        <v>-1.1099999999999994</v>
      </c>
      <c r="D53" s="697">
        <v>0.40000000000000568</v>
      </c>
      <c r="E53" s="697">
        <v>0.21999999999999886</v>
      </c>
      <c r="F53" s="696">
        <v>9.0299999999999994</v>
      </c>
      <c r="G53" s="697">
        <v>10.530000000000001</v>
      </c>
      <c r="H53" s="698">
        <v>7.8900000000000006</v>
      </c>
      <c r="I53" s="698">
        <v>7.980000000000004</v>
      </c>
    </row>
    <row r="54" spans="1:17" s="433" customFormat="1" ht="24.95" customHeight="1">
      <c r="A54" s="445" t="s">
        <v>35</v>
      </c>
      <c r="B54" s="446">
        <v>-0.15999999999999659</v>
      </c>
      <c r="C54" s="447">
        <v>-0.90000000000000568</v>
      </c>
      <c r="D54" s="447">
        <v>0.34000000000000341</v>
      </c>
      <c r="E54" s="447">
        <v>0.48000000000000398</v>
      </c>
      <c r="F54" s="446">
        <v>8.94</v>
      </c>
      <c r="G54" s="447">
        <v>10.69</v>
      </c>
      <c r="H54" s="448">
        <v>7.27</v>
      </c>
      <c r="I54" s="448">
        <v>8.1999999999999993</v>
      </c>
    </row>
    <row r="55" spans="1:17" s="433" customFormat="1" ht="24.95" customHeight="1">
      <c r="A55" s="695" t="s">
        <v>36</v>
      </c>
      <c r="B55" s="696">
        <v>0.54000000000000625</v>
      </c>
      <c r="C55" s="697">
        <v>0.56999999999999318</v>
      </c>
      <c r="D55" s="697">
        <v>0.40999999999999659</v>
      </c>
      <c r="E55" s="697">
        <v>0.68000000000000682</v>
      </c>
      <c r="F55" s="696">
        <v>8.9599999999999902</v>
      </c>
      <c r="G55" s="697">
        <v>10.569999999999993</v>
      </c>
      <c r="H55" s="698">
        <v>7.27</v>
      </c>
      <c r="I55" s="698">
        <v>8.5</v>
      </c>
    </row>
    <row r="56" spans="1:17" s="433" customFormat="1" ht="24.95" customHeight="1">
      <c r="A56" s="445" t="s">
        <v>37</v>
      </c>
      <c r="B56" s="446">
        <v>1.2399999999999949</v>
      </c>
      <c r="C56" s="447">
        <v>1.8100000000000023</v>
      </c>
      <c r="D56" s="447">
        <v>0.98000000000000398</v>
      </c>
      <c r="E56" s="447">
        <v>0.59000000000000341</v>
      </c>
      <c r="F56" s="446">
        <v>9.1899999999999977</v>
      </c>
      <c r="G56" s="447">
        <v>11.030000000000001</v>
      </c>
      <c r="H56" s="448">
        <v>7.5699999999999932</v>
      </c>
      <c r="I56" s="448">
        <v>8.230000000000004</v>
      </c>
    </row>
    <row r="57" spans="1:17" s="433" customFormat="1" ht="24.95" customHeight="1">
      <c r="A57" s="695" t="s">
        <v>38</v>
      </c>
      <c r="B57" s="696">
        <v>1</v>
      </c>
      <c r="C57" s="697">
        <v>1.3</v>
      </c>
      <c r="D57" s="697">
        <v>1</v>
      </c>
      <c r="E57" s="697">
        <v>0.7</v>
      </c>
      <c r="F57" s="696">
        <v>8.980000000000004</v>
      </c>
      <c r="G57" s="697">
        <v>10.879999999999995</v>
      </c>
      <c r="H57" s="698">
        <v>7.6500000000000057</v>
      </c>
      <c r="I57" s="698">
        <v>7.4599999999999937</v>
      </c>
    </row>
    <row r="58" spans="1:17" s="433" customFormat="1" ht="24.95" customHeight="1">
      <c r="A58" s="445" t="s">
        <v>39</v>
      </c>
      <c r="B58" s="446">
        <v>1.1299999999999999</v>
      </c>
      <c r="C58" s="447">
        <v>1.25</v>
      </c>
      <c r="D58" s="447">
        <v>0.70999999999999375</v>
      </c>
      <c r="E58" s="447">
        <v>1.5400000000000063</v>
      </c>
      <c r="F58" s="446">
        <v>8.7600000000000104</v>
      </c>
      <c r="G58" s="447">
        <v>10.090000000000003</v>
      </c>
      <c r="H58" s="448">
        <v>7.4599999999999937</v>
      </c>
      <c r="I58" s="448">
        <v>8.25</v>
      </c>
    </row>
    <row r="59" spans="1:17" s="433" customFormat="1" ht="24.95" customHeight="1">
      <c r="A59" s="695" t="s">
        <v>40</v>
      </c>
      <c r="B59" s="696">
        <v>1.2399999999999949</v>
      </c>
      <c r="C59" s="697">
        <v>1.3100000000000023</v>
      </c>
      <c r="D59" s="697">
        <v>1</v>
      </c>
      <c r="E59" s="697">
        <v>1.4899999999999949</v>
      </c>
      <c r="F59" s="696">
        <v>8.77</v>
      </c>
      <c r="G59" s="697">
        <v>9.6700000000000017</v>
      </c>
      <c r="H59" s="698">
        <v>7.7099999999999937</v>
      </c>
      <c r="I59" s="698">
        <v>8.7000000000000028</v>
      </c>
    </row>
    <row r="60" spans="1:17" s="433" customFormat="1" ht="23.1" customHeight="1">
      <c r="A60" s="757" t="s">
        <v>1331</v>
      </c>
      <c r="B60" s="758"/>
      <c r="C60" s="759"/>
      <c r="D60" s="759"/>
      <c r="E60" s="759"/>
      <c r="F60" s="758"/>
      <c r="G60" s="759"/>
      <c r="H60" s="759"/>
      <c r="I60" s="759"/>
      <c r="N60" s="802"/>
      <c r="O60" s="802"/>
      <c r="P60" s="802"/>
      <c r="Q60" s="802"/>
    </row>
    <row r="61" spans="1:17" s="433" customFormat="1" ht="23.1" customHeight="1">
      <c r="A61" s="1278" t="s">
        <v>3</v>
      </c>
      <c r="B61" s="1279">
        <v>0.64000000000000057</v>
      </c>
      <c r="C61" s="1280">
        <v>0.68000000000000682</v>
      </c>
      <c r="D61" s="1280">
        <v>0.40999999999999659</v>
      </c>
      <c r="E61" s="1280">
        <v>0.87999999999999545</v>
      </c>
      <c r="F61" s="1279">
        <v>8.5799999999999983</v>
      </c>
      <c r="G61" s="1280">
        <v>9.2800000000000011</v>
      </c>
      <c r="H61" s="1280">
        <v>7.48</v>
      </c>
      <c r="I61" s="1280">
        <v>8.92</v>
      </c>
      <c r="N61" s="802"/>
      <c r="O61" s="802"/>
      <c r="P61" s="802"/>
      <c r="Q61" s="802"/>
    </row>
    <row r="62" spans="1:17" s="433" customFormat="1" ht="23.1" customHeight="1">
      <c r="A62" s="1297" t="s">
        <v>4</v>
      </c>
      <c r="B62" s="1298">
        <v>0.31999999999999318</v>
      </c>
      <c r="C62" s="646">
        <v>0.20999999999999375</v>
      </c>
      <c r="D62" s="646">
        <v>0.23000000000000398</v>
      </c>
      <c r="E62" s="646">
        <v>0.68000000000000682</v>
      </c>
      <c r="F62" s="1298">
        <v>8.3499999999999943</v>
      </c>
      <c r="G62" s="646">
        <v>8.7199999999999989</v>
      </c>
      <c r="H62" s="646">
        <v>7.3700000000000045</v>
      </c>
      <c r="I62" s="646">
        <v>9.0799999999999983</v>
      </c>
      <c r="N62" s="802"/>
      <c r="O62" s="802"/>
      <c r="P62" s="802"/>
      <c r="Q62" s="802"/>
    </row>
    <row r="63" spans="1:17" s="433" customFormat="1" ht="23.1" customHeight="1">
      <c r="A63" s="1311" t="s">
        <v>5</v>
      </c>
      <c r="B63" s="1312">
        <v>0.67000000000000171</v>
      </c>
      <c r="C63" s="719">
        <v>0.78000000000000114</v>
      </c>
      <c r="D63" s="719">
        <v>0.48000000000000398</v>
      </c>
      <c r="E63" s="719">
        <v>0.73000000000000398</v>
      </c>
      <c r="F63" s="1312">
        <v>7.980000000000004</v>
      </c>
      <c r="G63" s="719">
        <v>7.8100000000000023</v>
      </c>
      <c r="H63" s="719">
        <v>7.1700000000000017</v>
      </c>
      <c r="I63" s="719">
        <v>9.4599999999999937</v>
      </c>
      <c r="N63" s="802"/>
      <c r="O63" s="802"/>
      <c r="P63" s="802"/>
      <c r="Q63" s="802"/>
    </row>
    <row r="64" spans="1:17" s="433" customFormat="1" ht="23.1" customHeight="1">
      <c r="A64" s="1297" t="s">
        <v>32</v>
      </c>
      <c r="B64" s="1298">
        <v>0.93000000000000682</v>
      </c>
      <c r="C64" s="646">
        <v>0.43000000000000682</v>
      </c>
      <c r="D64" s="646">
        <v>1</v>
      </c>
      <c r="E64" s="646">
        <v>1.769999999999996</v>
      </c>
      <c r="F64" s="1298">
        <v>8.0799999999999983</v>
      </c>
      <c r="G64" s="646">
        <v>6.9500000000000028</v>
      </c>
      <c r="H64" s="646">
        <v>7.6599999999999966</v>
      </c>
      <c r="I64" s="646">
        <v>10.829999999999998</v>
      </c>
      <c r="N64" s="802"/>
      <c r="O64" s="802"/>
      <c r="P64" s="802"/>
      <c r="Q64" s="802"/>
    </row>
    <row r="65" spans="1:17" s="433" customFormat="1" ht="23.1" customHeight="1">
      <c r="A65" s="1311" t="s">
        <v>33</v>
      </c>
      <c r="B65" s="1312">
        <v>2.7999999999999972</v>
      </c>
      <c r="C65" s="719">
        <v>-2.0499999999999972</v>
      </c>
      <c r="D65" s="719">
        <v>0.31999999999999318</v>
      </c>
      <c r="E65" s="719">
        <v>15.219999999999999</v>
      </c>
      <c r="F65" s="1312">
        <v>10.549999999999997</v>
      </c>
      <c r="G65" s="719">
        <v>4.2199999999999989</v>
      </c>
      <c r="H65" s="719">
        <v>7.519999999999996</v>
      </c>
      <c r="I65" s="719">
        <v>27.03</v>
      </c>
      <c r="N65" s="802"/>
      <c r="O65" s="802"/>
      <c r="P65" s="802"/>
      <c r="Q65" s="802"/>
    </row>
    <row r="66" spans="1:17" s="433" customFormat="1" ht="23.1" customHeight="1">
      <c r="A66" s="1297" t="s">
        <v>34</v>
      </c>
      <c r="B66" s="1298">
        <v>-0.23999999999999488</v>
      </c>
      <c r="C66" s="646">
        <v>-1.769999999999996</v>
      </c>
      <c r="D66" s="646">
        <v>0.79000000000000625</v>
      </c>
      <c r="E66" s="646">
        <v>0.92000000000000171</v>
      </c>
      <c r="F66" s="1298">
        <v>10.599999999999994</v>
      </c>
      <c r="G66" s="646">
        <v>3.5300000000000011</v>
      </c>
      <c r="H66" s="646">
        <v>7.9399999999999977</v>
      </c>
      <c r="I66" s="646">
        <v>27.900000000000006</v>
      </c>
      <c r="N66" s="802"/>
      <c r="O66" s="802"/>
      <c r="P66" s="802"/>
      <c r="Q66" s="802"/>
    </row>
    <row r="67" spans="1:17" s="433" customFormat="1" ht="23.1" customHeight="1">
      <c r="A67" s="1311" t="s">
        <v>35</v>
      </c>
      <c r="B67" s="1312">
        <v>-0.28000000000000114</v>
      </c>
      <c r="C67" s="719">
        <v>-1.5400000000000063</v>
      </c>
      <c r="D67" s="719">
        <v>0.65999999999999659</v>
      </c>
      <c r="E67" s="719">
        <v>0.51999999999999602</v>
      </c>
      <c r="F67" s="1312">
        <v>10.469999999999999</v>
      </c>
      <c r="G67" s="719">
        <v>2.8700000000000045</v>
      </c>
      <c r="H67" s="719">
        <v>8.2900000000000063</v>
      </c>
      <c r="I67" s="719">
        <v>27.950000000000003</v>
      </c>
      <c r="N67" s="802"/>
      <c r="O67" s="802"/>
      <c r="P67" s="802"/>
      <c r="Q67" s="802"/>
    </row>
    <row r="68" spans="1:17" s="433" customFormat="1" ht="23.1" customHeight="1">
      <c r="A68" s="1297" t="s">
        <v>36</v>
      </c>
      <c r="B68" s="1298">
        <v>0.53000000000000114</v>
      </c>
      <c r="C68" s="646">
        <v>0.48000000000000398</v>
      </c>
      <c r="D68" s="646">
        <v>0.70999999999999375</v>
      </c>
      <c r="E68" s="646">
        <v>0.40000000000000568</v>
      </c>
      <c r="F68" s="1298">
        <v>10.469999999999999</v>
      </c>
      <c r="G68" s="646">
        <v>2.7800000000000011</v>
      </c>
      <c r="H68" s="646">
        <v>8.6200000000000045</v>
      </c>
      <c r="I68" s="646">
        <v>27.61</v>
      </c>
      <c r="N68" s="802"/>
      <c r="O68" s="802"/>
      <c r="P68" s="802"/>
      <c r="Q68" s="802"/>
    </row>
    <row r="69" spans="1:17" s="433" customFormat="1" ht="23.1" customHeight="1">
      <c r="A69" s="1311" t="s">
        <v>37</v>
      </c>
      <c r="B69" s="1312">
        <v>1.230000000000004</v>
      </c>
      <c r="C69" s="719">
        <v>1.4300000000000068</v>
      </c>
      <c r="D69" s="719">
        <v>0.79999999999999716</v>
      </c>
      <c r="E69" s="719">
        <v>1.4599999999999937</v>
      </c>
      <c r="F69" s="1312">
        <v>10.459999999999994</v>
      </c>
      <c r="G69" s="719">
        <v>2.3900000000000006</v>
      </c>
      <c r="H69" s="719">
        <v>8.4300000000000068</v>
      </c>
      <c r="I69" s="719">
        <v>28.710000000000008</v>
      </c>
      <c r="N69" s="802"/>
      <c r="O69" s="802"/>
      <c r="P69" s="802"/>
      <c r="Q69" s="802"/>
    </row>
    <row r="70" spans="1:17" s="433" customFormat="1" ht="23.1" customHeight="1">
      <c r="A70" s="1297" t="s">
        <v>38</v>
      </c>
      <c r="B70" s="1298">
        <v>0.84000000000000341</v>
      </c>
      <c r="C70" s="646">
        <v>1.0499999999999972</v>
      </c>
      <c r="D70" s="646">
        <v>0.65000000000000568</v>
      </c>
      <c r="E70" s="646">
        <v>0.76000000000000512</v>
      </c>
      <c r="F70" s="1298">
        <v>10.239999999999995</v>
      </c>
      <c r="G70" s="646">
        <v>2.1899999999999977</v>
      </c>
      <c r="H70" s="646">
        <v>8.0600000000000023</v>
      </c>
      <c r="I70" s="646">
        <v>28.72999999999999</v>
      </c>
      <c r="N70" s="802"/>
      <c r="O70" s="802"/>
      <c r="P70" s="802"/>
      <c r="Q70" s="802"/>
    </row>
    <row r="71" spans="1:17" s="433" customFormat="1" ht="23.1" customHeight="1">
      <c r="A71" s="1311" t="s">
        <v>39</v>
      </c>
      <c r="B71" s="1312">
        <v>0.93000000000000682</v>
      </c>
      <c r="C71" s="719">
        <v>1.019999999999996</v>
      </c>
      <c r="D71" s="719">
        <v>0.95999999999999375</v>
      </c>
      <c r="E71" s="719">
        <v>0.76999999999999602</v>
      </c>
      <c r="F71" s="1312">
        <v>10.019999999999996</v>
      </c>
      <c r="G71" s="719">
        <v>1.9599999999999937</v>
      </c>
      <c r="H71" s="719">
        <v>8.3199999999999932</v>
      </c>
      <c r="I71" s="719">
        <v>27.75</v>
      </c>
      <c r="N71" s="802"/>
      <c r="O71" s="802"/>
      <c r="P71" s="802"/>
      <c r="Q71" s="802"/>
    </row>
    <row r="72" spans="1:17" s="433" customFormat="1" ht="23.1" customHeight="1">
      <c r="A72" s="1297" t="s">
        <v>40</v>
      </c>
      <c r="B72" s="1298">
        <v>1.04</v>
      </c>
      <c r="C72" s="646">
        <v>1.76</v>
      </c>
      <c r="D72" s="646">
        <v>0.44</v>
      </c>
      <c r="E72" s="646">
        <v>0.67</v>
      </c>
      <c r="F72" s="1298">
        <v>9.8000000000000007</v>
      </c>
      <c r="G72" s="646">
        <v>2.42</v>
      </c>
      <c r="H72" s="646">
        <v>7.72</v>
      </c>
      <c r="I72" s="646">
        <v>26.72</v>
      </c>
      <c r="N72" s="802"/>
      <c r="O72" s="802"/>
      <c r="P72" s="802"/>
      <c r="Q72" s="802"/>
    </row>
    <row r="73" spans="1:17">
      <c r="A73" s="149"/>
      <c r="B73" s="149"/>
      <c r="C73" s="149"/>
      <c r="D73" s="149"/>
      <c r="E73" s="149"/>
      <c r="F73" s="149"/>
      <c r="G73" s="149"/>
      <c r="H73" s="149"/>
      <c r="I73" s="149"/>
    </row>
    <row r="74" spans="1:17">
      <c r="A74" s="432" t="s">
        <v>934</v>
      </c>
      <c r="B74" s="432"/>
      <c r="C74" s="432"/>
      <c r="D74" s="432"/>
      <c r="E74" s="432"/>
      <c r="F74" s="530"/>
      <c r="G74" s="43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49" priority="19" operator="equal">
      <formula>0</formula>
    </cfRule>
  </conditionalFormatting>
  <conditionalFormatting sqref="H22:I33">
    <cfRule type="cellIs" dxfId="48" priority="11" operator="equal">
      <formula>0</formula>
    </cfRule>
  </conditionalFormatting>
  <conditionalFormatting sqref="H35:I46">
    <cfRule type="cellIs" dxfId="47" priority="28" operator="equal">
      <formula>0</formula>
    </cfRule>
  </conditionalFormatting>
  <conditionalFormatting sqref="H49:I59">
    <cfRule type="cellIs" dxfId="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2"/>
  <sheetViews>
    <sheetView showZeros="0" zoomScaleNormal="100" zoomScaleSheetLayoutView="115" workbookViewId="0">
      <pane xSplit="1" ySplit="6" topLeftCell="I55" activePane="bottomRight" state="frozen"/>
      <selection activeCell="T8" sqref="C8:T22"/>
      <selection pane="topRight" activeCell="T8" sqref="C8:T22"/>
      <selection pane="bottomLeft" activeCell="T8" sqref="C8:T22"/>
      <selection pane="bottomRight" activeCell="A91" sqref="A91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37" width="6.7109375" style="29" customWidth="1"/>
    <col min="38" max="16384" width="9.140625" style="30"/>
  </cols>
  <sheetData>
    <row r="1" spans="1:37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7" t="s">
        <v>92</v>
      </c>
    </row>
    <row r="2" spans="1:37" ht="35.25" customHeight="1">
      <c r="A2" s="1303" t="s">
        <v>1184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</row>
    <row r="3" spans="1:37">
      <c r="A3" s="1524" t="s">
        <v>292</v>
      </c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1145" t="s">
        <v>82</v>
      </c>
    </row>
    <row r="4" spans="1:37" ht="15" customHeight="1">
      <c r="A4" s="1525" t="s">
        <v>46</v>
      </c>
      <c r="B4" s="1526" t="s">
        <v>686</v>
      </c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1" t="s">
        <v>935</v>
      </c>
      <c r="O4" s="1522"/>
      <c r="P4" s="1522"/>
      <c r="Q4" s="1522"/>
      <c r="R4" s="1522"/>
      <c r="S4" s="1522"/>
      <c r="T4" s="1522"/>
      <c r="U4" s="1522"/>
      <c r="V4" s="1522"/>
      <c r="W4" s="1522"/>
      <c r="X4" s="1522"/>
      <c r="Y4" s="1523"/>
      <c r="Z4" s="1521" t="s">
        <v>1331</v>
      </c>
      <c r="AA4" s="1522"/>
      <c r="AB4" s="1522"/>
      <c r="AC4" s="1522"/>
      <c r="AD4" s="1522"/>
      <c r="AE4" s="1522"/>
      <c r="AF4" s="1522"/>
      <c r="AG4" s="1522"/>
      <c r="AH4" s="1522"/>
      <c r="AI4" s="1522"/>
      <c r="AJ4" s="1522"/>
      <c r="AK4" s="1523"/>
    </row>
    <row r="5" spans="1:37" ht="24.95" customHeight="1">
      <c r="A5" s="1525"/>
      <c r="B5" s="1146" t="s">
        <v>460</v>
      </c>
      <c r="C5" s="103" t="s">
        <v>461</v>
      </c>
      <c r="D5" s="103" t="s">
        <v>462</v>
      </c>
      <c r="E5" s="103" t="s">
        <v>463</v>
      </c>
      <c r="F5" s="103" t="s">
        <v>33</v>
      </c>
      <c r="G5" s="103" t="s">
        <v>464</v>
      </c>
      <c r="H5" s="103" t="s">
        <v>465</v>
      </c>
      <c r="I5" s="103" t="s">
        <v>466</v>
      </c>
      <c r="J5" s="103" t="s">
        <v>467</v>
      </c>
      <c r="K5" s="103" t="s">
        <v>468</v>
      </c>
      <c r="L5" s="103" t="s">
        <v>469</v>
      </c>
      <c r="M5" s="103" t="s">
        <v>470</v>
      </c>
      <c r="N5" s="1146" t="s">
        <v>460</v>
      </c>
      <c r="O5" s="1146" t="s">
        <v>461</v>
      </c>
      <c r="P5" s="1146" t="s">
        <v>462</v>
      </c>
      <c r="Q5" s="1146" t="s">
        <v>463</v>
      </c>
      <c r="R5" s="1146" t="s">
        <v>33</v>
      </c>
      <c r="S5" s="1146" t="s">
        <v>464</v>
      </c>
      <c r="T5" s="1146" t="s">
        <v>465</v>
      </c>
      <c r="U5" s="1146" t="s">
        <v>466</v>
      </c>
      <c r="V5" s="1146" t="s">
        <v>467</v>
      </c>
      <c r="W5" s="1146" t="s">
        <v>468</v>
      </c>
      <c r="X5" s="1146" t="s">
        <v>469</v>
      </c>
      <c r="Y5" s="1146" t="s">
        <v>470</v>
      </c>
      <c r="Z5" s="1146" t="s">
        <v>460</v>
      </c>
      <c r="AA5" s="1146" t="s">
        <v>461</v>
      </c>
      <c r="AB5" s="1146" t="s">
        <v>462</v>
      </c>
      <c r="AC5" s="1146" t="s">
        <v>463</v>
      </c>
      <c r="AD5" s="1146" t="s">
        <v>33</v>
      </c>
      <c r="AE5" s="1146" t="s">
        <v>464</v>
      </c>
      <c r="AF5" s="1146" t="s">
        <v>465</v>
      </c>
      <c r="AG5" s="1146" t="s">
        <v>466</v>
      </c>
      <c r="AH5" s="1146" t="s">
        <v>467</v>
      </c>
      <c r="AI5" s="1146" t="s">
        <v>468</v>
      </c>
      <c r="AJ5" s="1146" t="s">
        <v>469</v>
      </c>
      <c r="AK5" s="1146" t="s">
        <v>470</v>
      </c>
    </row>
    <row r="6" spans="1:37" ht="1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4">
        <v>9</v>
      </c>
      <c r="J6" s="244">
        <v>10</v>
      </c>
      <c r="K6" s="244">
        <v>11</v>
      </c>
      <c r="L6" s="244">
        <v>12</v>
      </c>
      <c r="M6" s="244">
        <v>13</v>
      </c>
      <c r="N6" s="244">
        <v>14</v>
      </c>
      <c r="O6" s="244">
        <v>15</v>
      </c>
      <c r="P6" s="244">
        <v>16</v>
      </c>
      <c r="Q6" s="244">
        <v>17</v>
      </c>
      <c r="R6" s="244">
        <v>18</v>
      </c>
      <c r="S6" s="244">
        <v>19</v>
      </c>
      <c r="T6" s="244">
        <v>20</v>
      </c>
      <c r="U6" s="244">
        <v>21</v>
      </c>
      <c r="V6" s="244">
        <v>22</v>
      </c>
      <c r="W6" s="244">
        <v>23</v>
      </c>
      <c r="X6" s="244">
        <v>24</v>
      </c>
      <c r="Y6" s="244">
        <v>25</v>
      </c>
      <c r="Z6" s="244">
        <v>26</v>
      </c>
      <c r="AA6" s="244">
        <v>27</v>
      </c>
      <c r="AB6" s="244">
        <v>28</v>
      </c>
      <c r="AC6" s="244">
        <v>29</v>
      </c>
      <c r="AD6" s="244">
        <v>30</v>
      </c>
      <c r="AE6" s="244">
        <v>31</v>
      </c>
      <c r="AF6" s="244">
        <v>32</v>
      </c>
      <c r="AG6" s="244">
        <v>33</v>
      </c>
      <c r="AH6" s="244">
        <v>34</v>
      </c>
      <c r="AI6" s="244">
        <v>35</v>
      </c>
      <c r="AJ6" s="244">
        <v>36</v>
      </c>
      <c r="AK6" s="244">
        <v>37</v>
      </c>
    </row>
    <row r="7" spans="1:37" ht="29.45" customHeight="1">
      <c r="A7" s="245" t="s">
        <v>1534</v>
      </c>
      <c r="B7" s="487">
        <v>17.393867299977842</v>
      </c>
      <c r="C7" s="487">
        <v>17.630394875728193</v>
      </c>
      <c r="D7" s="487">
        <v>17.624836153007756</v>
      </c>
      <c r="E7" s="487">
        <v>17.068052055826854</v>
      </c>
      <c r="F7" s="487">
        <v>16.724465965724683</v>
      </c>
      <c r="G7" s="487">
        <v>17.004107800936513</v>
      </c>
      <c r="H7" s="487">
        <v>16.654718067403056</v>
      </c>
      <c r="I7" s="487">
        <v>16.496706189742511</v>
      </c>
      <c r="J7" s="487">
        <v>16.451427571814222</v>
      </c>
      <c r="K7" s="487">
        <v>16.270771965530745</v>
      </c>
      <c r="L7" s="487">
        <v>15.979442825008444</v>
      </c>
      <c r="M7" s="487">
        <v>17.823308700188832</v>
      </c>
      <c r="N7" s="487">
        <v>17.687493871145886</v>
      </c>
      <c r="O7" s="487">
        <v>17.499734529100106</v>
      </c>
      <c r="P7" s="487">
        <v>17.223556547290649</v>
      </c>
      <c r="Q7" s="487">
        <v>17.247135361054386</v>
      </c>
      <c r="R7" s="487">
        <v>16.777422743155228</v>
      </c>
      <c r="S7" s="487">
        <v>16.436111401336106</v>
      </c>
      <c r="T7" s="487">
        <v>16.443303676388194</v>
      </c>
      <c r="U7" s="487">
        <v>15.88059690849734</v>
      </c>
      <c r="V7" s="487">
        <v>16.11166904601529</v>
      </c>
      <c r="W7" s="487">
        <v>15.871555172042564</v>
      </c>
      <c r="X7" s="487">
        <v>15.904652127649374</v>
      </c>
      <c r="Y7" s="487">
        <v>17.53711541573983</v>
      </c>
      <c r="Z7" s="487">
        <v>17.723920779313207</v>
      </c>
      <c r="AA7" s="487">
        <v>17.693235460524296</v>
      </c>
      <c r="AB7" s="487">
        <v>17.453533775678927</v>
      </c>
      <c r="AC7" s="487">
        <v>17.225065515317318</v>
      </c>
      <c r="AD7" s="487">
        <v>17.102336997777606</v>
      </c>
      <c r="AE7" s="487">
        <v>17.252837828592941</v>
      </c>
      <c r="AF7" s="487">
        <v>17.135048739212948</v>
      </c>
      <c r="AG7" s="487">
        <v>17.011423515850545</v>
      </c>
      <c r="AH7" s="487">
        <v>16.980467064375421</v>
      </c>
      <c r="AI7" s="487">
        <v>17.053318790592407</v>
      </c>
      <c r="AJ7" s="487">
        <v>17.37821390530932</v>
      </c>
      <c r="AK7" s="487">
        <v>17.367190332028098</v>
      </c>
    </row>
    <row r="8" spans="1:37" ht="15" customHeight="1">
      <c r="A8" s="684" t="s">
        <v>711</v>
      </c>
      <c r="B8" s="492">
        <v>72104.134559175858</v>
      </c>
      <c r="C8" s="492">
        <v>74418.909718083654</v>
      </c>
      <c r="D8" s="492">
        <v>76142.113277004159</v>
      </c>
      <c r="E8" s="492">
        <v>76359.407813453174</v>
      </c>
      <c r="F8" s="492">
        <v>76815.973290199079</v>
      </c>
      <c r="G8" s="492">
        <v>77684.47500716614</v>
      </c>
      <c r="H8" s="492">
        <v>78136.565388357965</v>
      </c>
      <c r="I8" s="492">
        <v>79219.36165135511</v>
      </c>
      <c r="J8" s="492">
        <v>81515.649770094125</v>
      </c>
      <c r="K8" s="492">
        <v>82404.576636264217</v>
      </c>
      <c r="L8" s="492">
        <v>82616.86930225433</v>
      </c>
      <c r="M8" s="492">
        <v>83413.027567201265</v>
      </c>
      <c r="N8" s="492">
        <v>85350.939158924157</v>
      </c>
      <c r="O8" s="492">
        <v>86157.356051028022</v>
      </c>
      <c r="P8" s="492">
        <v>87691.615696845794</v>
      </c>
      <c r="Q8" s="492">
        <v>89152.974352121251</v>
      </c>
      <c r="R8" s="492">
        <v>88862.777491462752</v>
      </c>
      <c r="S8" s="492">
        <v>88729.63078122407</v>
      </c>
      <c r="T8" s="492">
        <v>90283.343129470566</v>
      </c>
      <c r="U8" s="492">
        <v>91666.167985810636</v>
      </c>
      <c r="V8" s="492">
        <v>93553.545031021713</v>
      </c>
      <c r="W8" s="492">
        <v>95079.395894204732</v>
      </c>
      <c r="X8" s="492">
        <v>96548.15677654602</v>
      </c>
      <c r="Y8" s="492">
        <v>105914.45668047607</v>
      </c>
      <c r="Z8" s="492">
        <v>109890.62907502144</v>
      </c>
      <c r="AA8" s="492">
        <v>110455.48773560929</v>
      </c>
      <c r="AB8" s="492">
        <v>111397.36591990519</v>
      </c>
      <c r="AC8" s="492">
        <v>112532.47034528297</v>
      </c>
      <c r="AD8" s="492">
        <v>113723.53541197145</v>
      </c>
      <c r="AE8" s="492">
        <v>115611.95822752103</v>
      </c>
      <c r="AF8" s="492">
        <v>116910.37134957308</v>
      </c>
      <c r="AG8" s="492">
        <v>117994.21284626312</v>
      </c>
      <c r="AH8" s="492">
        <v>119604.80130183794</v>
      </c>
      <c r="AI8" s="492">
        <v>121264.97717369329</v>
      </c>
      <c r="AJ8" s="492">
        <v>123799.59454797608</v>
      </c>
      <c r="AK8" s="492">
        <v>124793.17976005658</v>
      </c>
    </row>
    <row r="9" spans="1:37" ht="29.45" customHeight="1">
      <c r="A9" s="685" t="s">
        <v>84</v>
      </c>
      <c r="B9" s="493">
        <v>414537.683401021</v>
      </c>
      <c r="C9" s="493">
        <v>422105.7454619825</v>
      </c>
      <c r="D9" s="493">
        <v>432016.00636729988</v>
      </c>
      <c r="E9" s="493">
        <v>447382.08885052509</v>
      </c>
      <c r="F9" s="493">
        <v>459302.99626682641</v>
      </c>
      <c r="G9" s="493">
        <v>456857.10721551417</v>
      </c>
      <c r="H9" s="493">
        <v>469155.7375641705</v>
      </c>
      <c r="I9" s="493">
        <v>480213.20583749574</v>
      </c>
      <c r="J9" s="493">
        <v>495492.86476361868</v>
      </c>
      <c r="K9" s="493">
        <v>506457.6948828022</v>
      </c>
      <c r="L9" s="493">
        <v>517019.71218267857</v>
      </c>
      <c r="M9" s="493">
        <v>467999.67935424659</v>
      </c>
      <c r="N9" s="493">
        <v>482549.64655088639</v>
      </c>
      <c r="O9" s="493">
        <v>492335.21747291629</v>
      </c>
      <c r="P9" s="493">
        <v>509137.67697206605</v>
      </c>
      <c r="Q9" s="493">
        <v>516914.67879029259</v>
      </c>
      <c r="R9" s="493">
        <v>529656.90172953741</v>
      </c>
      <c r="S9" s="493">
        <v>539845.63997303613</v>
      </c>
      <c r="T9" s="493">
        <v>549058.41858964856</v>
      </c>
      <c r="U9" s="493">
        <v>577221.17445574224</v>
      </c>
      <c r="V9" s="493">
        <v>580657.06764352391</v>
      </c>
      <c r="W9" s="493">
        <v>599055.32169705234</v>
      </c>
      <c r="X9" s="493">
        <v>607043.49898167397</v>
      </c>
      <c r="Y9" s="493">
        <v>603944.57223801012</v>
      </c>
      <c r="Z9" s="493">
        <v>620013.09102714038</v>
      </c>
      <c r="AA9" s="493">
        <v>624280.8896204913</v>
      </c>
      <c r="AB9" s="493">
        <v>638251.06910518417</v>
      </c>
      <c r="AC9" s="493">
        <v>653306.48667323741</v>
      </c>
      <c r="AD9" s="493">
        <v>664959.03704125038</v>
      </c>
      <c r="AE9" s="493">
        <v>670104.01057568972</v>
      </c>
      <c r="AF9" s="493">
        <v>682287.94168544083</v>
      </c>
      <c r="AG9" s="493">
        <v>693617.51376256649</v>
      </c>
      <c r="AH9" s="493">
        <v>704366.96969758684</v>
      </c>
      <c r="AI9" s="493">
        <v>711093.12306171178</v>
      </c>
      <c r="AJ9" s="493">
        <v>712383.88031438226</v>
      </c>
      <c r="AK9" s="493">
        <v>718557.10321730282</v>
      </c>
    </row>
    <row r="10" spans="1:37" ht="29.45" customHeight="1">
      <c r="A10" s="246" t="s">
        <v>1535</v>
      </c>
      <c r="B10" s="488">
        <v>15.511830166907723</v>
      </c>
      <c r="C10" s="488">
        <v>15.585157118698673</v>
      </c>
      <c r="D10" s="488">
        <v>15.153409441893517</v>
      </c>
      <c r="E10" s="488">
        <v>14.727369857517425</v>
      </c>
      <c r="F10" s="488">
        <v>14.32039566654667</v>
      </c>
      <c r="G10" s="488">
        <v>14.40690279018424</v>
      </c>
      <c r="H10" s="488">
        <v>13.989110401001644</v>
      </c>
      <c r="I10" s="488">
        <v>13.85482146519276</v>
      </c>
      <c r="J10" s="488">
        <v>13.486511221597205</v>
      </c>
      <c r="K10" s="488">
        <v>13.196795007525331</v>
      </c>
      <c r="L10" s="488">
        <v>12.924886482025769</v>
      </c>
      <c r="M10" s="488">
        <v>14.48579454039659</v>
      </c>
      <c r="N10" s="488">
        <v>15.555164444032155</v>
      </c>
      <c r="O10" s="488">
        <v>15.195080877639363</v>
      </c>
      <c r="P10" s="488">
        <v>14.774532187194692</v>
      </c>
      <c r="Q10" s="488">
        <v>14.648450820234787</v>
      </c>
      <c r="R10" s="488">
        <v>14.201009128585158</v>
      </c>
      <c r="S10" s="488">
        <v>13.941287761670296</v>
      </c>
      <c r="T10" s="488">
        <v>13.726639611868171</v>
      </c>
      <c r="U10" s="488">
        <v>13.260380509032387</v>
      </c>
      <c r="V10" s="488">
        <v>13.350369335078744</v>
      </c>
      <c r="W10" s="488">
        <v>13.069620838369081</v>
      </c>
      <c r="X10" s="488">
        <v>13.008328842379131</v>
      </c>
      <c r="Y10" s="488">
        <v>14.059367878415788</v>
      </c>
      <c r="Z10" s="488">
        <v>15.270505435280485</v>
      </c>
      <c r="AA10" s="488">
        <v>15.097781025628928</v>
      </c>
      <c r="AB10" s="488">
        <v>14.827515759616411</v>
      </c>
      <c r="AC10" s="488">
        <v>14.497436588777985</v>
      </c>
      <c r="AD10" s="488">
        <v>14.278447456655982</v>
      </c>
      <c r="AE10" s="488">
        <v>14.18790273280214</v>
      </c>
      <c r="AF10" s="488">
        <v>13.931784061524766</v>
      </c>
      <c r="AG10" s="488">
        <v>13.785743579341766</v>
      </c>
      <c r="AH10" s="488">
        <v>13.911699190242381</v>
      </c>
      <c r="AI10" s="488">
        <v>14.016855662989045</v>
      </c>
      <c r="AJ10" s="488">
        <v>14.200186391164706</v>
      </c>
      <c r="AK10" s="488">
        <v>14.28108475212515</v>
      </c>
    </row>
    <row r="11" spans="1:37" ht="15" customHeight="1">
      <c r="A11" s="685" t="s">
        <v>85</v>
      </c>
      <c r="B11" s="493">
        <v>64302.381427</v>
      </c>
      <c r="C11" s="493">
        <v>65785.843637304264</v>
      </c>
      <c r="D11" s="493">
        <v>65465.154299353722</v>
      </c>
      <c r="E11" s="493">
        <v>65887.614901304056</v>
      </c>
      <c r="F11" s="493">
        <v>65774.006373713622</v>
      </c>
      <c r="G11" s="493">
        <v>65818.959326586919</v>
      </c>
      <c r="H11" s="493">
        <v>65630.714080485355</v>
      </c>
      <c r="I11" s="493">
        <v>66532.68232106365</v>
      </c>
      <c r="J11" s="493">
        <v>66824.70080855889</v>
      </c>
      <c r="K11" s="493">
        <v>66836.183793521515</v>
      </c>
      <c r="L11" s="493">
        <v>66824.210889307564</v>
      </c>
      <c r="M11" s="493">
        <v>67793.472000971</v>
      </c>
      <c r="N11" s="493">
        <v>75061.391045086304</v>
      </c>
      <c r="O11" s="493">
        <v>74810.734484111279</v>
      </c>
      <c r="P11" s="493">
        <v>75222.709961373243</v>
      </c>
      <c r="Q11" s="493">
        <v>75719.992505170623</v>
      </c>
      <c r="R11" s="493">
        <v>75216.624964792922</v>
      </c>
      <c r="S11" s="493">
        <v>75261.434137471573</v>
      </c>
      <c r="T11" s="493">
        <v>75367.270378423666</v>
      </c>
      <c r="U11" s="493">
        <v>76541.724111537085</v>
      </c>
      <c r="V11" s="493">
        <v>77519.86310064845</v>
      </c>
      <c r="W11" s="493">
        <v>78294.259157876892</v>
      </c>
      <c r="X11" s="493">
        <v>78966.214563820555</v>
      </c>
      <c r="Y11" s="493">
        <v>84910.789192666445</v>
      </c>
      <c r="Z11" s="493">
        <v>94679.13276475</v>
      </c>
      <c r="AA11" s="493">
        <v>94252.561699750004</v>
      </c>
      <c r="AB11" s="493">
        <v>94636.777857491412</v>
      </c>
      <c r="AC11" s="493">
        <v>94712.693635825883</v>
      </c>
      <c r="AD11" s="493">
        <v>94945.826712220514</v>
      </c>
      <c r="AE11" s="493">
        <v>95073.705229085026</v>
      </c>
      <c r="AF11" s="493">
        <v>95054.882713437633</v>
      </c>
      <c r="AG11" s="493">
        <v>95620.331868712994</v>
      </c>
      <c r="AH11" s="493">
        <v>97989.414019753996</v>
      </c>
      <c r="AI11" s="493">
        <v>99672.896689001209</v>
      </c>
      <c r="AJ11" s="493">
        <v>101159.83882525399</v>
      </c>
      <c r="AK11" s="493">
        <v>102617.7489028784</v>
      </c>
    </row>
    <row r="12" spans="1:37" ht="29.45" customHeight="1">
      <c r="A12" s="684" t="s">
        <v>84</v>
      </c>
      <c r="B12" s="492">
        <v>414537.683401021</v>
      </c>
      <c r="C12" s="492">
        <v>422105.7454619825</v>
      </c>
      <c r="D12" s="492">
        <v>432016.00636729988</v>
      </c>
      <c r="E12" s="492">
        <v>447382.08885052509</v>
      </c>
      <c r="F12" s="492">
        <v>459302.99626682641</v>
      </c>
      <c r="G12" s="492">
        <v>456857.10721551417</v>
      </c>
      <c r="H12" s="492">
        <v>469155.7375641705</v>
      </c>
      <c r="I12" s="492">
        <v>480213.20583749574</v>
      </c>
      <c r="J12" s="492">
        <v>495492.86476361868</v>
      </c>
      <c r="K12" s="492">
        <v>506457.6948828022</v>
      </c>
      <c r="L12" s="492">
        <v>517019.71218267857</v>
      </c>
      <c r="M12" s="492">
        <v>467999.67935424659</v>
      </c>
      <c r="N12" s="492">
        <v>482549.64655088639</v>
      </c>
      <c r="O12" s="492">
        <v>492335.21747291629</v>
      </c>
      <c r="P12" s="492">
        <v>509137.67697206605</v>
      </c>
      <c r="Q12" s="492">
        <v>516914.67879029259</v>
      </c>
      <c r="R12" s="492">
        <v>529656.90172953741</v>
      </c>
      <c r="S12" s="492">
        <v>539845.63997303613</v>
      </c>
      <c r="T12" s="492">
        <v>549058.41858964856</v>
      </c>
      <c r="U12" s="492">
        <v>577221.17445574224</v>
      </c>
      <c r="V12" s="492">
        <v>580657.06764352391</v>
      </c>
      <c r="W12" s="492">
        <v>599055.32169705234</v>
      </c>
      <c r="X12" s="492">
        <v>607043.49898167397</v>
      </c>
      <c r="Y12" s="492">
        <v>603944.57223801012</v>
      </c>
      <c r="Z12" s="492">
        <v>620013.09102714038</v>
      </c>
      <c r="AA12" s="492">
        <v>624280.8896204913</v>
      </c>
      <c r="AB12" s="492">
        <v>638251.06910518417</v>
      </c>
      <c r="AC12" s="492">
        <v>653306.48667323741</v>
      </c>
      <c r="AD12" s="492">
        <v>664959.03704125038</v>
      </c>
      <c r="AE12" s="492">
        <v>670104.01057568972</v>
      </c>
      <c r="AF12" s="492">
        <v>682287.94168544083</v>
      </c>
      <c r="AG12" s="492">
        <v>693617.51376256649</v>
      </c>
      <c r="AH12" s="492">
        <v>704366.96969758684</v>
      </c>
      <c r="AI12" s="492">
        <v>711093.12306171178</v>
      </c>
      <c r="AJ12" s="492">
        <v>712383.88031438226</v>
      </c>
      <c r="AK12" s="492">
        <v>718557.10321730282</v>
      </c>
    </row>
    <row r="13" spans="1:37" ht="29.45" customHeight="1">
      <c r="A13" s="247" t="s">
        <v>1536</v>
      </c>
      <c r="B13" s="489">
        <v>13.533505338714564</v>
      </c>
      <c r="C13" s="489">
        <v>13.991106402180867</v>
      </c>
      <c r="D13" s="489">
        <v>13.854721760377004</v>
      </c>
      <c r="E13" s="489">
        <v>15.901671196382331</v>
      </c>
      <c r="F13" s="489">
        <v>15.557781829895537</v>
      </c>
      <c r="G13" s="489">
        <v>13.773593848723268</v>
      </c>
      <c r="H13" s="489">
        <v>13.172924006631082</v>
      </c>
      <c r="I13" s="489">
        <v>13.198173355668729</v>
      </c>
      <c r="J13" s="489">
        <v>12.194550208501054</v>
      </c>
      <c r="K13" s="489">
        <v>10.529908306308087</v>
      </c>
      <c r="L13" s="489">
        <v>9.8576087084647934</v>
      </c>
      <c r="M13" s="489">
        <v>8.9515625181982941</v>
      </c>
      <c r="N13" s="489">
        <v>9.8585186629668247</v>
      </c>
      <c r="O13" s="489">
        <v>9.6802219024227885</v>
      </c>
      <c r="P13" s="489">
        <v>8.8594926747135379</v>
      </c>
      <c r="Q13" s="489">
        <v>8.62342443409133</v>
      </c>
      <c r="R13" s="489">
        <v>8.4650460702994366</v>
      </c>
      <c r="S13" s="489">
        <v>8.3156738217390895</v>
      </c>
      <c r="T13" s="489">
        <v>9.0459091011818309</v>
      </c>
      <c r="U13" s="489">
        <v>8.3774735181573323</v>
      </c>
      <c r="V13" s="489">
        <v>9.4540608066398626</v>
      </c>
      <c r="W13" s="489">
        <v>9.0529910061456782</v>
      </c>
      <c r="X13" s="489">
        <v>9.5333660064610939</v>
      </c>
      <c r="Y13" s="489">
        <v>9.9282630762325255</v>
      </c>
      <c r="Z13" s="489">
        <v>11.389751240258388</v>
      </c>
      <c r="AA13" s="489">
        <v>11.94125714384746</v>
      </c>
      <c r="AB13" s="489">
        <v>12.603326694541961</v>
      </c>
      <c r="AC13" s="489">
        <v>14.080749430259171</v>
      </c>
      <c r="AD13" s="489">
        <v>13.151569555782178</v>
      </c>
      <c r="AE13" s="489">
        <v>12.07242480188139</v>
      </c>
      <c r="AF13" s="489">
        <v>12.093493067201374</v>
      </c>
      <c r="AG13" s="489">
        <v>12.047484389358507</v>
      </c>
      <c r="AH13" s="489">
        <v>12.098816011140876</v>
      </c>
      <c r="AI13" s="489">
        <v>12.074816087275435</v>
      </c>
      <c r="AJ13" s="489">
        <v>11.610151162029778</v>
      </c>
      <c r="AK13" s="489">
        <v>9.2606708124757873</v>
      </c>
    </row>
    <row r="14" spans="1:37" ht="29.45" customHeight="1">
      <c r="A14" s="684" t="s">
        <v>712</v>
      </c>
      <c r="B14" s="492">
        <v>9758.2168999999976</v>
      </c>
      <c r="C14" s="492">
        <v>10412.028842</v>
      </c>
      <c r="D14" s="492">
        <v>10549.277937000003</v>
      </c>
      <c r="E14" s="492">
        <v>12142.421958000001</v>
      </c>
      <c r="F14" s="492">
        <v>11950.861535000002</v>
      </c>
      <c r="G14" s="492">
        <v>10699.944071</v>
      </c>
      <c r="H14" s="492">
        <v>10292.870379999998</v>
      </c>
      <c r="I14" s="492">
        <v>10455.508682</v>
      </c>
      <c r="J14" s="492">
        <v>9940.4668390000024</v>
      </c>
      <c r="K14" s="492">
        <v>8677.1263600000002</v>
      </c>
      <c r="L14" s="492">
        <v>8144.0477030000002</v>
      </c>
      <c r="M14" s="492">
        <v>7466.769311</v>
      </c>
      <c r="N14" s="492">
        <v>8414.3382659999988</v>
      </c>
      <c r="O14" s="492">
        <v>8340.2232510000013</v>
      </c>
      <c r="P14" s="492">
        <v>7769.0322690000003</v>
      </c>
      <c r="Q14" s="492">
        <v>7688.039374</v>
      </c>
      <c r="R14" s="492">
        <v>7522.2750540000006</v>
      </c>
      <c r="S14" s="492">
        <v>7378.4666789999992</v>
      </c>
      <c r="T14" s="492">
        <v>8166.9491529999987</v>
      </c>
      <c r="U14" s="492">
        <v>7679.3089481208999</v>
      </c>
      <c r="V14" s="492">
        <v>8844.6090339999992</v>
      </c>
      <c r="W14" s="492">
        <v>8607.5291589999979</v>
      </c>
      <c r="X14" s="492">
        <v>9204.2891580000014</v>
      </c>
      <c r="Y14" s="492">
        <v>10515.465894999999</v>
      </c>
      <c r="Z14" s="492">
        <v>12516.269288</v>
      </c>
      <c r="AA14" s="492">
        <v>13189.77382</v>
      </c>
      <c r="AB14" s="492">
        <v>14039.773956000001</v>
      </c>
      <c r="AC14" s="492">
        <v>15845.415177000001</v>
      </c>
      <c r="AD14" s="492">
        <v>14956.429860999999</v>
      </c>
      <c r="AE14" s="492">
        <v>13957.166719000001</v>
      </c>
      <c r="AF14" s="492">
        <v>14138.547654000002</v>
      </c>
      <c r="AG14" s="492">
        <v>14215.334373</v>
      </c>
      <c r="AH14" s="492">
        <v>14470.76485</v>
      </c>
      <c r="AI14" s="492">
        <v>14642.522972000001</v>
      </c>
      <c r="AJ14" s="492">
        <v>14373.320065</v>
      </c>
      <c r="AK14" s="492">
        <v>11556.685573999999</v>
      </c>
    </row>
    <row r="15" spans="1:37" ht="15" customHeight="1">
      <c r="A15" s="685" t="s">
        <v>711</v>
      </c>
      <c r="B15" s="493">
        <v>72104.134559175858</v>
      </c>
      <c r="C15" s="493">
        <v>74418.909718083654</v>
      </c>
      <c r="D15" s="493">
        <v>76142.113277004159</v>
      </c>
      <c r="E15" s="493">
        <v>76359.407813453174</v>
      </c>
      <c r="F15" s="493">
        <v>76815.973290199079</v>
      </c>
      <c r="G15" s="493">
        <v>77684.47500716614</v>
      </c>
      <c r="H15" s="493">
        <v>78136.565388357965</v>
      </c>
      <c r="I15" s="493">
        <v>79219.36165135511</v>
      </c>
      <c r="J15" s="493">
        <v>81515.649770094125</v>
      </c>
      <c r="K15" s="493">
        <v>82404.576636264217</v>
      </c>
      <c r="L15" s="493">
        <v>82616.86930225433</v>
      </c>
      <c r="M15" s="493">
        <v>83413.027567201265</v>
      </c>
      <c r="N15" s="493">
        <v>85350.939158924157</v>
      </c>
      <c r="O15" s="493">
        <v>86157.356051028022</v>
      </c>
      <c r="P15" s="493">
        <v>87691.615696845794</v>
      </c>
      <c r="Q15" s="493">
        <v>89152.974352121251</v>
      </c>
      <c r="R15" s="493">
        <v>88862.777491462752</v>
      </c>
      <c r="S15" s="493">
        <v>88729.63078122407</v>
      </c>
      <c r="T15" s="493">
        <v>90283.343129470566</v>
      </c>
      <c r="U15" s="493">
        <v>91666.167985810636</v>
      </c>
      <c r="V15" s="493">
        <v>93553.545031021713</v>
      </c>
      <c r="W15" s="493">
        <v>95079.395894204732</v>
      </c>
      <c r="X15" s="493">
        <v>96548.15677654602</v>
      </c>
      <c r="Y15" s="493">
        <v>105914.45668047607</v>
      </c>
      <c r="Z15" s="493">
        <v>109890.62907502144</v>
      </c>
      <c r="AA15" s="493">
        <v>110455.48773560929</v>
      </c>
      <c r="AB15" s="493">
        <v>111397.36591990519</v>
      </c>
      <c r="AC15" s="493">
        <v>112532.47034528297</v>
      </c>
      <c r="AD15" s="493">
        <v>113723.53541197145</v>
      </c>
      <c r="AE15" s="493">
        <v>115611.95822752103</v>
      </c>
      <c r="AF15" s="493">
        <v>116910.37134957308</v>
      </c>
      <c r="AG15" s="493">
        <v>117994.21284626312</v>
      </c>
      <c r="AH15" s="493">
        <v>119604.80130183794</v>
      </c>
      <c r="AI15" s="493">
        <v>121264.97717369329</v>
      </c>
      <c r="AJ15" s="493">
        <v>123799.59454797608</v>
      </c>
      <c r="AK15" s="493">
        <v>124793.17976005658</v>
      </c>
    </row>
    <row r="16" spans="1:37" ht="36.75" customHeight="1">
      <c r="A16" s="246" t="s">
        <v>1537</v>
      </c>
      <c r="B16" s="488">
        <v>15.46470170167456</v>
      </c>
      <c r="C16" s="488">
        <v>15.538873634127942</v>
      </c>
      <c r="D16" s="488">
        <v>15.108187680403065</v>
      </c>
      <c r="E16" s="488">
        <v>14.683701312789804</v>
      </c>
      <c r="F16" s="488">
        <v>14.277860510105736</v>
      </c>
      <c r="G16" s="488">
        <v>14.364139912144806</v>
      </c>
      <c r="H16" s="488">
        <v>13.947468525530967</v>
      </c>
      <c r="I16" s="488">
        <v>13.814138196880869</v>
      </c>
      <c r="J16" s="488">
        <v>13.447082515173109</v>
      </c>
      <c r="K16" s="488">
        <v>13.158220167025531</v>
      </c>
      <c r="L16" s="488">
        <v>12.887099673632093</v>
      </c>
      <c r="M16" s="488">
        <v>14.444049800775696</v>
      </c>
      <c r="N16" s="488">
        <v>15.522553240371595</v>
      </c>
      <c r="O16" s="488">
        <v>15.187333887246158</v>
      </c>
      <c r="P16" s="488">
        <v>14.767040861424652</v>
      </c>
      <c r="Q16" s="488">
        <v>14.641072201757698</v>
      </c>
      <c r="R16" s="488">
        <v>14.193808021250303</v>
      </c>
      <c r="S16" s="488">
        <v>13.934222563921933</v>
      </c>
      <c r="T16" s="488">
        <v>13.719692962712335</v>
      </c>
      <c r="U16" s="488">
        <v>13.252606121330427</v>
      </c>
      <c r="V16" s="488">
        <v>13.342640950408921</v>
      </c>
      <c r="W16" s="488">
        <v>13.062129808680393</v>
      </c>
      <c r="X16" s="488">
        <v>13.000936388283948</v>
      </c>
      <c r="Y16" s="488">
        <v>14.051937492571984</v>
      </c>
      <c r="Z16" s="488">
        <v>15.263267618426383</v>
      </c>
      <c r="AA16" s="488">
        <v>15.088974607249947</v>
      </c>
      <c r="AB16" s="488">
        <v>14.818902098055753</v>
      </c>
      <c r="AC16" s="488">
        <v>14.489021428646948</v>
      </c>
      <c r="AD16" s="488">
        <v>14.27017976136386</v>
      </c>
      <c r="AE16" s="488">
        <v>14.162537000868383</v>
      </c>
      <c r="AF16" s="488">
        <v>13.906871297189504</v>
      </c>
      <c r="AG16" s="488">
        <v>13.761237740947063</v>
      </c>
      <c r="AH16" s="488">
        <v>13.880254105999562</v>
      </c>
      <c r="AI16" s="488">
        <v>14.016855662989045</v>
      </c>
      <c r="AJ16" s="488">
        <v>14.200186391164706</v>
      </c>
      <c r="AK16" s="488">
        <v>14.28108475212515</v>
      </c>
    </row>
    <row r="17" spans="1:37" ht="15" customHeight="1">
      <c r="A17" s="685" t="s">
        <v>713</v>
      </c>
      <c r="B17" s="493">
        <v>64107.016178999998</v>
      </c>
      <c r="C17" s="493">
        <v>65590.478389731201</v>
      </c>
      <c r="D17" s="493">
        <v>65269.789051353713</v>
      </c>
      <c r="E17" s="493">
        <v>65692.249653731007</v>
      </c>
      <c r="F17" s="493">
        <v>65578.641125713621</v>
      </c>
      <c r="G17" s="493">
        <v>65623.594079013856</v>
      </c>
      <c r="H17" s="493">
        <v>65435.348832485346</v>
      </c>
      <c r="I17" s="493">
        <v>66337.315894063649</v>
      </c>
      <c r="J17" s="493">
        <v>66629.334381558903</v>
      </c>
      <c r="K17" s="493">
        <v>66640.818545521513</v>
      </c>
      <c r="L17" s="493">
        <v>66628.845641307562</v>
      </c>
      <c r="M17" s="493">
        <v>67598.106753397951</v>
      </c>
      <c r="N17" s="493">
        <v>74904.025797086302</v>
      </c>
      <c r="O17" s="493">
        <v>74772.593322111279</v>
      </c>
      <c r="P17" s="493">
        <v>75184.568799373243</v>
      </c>
      <c r="Q17" s="493">
        <v>75681.851343170623</v>
      </c>
      <c r="R17" s="493">
        <v>75178.483802792922</v>
      </c>
      <c r="S17" s="493">
        <v>75223.292975471573</v>
      </c>
      <c r="T17" s="493">
        <v>75329.129216423666</v>
      </c>
      <c r="U17" s="493">
        <v>76496.848699537077</v>
      </c>
      <c r="V17" s="493">
        <v>77474.987688848458</v>
      </c>
      <c r="W17" s="493">
        <v>78249.383745876898</v>
      </c>
      <c r="X17" s="493">
        <v>78921.339151820561</v>
      </c>
      <c r="Y17" s="493">
        <v>84865.913780666437</v>
      </c>
      <c r="Z17" s="493">
        <v>94634.257352750006</v>
      </c>
      <c r="AA17" s="493">
        <v>94197.584912750011</v>
      </c>
      <c r="AB17" s="493">
        <v>94581.80107049142</v>
      </c>
      <c r="AC17" s="493">
        <v>94657.71684882589</v>
      </c>
      <c r="AD17" s="493">
        <v>94890.849925220522</v>
      </c>
      <c r="AE17" s="493">
        <v>94903.728442085034</v>
      </c>
      <c r="AF17" s="493">
        <v>94884.905926437626</v>
      </c>
      <c r="AG17" s="493">
        <v>95450.355081712987</v>
      </c>
      <c r="AH17" s="493">
        <v>97767.925232753987</v>
      </c>
      <c r="AI17" s="493">
        <v>99672.896689001209</v>
      </c>
      <c r="AJ17" s="493">
        <v>101159.83882525399</v>
      </c>
      <c r="AK17" s="493">
        <v>102617.7489028784</v>
      </c>
    </row>
    <row r="18" spans="1:37" ht="29.45" customHeight="1">
      <c r="A18" s="684" t="s">
        <v>84</v>
      </c>
      <c r="B18" s="492">
        <v>414537.683401021</v>
      </c>
      <c r="C18" s="492">
        <v>422105.7454619825</v>
      </c>
      <c r="D18" s="492">
        <v>432016.00636729988</v>
      </c>
      <c r="E18" s="492">
        <v>447382.08885052509</v>
      </c>
      <c r="F18" s="492">
        <v>459302.99626682641</v>
      </c>
      <c r="G18" s="492">
        <v>456857.10721551417</v>
      </c>
      <c r="H18" s="492">
        <v>469155.7375641705</v>
      </c>
      <c r="I18" s="492">
        <v>480213.20583749574</v>
      </c>
      <c r="J18" s="492">
        <v>495492.86476361868</v>
      </c>
      <c r="K18" s="492">
        <v>506457.6948828022</v>
      </c>
      <c r="L18" s="492">
        <v>517019.71218267857</v>
      </c>
      <c r="M18" s="492">
        <v>467999.67935424659</v>
      </c>
      <c r="N18" s="492">
        <v>482549.64655088639</v>
      </c>
      <c r="O18" s="492">
        <v>492335.21747291629</v>
      </c>
      <c r="P18" s="492">
        <v>509137.67697206605</v>
      </c>
      <c r="Q18" s="492">
        <v>516914.67879029259</v>
      </c>
      <c r="R18" s="492">
        <v>529656.90172953741</v>
      </c>
      <c r="S18" s="492">
        <v>539845.63997303613</v>
      </c>
      <c r="T18" s="492">
        <v>549058.41858964856</v>
      </c>
      <c r="U18" s="492">
        <v>577221.17445574224</v>
      </c>
      <c r="V18" s="492">
        <v>580657.06764352391</v>
      </c>
      <c r="W18" s="492">
        <v>599055.32169705234</v>
      </c>
      <c r="X18" s="492">
        <v>607043.49898167397</v>
      </c>
      <c r="Y18" s="492">
        <v>603944.57223801012</v>
      </c>
      <c r="Z18" s="492">
        <v>620013.09102714038</v>
      </c>
      <c r="AA18" s="492">
        <v>624280.8896204913</v>
      </c>
      <c r="AB18" s="492">
        <v>638251.06910518417</v>
      </c>
      <c r="AC18" s="492">
        <v>653306.48667323741</v>
      </c>
      <c r="AD18" s="492">
        <v>664959.03704125038</v>
      </c>
      <c r="AE18" s="492">
        <v>670104.01057568972</v>
      </c>
      <c r="AF18" s="492">
        <v>682287.94168544083</v>
      </c>
      <c r="AG18" s="492">
        <v>693617.51376256649</v>
      </c>
      <c r="AH18" s="492">
        <v>704366.96969758684</v>
      </c>
      <c r="AI18" s="492">
        <v>711093.12306171178</v>
      </c>
      <c r="AJ18" s="492">
        <v>712383.88031438226</v>
      </c>
      <c r="AK18" s="492">
        <v>718557.10321730282</v>
      </c>
    </row>
    <row r="19" spans="1:37" ht="29.45" customHeight="1">
      <c r="A19" s="248" t="s">
        <v>1538</v>
      </c>
      <c r="B19" s="491">
        <v>14.78972913474742</v>
      </c>
      <c r="C19" s="491">
        <v>15.059700627644126</v>
      </c>
      <c r="D19" s="491">
        <v>14.563964263745399</v>
      </c>
      <c r="E19" s="491">
        <v>14.018247769691691</v>
      </c>
      <c r="F19" s="491">
        <v>13.321739229325322</v>
      </c>
      <c r="G19" s="491">
        <v>13.279177208390506</v>
      </c>
      <c r="H19" s="491">
        <v>12.852483393411651</v>
      </c>
      <c r="I19" s="491">
        <v>12.503105670984377</v>
      </c>
      <c r="J19" s="491">
        <v>12.375166553125256</v>
      </c>
      <c r="K19" s="491">
        <v>12.405415154970587</v>
      </c>
      <c r="L19" s="491">
        <v>12.033050687113171</v>
      </c>
      <c r="M19" s="491">
        <v>12.176726895523149</v>
      </c>
      <c r="N19" s="491">
        <v>13.439968191390733</v>
      </c>
      <c r="O19" s="491">
        <v>13.315743438989388</v>
      </c>
      <c r="P19" s="491">
        <v>13.324403301777066</v>
      </c>
      <c r="Q19" s="491">
        <v>13.317562048097503</v>
      </c>
      <c r="R19" s="491">
        <v>13.141874161355304</v>
      </c>
      <c r="S19" s="491">
        <v>13.051038268788057</v>
      </c>
      <c r="T19" s="491">
        <v>12.901328178433481</v>
      </c>
      <c r="U19" s="491">
        <v>12.518938956017605</v>
      </c>
      <c r="V19" s="491">
        <v>12.588444565366666</v>
      </c>
      <c r="W19" s="491">
        <v>12.588917964545058</v>
      </c>
      <c r="X19" s="491">
        <v>12.505616426306664</v>
      </c>
      <c r="Y19" s="491">
        <v>13.01999022766967</v>
      </c>
      <c r="Z19" s="491">
        <v>14.512734057129117</v>
      </c>
      <c r="AA19" s="491">
        <v>14.531304356312191</v>
      </c>
      <c r="AB19" s="491">
        <v>14.217051542117298</v>
      </c>
      <c r="AC19" s="491">
        <v>14.125374086565817</v>
      </c>
      <c r="AD19" s="491">
        <v>13.836647562234655</v>
      </c>
      <c r="AE19" s="491">
        <v>13.770333524686546</v>
      </c>
      <c r="AF19" s="491">
        <v>13.367102926712739</v>
      </c>
      <c r="AG19" s="491">
        <v>13.069945387984905</v>
      </c>
      <c r="AH19" s="491">
        <v>13.264742049784903</v>
      </c>
      <c r="AI19" s="491">
        <v>13.2358586591413</v>
      </c>
      <c r="AJ19" s="491">
        <v>13.469441332685218</v>
      </c>
      <c r="AK19" s="491">
        <v>13.338580256271396</v>
      </c>
    </row>
    <row r="20" spans="1:37" s="592" customFormat="1" ht="15" customHeight="1">
      <c r="A20" s="684" t="s">
        <v>85</v>
      </c>
      <c r="B20" s="492">
        <v>64302.381427</v>
      </c>
      <c r="C20" s="492">
        <v>65785.843637304264</v>
      </c>
      <c r="D20" s="492">
        <v>65465.154299353722</v>
      </c>
      <c r="E20" s="492">
        <v>65887.614901304056</v>
      </c>
      <c r="F20" s="492">
        <v>65774.006373713622</v>
      </c>
      <c r="G20" s="492">
        <v>65818.959326586919</v>
      </c>
      <c r="H20" s="492">
        <v>65630.714080485355</v>
      </c>
      <c r="I20" s="492">
        <v>66532.68232106365</v>
      </c>
      <c r="J20" s="492">
        <v>66824.70080855889</v>
      </c>
      <c r="K20" s="492">
        <v>66836.183793521515</v>
      </c>
      <c r="L20" s="492">
        <v>66824.210889307564</v>
      </c>
      <c r="M20" s="492">
        <v>67793.472000971</v>
      </c>
      <c r="N20" s="492">
        <v>75061.391045086304</v>
      </c>
      <c r="O20" s="492">
        <v>74810.734484111279</v>
      </c>
      <c r="P20" s="492">
        <v>75222.709961373243</v>
      </c>
      <c r="Q20" s="492">
        <v>75719.992505170623</v>
      </c>
      <c r="R20" s="492">
        <v>75216.624964792922</v>
      </c>
      <c r="S20" s="492">
        <v>75261.434137471573</v>
      </c>
      <c r="T20" s="492">
        <v>75367.270378423666</v>
      </c>
      <c r="U20" s="492">
        <v>76541.724111537085</v>
      </c>
      <c r="V20" s="492">
        <v>77519.86310064845</v>
      </c>
      <c r="W20" s="492">
        <v>78294.259157876892</v>
      </c>
      <c r="X20" s="492">
        <v>78966.214563820555</v>
      </c>
      <c r="Y20" s="492">
        <v>84910.789192666445</v>
      </c>
      <c r="Z20" s="492">
        <v>94679.13276475</v>
      </c>
      <c r="AA20" s="492">
        <v>94252.561699750004</v>
      </c>
      <c r="AB20" s="492">
        <v>94636.777857491412</v>
      </c>
      <c r="AC20" s="492">
        <v>94712.693635825883</v>
      </c>
      <c r="AD20" s="492">
        <v>94945.826712220514</v>
      </c>
      <c r="AE20" s="492">
        <v>95073.705229085026</v>
      </c>
      <c r="AF20" s="492">
        <v>95054.882713437633</v>
      </c>
      <c r="AG20" s="492">
        <v>95620.331868712994</v>
      </c>
      <c r="AH20" s="492">
        <v>97989.414019753996</v>
      </c>
      <c r="AI20" s="492">
        <v>99672.896689001209</v>
      </c>
      <c r="AJ20" s="492">
        <v>101159.83882525399</v>
      </c>
      <c r="AK20" s="492">
        <v>102617.7489028784</v>
      </c>
    </row>
    <row r="21" spans="1:37" ht="15" customHeight="1">
      <c r="A21" s="685" t="s">
        <v>714</v>
      </c>
      <c r="B21" s="493">
        <v>434777.27577800001</v>
      </c>
      <c r="C21" s="493">
        <v>436833.674612</v>
      </c>
      <c r="D21" s="493">
        <v>449500.92649099999</v>
      </c>
      <c r="E21" s="493">
        <v>470013.199822</v>
      </c>
      <c r="F21" s="493">
        <v>493734.37838299992</v>
      </c>
      <c r="G21" s="493">
        <v>495655.40314499999</v>
      </c>
      <c r="H21" s="493">
        <v>510646.16908299999</v>
      </c>
      <c r="I21" s="493">
        <v>532129.24909900001</v>
      </c>
      <c r="J21" s="493">
        <v>539990.31464900018</v>
      </c>
      <c r="K21" s="493">
        <v>538766.19974899967</v>
      </c>
      <c r="L21" s="493">
        <v>555338.89640199998</v>
      </c>
      <c r="M21" s="493">
        <v>556746.26344699995</v>
      </c>
      <c r="N21" s="493">
        <v>558493.81468900002</v>
      </c>
      <c r="O21" s="493">
        <v>561821.68744000001</v>
      </c>
      <c r="P21" s="493">
        <v>564548.43235899985</v>
      </c>
      <c r="Q21" s="493">
        <v>568572.47769300011</v>
      </c>
      <c r="R21" s="493">
        <v>572343.21407500014</v>
      </c>
      <c r="S21" s="493">
        <v>576670.09005300002</v>
      </c>
      <c r="T21" s="493">
        <v>584182.25888099987</v>
      </c>
      <c r="U21" s="493">
        <v>611407.43940399995</v>
      </c>
      <c r="V21" s="493">
        <v>615801.75928900007</v>
      </c>
      <c r="W21" s="493">
        <v>621930.01319399988</v>
      </c>
      <c r="X21" s="493">
        <v>631445.99891700002</v>
      </c>
      <c r="Y21" s="493">
        <v>652157.08850700001</v>
      </c>
      <c r="Z21" s="493">
        <v>652386.60332400014</v>
      </c>
      <c r="AA21" s="493">
        <v>648617.35318900016</v>
      </c>
      <c r="AB21" s="493">
        <v>665656.85280900018</v>
      </c>
      <c r="AC21" s="493">
        <v>670514.58641300013</v>
      </c>
      <c r="AD21" s="493">
        <v>686190.97426000005</v>
      </c>
      <c r="AE21" s="493">
        <v>690424.12849800009</v>
      </c>
      <c r="AF21" s="493">
        <v>711110.57672399981</v>
      </c>
      <c r="AG21" s="493">
        <v>731604.67798599985</v>
      </c>
      <c r="AH21" s="493">
        <v>738720.84094799997</v>
      </c>
      <c r="AI21" s="493">
        <v>753051.98745200003</v>
      </c>
      <c r="AJ21" s="493">
        <v>751032.17963300005</v>
      </c>
      <c r="AK21" s="493">
        <v>769330.37048399996</v>
      </c>
    </row>
    <row r="22" spans="1:37" ht="29.45" customHeight="1">
      <c r="A22" s="31" t="s">
        <v>1539</v>
      </c>
      <c r="B22" s="490">
        <v>5.2616447366470522</v>
      </c>
      <c r="C22" s="490">
        <v>5.1874462562235619</v>
      </c>
      <c r="D22" s="490">
        <v>4.8745430264971557</v>
      </c>
      <c r="E22" s="490">
        <v>5.2211118441179654</v>
      </c>
      <c r="F22" s="490">
        <v>5.2148307890617343</v>
      </c>
      <c r="G22" s="490">
        <v>4.8155437513060475</v>
      </c>
      <c r="H22" s="490">
        <v>4.8155789963339437</v>
      </c>
      <c r="I22" s="490">
        <v>4.8433441912749835</v>
      </c>
      <c r="J22" s="490">
        <v>4.6425726034035151</v>
      </c>
      <c r="K22" s="490">
        <v>4.2357255617234291</v>
      </c>
      <c r="L22" s="490">
        <v>3.9533434940558014</v>
      </c>
      <c r="M22" s="490">
        <v>3.5322706173939511</v>
      </c>
      <c r="N22" s="490">
        <v>3.7521820876553735</v>
      </c>
      <c r="O22" s="490">
        <v>3.7252829084571504</v>
      </c>
      <c r="P22" s="490">
        <v>3.44382627790326</v>
      </c>
      <c r="Q22" s="490">
        <v>3.5091507935202895</v>
      </c>
      <c r="R22" s="490">
        <v>3.4168934682074861</v>
      </c>
      <c r="S22" s="490">
        <v>3.3116389970414382</v>
      </c>
      <c r="T22" s="490">
        <v>3.5884740081267652</v>
      </c>
      <c r="U22" s="490">
        <v>3.8130833927043626</v>
      </c>
      <c r="V22" s="490">
        <v>3.6552540884897469</v>
      </c>
      <c r="W22" s="490">
        <v>3.572508270468989</v>
      </c>
      <c r="X22" s="490">
        <v>3.7102349660508018</v>
      </c>
      <c r="Y22" s="490">
        <v>3.4544544901367504</v>
      </c>
      <c r="Z22" s="490">
        <v>4.1790529487422905</v>
      </c>
      <c r="AA22" s="490">
        <v>4.3263467464390635</v>
      </c>
      <c r="AB22" s="490">
        <v>4.4191869608933914</v>
      </c>
      <c r="AC22" s="490">
        <v>4.7209654542988835</v>
      </c>
      <c r="AD22" s="490">
        <v>4.1821223171940076</v>
      </c>
      <c r="AE22" s="490">
        <v>3.9608758319003359</v>
      </c>
      <c r="AF22" s="490">
        <v>4.0739334628650949</v>
      </c>
      <c r="AG22" s="490">
        <v>4.1467376727513239</v>
      </c>
      <c r="AH22" s="490">
        <v>4.0923565529324124</v>
      </c>
      <c r="AI22" s="490">
        <v>4.1420663004226554</v>
      </c>
      <c r="AJ22" s="490">
        <v>4.1885876701886025</v>
      </c>
      <c r="AK22" s="490">
        <v>3.8879172763968386</v>
      </c>
    </row>
    <row r="23" spans="1:37" ht="15" customHeight="1">
      <c r="A23" s="1129" t="s">
        <v>349</v>
      </c>
      <c r="B23" s="1130">
        <v>17294.107167999999</v>
      </c>
      <c r="C23" s="1130">
        <v>17211.724317</v>
      </c>
      <c r="D23" s="1130">
        <v>16830.834435000001</v>
      </c>
      <c r="E23" s="1130">
        <v>18028.297793000002</v>
      </c>
      <c r="F23" s="1130">
        <v>18282.236201</v>
      </c>
      <c r="G23" s="1130">
        <v>16794.947525</v>
      </c>
      <c r="H23" s="1130">
        <v>16935.748061999999</v>
      </c>
      <c r="I23" s="1130">
        <v>17483.789616999999</v>
      </c>
      <c r="J23" s="1130">
        <v>17112.868968999999</v>
      </c>
      <c r="K23" s="1130">
        <v>16144.558153999998</v>
      </c>
      <c r="L23" s="1130">
        <v>15343.648999999999</v>
      </c>
      <c r="M23" s="1130">
        <v>13992.397682000001</v>
      </c>
      <c r="N23" s="1130">
        <v>14912.413528999999</v>
      </c>
      <c r="O23" s="1130">
        <v>15052.060460000001</v>
      </c>
      <c r="P23" s="1130">
        <v>14302.254015</v>
      </c>
      <c r="Q23" s="1130">
        <v>14766.696001</v>
      </c>
      <c r="R23" s="1130">
        <v>14639.013695</v>
      </c>
      <c r="S23" s="1130">
        <v>14303.153521</v>
      </c>
      <c r="T23" s="1130">
        <v>15743.099042</v>
      </c>
      <c r="U23" s="1130">
        <v>17269.4327051209</v>
      </c>
      <c r="V23" s="1130">
        <v>16828.342195000001</v>
      </c>
      <c r="W23" s="1130">
        <v>16777.455809999999</v>
      </c>
      <c r="X23" s="1130">
        <v>17631.432806000001</v>
      </c>
      <c r="Y23" s="1130">
        <v>16621.395444000002</v>
      </c>
      <c r="Z23" s="1130">
        <v>20013.884535000001</v>
      </c>
      <c r="AA23" s="1130">
        <v>20850.291809000002</v>
      </c>
      <c r="AB23" s="1130">
        <v>21600.750462</v>
      </c>
      <c r="AC23" s="1130">
        <v>23311.918903000002</v>
      </c>
      <c r="AD23" s="1130">
        <v>20936.003293999998</v>
      </c>
      <c r="AE23" s="1130">
        <v>20000.294017</v>
      </c>
      <c r="AF23" s="1130">
        <v>20820.453710000002</v>
      </c>
      <c r="AG23" s="1130">
        <v>21530.143074</v>
      </c>
      <c r="AH23" s="1130">
        <v>21539.354682000001</v>
      </c>
      <c r="AI23" s="1130">
        <v>22013.718333000001</v>
      </c>
      <c r="AJ23" s="1130">
        <v>22452.188404</v>
      </c>
      <c r="AK23" s="1130">
        <v>21185.097694</v>
      </c>
    </row>
    <row r="24" spans="1:37" ht="15" customHeight="1">
      <c r="A24" s="684" t="s">
        <v>350</v>
      </c>
      <c r="B24" s="492">
        <v>328682.53243225522</v>
      </c>
      <c r="C24" s="492">
        <v>331795.71347559482</v>
      </c>
      <c r="D24" s="492">
        <v>345280.25177971675</v>
      </c>
      <c r="E24" s="492">
        <v>345296.14249329746</v>
      </c>
      <c r="F24" s="492">
        <v>350581.58050588233</v>
      </c>
      <c r="G24" s="492">
        <v>348765.33974891115</v>
      </c>
      <c r="H24" s="492">
        <v>351686.64193637</v>
      </c>
      <c r="I24" s="492">
        <v>360985.89995929011</v>
      </c>
      <c r="J24" s="492">
        <v>368607.46036485012</v>
      </c>
      <c r="K24" s="492">
        <v>381152.12892666995</v>
      </c>
      <c r="L24" s="492">
        <v>388118.28577685001</v>
      </c>
      <c r="M24" s="492">
        <v>396130.39876099164</v>
      </c>
      <c r="N24" s="492">
        <v>397433.09841123194</v>
      </c>
      <c r="O24" s="492">
        <v>404051.47286475234</v>
      </c>
      <c r="P24" s="492">
        <v>415301.26263243996</v>
      </c>
      <c r="Q24" s="492">
        <v>420805.39908022678</v>
      </c>
      <c r="R24" s="492">
        <v>428430.49779599003</v>
      </c>
      <c r="S24" s="492">
        <v>431905.57708065986</v>
      </c>
      <c r="T24" s="492">
        <v>438712.91825848067</v>
      </c>
      <c r="U24" s="492">
        <v>452899.423552152</v>
      </c>
      <c r="V24" s="492">
        <v>460387.75383609574</v>
      </c>
      <c r="W24" s="492">
        <v>469626.78711440746</v>
      </c>
      <c r="X24" s="492">
        <v>475210.67984454404</v>
      </c>
      <c r="Y24" s="492">
        <v>481158.32735553029</v>
      </c>
      <c r="Z24" s="492">
        <v>478909.57067254413</v>
      </c>
      <c r="AA24" s="492">
        <v>481937.60304029012</v>
      </c>
      <c r="AB24" s="492">
        <v>488794.67316388787</v>
      </c>
      <c r="AC24" s="492">
        <v>493795.58331172075</v>
      </c>
      <c r="AD24" s="492">
        <v>500607.1488613704</v>
      </c>
      <c r="AE24" s="492">
        <v>504946.25092562736</v>
      </c>
      <c r="AF24" s="492">
        <v>511065.13888318394</v>
      </c>
      <c r="AG24" s="492">
        <v>519206.77826998738</v>
      </c>
      <c r="AH24" s="492">
        <v>526331.33021035988</v>
      </c>
      <c r="AI24" s="492">
        <v>531467.06827830651</v>
      </c>
      <c r="AJ24" s="492">
        <v>536032.43317070231</v>
      </c>
      <c r="AK24" s="492">
        <v>544895.79350395722</v>
      </c>
    </row>
    <row r="25" spans="1:37" ht="29.45" customHeight="1">
      <c r="A25" s="248" t="s">
        <v>1540</v>
      </c>
      <c r="B25" s="491">
        <v>43.57490210274613</v>
      </c>
      <c r="C25" s="491">
        <v>39.506183981136331</v>
      </c>
      <c r="D25" s="491">
        <v>37.321717602648377</v>
      </c>
      <c r="E25" s="491">
        <v>32.647984311005544</v>
      </c>
      <c r="F25" s="491">
        <v>34.631292345154613</v>
      </c>
      <c r="G25" s="491">
        <v>36.290696621274499</v>
      </c>
      <c r="H25" s="491">
        <v>39.223999186106937</v>
      </c>
      <c r="I25" s="491">
        <v>40.198841835560621</v>
      </c>
      <c r="J25" s="491">
        <v>41.912330089085714</v>
      </c>
      <c r="K25" s="491">
        <v>46.253553195878929</v>
      </c>
      <c r="L25" s="491">
        <v>46.922353978509285</v>
      </c>
      <c r="M25" s="491">
        <v>46.636956147942058</v>
      </c>
      <c r="N25" s="491">
        <v>43.574940101837086</v>
      </c>
      <c r="O25" s="491">
        <v>44.590820152738075</v>
      </c>
      <c r="P25" s="491">
        <v>45.679665171294332</v>
      </c>
      <c r="Q25" s="491">
        <v>47.936631366425054</v>
      </c>
      <c r="R25" s="491">
        <v>48.614877950628212</v>
      </c>
      <c r="S25" s="491">
        <v>48.413707032041025</v>
      </c>
      <c r="T25" s="491">
        <v>48.123624635709135</v>
      </c>
      <c r="U25" s="491">
        <v>55.532361257913486</v>
      </c>
      <c r="V25" s="491">
        <v>47.442184550847259</v>
      </c>
      <c r="W25" s="491">
        <v>48.695861538973119</v>
      </c>
      <c r="X25" s="491">
        <v>47.796136256902678</v>
      </c>
      <c r="Y25" s="491">
        <v>36.735360575300682</v>
      </c>
      <c r="Z25" s="491">
        <v>37.462069064545048</v>
      </c>
      <c r="AA25" s="491">
        <v>36.74057926466692</v>
      </c>
      <c r="AB25" s="491">
        <v>35.003304719904314</v>
      </c>
      <c r="AC25" s="491">
        <v>32.028696380884966</v>
      </c>
      <c r="AD25" s="491">
        <v>28.561198376930292</v>
      </c>
      <c r="AE25" s="491">
        <v>30.215192300990264</v>
      </c>
      <c r="AF25" s="491">
        <v>32.092989658485202</v>
      </c>
      <c r="AG25" s="491">
        <v>33.974733358058501</v>
      </c>
      <c r="AH25" s="491">
        <v>32.817091952652959</v>
      </c>
      <c r="AI25" s="491">
        <v>33.484553810930237</v>
      </c>
      <c r="AJ25" s="491">
        <v>35.982542964768186</v>
      </c>
      <c r="AK25" s="491">
        <v>45.448986165057612</v>
      </c>
    </row>
    <row r="26" spans="1:37" ht="15" customHeight="1">
      <c r="A26" s="684" t="s">
        <v>715</v>
      </c>
      <c r="B26" s="492">
        <v>7535.8902680000001</v>
      </c>
      <c r="C26" s="492">
        <v>6799.6954750000004</v>
      </c>
      <c r="D26" s="492">
        <v>6281.5564979999999</v>
      </c>
      <c r="E26" s="492">
        <v>5885.8758349999998</v>
      </c>
      <c r="F26" s="492">
        <v>6331.3746659999997</v>
      </c>
      <c r="G26" s="492">
        <v>6095.0034539999997</v>
      </c>
      <c r="H26" s="492">
        <v>6642.8776820000003</v>
      </c>
      <c r="I26" s="492">
        <v>7028.2809349999998</v>
      </c>
      <c r="J26" s="492">
        <v>7172.4021299999995</v>
      </c>
      <c r="K26" s="492">
        <v>7467.4317940000001</v>
      </c>
      <c r="L26" s="492">
        <v>7199.6012970000002</v>
      </c>
      <c r="M26" s="492">
        <v>6525.6283710000007</v>
      </c>
      <c r="N26" s="492">
        <v>6498.0752630000006</v>
      </c>
      <c r="O26" s="492">
        <v>6711.8372089999993</v>
      </c>
      <c r="P26" s="492">
        <v>6533.2217460000002</v>
      </c>
      <c r="Q26" s="492">
        <v>7078.6566270000003</v>
      </c>
      <c r="R26" s="492">
        <v>7116.7386409999999</v>
      </c>
      <c r="S26" s="492">
        <v>6924.6868420000001</v>
      </c>
      <c r="T26" s="492">
        <v>7576.1498890000003</v>
      </c>
      <c r="U26" s="492">
        <v>9590.1237569999994</v>
      </c>
      <c r="V26" s="492">
        <v>7983.7331610000001</v>
      </c>
      <c r="W26" s="492">
        <v>8169.9266509999998</v>
      </c>
      <c r="X26" s="492">
        <v>8427.1436479999993</v>
      </c>
      <c r="Y26" s="492">
        <v>6105.9295489999995</v>
      </c>
      <c r="Z26" s="492">
        <v>7497.6152470000006</v>
      </c>
      <c r="AA26" s="492">
        <v>7660.5179889999999</v>
      </c>
      <c r="AB26" s="492">
        <v>7560.976506</v>
      </c>
      <c r="AC26" s="492">
        <v>7466.5037259999999</v>
      </c>
      <c r="AD26" s="492">
        <v>5979.5734330000005</v>
      </c>
      <c r="AE26" s="492">
        <v>6043.1272980000003</v>
      </c>
      <c r="AF26" s="492">
        <v>6681.9060559999998</v>
      </c>
      <c r="AG26" s="492">
        <v>7314.8087009999999</v>
      </c>
      <c r="AH26" s="492">
        <v>7068.5898320000006</v>
      </c>
      <c r="AI26" s="492">
        <v>7371.1953609999991</v>
      </c>
      <c r="AJ26" s="492">
        <v>8078.8683389999997</v>
      </c>
      <c r="AK26" s="492">
        <v>9628.412119999999</v>
      </c>
    </row>
    <row r="27" spans="1:37" ht="15" customHeight="1">
      <c r="A27" s="685" t="s">
        <v>349</v>
      </c>
      <c r="B27" s="493">
        <v>17294.107167999999</v>
      </c>
      <c r="C27" s="493">
        <v>17211.724317</v>
      </c>
      <c r="D27" s="493">
        <v>16830.834435000001</v>
      </c>
      <c r="E27" s="493">
        <v>18028.297793000002</v>
      </c>
      <c r="F27" s="493">
        <v>18282.236201</v>
      </c>
      <c r="G27" s="493">
        <v>16794.947525</v>
      </c>
      <c r="H27" s="493">
        <v>16935.748061999999</v>
      </c>
      <c r="I27" s="493">
        <v>17483.789616999999</v>
      </c>
      <c r="J27" s="493">
        <v>17112.868968999999</v>
      </c>
      <c r="K27" s="493">
        <v>16144.558153999998</v>
      </c>
      <c r="L27" s="493">
        <v>15343.648999999999</v>
      </c>
      <c r="M27" s="493">
        <v>13992.397682000001</v>
      </c>
      <c r="N27" s="493">
        <v>14912.413528999999</v>
      </c>
      <c r="O27" s="493">
        <v>15052.060460000001</v>
      </c>
      <c r="P27" s="493">
        <v>14302.254015</v>
      </c>
      <c r="Q27" s="493">
        <v>14766.696001</v>
      </c>
      <c r="R27" s="493">
        <v>14639.013695</v>
      </c>
      <c r="S27" s="493">
        <v>14303.153521</v>
      </c>
      <c r="T27" s="493">
        <v>15743.099042</v>
      </c>
      <c r="U27" s="493">
        <v>17269.4327051209</v>
      </c>
      <c r="V27" s="493">
        <v>16828.342195000001</v>
      </c>
      <c r="W27" s="493">
        <v>16777.455809999999</v>
      </c>
      <c r="X27" s="493">
        <v>17631.432806000001</v>
      </c>
      <c r="Y27" s="493">
        <v>16621.395444000002</v>
      </c>
      <c r="Z27" s="493">
        <v>20013.884535000001</v>
      </c>
      <c r="AA27" s="493">
        <v>20850.291809000002</v>
      </c>
      <c r="AB27" s="493">
        <v>21600.750462</v>
      </c>
      <c r="AC27" s="493">
        <v>23311.918903000002</v>
      </c>
      <c r="AD27" s="493">
        <v>20936.003293999998</v>
      </c>
      <c r="AE27" s="493">
        <v>20000.294017</v>
      </c>
      <c r="AF27" s="493">
        <v>20820.453710000002</v>
      </c>
      <c r="AG27" s="493">
        <v>21530.143074</v>
      </c>
      <c r="AH27" s="493">
        <v>21539.354682000001</v>
      </c>
      <c r="AI27" s="493">
        <v>22013.718333000001</v>
      </c>
      <c r="AJ27" s="493">
        <v>22452.188404</v>
      </c>
      <c r="AK27" s="493">
        <v>21185.097694</v>
      </c>
    </row>
    <row r="28" spans="1:37" ht="15" customHeight="1">
      <c r="A28" s="31" t="s">
        <v>1541</v>
      </c>
      <c r="B28" s="490">
        <v>2.5316214893353775</v>
      </c>
      <c r="C28" s="490">
        <v>2.2863479531666413</v>
      </c>
      <c r="D28" s="490">
        <v>2.2869333481905523</v>
      </c>
      <c r="E28" s="490">
        <v>2.4268401962995503</v>
      </c>
      <c r="F28" s="490">
        <v>2.4032902398918807</v>
      </c>
      <c r="G28" s="490">
        <v>2.6575792722203868</v>
      </c>
      <c r="H28" s="490">
        <v>2.5712119433598533</v>
      </c>
      <c r="I28" s="490">
        <v>2.5426291729319503</v>
      </c>
      <c r="J28" s="490">
        <v>2.5692926425723392</v>
      </c>
      <c r="K28" s="490">
        <v>2.6236089656429864</v>
      </c>
      <c r="L28" s="490">
        <v>2.571697380458585</v>
      </c>
      <c r="M28" s="490">
        <v>2.5292352637152109</v>
      </c>
      <c r="N28" s="490">
        <v>2.8383282286602745</v>
      </c>
      <c r="O28" s="490">
        <v>2.7725995638776997</v>
      </c>
      <c r="P28" s="490">
        <v>2.7500622067598188</v>
      </c>
      <c r="Q28" s="490">
        <v>2.6940439496212112</v>
      </c>
      <c r="R28" s="490">
        <v>2.597359532349778</v>
      </c>
      <c r="S28" s="490">
        <v>2.6959034450302855</v>
      </c>
      <c r="T28" s="490">
        <v>2.4952867881169865</v>
      </c>
      <c r="U28" s="490">
        <v>2.2789292807638941</v>
      </c>
      <c r="V28" s="490">
        <v>2.3562067805986371</v>
      </c>
      <c r="W28" s="490">
        <v>2.4304947925839682</v>
      </c>
      <c r="X28" s="490">
        <v>2.4884580517484398</v>
      </c>
      <c r="Y28" s="490">
        <v>2.5548886834155882</v>
      </c>
      <c r="Z28" s="490">
        <v>1.098761139681085</v>
      </c>
      <c r="AA28" s="490">
        <v>1.4631100897113873</v>
      </c>
      <c r="AB28" s="490">
        <v>1.8385701545855992</v>
      </c>
      <c r="AC28" s="490">
        <v>1.8033831799970697</v>
      </c>
      <c r="AD28" s="490">
        <v>1.9598482230301948</v>
      </c>
      <c r="AE28" s="490">
        <v>2.080824109457815</v>
      </c>
      <c r="AF28" s="490">
        <v>2.0414588726599274</v>
      </c>
      <c r="AG28" s="490">
        <v>2.0172283886600204</v>
      </c>
      <c r="AH28" s="490">
        <v>1.973298855289277</v>
      </c>
      <c r="AI28" s="490">
        <v>1.877986609285178</v>
      </c>
      <c r="AJ28" s="490">
        <v>1.7328980869011814</v>
      </c>
      <c r="AK28" s="490">
        <v>1.3728262217349358</v>
      </c>
    </row>
    <row r="29" spans="1:37" ht="15" customHeight="1">
      <c r="A29" s="685" t="s">
        <v>86</v>
      </c>
      <c r="B29" s="493">
        <v>11160.600191999998</v>
      </c>
      <c r="C29" s="493">
        <v>10033.511675999998</v>
      </c>
      <c r="D29" s="493">
        <v>10227.43352328</v>
      </c>
      <c r="E29" s="493">
        <v>10853.06015943549</v>
      </c>
      <c r="F29" s="493">
        <v>10934.097116687761</v>
      </c>
      <c r="G29" s="493">
        <v>12314.148727999996</v>
      </c>
      <c r="H29" s="493">
        <v>12007.828153714287</v>
      </c>
      <c r="I29" s="493">
        <v>12058.313620499999</v>
      </c>
      <c r="J29" s="1131">
        <v>12397.280970666665</v>
      </c>
      <c r="K29" s="493">
        <v>12753.051368400002</v>
      </c>
      <c r="L29" s="493">
        <v>12649.125366545455</v>
      </c>
      <c r="M29" s="493">
        <v>12579.482321560248</v>
      </c>
      <c r="N29" s="493">
        <v>15825.667812000002</v>
      </c>
      <c r="O29" s="493">
        <v>15499.402399439939</v>
      </c>
      <c r="P29" s="493">
        <v>15418.15082788164</v>
      </c>
      <c r="Q29" s="493">
        <v>15141.511269221131</v>
      </c>
      <c r="R29" s="493">
        <v>14642.726438400001</v>
      </c>
      <c r="S29" s="493">
        <v>15258.497052457962</v>
      </c>
      <c r="T29" s="493">
        <v>14171.289910285715</v>
      </c>
      <c r="U29" s="493">
        <v>13052.6577975</v>
      </c>
      <c r="V29" s="493">
        <v>13629.281055999998</v>
      </c>
      <c r="W29" s="493">
        <v>14126.471242799998</v>
      </c>
      <c r="X29" s="493">
        <v>14565.698667456831</v>
      </c>
      <c r="Y29" s="493">
        <v>15155.209455</v>
      </c>
      <c r="Z29" s="493">
        <v>7166.9095679999982</v>
      </c>
      <c r="AA29" s="493">
        <v>9525.6321060000009</v>
      </c>
      <c r="AB29" s="493">
        <v>12114.46690900208</v>
      </c>
      <c r="AC29" s="493">
        <v>11863.853751000001</v>
      </c>
      <c r="AD29" s="493">
        <v>12985.7043096</v>
      </c>
      <c r="AE29" s="493">
        <v>13929.300643999999</v>
      </c>
      <c r="AF29" s="493">
        <v>13721.30387142857</v>
      </c>
      <c r="AG29" s="493">
        <v>13691.742334500001</v>
      </c>
      <c r="AH29" s="493">
        <v>13551.427185333336</v>
      </c>
      <c r="AI29" s="493">
        <v>12975.924011999998</v>
      </c>
      <c r="AJ29" s="493">
        <v>12060.202216363641</v>
      </c>
      <c r="AK29" s="493">
        <v>9654.5082569999995</v>
      </c>
    </row>
    <row r="30" spans="1:37" ht="15" customHeight="1">
      <c r="A30" s="684" t="s">
        <v>716</v>
      </c>
      <c r="B30" s="492">
        <v>440847.90080249996</v>
      </c>
      <c r="C30" s="492">
        <v>438844.47518599994</v>
      </c>
      <c r="D30" s="492">
        <v>447211.70082949998</v>
      </c>
      <c r="E30" s="492">
        <v>447209.51037419995</v>
      </c>
      <c r="F30" s="492">
        <v>454963.6550423333</v>
      </c>
      <c r="G30" s="492">
        <v>463359.6016013333</v>
      </c>
      <c r="H30" s="492">
        <v>467010.43781024998</v>
      </c>
      <c r="I30" s="492">
        <v>474245.8612867776</v>
      </c>
      <c r="J30" s="492">
        <v>482517.27986325003</v>
      </c>
      <c r="K30" s="492">
        <v>486088.11508899997</v>
      </c>
      <c r="L30" s="492">
        <v>491859.01353175013</v>
      </c>
      <c r="M30" s="492">
        <v>497363.07657999999</v>
      </c>
      <c r="N30" s="492">
        <v>557570.03901800001</v>
      </c>
      <c r="O30" s="492">
        <v>559020.58852533333</v>
      </c>
      <c r="P30" s="492">
        <v>560647.34790299996</v>
      </c>
      <c r="Q30" s="492">
        <v>562036.53512594185</v>
      </c>
      <c r="R30" s="492">
        <v>563754.31495050003</v>
      </c>
      <c r="S30" s="492">
        <v>565988.26195299998</v>
      </c>
      <c r="T30" s="492">
        <v>567922.29164887976</v>
      </c>
      <c r="U30" s="492">
        <v>572753.96422677778</v>
      </c>
      <c r="V30" s="492">
        <v>578441.63628699991</v>
      </c>
      <c r="W30" s="492">
        <v>581217.91850380867</v>
      </c>
      <c r="X30" s="492">
        <v>585330.2874534165</v>
      </c>
      <c r="Y30" s="492">
        <v>593184.72673100012</v>
      </c>
      <c r="Z30" s="492">
        <v>652271.84591550007</v>
      </c>
      <c r="AA30" s="492">
        <v>651053.68167333351</v>
      </c>
      <c r="AB30" s="492">
        <v>658906.97065799998</v>
      </c>
      <c r="AC30" s="492">
        <v>657866.4968484001</v>
      </c>
      <c r="AD30" s="492">
        <v>662587.24308366666</v>
      </c>
      <c r="AE30" s="492">
        <v>669412.68993800029</v>
      </c>
      <c r="AF30" s="492">
        <v>672132.27046549995</v>
      </c>
      <c r="AG30" s="492">
        <v>678740.31574555545</v>
      </c>
      <c r="AH30" s="492">
        <v>686739.72769049997</v>
      </c>
      <c r="AI30" s="492">
        <v>690948.69728272723</v>
      </c>
      <c r="AJ30" s="492">
        <v>695955.6541452501</v>
      </c>
      <c r="AK30" s="492">
        <v>703257.85624919995</v>
      </c>
    </row>
    <row r="31" spans="1:37" ht="15" customHeight="1">
      <c r="A31" s="248" t="s">
        <v>1542</v>
      </c>
      <c r="B31" s="491">
        <v>12.832047696130033</v>
      </c>
      <c r="C31" s="491">
        <v>11.316501676257703</v>
      </c>
      <c r="D31" s="491">
        <v>10.594239103100691</v>
      </c>
      <c r="E31" s="491">
        <v>11.532943651244789</v>
      </c>
      <c r="F31" s="491">
        <v>11.439556974728607</v>
      </c>
      <c r="G31" s="491">
        <v>13.085785524995023</v>
      </c>
      <c r="H31" s="491">
        <v>12.515189294746005</v>
      </c>
      <c r="I31" s="491">
        <v>12.490664470478492</v>
      </c>
      <c r="J31" s="491">
        <v>12.881843594731556</v>
      </c>
      <c r="K31" s="491">
        <v>13.200708830818231</v>
      </c>
      <c r="L31" s="491">
        <v>13.003818337899434</v>
      </c>
      <c r="M31" s="491">
        <v>13.34410938256112</v>
      </c>
      <c r="N31" s="491">
        <v>15.548066066806115</v>
      </c>
      <c r="O31" s="491">
        <v>15.33631366532879</v>
      </c>
      <c r="P31" s="491">
        <v>15.099771030344511</v>
      </c>
      <c r="Q31" s="491">
        <v>14.799152027535579</v>
      </c>
      <c r="R31" s="491">
        <v>14.095834384444514</v>
      </c>
      <c r="S31" s="491">
        <v>14.675913153610926</v>
      </c>
      <c r="T31" s="491">
        <v>13.422026563462291</v>
      </c>
      <c r="U31" s="491">
        <v>11.845016044461934</v>
      </c>
      <c r="V31" s="491">
        <v>12.6768922249406</v>
      </c>
      <c r="W31" s="491">
        <v>13.325003014955492</v>
      </c>
      <c r="X31" s="491">
        <v>13.796992583892395</v>
      </c>
      <c r="Y31" s="491">
        <v>14.242420042313428</v>
      </c>
      <c r="Z31" s="491">
        <v>4.8574174151936562</v>
      </c>
      <c r="AA31" s="491">
        <v>6.9965087895779208</v>
      </c>
      <c r="AB31" s="491">
        <v>9.6305107290485683</v>
      </c>
      <c r="AC31" s="491">
        <v>9.1359294352135851</v>
      </c>
      <c r="AD31" s="491">
        <v>10.061443551062924</v>
      </c>
      <c r="AE31" s="491">
        <v>10.962948682605244</v>
      </c>
      <c r="AF31" s="491">
        <v>10.776610314523172</v>
      </c>
      <c r="AG31" s="491">
        <v>10.636624034763294</v>
      </c>
      <c r="AH31" s="491">
        <v>10.472983027564425</v>
      </c>
      <c r="AI31" s="491">
        <v>9.9173740589550494</v>
      </c>
      <c r="AJ31" s="491">
        <v>9.020993642394723</v>
      </c>
      <c r="AK31" s="491">
        <v>6.6225372052278946</v>
      </c>
    </row>
    <row r="32" spans="1:37" ht="15" customHeight="1">
      <c r="A32" s="684" t="s">
        <v>233</v>
      </c>
      <c r="B32" s="492">
        <v>9126.4222200000004</v>
      </c>
      <c r="C32" s="492">
        <v>8057.6594159999995</v>
      </c>
      <c r="D32" s="492">
        <v>7588.1249876399997</v>
      </c>
      <c r="E32" s="492">
        <v>8286.3007314354891</v>
      </c>
      <c r="F32" s="492">
        <v>8251.5825662877614</v>
      </c>
      <c r="G32" s="492">
        <v>9510.3838236639385</v>
      </c>
      <c r="H32" s="492">
        <v>9117.6106474285716</v>
      </c>
      <c r="I32" s="492">
        <v>9149.5881329999993</v>
      </c>
      <c r="J32" s="492">
        <v>9496.674366666668</v>
      </c>
      <c r="K32" s="492">
        <v>9765.2300604000047</v>
      </c>
      <c r="L32" s="492">
        <v>9667.2925461818249</v>
      </c>
      <c r="M32" s="492">
        <v>9993.4300989999992</v>
      </c>
      <c r="N32" s="492">
        <v>12465.740016000002</v>
      </c>
      <c r="O32" s="492">
        <v>12362.773519439939</v>
      </c>
      <c r="P32" s="492">
        <v>12262.410403881639</v>
      </c>
      <c r="Q32" s="492">
        <v>12093.529077221132</v>
      </c>
      <c r="R32" s="492">
        <v>11590.401194399999</v>
      </c>
      <c r="S32" s="492">
        <v>12156.938424457956</v>
      </c>
      <c r="T32" s="492">
        <v>11170.317828000001</v>
      </c>
      <c r="U32" s="492">
        <v>9906.2043210000029</v>
      </c>
      <c r="V32" s="492">
        <v>10697.325892000003</v>
      </c>
      <c r="W32" s="492">
        <v>11303.419223999999</v>
      </c>
      <c r="X32" s="492">
        <v>11782.134646002281</v>
      </c>
      <c r="Y32" s="492">
        <v>12379.994634999999</v>
      </c>
      <c r="Z32" s="492">
        <v>4749.6223919999984</v>
      </c>
      <c r="AA32" s="492">
        <v>6870.7909440000003</v>
      </c>
      <c r="AB32" s="492">
        <v>9524.2139610020822</v>
      </c>
      <c r="AC32" s="492">
        <v>9076.4642550000008</v>
      </c>
      <c r="AD32" s="492">
        <v>10052.962226399999</v>
      </c>
      <c r="AE32" s="492">
        <v>11034.208762</v>
      </c>
      <c r="AF32" s="492">
        <v>10895.341361142857</v>
      </c>
      <c r="AG32" s="492">
        <v>10812.851385</v>
      </c>
      <c r="AH32" s="492">
        <v>10764.133572000004</v>
      </c>
      <c r="AI32" s="492">
        <v>10231.9742568</v>
      </c>
      <c r="AJ32" s="492">
        <v>9380.0524003636383</v>
      </c>
      <c r="AK32" s="492">
        <v>6965.7497429999994</v>
      </c>
    </row>
    <row r="33" spans="1:37" ht="15" customHeight="1">
      <c r="A33" s="685" t="s">
        <v>717</v>
      </c>
      <c r="B33" s="493">
        <v>71122.103315999993</v>
      </c>
      <c r="C33" s="493">
        <v>71202.741328666671</v>
      </c>
      <c r="D33" s="493">
        <v>71625.011610499991</v>
      </c>
      <c r="E33" s="493">
        <v>71848.965728200012</v>
      </c>
      <c r="F33" s="493">
        <v>72132.011620000019</v>
      </c>
      <c r="G33" s="493">
        <v>72677.209981000022</v>
      </c>
      <c r="H33" s="493">
        <v>72852.359102999995</v>
      </c>
      <c r="I33" s="493">
        <v>73251.412321777767</v>
      </c>
      <c r="J33" s="493">
        <v>73721.391638000001</v>
      </c>
      <c r="K33" s="493">
        <v>73975.043200727276</v>
      </c>
      <c r="L33" s="493">
        <v>74341.953224666664</v>
      </c>
      <c r="M33" s="493">
        <v>74890.199206999983</v>
      </c>
      <c r="N33" s="493">
        <v>80175.501971999998</v>
      </c>
      <c r="O33" s="493">
        <v>80611.115482000008</v>
      </c>
      <c r="P33" s="493">
        <v>81209.247340499991</v>
      </c>
      <c r="Q33" s="493">
        <v>81717.716357800004</v>
      </c>
      <c r="R33" s="493">
        <v>82225.719161333298</v>
      </c>
      <c r="S33" s="493">
        <v>82835.993216999996</v>
      </c>
      <c r="T33" s="493">
        <v>83223.779771141737</v>
      </c>
      <c r="U33" s="493">
        <v>83631.835396555573</v>
      </c>
      <c r="V33" s="493">
        <v>84384.450874750008</v>
      </c>
      <c r="W33" s="493">
        <v>84828.642900218925</v>
      </c>
      <c r="X33" s="493">
        <v>85396.397616083341</v>
      </c>
      <c r="Y33" s="493">
        <v>86923.392220000052</v>
      </c>
      <c r="Z33" s="493">
        <v>97780.816142000011</v>
      </c>
      <c r="AA33" s="493">
        <v>98203.134600999983</v>
      </c>
      <c r="AB33" s="493">
        <v>98896.249939000001</v>
      </c>
      <c r="AC33" s="493">
        <v>99349.1063976</v>
      </c>
      <c r="AD33" s="493">
        <v>99915.704693666674</v>
      </c>
      <c r="AE33" s="493">
        <v>100650.00832766666</v>
      </c>
      <c r="AF33" s="493">
        <v>101101.74761037501</v>
      </c>
      <c r="AG33" s="493">
        <v>101656.79777399999</v>
      </c>
      <c r="AH33" s="493">
        <v>102780.01543275001</v>
      </c>
      <c r="AI33" s="493">
        <v>103172.21268427276</v>
      </c>
      <c r="AJ33" s="493">
        <v>103980.25729983333</v>
      </c>
      <c r="AK33" s="493">
        <v>105182.49316139998</v>
      </c>
    </row>
    <row r="34" spans="1:37" ht="15" customHeight="1">
      <c r="A34" s="31" t="s">
        <v>1543</v>
      </c>
      <c r="B34" s="490">
        <v>43.728580105670488</v>
      </c>
      <c r="C34" s="490">
        <v>42.880133442279281</v>
      </c>
      <c r="D34" s="490">
        <v>39.781080510530323</v>
      </c>
      <c r="E34" s="490">
        <v>38.538919061080321</v>
      </c>
      <c r="F34" s="490">
        <v>38.778812194195197</v>
      </c>
      <c r="G34" s="490">
        <v>38.586495030246034</v>
      </c>
      <c r="H34" s="490">
        <v>40.017576267231533</v>
      </c>
      <c r="I34" s="490">
        <v>40.723779919939098</v>
      </c>
      <c r="J34" s="490">
        <v>41.479418157665513</v>
      </c>
      <c r="K34" s="490">
        <v>42.214281436041837</v>
      </c>
      <c r="L34" s="490">
        <v>42.08430756980632</v>
      </c>
      <c r="M34" s="490">
        <v>42.13467658044349</v>
      </c>
      <c r="N34" s="490">
        <v>33.234567431237764</v>
      </c>
      <c r="O34" s="490">
        <v>33.819704251839319</v>
      </c>
      <c r="P34" s="490">
        <v>35.893615693999884</v>
      </c>
      <c r="Q34" s="490">
        <v>37.796102182943009</v>
      </c>
      <c r="R34" s="490">
        <v>38.918462231700765</v>
      </c>
      <c r="S34" s="490">
        <v>40.172730491167933</v>
      </c>
      <c r="T34" s="490">
        <v>40.72821766797194</v>
      </c>
      <c r="U34" s="490">
        <v>40.279388664130067</v>
      </c>
      <c r="V34" s="490">
        <v>40.466781596746934</v>
      </c>
      <c r="W34" s="490">
        <v>40.857944165332178</v>
      </c>
      <c r="X34" s="490">
        <v>40.923409581800193</v>
      </c>
      <c r="Y34" s="490">
        <v>40.810727769607624</v>
      </c>
      <c r="Z34" s="490">
        <v>34.365791455672728</v>
      </c>
      <c r="AA34" s="490">
        <v>33.587378063713757</v>
      </c>
      <c r="AB34" s="490">
        <v>37.657045097196438</v>
      </c>
      <c r="AC34" s="490">
        <v>38.805250748367619</v>
      </c>
      <c r="AD34" s="490">
        <v>39.108534825473455</v>
      </c>
      <c r="AE34" s="490">
        <v>38.755882048183302</v>
      </c>
      <c r="AF34" s="490">
        <v>38.879168916640424</v>
      </c>
      <c r="AG34" s="490">
        <v>38.989851233343323</v>
      </c>
      <c r="AH34" s="490">
        <v>39.025528418783743</v>
      </c>
      <c r="AI34" s="490">
        <v>41.935718683778504</v>
      </c>
      <c r="AJ34" s="490">
        <v>39.088735218007429</v>
      </c>
      <c r="AK34" s="490">
        <v>38.283606177456839</v>
      </c>
    </row>
    <row r="35" spans="1:37" ht="15" customHeight="1">
      <c r="A35" s="685" t="s">
        <v>87</v>
      </c>
      <c r="B35" s="493">
        <v>2533.112095</v>
      </c>
      <c r="C35" s="493">
        <v>3948.1558110000005</v>
      </c>
      <c r="D35" s="493">
        <v>5544.7398999999987</v>
      </c>
      <c r="E35" s="493">
        <v>7186.8549489999987</v>
      </c>
      <c r="F35" s="493">
        <v>9110.5379629999989</v>
      </c>
      <c r="G35" s="493">
        <v>11063.212339999998</v>
      </c>
      <c r="H35" s="493">
        <v>13618.716747999999</v>
      </c>
      <c r="I35" s="493">
        <v>15646.726885000002</v>
      </c>
      <c r="J35" s="493">
        <v>17757.261336</v>
      </c>
      <c r="K35" s="493">
        <v>19994.0452</v>
      </c>
      <c r="L35" s="493">
        <v>21732.506064999998</v>
      </c>
      <c r="M35" s="493">
        <v>24161.684330875873</v>
      </c>
      <c r="N35" s="493">
        <v>2242.1219999999998</v>
      </c>
      <c r="O35" s="493">
        <v>4288.2308500000008</v>
      </c>
      <c r="P35" s="493">
        <v>6574.5001500000008</v>
      </c>
      <c r="Q35" s="493">
        <v>8921.9574909999992</v>
      </c>
      <c r="R35" s="493">
        <v>11291.841578000001</v>
      </c>
      <c r="S35" s="493">
        <v>13716.519024000001</v>
      </c>
      <c r="T35" s="493">
        <v>16216.233842</v>
      </c>
      <c r="U35" s="493">
        <v>18641.930813000003</v>
      </c>
      <c r="V35" s="493">
        <v>21113.970963999993</v>
      </c>
      <c r="W35" s="493">
        <v>23751.858301000007</v>
      </c>
      <c r="X35" s="493">
        <v>26319.773983000003</v>
      </c>
      <c r="Y35" s="493">
        <v>28995.848478</v>
      </c>
      <c r="Z35" s="493">
        <v>2546.7459379999991</v>
      </c>
      <c r="AA35" s="493">
        <v>5099.7733539999981</v>
      </c>
      <c r="AB35" s="493">
        <v>7845.0123330000006</v>
      </c>
      <c r="AC35" s="493">
        <v>10483.961454</v>
      </c>
      <c r="AD35" s="493">
        <v>13298.248879000004</v>
      </c>
      <c r="AE35" s="493">
        <v>16001.769294</v>
      </c>
      <c r="AF35" s="493">
        <v>18858.922938</v>
      </c>
      <c r="AG35" s="493">
        <v>21723.036168000006</v>
      </c>
      <c r="AH35" s="493">
        <v>24514.336754</v>
      </c>
      <c r="AI35" s="493">
        <v>27467.318927999997</v>
      </c>
      <c r="AJ35" s="493">
        <v>30295.938179000004</v>
      </c>
      <c r="AK35" s="493">
        <v>34191.774008</v>
      </c>
    </row>
    <row r="36" spans="1:37" ht="15" customHeight="1">
      <c r="A36" s="684" t="s">
        <v>88</v>
      </c>
      <c r="B36" s="492">
        <v>5792.8066469999994</v>
      </c>
      <c r="C36" s="492">
        <v>9207.4242640000011</v>
      </c>
      <c r="D36" s="492">
        <v>13938.132973869999</v>
      </c>
      <c r="E36" s="492">
        <v>18648.304425999999</v>
      </c>
      <c r="F36" s="492">
        <v>23493.597270015809</v>
      </c>
      <c r="G36" s="492">
        <v>28671.203049999996</v>
      </c>
      <c r="H36" s="492">
        <v>34031.838052999999</v>
      </c>
      <c r="I36" s="492">
        <v>38421.597689999995</v>
      </c>
      <c r="J36" s="492">
        <v>42809.812973999993</v>
      </c>
      <c r="K36" s="492">
        <v>47363.225239999992</v>
      </c>
      <c r="L36" s="492">
        <v>51640.403086000006</v>
      </c>
      <c r="M36" s="492">
        <v>57343.941598190278</v>
      </c>
      <c r="N36" s="492">
        <v>6746.3552959999997</v>
      </c>
      <c r="O36" s="492">
        <v>12679.681697</v>
      </c>
      <c r="P36" s="492">
        <v>18316.628244000003</v>
      </c>
      <c r="Q36" s="492">
        <v>23605.496269999996</v>
      </c>
      <c r="R36" s="492">
        <v>29014.100071000001</v>
      </c>
      <c r="S36" s="492">
        <v>34143.855436999998</v>
      </c>
      <c r="T36" s="492">
        <v>39815.721802999993</v>
      </c>
      <c r="U36" s="492">
        <v>46281.563428000001</v>
      </c>
      <c r="V36" s="492">
        <v>52176.056831999987</v>
      </c>
      <c r="W36" s="492">
        <v>58132.778793000005</v>
      </c>
      <c r="X36" s="492">
        <v>64314.714369999994</v>
      </c>
      <c r="Y36" s="492">
        <v>71049.574615999998</v>
      </c>
      <c r="Z36" s="492">
        <v>7410.7006709999996</v>
      </c>
      <c r="AA36" s="492">
        <v>15183.600649999997</v>
      </c>
      <c r="AB36" s="492">
        <v>20832.787895999998</v>
      </c>
      <c r="AC36" s="492">
        <v>27016.863057999999</v>
      </c>
      <c r="AD36" s="492">
        <v>34003.444359000001</v>
      </c>
      <c r="AE36" s="492">
        <v>41288.621102999998</v>
      </c>
      <c r="AF36" s="492">
        <v>48506.497087000003</v>
      </c>
      <c r="AG36" s="492">
        <v>55714.591056000005</v>
      </c>
      <c r="AH36" s="492">
        <v>62816.155852999989</v>
      </c>
      <c r="AI36" s="492">
        <v>65498.624537999996</v>
      </c>
      <c r="AJ36" s="492">
        <v>77505.547340000005</v>
      </c>
      <c r="AK36" s="492">
        <v>89311.790141999998</v>
      </c>
    </row>
    <row r="37" spans="1:37" ht="15" customHeight="1">
      <c r="A37" s="248" t="s">
        <v>1544</v>
      </c>
      <c r="B37" s="491">
        <v>21.055428712292041</v>
      </c>
      <c r="C37" s="491">
        <v>27.872488661504345</v>
      </c>
      <c r="D37" s="491">
        <v>35.754539304960446</v>
      </c>
      <c r="E37" s="491">
        <v>38.544480012706167</v>
      </c>
      <c r="F37" s="491">
        <v>40.059201471914804</v>
      </c>
      <c r="G37" s="491">
        <v>40.388470887690922</v>
      </c>
      <c r="H37" s="491">
        <v>41.039387670595758</v>
      </c>
      <c r="I37" s="491">
        <v>42.139324854817097</v>
      </c>
      <c r="J37" s="491">
        <v>42.932795630671237</v>
      </c>
      <c r="K37" s="491">
        <v>43.837241306500189</v>
      </c>
      <c r="L37" s="491">
        <v>44.567041652777853</v>
      </c>
      <c r="M37" s="491">
        <v>46.540880222039696</v>
      </c>
      <c r="N37" s="491">
        <v>27.424296584215952</v>
      </c>
      <c r="O37" s="491">
        <v>30.213443811498848</v>
      </c>
      <c r="P37" s="491">
        <v>33.954897736363094</v>
      </c>
      <c r="Q37" s="491">
        <v>36.261679670249109</v>
      </c>
      <c r="R37" s="491">
        <v>38.150071740682797</v>
      </c>
      <c r="S37" s="491">
        <v>40.45630974945837</v>
      </c>
      <c r="T37" s="491">
        <v>41.658924100555254</v>
      </c>
      <c r="U37" s="491">
        <v>42.538883708256733</v>
      </c>
      <c r="V37" s="491">
        <v>42.908476380432973</v>
      </c>
      <c r="W37" s="491">
        <v>43.96007533202112</v>
      </c>
      <c r="X37" s="491">
        <v>44.597504706293542</v>
      </c>
      <c r="Y37" s="491">
        <v>46.215756570631854</v>
      </c>
      <c r="Z37" s="491">
        <v>39.07032456904372</v>
      </c>
      <c r="AA37" s="491">
        <v>40.420217545697909</v>
      </c>
      <c r="AB37" s="491">
        <v>40.577449178672332</v>
      </c>
      <c r="AC37" s="491">
        <v>43.899133998416104</v>
      </c>
      <c r="AD37" s="491">
        <v>46.047696567702886</v>
      </c>
      <c r="AE37" s="491">
        <v>48.790807827525811</v>
      </c>
      <c r="AF37" s="491">
        <v>50.384928396633356</v>
      </c>
      <c r="AG37" s="491">
        <v>51.141073138921541</v>
      </c>
      <c r="AH37" s="491">
        <v>51.377755583333219</v>
      </c>
      <c r="AI37" s="491">
        <v>48.95751693288787</v>
      </c>
      <c r="AJ37" s="491">
        <v>53.003982472101583</v>
      </c>
      <c r="AK37" s="491">
        <v>51.879751870756088</v>
      </c>
    </row>
    <row r="38" spans="1:37" ht="15" customHeight="1">
      <c r="A38" s="684" t="s">
        <v>89</v>
      </c>
      <c r="B38" s="492">
        <v>1219.700274</v>
      </c>
      <c r="C38" s="492">
        <v>2566.3382839999999</v>
      </c>
      <c r="D38" s="492">
        <v>4983.5152325200006</v>
      </c>
      <c r="E38" s="492">
        <v>7187.8919721881693</v>
      </c>
      <c r="F38" s="492">
        <v>9411.3474633959104</v>
      </c>
      <c r="G38" s="492">
        <v>11579.860497</v>
      </c>
      <c r="H38" s="492">
        <v>13966.45795</v>
      </c>
      <c r="I38" s="492">
        <v>16190.601865000001</v>
      </c>
      <c r="J38" s="492">
        <v>18379.449514</v>
      </c>
      <c r="K38" s="492">
        <v>20762.731339000002</v>
      </c>
      <c r="L38" s="492">
        <v>23014.599953000001</v>
      </c>
      <c r="M38" s="492">
        <v>26688.375173810131</v>
      </c>
      <c r="N38" s="492">
        <v>1850.1404849999999</v>
      </c>
      <c r="O38" s="492">
        <v>3830.9685049999989</v>
      </c>
      <c r="P38" s="492">
        <v>6219.3923890000005</v>
      </c>
      <c r="Q38" s="492">
        <v>8559.7494420000003</v>
      </c>
      <c r="R38" s="492">
        <v>11068.899992000001</v>
      </c>
      <c r="S38" s="492">
        <v>13813.343916000002</v>
      </c>
      <c r="T38" s="492">
        <v>16586.801325999997</v>
      </c>
      <c r="U38" s="492">
        <v>19687.660445000001</v>
      </c>
      <c r="V38" s="492">
        <v>22387.951022000001</v>
      </c>
      <c r="W38" s="492">
        <v>25555.213350000002</v>
      </c>
      <c r="X38" s="492">
        <v>28682.757767999999</v>
      </c>
      <c r="Y38" s="492">
        <v>32836.098448999997</v>
      </c>
      <c r="Z38" s="492">
        <v>2895.3848050000001</v>
      </c>
      <c r="AA38" s="492">
        <v>6137.2444139999998</v>
      </c>
      <c r="AB38" s="492">
        <v>8453.4139209999994</v>
      </c>
      <c r="AC38" s="492">
        <v>11860.168915999999</v>
      </c>
      <c r="AD38" s="492">
        <v>15657.802881000001</v>
      </c>
      <c r="AE38" s="492">
        <v>20145.051777000001</v>
      </c>
      <c r="AF38" s="492">
        <v>24439.963824999999</v>
      </c>
      <c r="AG38" s="492">
        <v>28493.039761</v>
      </c>
      <c r="AH38" s="492">
        <v>32273.531020999999</v>
      </c>
      <c r="AI38" s="492">
        <v>32066.500199000002</v>
      </c>
      <c r="AJ38" s="492">
        <v>41081.026726999997</v>
      </c>
      <c r="AK38" s="492">
        <v>46334.735116999997</v>
      </c>
    </row>
    <row r="39" spans="1:37" ht="15" customHeight="1">
      <c r="A39" s="685" t="s">
        <v>88</v>
      </c>
      <c r="B39" s="493">
        <v>5792.8066469999994</v>
      </c>
      <c r="C39" s="493">
        <v>9207.4242640000011</v>
      </c>
      <c r="D39" s="493">
        <v>13938.132973869999</v>
      </c>
      <c r="E39" s="493">
        <v>18648.304425999999</v>
      </c>
      <c r="F39" s="493">
        <v>23493.597270015809</v>
      </c>
      <c r="G39" s="493">
        <v>28671.203049999996</v>
      </c>
      <c r="H39" s="493">
        <v>34031.838052999999</v>
      </c>
      <c r="I39" s="493">
        <v>38421.597689999995</v>
      </c>
      <c r="J39" s="493">
        <v>42809.812973999993</v>
      </c>
      <c r="K39" s="493">
        <v>47363.225239999992</v>
      </c>
      <c r="L39" s="493">
        <v>51640.403086000006</v>
      </c>
      <c r="M39" s="493">
        <v>57343.941598190278</v>
      </c>
      <c r="N39" s="493">
        <v>6746.3552959999997</v>
      </c>
      <c r="O39" s="493">
        <v>12679.681697</v>
      </c>
      <c r="P39" s="493">
        <v>18316.628244000003</v>
      </c>
      <c r="Q39" s="493">
        <v>23605.496269999996</v>
      </c>
      <c r="R39" s="493">
        <v>29014.100071000001</v>
      </c>
      <c r="S39" s="493">
        <v>34143.855436999998</v>
      </c>
      <c r="T39" s="493">
        <v>39815.721802999993</v>
      </c>
      <c r="U39" s="493">
        <v>46281.563428000001</v>
      </c>
      <c r="V39" s="493">
        <v>52176.056831999987</v>
      </c>
      <c r="W39" s="493">
        <v>58132.778793000005</v>
      </c>
      <c r="X39" s="493">
        <v>64314.714369999994</v>
      </c>
      <c r="Y39" s="493">
        <v>71049.574615999998</v>
      </c>
      <c r="Z39" s="493">
        <v>7410.7006709999996</v>
      </c>
      <c r="AA39" s="493">
        <v>15183.600649999997</v>
      </c>
      <c r="AB39" s="493">
        <v>20832.787895999998</v>
      </c>
      <c r="AC39" s="493">
        <v>27016.863057999999</v>
      </c>
      <c r="AD39" s="493">
        <v>34003.444359000001</v>
      </c>
      <c r="AE39" s="493">
        <v>41288.621102999998</v>
      </c>
      <c r="AF39" s="493">
        <v>48506.497087000003</v>
      </c>
      <c r="AG39" s="493">
        <v>55714.591056000005</v>
      </c>
      <c r="AH39" s="493">
        <v>62816.155852999989</v>
      </c>
      <c r="AI39" s="493">
        <v>65498.624537999996</v>
      </c>
      <c r="AJ39" s="493">
        <v>77505.547340000005</v>
      </c>
      <c r="AK39" s="493">
        <v>89311.790141999998</v>
      </c>
    </row>
    <row r="40" spans="1:37" ht="15" customHeight="1">
      <c r="A40" s="246" t="s">
        <v>1545</v>
      </c>
      <c r="B40" s="488">
        <v>16.894657379358101</v>
      </c>
      <c r="C40" s="488">
        <v>17.068242127446968</v>
      </c>
      <c r="D40" s="488">
        <v>16.249262757295433</v>
      </c>
      <c r="E40" s="488">
        <v>18.970546419497918</v>
      </c>
      <c r="F40" s="488">
        <v>19.761625145598629</v>
      </c>
      <c r="G40" s="488">
        <v>21.633110489190408</v>
      </c>
      <c r="H40" s="488">
        <v>23.234519389435651</v>
      </c>
      <c r="I40" s="488">
        <v>23.47247277038182</v>
      </c>
      <c r="J40" s="488">
        <v>22.276485291813135</v>
      </c>
      <c r="K40" s="488">
        <v>21.996645367733098</v>
      </c>
      <c r="L40" s="488">
        <v>22.339715412117354</v>
      </c>
      <c r="M40" s="488">
        <v>21.501626311389856</v>
      </c>
      <c r="N40" s="488">
        <v>20.900967691289832</v>
      </c>
      <c r="O40" s="488">
        <v>18.793861133791903</v>
      </c>
      <c r="P40" s="488">
        <v>16.927612689964906</v>
      </c>
      <c r="Q40" s="488">
        <v>16.791939631758122</v>
      </c>
      <c r="R40" s="488">
        <v>15.227822058283216</v>
      </c>
      <c r="S40" s="488">
        <v>15.147997501824928</v>
      </c>
      <c r="T40" s="488">
        <v>15.639953619100158</v>
      </c>
      <c r="U40" s="488">
        <v>16.835230385868051</v>
      </c>
      <c r="V40" s="488">
        <v>15.784722660622045</v>
      </c>
      <c r="W40" s="488">
        <v>14.40530069049003</v>
      </c>
      <c r="X40" s="488">
        <v>15.351803343161571</v>
      </c>
      <c r="Y40" s="488">
        <v>16.164984844118344</v>
      </c>
      <c r="Z40" s="488">
        <v>16.470355478258654</v>
      </c>
      <c r="AA40" s="488">
        <v>15.860893271849125</v>
      </c>
      <c r="AB40" s="488">
        <v>16.62376206404824</v>
      </c>
      <c r="AC40" s="488">
        <v>16.386835917141756</v>
      </c>
      <c r="AD40" s="488">
        <v>16.697420461200458</v>
      </c>
      <c r="AE40" s="488">
        <v>16.525270200305648</v>
      </c>
      <c r="AF40" s="488">
        <v>17.840657558330797</v>
      </c>
      <c r="AG40" s="488">
        <v>18.200781254975563</v>
      </c>
      <c r="AH40" s="488">
        <v>18.306862099822574</v>
      </c>
      <c r="AI40" s="488">
        <v>18.778196060053528</v>
      </c>
      <c r="AJ40" s="488">
        <v>18.364060900612287</v>
      </c>
      <c r="AK40" s="488">
        <v>18.659103246722204</v>
      </c>
    </row>
    <row r="41" spans="1:37" ht="15" customHeight="1">
      <c r="A41" s="685" t="s">
        <v>351</v>
      </c>
      <c r="B41" s="493">
        <v>73454.131106000001</v>
      </c>
      <c r="C41" s="493">
        <v>74559.829276999997</v>
      </c>
      <c r="D41" s="493">
        <v>73040.586641999995</v>
      </c>
      <c r="E41" s="493">
        <v>89164.072249999997</v>
      </c>
      <c r="F41" s="493">
        <v>97569.937070999993</v>
      </c>
      <c r="G41" s="493">
        <v>107225.681008</v>
      </c>
      <c r="H41" s="493">
        <v>118646.183167</v>
      </c>
      <c r="I41" s="493">
        <v>124903.893098</v>
      </c>
      <c r="J41" s="493">
        <v>120290.86301999999</v>
      </c>
      <c r="K41" s="493">
        <v>118510.49032</v>
      </c>
      <c r="L41" s="493">
        <v>124061.129029</v>
      </c>
      <c r="M41" s="493">
        <v>119709.50106900001</v>
      </c>
      <c r="N41" s="493">
        <v>116730.611766</v>
      </c>
      <c r="O41" s="493">
        <v>105587.987757</v>
      </c>
      <c r="P41" s="493">
        <v>95564.572077000004</v>
      </c>
      <c r="Q41" s="493">
        <v>95474.347216999988</v>
      </c>
      <c r="R41" s="493">
        <v>87155.406202000013</v>
      </c>
      <c r="S41" s="493">
        <v>87353.970835</v>
      </c>
      <c r="T41" s="493">
        <v>91365.834340000001</v>
      </c>
      <c r="U41" s="493">
        <v>102931.85102</v>
      </c>
      <c r="V41" s="493">
        <v>97202.599842999989</v>
      </c>
      <c r="W41" s="493">
        <v>89590.888485000003</v>
      </c>
      <c r="X41" s="493">
        <v>96938.347972000003</v>
      </c>
      <c r="Y41" s="493">
        <v>105421.094517</v>
      </c>
      <c r="Z41" s="493">
        <v>107450.39266</v>
      </c>
      <c r="AA41" s="493">
        <v>102876.50613199999</v>
      </c>
      <c r="AB41" s="493">
        <v>110657.21137399999</v>
      </c>
      <c r="AC41" s="493">
        <v>109876.12507600001</v>
      </c>
      <c r="AD41" s="493">
        <v>114576.19213899999</v>
      </c>
      <c r="AE41" s="493">
        <v>114094.4527624</v>
      </c>
      <c r="AF41" s="493">
        <v>126866.8028544</v>
      </c>
      <c r="AG41" s="493">
        <v>133157.76709140016</v>
      </c>
      <c r="AH41" s="493">
        <v>135236.60565499999</v>
      </c>
      <c r="AI41" s="493">
        <v>141409.57863786625</v>
      </c>
      <c r="AJ41" s="493">
        <v>137920.00685100001</v>
      </c>
      <c r="AK41" s="493">
        <v>143550.14813699998</v>
      </c>
    </row>
    <row r="42" spans="1:37" ht="15" customHeight="1">
      <c r="A42" s="689" t="s">
        <v>50</v>
      </c>
      <c r="B42" s="494">
        <v>434777.27577800001</v>
      </c>
      <c r="C42" s="494">
        <v>436833.674612</v>
      </c>
      <c r="D42" s="494">
        <v>449500.92649099999</v>
      </c>
      <c r="E42" s="494">
        <v>470013.199822</v>
      </c>
      <c r="F42" s="494">
        <v>493734.37838299992</v>
      </c>
      <c r="G42" s="494">
        <v>495655.40314499999</v>
      </c>
      <c r="H42" s="494">
        <v>510646.16908299999</v>
      </c>
      <c r="I42" s="494">
        <v>532129.24909900001</v>
      </c>
      <c r="J42" s="494">
        <v>539990.31464900018</v>
      </c>
      <c r="K42" s="494">
        <v>538766.19974899967</v>
      </c>
      <c r="L42" s="494">
        <v>555338.89640199998</v>
      </c>
      <c r="M42" s="494">
        <v>556746.26344699995</v>
      </c>
      <c r="N42" s="494">
        <v>558493.81468900002</v>
      </c>
      <c r="O42" s="494">
        <v>561821.68744000001</v>
      </c>
      <c r="P42" s="494">
        <v>564548.43235899985</v>
      </c>
      <c r="Q42" s="494">
        <v>568572.47769300011</v>
      </c>
      <c r="R42" s="494">
        <v>572343.21407500014</v>
      </c>
      <c r="S42" s="494">
        <v>576670.09005300002</v>
      </c>
      <c r="T42" s="494">
        <v>584182.25888099987</v>
      </c>
      <c r="U42" s="494">
        <v>611407.43940399995</v>
      </c>
      <c r="V42" s="494">
        <v>615801.75928900007</v>
      </c>
      <c r="W42" s="494">
        <v>621930.01319399988</v>
      </c>
      <c r="X42" s="494">
        <v>631445.99891700002</v>
      </c>
      <c r="Y42" s="494">
        <v>652157.08850700001</v>
      </c>
      <c r="Z42" s="494">
        <v>652386.60332400014</v>
      </c>
      <c r="AA42" s="494">
        <v>648617.35318900016</v>
      </c>
      <c r="AB42" s="494">
        <v>665656.85280900018</v>
      </c>
      <c r="AC42" s="494">
        <v>670514.58641300013</v>
      </c>
      <c r="AD42" s="494">
        <v>686190.97426000005</v>
      </c>
      <c r="AE42" s="494">
        <v>690424.12849800009</v>
      </c>
      <c r="AF42" s="494">
        <v>711110.57672399981</v>
      </c>
      <c r="AG42" s="494">
        <v>731604.67798599985</v>
      </c>
      <c r="AH42" s="494">
        <v>738720.84094799997</v>
      </c>
      <c r="AI42" s="494">
        <v>753051.98745200003</v>
      </c>
      <c r="AJ42" s="494">
        <v>751032.17963300005</v>
      </c>
      <c r="AK42" s="494">
        <v>769330.37048399996</v>
      </c>
    </row>
    <row r="43" spans="1:37" ht="29.45" customHeight="1">
      <c r="A43" s="248" t="s">
        <v>1546</v>
      </c>
      <c r="B43" s="491">
        <v>44.283640148612648</v>
      </c>
      <c r="C43" s="491">
        <v>44.918869688232434</v>
      </c>
      <c r="D43" s="491">
        <v>42.443060897414384</v>
      </c>
      <c r="E43" s="491">
        <v>46.368796815054644</v>
      </c>
      <c r="F43" s="491">
        <v>46.041004524644769</v>
      </c>
      <c r="G43" s="491">
        <v>50.438181294395633</v>
      </c>
      <c r="H43" s="491">
        <v>52.850533871240437</v>
      </c>
      <c r="I43" s="491">
        <v>51.463856622066416</v>
      </c>
      <c r="J43" s="491">
        <v>47.852605064694345</v>
      </c>
      <c r="K43" s="491">
        <v>48.55514832728408</v>
      </c>
      <c r="L43" s="491">
        <v>47.665934379392851</v>
      </c>
      <c r="M43" s="491">
        <v>47.308794176488945</v>
      </c>
      <c r="N43" s="491">
        <v>47.455174306660076</v>
      </c>
      <c r="O43" s="491">
        <v>41.919218134339964</v>
      </c>
      <c r="P43" s="491">
        <v>38.405500011356438</v>
      </c>
      <c r="Q43" s="491">
        <v>37.361022559435277</v>
      </c>
      <c r="R43" s="491">
        <v>35.352135517103868</v>
      </c>
      <c r="S43" s="491">
        <v>35.484546783769076</v>
      </c>
      <c r="T43" s="491">
        <v>36.519906679040325</v>
      </c>
      <c r="U43" s="491">
        <v>39.319193901994318</v>
      </c>
      <c r="V43" s="491">
        <v>37.628538235613696</v>
      </c>
      <c r="W43" s="491">
        <v>34.772191009213486</v>
      </c>
      <c r="X43" s="491">
        <v>37.142371780569746</v>
      </c>
      <c r="Y43" s="491">
        <v>37.140236653752901</v>
      </c>
      <c r="Z43" s="491">
        <v>38.159133760364092</v>
      </c>
      <c r="AA43" s="491">
        <v>37.26030224953157</v>
      </c>
      <c r="AB43" s="491">
        <v>39.023580094683005</v>
      </c>
      <c r="AC43" s="491">
        <v>37.851147713795548</v>
      </c>
      <c r="AD43" s="491">
        <v>37.867613330709062</v>
      </c>
      <c r="AE43" s="491">
        <v>37.870291766788426</v>
      </c>
      <c r="AF43" s="491">
        <v>41.421360104322936</v>
      </c>
      <c r="AG43" s="491">
        <v>42.357290764093094</v>
      </c>
      <c r="AH43" s="491">
        <v>43.125080644391382</v>
      </c>
      <c r="AI43" s="491">
        <v>43.72382274989198</v>
      </c>
      <c r="AJ43" s="491">
        <v>42.086211443123553</v>
      </c>
      <c r="AK43" s="491">
        <v>42.631100984397627</v>
      </c>
    </row>
    <row r="44" spans="1:37" ht="15" customHeight="1">
      <c r="A44" s="689" t="s">
        <v>351</v>
      </c>
      <c r="B44" s="494">
        <v>73454.131106000001</v>
      </c>
      <c r="C44" s="494">
        <v>74559.829276999997</v>
      </c>
      <c r="D44" s="494">
        <v>73040.586641999995</v>
      </c>
      <c r="E44" s="494">
        <v>89164.072249999997</v>
      </c>
      <c r="F44" s="494">
        <v>97569.937070999993</v>
      </c>
      <c r="G44" s="494">
        <v>107225.681008</v>
      </c>
      <c r="H44" s="494">
        <v>118646.183167</v>
      </c>
      <c r="I44" s="494">
        <v>124903.893098</v>
      </c>
      <c r="J44" s="494">
        <v>120290.86301999999</v>
      </c>
      <c r="K44" s="494">
        <v>118510.49032</v>
      </c>
      <c r="L44" s="494">
        <v>124061.129029</v>
      </c>
      <c r="M44" s="494">
        <v>119709.50106900001</v>
      </c>
      <c r="N44" s="494">
        <v>116730.611766</v>
      </c>
      <c r="O44" s="494">
        <v>105587.987757</v>
      </c>
      <c r="P44" s="494">
        <v>95564.572077000004</v>
      </c>
      <c r="Q44" s="494">
        <v>95474.347216999988</v>
      </c>
      <c r="R44" s="494">
        <v>87155.406202000013</v>
      </c>
      <c r="S44" s="494">
        <v>87353.970835</v>
      </c>
      <c r="T44" s="494">
        <v>91365.834340000001</v>
      </c>
      <c r="U44" s="494">
        <v>102931.85102</v>
      </c>
      <c r="V44" s="494">
        <v>97202.599842999989</v>
      </c>
      <c r="W44" s="494">
        <v>89590.888485000003</v>
      </c>
      <c r="X44" s="494">
        <v>96938.347972000003</v>
      </c>
      <c r="Y44" s="494">
        <v>105421.094517</v>
      </c>
      <c r="Z44" s="494">
        <v>107450.39266</v>
      </c>
      <c r="AA44" s="494">
        <v>102876.50613199999</v>
      </c>
      <c r="AB44" s="494">
        <v>110657.21137399999</v>
      </c>
      <c r="AC44" s="494">
        <v>109876.12507600001</v>
      </c>
      <c r="AD44" s="494">
        <v>114576.19213899999</v>
      </c>
      <c r="AE44" s="494">
        <v>114094.4527624</v>
      </c>
      <c r="AF44" s="494">
        <v>126866.8028544</v>
      </c>
      <c r="AG44" s="494">
        <v>133157.76709140016</v>
      </c>
      <c r="AH44" s="494">
        <v>135236.60565499999</v>
      </c>
      <c r="AI44" s="494">
        <v>141409.57863786625</v>
      </c>
      <c r="AJ44" s="494">
        <v>137920.00685100001</v>
      </c>
      <c r="AK44" s="494">
        <v>143550.14813699998</v>
      </c>
    </row>
    <row r="45" spans="1:37" ht="15" customHeight="1">
      <c r="A45" s="685" t="s">
        <v>90</v>
      </c>
      <c r="B45" s="493">
        <v>165871.93568435957</v>
      </c>
      <c r="C45" s="493">
        <v>165987.76815733794</v>
      </c>
      <c r="D45" s="493">
        <v>172090.76135799999</v>
      </c>
      <c r="E45" s="493">
        <v>192293.26265600001</v>
      </c>
      <c r="F45" s="493">
        <v>211919.65309699724</v>
      </c>
      <c r="G45" s="493">
        <v>212588.31753299999</v>
      </c>
      <c r="H45" s="493">
        <v>224493.821493</v>
      </c>
      <c r="I45" s="493">
        <v>242702.16283099999</v>
      </c>
      <c r="J45" s="493">
        <v>251377.87766699999</v>
      </c>
      <c r="K45" s="493">
        <v>244073.99503999998</v>
      </c>
      <c r="L45" s="493">
        <v>260272.10133246577</v>
      </c>
      <c r="M45" s="493">
        <v>253038.58014730812</v>
      </c>
      <c r="N45" s="493">
        <v>245980.78812581141</v>
      </c>
      <c r="O45" s="493">
        <v>251884.439778</v>
      </c>
      <c r="P45" s="493">
        <v>248830.43326799999</v>
      </c>
      <c r="Q45" s="493">
        <v>255545.32685800001</v>
      </c>
      <c r="R45" s="493">
        <v>246535.053476</v>
      </c>
      <c r="S45" s="493">
        <v>246174.68377800001</v>
      </c>
      <c r="T45" s="493">
        <v>250180.908574</v>
      </c>
      <c r="U45" s="493">
        <v>261785.25245599999</v>
      </c>
      <c r="V45" s="493">
        <v>258321.48789399999</v>
      </c>
      <c r="W45" s="493">
        <v>257650.97304699998</v>
      </c>
      <c r="X45" s="493">
        <v>260991.270414</v>
      </c>
      <c r="Y45" s="493">
        <v>283846.04950099997</v>
      </c>
      <c r="Z45" s="493">
        <v>281584.989153</v>
      </c>
      <c r="AA45" s="493">
        <v>276102.17824599997</v>
      </c>
      <c r="AB45" s="493">
        <v>283564.99097600003</v>
      </c>
      <c r="AC45" s="493">
        <v>290284.79111599998</v>
      </c>
      <c r="AD45" s="493">
        <v>302570.40795883338</v>
      </c>
      <c r="AE45" s="493">
        <v>301276.93091200001</v>
      </c>
      <c r="AF45" s="493">
        <v>306283.52747199999</v>
      </c>
      <c r="AG45" s="493">
        <v>314367.99825800001</v>
      </c>
      <c r="AH45" s="493">
        <v>313591.54263422382</v>
      </c>
      <c r="AI45" s="493">
        <v>323415.40547987795</v>
      </c>
      <c r="AJ45" s="493">
        <v>327708.29713999998</v>
      </c>
      <c r="AK45" s="493">
        <v>336726.34490377648</v>
      </c>
    </row>
    <row r="46" spans="1:37" ht="15" customHeight="1">
      <c r="A46" s="246" t="s">
        <v>1547</v>
      </c>
      <c r="B46" s="488">
        <v>169.52719324157491</v>
      </c>
      <c r="C46" s="488">
        <v>171.41097042799259</v>
      </c>
      <c r="D46" s="488">
        <v>162.00409639260428</v>
      </c>
      <c r="E46" s="488">
        <v>187.4614847357999</v>
      </c>
      <c r="F46" s="488">
        <v>195.82541439534327</v>
      </c>
      <c r="G46" s="488">
        <v>208.69240329055111</v>
      </c>
      <c r="H46" s="488">
        <v>256.14418620149695</v>
      </c>
      <c r="I46" s="488">
        <v>250.5909844260882</v>
      </c>
      <c r="J46" s="488">
        <v>211.69211202380626</v>
      </c>
      <c r="K46" s="488">
        <v>222.62133375186477</v>
      </c>
      <c r="L46" s="488">
        <v>230.07200873786778</v>
      </c>
      <c r="M46" s="488">
        <v>211.59162079558823</v>
      </c>
      <c r="N46" s="488">
        <v>223.20979962077087</v>
      </c>
      <c r="O46" s="488">
        <v>191.62498670402712</v>
      </c>
      <c r="P46" s="488">
        <v>173.34817207281071</v>
      </c>
      <c r="Q46" s="488">
        <v>175.67642933420206</v>
      </c>
      <c r="R46" s="488">
        <v>157.3134481220666</v>
      </c>
      <c r="S46" s="488">
        <v>148.68298846549092</v>
      </c>
      <c r="T46" s="488">
        <v>151.79989011721642</v>
      </c>
      <c r="U46" s="488">
        <v>160.8484696308798</v>
      </c>
      <c r="V46" s="488">
        <v>161.932082318905</v>
      </c>
      <c r="W46" s="488">
        <v>148.50848006315479</v>
      </c>
      <c r="X46" s="488">
        <v>154.36095621106725</v>
      </c>
      <c r="Y46" s="488">
        <v>164.82340663629947</v>
      </c>
      <c r="Z46" s="488">
        <v>165.68293344493776</v>
      </c>
      <c r="AA46" s="488">
        <v>154.62415023130276</v>
      </c>
      <c r="AB46" s="488">
        <v>159.51866935763425</v>
      </c>
      <c r="AC46" s="488">
        <v>157.11683521971329</v>
      </c>
      <c r="AD46" s="488">
        <v>159.98345210179542</v>
      </c>
      <c r="AE46" s="488">
        <v>164.50758975972468</v>
      </c>
      <c r="AF46" s="488">
        <v>178.60233438396429</v>
      </c>
      <c r="AG46" s="488">
        <v>179.31980973110163</v>
      </c>
      <c r="AH46" s="488">
        <v>183.41178499908145</v>
      </c>
      <c r="AI46" s="488">
        <v>196.15079599088136</v>
      </c>
      <c r="AJ46" s="488">
        <v>190.97689403832646</v>
      </c>
      <c r="AK46" s="488">
        <v>193.76177970683938</v>
      </c>
    </row>
    <row r="47" spans="1:37" ht="15" customHeight="1">
      <c r="A47" s="685" t="s">
        <v>718</v>
      </c>
      <c r="B47" s="493">
        <v>66333.454997559995</v>
      </c>
      <c r="C47" s="493">
        <v>66757.534108000007</v>
      </c>
      <c r="D47" s="493">
        <v>64941.802495999997</v>
      </c>
      <c r="E47" s="493">
        <v>81509.579461999994</v>
      </c>
      <c r="F47" s="493">
        <v>90848.682069999995</v>
      </c>
      <c r="G47" s="493">
        <v>97117.125715000002</v>
      </c>
      <c r="H47" s="493">
        <v>105822.44314</v>
      </c>
      <c r="I47" s="493">
        <v>110175.89134100001</v>
      </c>
      <c r="J47" s="493">
        <v>110784.40146699999</v>
      </c>
      <c r="K47" s="493">
        <v>99360.475514000005</v>
      </c>
      <c r="L47" s="493">
        <v>109159.30785099999</v>
      </c>
      <c r="M47" s="493">
        <v>104472.85434199999</v>
      </c>
      <c r="N47" s="493">
        <v>99829.449206000005</v>
      </c>
      <c r="O47" s="493">
        <v>94425.844647999998</v>
      </c>
      <c r="P47" s="493">
        <v>88285.283629999991</v>
      </c>
      <c r="Q47" s="493">
        <v>86879.973329</v>
      </c>
      <c r="R47" s="493">
        <v>82180.196404000002</v>
      </c>
      <c r="S47" s="493">
        <v>78231.749202000006</v>
      </c>
      <c r="T47" s="493">
        <v>80543.841297999999</v>
      </c>
      <c r="U47" s="493">
        <v>88016.156778999997</v>
      </c>
      <c r="V47" s="493">
        <v>83961.276912000001</v>
      </c>
      <c r="W47" s="493">
        <v>78333.713881000003</v>
      </c>
      <c r="X47" s="493">
        <v>87954.92670299999</v>
      </c>
      <c r="Y47" s="493">
        <v>96909.476043594026</v>
      </c>
      <c r="Z47" s="493">
        <v>98127.964776936904</v>
      </c>
      <c r="AA47" s="493">
        <v>93556.390738393195</v>
      </c>
      <c r="AB47" s="493">
        <v>95421.006474000009</v>
      </c>
      <c r="AC47" s="493">
        <v>94310.492893086877</v>
      </c>
      <c r="AD47" s="493">
        <v>100983.55806</v>
      </c>
      <c r="AE47" s="493">
        <v>99460.801728000006</v>
      </c>
      <c r="AF47" s="493">
        <v>117151.82845539998</v>
      </c>
      <c r="AG47" s="493">
        <v>120051.16022200001</v>
      </c>
      <c r="AH47" s="493">
        <v>124652.6209194</v>
      </c>
      <c r="AI47" s="493">
        <v>134808.6476582</v>
      </c>
      <c r="AJ47" s="493">
        <v>129273.39704899999</v>
      </c>
      <c r="AK47" s="493">
        <v>133228.89091369283</v>
      </c>
    </row>
    <row r="48" spans="1:37" ht="15" customHeight="1">
      <c r="A48" s="689" t="s">
        <v>719</v>
      </c>
      <c r="B48" s="494">
        <v>39128.50424122539</v>
      </c>
      <c r="C48" s="494">
        <v>38945.893568722277</v>
      </c>
      <c r="D48" s="494">
        <v>40086.518762228465</v>
      </c>
      <c r="E48" s="494">
        <v>43480.707291354316</v>
      </c>
      <c r="F48" s="494">
        <v>46392.692363509879</v>
      </c>
      <c r="G48" s="494">
        <v>46536.013857576356</v>
      </c>
      <c r="H48" s="494">
        <v>41313.622889240323</v>
      </c>
      <c r="I48" s="494">
        <v>43966.422652167028</v>
      </c>
      <c r="J48" s="494">
        <v>52332.796157535384</v>
      </c>
      <c r="K48" s="494">
        <v>44632.054726950766</v>
      </c>
      <c r="L48" s="494">
        <v>47445.714256952706</v>
      </c>
      <c r="M48" s="494">
        <v>49374.75971363148</v>
      </c>
      <c r="N48" s="494">
        <v>44724.492103665834</v>
      </c>
      <c r="O48" s="494">
        <v>49276.373750697087</v>
      </c>
      <c r="P48" s="494">
        <v>50929.457504125217</v>
      </c>
      <c r="Q48" s="494">
        <v>49454.541886050007</v>
      </c>
      <c r="R48" s="494">
        <v>52239.778216693005</v>
      </c>
      <c r="S48" s="494">
        <v>52616.476174850002</v>
      </c>
      <c r="T48" s="494">
        <v>53059.222398518126</v>
      </c>
      <c r="U48" s="494">
        <v>54719.921787867977</v>
      </c>
      <c r="V48" s="494">
        <v>51849.686430048343</v>
      </c>
      <c r="W48" s="494">
        <v>52746.963572509645</v>
      </c>
      <c r="X48" s="494">
        <v>56980.03488831321</v>
      </c>
      <c r="Y48" s="494">
        <v>58795.942895073873</v>
      </c>
      <c r="Z48" s="494">
        <v>59226.35647294853</v>
      </c>
      <c r="AA48" s="494">
        <v>60505.678187037331</v>
      </c>
      <c r="AB48" s="494">
        <v>59818.080766502673</v>
      </c>
      <c r="AC48" s="494">
        <v>60025.708105183265</v>
      </c>
      <c r="AD48" s="494">
        <v>63121.252062835505</v>
      </c>
      <c r="AE48" s="494">
        <v>60459.703940267893</v>
      </c>
      <c r="AF48" s="494">
        <v>65593.671471025518</v>
      </c>
      <c r="AG48" s="494">
        <v>66948.074728621606</v>
      </c>
      <c r="AH48" s="494">
        <v>67963.25597072416</v>
      </c>
      <c r="AI48" s="494">
        <v>68727.045932797017</v>
      </c>
      <c r="AJ48" s="494">
        <v>67690.595608417731</v>
      </c>
      <c r="AK48" s="494">
        <v>68759.118085758426</v>
      </c>
    </row>
    <row r="49" spans="1:39" ht="15" customHeight="1">
      <c r="A49" s="248" t="s">
        <v>1548</v>
      </c>
      <c r="B49" s="491">
        <v>115.38320379493243</v>
      </c>
      <c r="C49" s="491">
        <v>115.35183988158249</v>
      </c>
      <c r="D49" s="491">
        <v>113.31034132929791</v>
      </c>
      <c r="E49" s="491">
        <v>114.19555223946622</v>
      </c>
      <c r="F49" s="491">
        <v>114.63001970221576</v>
      </c>
      <c r="G49" s="491">
        <v>116.12387460214677</v>
      </c>
      <c r="H49" s="491">
        <v>117.71169571448507</v>
      </c>
      <c r="I49" s="491">
        <v>118.03623553175247</v>
      </c>
      <c r="J49" s="491">
        <v>115.91374819074581</v>
      </c>
      <c r="K49" s="491">
        <v>115.68024831724276</v>
      </c>
      <c r="L49" s="491">
        <v>114.89383901930879</v>
      </c>
      <c r="M49" s="491">
        <v>115.55513173869679</v>
      </c>
      <c r="N49" s="491">
        <v>116.20458751264535</v>
      </c>
      <c r="O49" s="491">
        <v>113.93440145463218</v>
      </c>
      <c r="P49" s="491">
        <v>111.91877552362017</v>
      </c>
      <c r="Q49" s="491">
        <v>110.48956881494594</v>
      </c>
      <c r="R49" s="491">
        <v>110.1252516296808</v>
      </c>
      <c r="S49" s="491">
        <v>110.09099504306113</v>
      </c>
      <c r="T49" s="491">
        <v>109.98659645815931</v>
      </c>
      <c r="U49" s="491">
        <v>111.10112859282457</v>
      </c>
      <c r="V49" s="491">
        <v>111.39681594270803</v>
      </c>
      <c r="W49" s="491">
        <v>111.08771769439079</v>
      </c>
      <c r="X49" s="491">
        <v>112.13580916043173</v>
      </c>
      <c r="Y49" s="491">
        <v>111.7627305295875</v>
      </c>
      <c r="Z49" s="491">
        <v>111.95733774692931</v>
      </c>
      <c r="AA49" s="491">
        <v>111.28046383119454</v>
      </c>
      <c r="AB49" s="491">
        <v>111.90021128437715</v>
      </c>
      <c r="AC49" s="491">
        <v>111.01738665791818</v>
      </c>
      <c r="AD49" s="491">
        <v>111.08462174433429</v>
      </c>
      <c r="AE49" s="491">
        <v>111.38456982510515</v>
      </c>
      <c r="AF49" s="491">
        <v>115.23156103408363</v>
      </c>
      <c r="AG49" s="491">
        <v>115.92812495648847</v>
      </c>
      <c r="AH49" s="491">
        <v>116.34945968507149</v>
      </c>
      <c r="AI49" s="491">
        <v>116.34945968507138</v>
      </c>
      <c r="AJ49" s="491">
        <v>116.34945968507149</v>
      </c>
      <c r="AK49" s="491">
        <v>115.32117701432871</v>
      </c>
    </row>
    <row r="50" spans="1:39" ht="15" customHeight="1">
      <c r="A50" s="689" t="s">
        <v>720</v>
      </c>
      <c r="B50" s="494">
        <v>318666.92079894844</v>
      </c>
      <c r="C50" s="494">
        <v>320642.23690186354</v>
      </c>
      <c r="D50" s="494">
        <v>329037.39354039985</v>
      </c>
      <c r="E50" s="494">
        <v>335407.9159627998</v>
      </c>
      <c r="F50" s="494">
        <v>345390.62121610198</v>
      </c>
      <c r="G50" s="494">
        <v>346843.58087190002</v>
      </c>
      <c r="H50" s="494">
        <v>353500.49403789989</v>
      </c>
      <c r="I50" s="494">
        <v>362237.73511730001</v>
      </c>
      <c r="J50" s="494">
        <v>364025.80028209992</v>
      </c>
      <c r="K50" s="494">
        <v>367914.4032210001</v>
      </c>
      <c r="L50" s="494">
        <v>373148.42546927399</v>
      </c>
      <c r="M50" s="494">
        <v>379619.25734388438</v>
      </c>
      <c r="N50" s="494">
        <v>386307.263000932</v>
      </c>
      <c r="O50" s="494">
        <v>385502.57959539996</v>
      </c>
      <c r="P50" s="494">
        <v>390367.1290713998</v>
      </c>
      <c r="Q50" s="494">
        <v>389690.74889240001</v>
      </c>
      <c r="R50" s="494">
        <v>399768.67664179992</v>
      </c>
      <c r="S50" s="494">
        <v>404347.81140840007</v>
      </c>
      <c r="T50" s="494">
        <v>409055.62287920003</v>
      </c>
      <c r="U50" s="494">
        <v>428157.76268479996</v>
      </c>
      <c r="V50" s="494">
        <v>434976.71776320017</v>
      </c>
      <c r="W50" s="494">
        <v>441574.33206109988</v>
      </c>
      <c r="X50" s="494">
        <v>448752.1096272</v>
      </c>
      <c r="Y50" s="494">
        <v>453464.85385630012</v>
      </c>
      <c r="Z50" s="494">
        <v>455277.11091689992</v>
      </c>
      <c r="AA50" s="494">
        <v>455345.82841679984</v>
      </c>
      <c r="AB50" s="494">
        <v>467161.35912579997</v>
      </c>
      <c r="AC50" s="494">
        <v>467315.2326318</v>
      </c>
      <c r="AD50" s="494">
        <v>474391.68868881662</v>
      </c>
      <c r="AE50" s="494">
        <v>479530.27685959986</v>
      </c>
      <c r="AF50" s="494">
        <v>496712.10749359982</v>
      </c>
      <c r="AG50" s="494">
        <v>511547.07920540008</v>
      </c>
      <c r="AH50" s="494">
        <v>519206.7611040434</v>
      </c>
      <c r="AI50" s="494">
        <v>519206.76110404299</v>
      </c>
      <c r="AJ50" s="494">
        <v>519206.7611040434</v>
      </c>
      <c r="AK50" s="494">
        <v>533621.92905135639</v>
      </c>
    </row>
    <row r="51" spans="1:39" ht="15" customHeight="1">
      <c r="A51" s="686" t="s">
        <v>721</v>
      </c>
      <c r="B51" s="683">
        <v>276181.37676719995</v>
      </c>
      <c r="C51" s="683">
        <v>277968.89692529163</v>
      </c>
      <c r="D51" s="683">
        <v>290386.02274100005</v>
      </c>
      <c r="E51" s="683">
        <v>293713.64241879998</v>
      </c>
      <c r="F51" s="683">
        <v>301309.04811266094</v>
      </c>
      <c r="G51" s="683">
        <v>298684.12680874148</v>
      </c>
      <c r="H51" s="683">
        <v>300310.42530840007</v>
      </c>
      <c r="I51" s="683">
        <v>306886.89238979993</v>
      </c>
      <c r="J51" s="683">
        <v>314048.85612279992</v>
      </c>
      <c r="K51" s="683">
        <v>318044.27166514</v>
      </c>
      <c r="L51" s="683">
        <v>324776.70574360696</v>
      </c>
      <c r="M51" s="683">
        <v>328517.86989634711</v>
      </c>
      <c r="N51" s="683">
        <v>332437.18795430008</v>
      </c>
      <c r="O51" s="683">
        <v>338354.85566570004</v>
      </c>
      <c r="P51" s="683">
        <v>348795.03215169988</v>
      </c>
      <c r="Q51" s="683">
        <v>352694.60553789989</v>
      </c>
      <c r="R51" s="683">
        <v>363012.72480730002</v>
      </c>
      <c r="S51" s="683">
        <v>367285.09107420006</v>
      </c>
      <c r="T51" s="683">
        <v>371914.06594240002</v>
      </c>
      <c r="U51" s="683">
        <v>385376.6096777998</v>
      </c>
      <c r="V51" s="683">
        <v>390475.00063817896</v>
      </c>
      <c r="W51" s="683">
        <v>397500.58892730006</v>
      </c>
      <c r="X51" s="683">
        <v>400186.267872</v>
      </c>
      <c r="Y51" s="683">
        <v>405738.88245889999</v>
      </c>
      <c r="Z51" s="683">
        <v>406652.31960590003</v>
      </c>
      <c r="AA51" s="683">
        <v>409187.57231954997</v>
      </c>
      <c r="AB51" s="683">
        <v>417480.31908410013</v>
      </c>
      <c r="AC51" s="683">
        <v>420938.77968119993</v>
      </c>
      <c r="AD51" s="683">
        <v>427054.33140929998</v>
      </c>
      <c r="AE51" s="683">
        <v>430517.68984927912</v>
      </c>
      <c r="AF51" s="683">
        <v>431055.60927590006</v>
      </c>
      <c r="AG51" s="683">
        <v>441262.27297939995</v>
      </c>
      <c r="AH51" s="683">
        <v>446247.67704930011</v>
      </c>
      <c r="AI51" s="683">
        <v>446247.67704930011</v>
      </c>
      <c r="AJ51" s="683">
        <v>446247.67704930011</v>
      </c>
      <c r="AK51" s="683">
        <v>462726.74530980003</v>
      </c>
    </row>
    <row r="52" spans="1:39" ht="29.45" customHeight="1">
      <c r="A52" s="1136" t="s">
        <v>1549</v>
      </c>
      <c r="B52" s="1137">
        <v>4.3924032455289748</v>
      </c>
      <c r="C52" s="1137">
        <v>4.4670475916041337</v>
      </c>
      <c r="D52" s="1137">
        <v>7.1747096108338697</v>
      </c>
      <c r="E52" s="1137">
        <v>5.4143763882013172</v>
      </c>
      <c r="F52" s="1137">
        <v>3.9478167710698795</v>
      </c>
      <c r="G52" s="1137">
        <v>3.2786044931947096</v>
      </c>
      <c r="H52" s="1137">
        <v>3.3566394801355459</v>
      </c>
      <c r="I52" s="1137">
        <v>3.8297685457708717</v>
      </c>
      <c r="J52" s="1137">
        <v>5.0373459600878654</v>
      </c>
      <c r="K52" s="1137">
        <v>6.0261999373056012</v>
      </c>
      <c r="L52" s="1137">
        <v>3.0584929481373497</v>
      </c>
      <c r="M52" s="1137">
        <v>1.6947349884554141</v>
      </c>
      <c r="N52" s="1137">
        <v>1.3273988124191376</v>
      </c>
      <c r="O52" s="1137">
        <v>3.3664678027258135</v>
      </c>
      <c r="P52" s="1137">
        <v>4.2453529485171488</v>
      </c>
      <c r="Q52" s="1137">
        <v>3.4812841989768715</v>
      </c>
      <c r="R52" s="1137">
        <v>7.0881582374432108</v>
      </c>
      <c r="S52" s="1137">
        <v>6.5076970054582395</v>
      </c>
      <c r="T52" s="1137">
        <v>6.0374101400597802</v>
      </c>
      <c r="U52" s="1137">
        <v>5.6952062039638376</v>
      </c>
      <c r="V52" s="1137">
        <v>5.2649652196873644</v>
      </c>
      <c r="W52" s="1137">
        <v>3.3077508625565044</v>
      </c>
      <c r="X52" s="1137">
        <v>3.2261567379418392</v>
      </c>
      <c r="Y52" s="1137">
        <v>4.5038060439412702</v>
      </c>
      <c r="Z52" s="1137">
        <v>2.7837982047862466</v>
      </c>
      <c r="AA52" s="1137">
        <v>2.6654204674391222</v>
      </c>
      <c r="AB52" s="1137">
        <v>2.90058935014582</v>
      </c>
      <c r="AC52" s="1137">
        <v>2.9238733927546359</v>
      </c>
      <c r="AD52" s="1137">
        <v>2.2469471004754467</v>
      </c>
      <c r="AE52" s="1137">
        <v>0.6548710624168399</v>
      </c>
      <c r="AF52" s="1137">
        <v>1.0597889544486121</v>
      </c>
      <c r="AG52" s="1137">
        <v>1.5456734220441306</v>
      </c>
      <c r="AH52" s="1137">
        <v>1.828988915125495</v>
      </c>
      <c r="AI52" s="1137">
        <v>1.2517769128378498</v>
      </c>
      <c r="AJ52" s="1137">
        <v>3.4702572934156537</v>
      </c>
      <c r="AK52" s="1137">
        <v>-0.42097632518125172</v>
      </c>
    </row>
    <row r="53" spans="1:39" ht="15" customHeight="1">
      <c r="A53" s="1132" t="s">
        <v>722</v>
      </c>
      <c r="B53" s="1133">
        <v>3167.1043465378198</v>
      </c>
      <c r="C53" s="1133">
        <v>3324.3281142597107</v>
      </c>
      <c r="D53" s="1133">
        <v>5462.9755191772292</v>
      </c>
      <c r="E53" s="1133">
        <v>4134.3857468219594</v>
      </c>
      <c r="F53" s="1133">
        <v>3032.5538764110383</v>
      </c>
      <c r="G53" s="1133">
        <v>2546.9666880996701</v>
      </c>
      <c r="H53" s="1133">
        <v>2622.7628022475501</v>
      </c>
      <c r="I53" s="1133">
        <v>3033.9181946840695</v>
      </c>
      <c r="J53" s="1133">
        <v>4106.2252905332098</v>
      </c>
      <c r="K53" s="1133">
        <v>4965.8645455915002</v>
      </c>
      <c r="L53" s="1133">
        <v>2526.8311215812996</v>
      </c>
      <c r="M53" s="1133">
        <v>1413.6297631113198</v>
      </c>
      <c r="N53" s="1133">
        <v>1132.9473527841401</v>
      </c>
      <c r="O53" s="1133">
        <v>2900.459651137699</v>
      </c>
      <c r="P53" s="1133">
        <v>3722.8185925883704</v>
      </c>
      <c r="Q53" s="1133">
        <v>3103.6684090382996</v>
      </c>
      <c r="R53" s="1133">
        <v>6298.7342827819484</v>
      </c>
      <c r="S53" s="1133">
        <v>5774.2555253038718</v>
      </c>
      <c r="T53" s="1133">
        <v>5450.7757128836201</v>
      </c>
      <c r="U53" s="1133">
        <v>5220.5772860638008</v>
      </c>
      <c r="V53" s="1133">
        <v>4925.5616076678498</v>
      </c>
      <c r="W53" s="1133">
        <v>3144.9895378040706</v>
      </c>
      <c r="X53" s="1133">
        <v>3114.7948652051896</v>
      </c>
      <c r="Y53" s="1133">
        <v>4770.1817013828404</v>
      </c>
      <c r="Z53" s="1133">
        <v>3059.1333594187599</v>
      </c>
      <c r="AA53" s="1133">
        <v>2944.1031775146398</v>
      </c>
      <c r="AB53" s="1133">
        <v>3231.1801322157389</v>
      </c>
      <c r="AC53" s="1133">
        <v>3290.3069586352294</v>
      </c>
      <c r="AD53" s="1133">
        <v>2555.3076814974602</v>
      </c>
      <c r="AE53" s="1133">
        <v>757.10925912548021</v>
      </c>
      <c r="AF53" s="1133">
        <v>1239.0032021676302</v>
      </c>
      <c r="AG53" s="1133">
        <v>1823.8051875148703</v>
      </c>
      <c r="AH53" s="1133">
        <v>2187.5585577684897</v>
      </c>
      <c r="AI53" s="1133">
        <v>1517.9669876183812</v>
      </c>
      <c r="AJ53" s="1133">
        <v>4296.1644590201477</v>
      </c>
      <c r="AK53" s="1133">
        <v>-525.34974223071981</v>
      </c>
    </row>
    <row r="54" spans="1:39" ht="15" customHeight="1">
      <c r="A54" s="689" t="s">
        <v>711</v>
      </c>
      <c r="B54" s="494">
        <v>72104.134559175858</v>
      </c>
      <c r="C54" s="494">
        <v>74418.909718083654</v>
      </c>
      <c r="D54" s="494">
        <v>76142.113277004159</v>
      </c>
      <c r="E54" s="494">
        <v>76359.407813453174</v>
      </c>
      <c r="F54" s="494">
        <v>76815.973290199079</v>
      </c>
      <c r="G54" s="494">
        <v>77684.47500716614</v>
      </c>
      <c r="H54" s="494">
        <v>78136.565388357965</v>
      </c>
      <c r="I54" s="494">
        <v>79219.36165135511</v>
      </c>
      <c r="J54" s="494">
        <v>81515.649770094125</v>
      </c>
      <c r="K54" s="494">
        <v>82404.576636264217</v>
      </c>
      <c r="L54" s="494">
        <v>82616.86930225433</v>
      </c>
      <c r="M54" s="494">
        <v>83413.027567201265</v>
      </c>
      <c r="N54" s="494">
        <v>85350.939158924157</v>
      </c>
      <c r="O54" s="494">
        <v>86157.356051028022</v>
      </c>
      <c r="P54" s="494">
        <v>87691.615696845794</v>
      </c>
      <c r="Q54" s="494">
        <v>89152.974352121251</v>
      </c>
      <c r="R54" s="494">
        <v>88862.777491462752</v>
      </c>
      <c r="S54" s="494">
        <v>88729.63078122407</v>
      </c>
      <c r="T54" s="494">
        <v>90283.343129470566</v>
      </c>
      <c r="U54" s="494">
        <v>91666.167985810636</v>
      </c>
      <c r="V54" s="494">
        <v>93553.545031021713</v>
      </c>
      <c r="W54" s="494">
        <v>95079.395894204732</v>
      </c>
      <c r="X54" s="494">
        <v>96548.15677654602</v>
      </c>
      <c r="Y54" s="494">
        <v>105914.45668047607</v>
      </c>
      <c r="Z54" s="494">
        <v>109890.62907502144</v>
      </c>
      <c r="AA54" s="494">
        <v>110455.48773560929</v>
      </c>
      <c r="AB54" s="494">
        <v>111397.36591990519</v>
      </c>
      <c r="AC54" s="494">
        <v>112532.47034528297</v>
      </c>
      <c r="AD54" s="494">
        <v>113723.53541197145</v>
      </c>
      <c r="AE54" s="494">
        <v>115611.95822752103</v>
      </c>
      <c r="AF54" s="494">
        <v>116910.37134957308</v>
      </c>
      <c r="AG54" s="494">
        <v>117994.21284626312</v>
      </c>
      <c r="AH54" s="494">
        <v>119604.80130183794</v>
      </c>
      <c r="AI54" s="494">
        <v>121264.97717369329</v>
      </c>
      <c r="AJ54" s="494">
        <v>123799.59454797608</v>
      </c>
      <c r="AK54" s="494">
        <v>124793.17976005658</v>
      </c>
    </row>
    <row r="55" spans="1:39" ht="18" customHeight="1">
      <c r="A55" s="248" t="s">
        <v>352</v>
      </c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3"/>
      <c r="AG55" s="493"/>
      <c r="AH55" s="493"/>
      <c r="AI55" s="493"/>
      <c r="AJ55" s="493"/>
      <c r="AK55" s="493"/>
    </row>
    <row r="56" spans="1:39" ht="18" customHeight="1">
      <c r="A56" s="246" t="s">
        <v>723</v>
      </c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494"/>
      <c r="M56" s="494"/>
      <c r="N56" s="494"/>
      <c r="O56" s="494"/>
      <c r="P56" s="494"/>
      <c r="Q56" s="494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  <c r="AE56" s="494"/>
      <c r="AF56" s="494"/>
      <c r="AG56" s="494"/>
      <c r="AH56" s="494"/>
      <c r="AI56" s="494"/>
      <c r="AJ56" s="494"/>
      <c r="AK56" s="494"/>
    </row>
    <row r="57" spans="1:39" ht="29.45" customHeight="1">
      <c r="A57" s="247" t="s">
        <v>1550</v>
      </c>
      <c r="B57" s="489">
        <v>184.54539881859841</v>
      </c>
      <c r="C57" s="489">
        <v>181.05261253911294</v>
      </c>
      <c r="D57" s="489">
        <v>196.10971916423878</v>
      </c>
      <c r="E57" s="489">
        <v>199.87450049864978</v>
      </c>
      <c r="F57" s="489">
        <v>202.21164043210385</v>
      </c>
      <c r="G57" s="489">
        <v>195.76732797290947</v>
      </c>
      <c r="H57" s="489">
        <v>207.85694003348763</v>
      </c>
      <c r="I57" s="489">
        <v>224.79297586503759</v>
      </c>
      <c r="J57" s="489">
        <v>216.19131608883686</v>
      </c>
      <c r="K57" s="489">
        <v>220.16416364730838</v>
      </c>
      <c r="L57" s="489">
        <v>217.10103235579211</v>
      </c>
      <c r="M57" s="489">
        <v>223.07179534420288</v>
      </c>
      <c r="N57" s="489">
        <v>184.06444934494846</v>
      </c>
      <c r="O57" s="489">
        <v>188.39322526359294</v>
      </c>
      <c r="P57" s="489">
        <v>187.18054807039985</v>
      </c>
      <c r="Q57" s="489">
        <v>180.9138351349018</v>
      </c>
      <c r="R57" s="489">
        <v>177.70532471269922</v>
      </c>
      <c r="S57" s="489">
        <v>179.15385798691045</v>
      </c>
      <c r="T57" s="489">
        <v>183.42533165052552</v>
      </c>
      <c r="U57" s="489">
        <v>199.68096412191917</v>
      </c>
      <c r="V57" s="489">
        <v>200.46205556592474</v>
      </c>
      <c r="W57" s="489">
        <v>200.93249032977099</v>
      </c>
      <c r="X57" s="489">
        <v>194.89001137203448</v>
      </c>
      <c r="Y57" s="489">
        <v>183.67143018772981</v>
      </c>
      <c r="Z57" s="489">
        <v>146.58289513746885</v>
      </c>
      <c r="AA57" s="489">
        <v>150.82154530836672</v>
      </c>
      <c r="AB57" s="489">
        <v>164.43827453033825</v>
      </c>
      <c r="AC57" s="489">
        <v>158.46967061027431</v>
      </c>
      <c r="AD57" s="489">
        <v>168.89145012786284</v>
      </c>
      <c r="AE57" s="489">
        <v>181.41515592428669</v>
      </c>
      <c r="AF57" s="489">
        <v>184.88158194270827</v>
      </c>
      <c r="AG57" s="489">
        <v>194.32090547248063</v>
      </c>
      <c r="AH57" s="489">
        <v>191.351133669006</v>
      </c>
      <c r="AI57" s="489">
        <v>180.78110283966387</v>
      </c>
      <c r="AJ57" s="489">
        <v>169.03219666334269</v>
      </c>
      <c r="AK57" s="489">
        <v>181.1233367293429</v>
      </c>
    </row>
    <row r="58" spans="1:39" ht="15" customHeight="1">
      <c r="A58" s="689" t="s">
        <v>353</v>
      </c>
      <c r="B58" s="494">
        <v>118667.08625431352</v>
      </c>
      <c r="C58" s="494">
        <v>119106.98858623517</v>
      </c>
      <c r="D58" s="494">
        <v>128383.53024689817</v>
      </c>
      <c r="E58" s="494">
        <v>131692.54117445543</v>
      </c>
      <c r="F58" s="494">
        <v>133002.69726620286</v>
      </c>
      <c r="G58" s="494">
        <v>128852.0179732353</v>
      </c>
      <c r="H58" s="494">
        <v>136417.99400982415</v>
      </c>
      <c r="I58" s="494">
        <v>149560.79651235073</v>
      </c>
      <c r="J58" s="494">
        <v>144469.2001504511</v>
      </c>
      <c r="K58" s="494">
        <v>147149.32506278451</v>
      </c>
      <c r="L58" s="494">
        <v>145076.05170429838</v>
      </c>
      <c r="M58" s="494">
        <v>151228.11511873553</v>
      </c>
      <c r="N58" s="494">
        <v>138161.33609779656</v>
      </c>
      <c r="O58" s="494">
        <v>140938.35553800018</v>
      </c>
      <c r="P58" s="494">
        <v>140802.2807791057</v>
      </c>
      <c r="Q58" s="494">
        <v>136987.94240496439</v>
      </c>
      <c r="R58" s="494">
        <v>133663.94763161844</v>
      </c>
      <c r="S58" s="494">
        <v>134833.76283355796</v>
      </c>
      <c r="T58" s="494">
        <v>138242.66564757188</v>
      </c>
      <c r="U58" s="494">
        <v>152839.25266145673</v>
      </c>
      <c r="V58" s="494">
        <v>155397.91104345067</v>
      </c>
      <c r="W58" s="494">
        <v>157318.60471116682</v>
      </c>
      <c r="X58" s="494">
        <v>153897.26454349502</v>
      </c>
      <c r="Y58" s="494">
        <v>155956.86089385877</v>
      </c>
      <c r="Z58" s="494">
        <v>138783.41389761842</v>
      </c>
      <c r="AA58" s="494">
        <v>142153.17004828478</v>
      </c>
      <c r="AB58" s="494">
        <v>155619.0845799681</v>
      </c>
      <c r="AC58" s="494">
        <v>150090.89363081151</v>
      </c>
      <c r="AD58" s="494">
        <v>160355.38357015699</v>
      </c>
      <c r="AE58" s="494">
        <v>172478.11058434131</v>
      </c>
      <c r="AF58" s="494">
        <v>175738.97087438943</v>
      </c>
      <c r="AG58" s="494">
        <v>185810.29470307403</v>
      </c>
      <c r="AH58" s="494">
        <v>187503.85460241517</v>
      </c>
      <c r="AI58" s="494">
        <v>180189.76186661518</v>
      </c>
      <c r="AJ58" s="494">
        <v>170992.69770742379</v>
      </c>
      <c r="AK58" s="494">
        <v>185864.69088943201</v>
      </c>
    </row>
    <row r="59" spans="1:39" ht="15" customHeight="1">
      <c r="A59" s="685" t="s">
        <v>85</v>
      </c>
      <c r="B59" s="493">
        <v>64302.381427</v>
      </c>
      <c r="C59" s="493">
        <v>65785.843637304264</v>
      </c>
      <c r="D59" s="493">
        <v>65465.154299353722</v>
      </c>
      <c r="E59" s="493">
        <v>65887.614901304056</v>
      </c>
      <c r="F59" s="493">
        <v>65774.006373713622</v>
      </c>
      <c r="G59" s="493">
        <v>65818.959326586919</v>
      </c>
      <c r="H59" s="493">
        <v>65630.714080485355</v>
      </c>
      <c r="I59" s="493">
        <v>66532.68232106365</v>
      </c>
      <c r="J59" s="493">
        <v>66824.70080855889</v>
      </c>
      <c r="K59" s="493">
        <v>66836.183793521515</v>
      </c>
      <c r="L59" s="493">
        <v>66824.210889307564</v>
      </c>
      <c r="M59" s="493">
        <v>67793.472000971</v>
      </c>
      <c r="N59" s="493">
        <v>75061.391045086304</v>
      </c>
      <c r="O59" s="493">
        <v>74810.734484111279</v>
      </c>
      <c r="P59" s="493">
        <v>75222.709961373243</v>
      </c>
      <c r="Q59" s="493">
        <v>75719.992505170623</v>
      </c>
      <c r="R59" s="493">
        <v>75216.624964792922</v>
      </c>
      <c r="S59" s="493">
        <v>75261.434137471573</v>
      </c>
      <c r="T59" s="493">
        <v>75367.270378423666</v>
      </c>
      <c r="U59" s="493">
        <v>76541.724111537085</v>
      </c>
      <c r="V59" s="493">
        <v>77519.86310064845</v>
      </c>
      <c r="W59" s="493">
        <v>78294.259157876892</v>
      </c>
      <c r="X59" s="493">
        <v>78966.214563820555</v>
      </c>
      <c r="Y59" s="493">
        <v>84910.789192666445</v>
      </c>
      <c r="Z59" s="493">
        <v>94679.13276475</v>
      </c>
      <c r="AA59" s="493">
        <v>94252.561699750004</v>
      </c>
      <c r="AB59" s="493">
        <v>94636.777857491412</v>
      </c>
      <c r="AC59" s="493">
        <v>94712.693635825883</v>
      </c>
      <c r="AD59" s="493">
        <v>94945.826712220514</v>
      </c>
      <c r="AE59" s="493">
        <v>95073.705229085026</v>
      </c>
      <c r="AF59" s="493">
        <v>95054.882713437633</v>
      </c>
      <c r="AG59" s="493">
        <v>95620.331868712994</v>
      </c>
      <c r="AH59" s="493">
        <v>97989.414019753996</v>
      </c>
      <c r="AI59" s="493">
        <v>99672.896689001209</v>
      </c>
      <c r="AJ59" s="493">
        <v>101159.83882525399</v>
      </c>
      <c r="AK59" s="493">
        <v>102617.7489028784</v>
      </c>
    </row>
    <row r="60" spans="1:39" ht="29.45" customHeight="1">
      <c r="A60" s="31" t="s">
        <v>724</v>
      </c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492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J60" s="492"/>
      <c r="AK60" s="492"/>
    </row>
    <row r="61" spans="1:39" ht="29.45" customHeight="1">
      <c r="A61" s="248" t="s">
        <v>1551</v>
      </c>
      <c r="B61" s="491">
        <v>99.970132094124878</v>
      </c>
      <c r="C61" s="491">
        <v>99.970358335528886</v>
      </c>
      <c r="D61" s="491">
        <v>99.966435261700909</v>
      </c>
      <c r="E61" s="491">
        <v>99.971776957221451</v>
      </c>
      <c r="F61" s="491">
        <v>99.932351326965019</v>
      </c>
      <c r="G61" s="491">
        <v>99.972792155003106</v>
      </c>
      <c r="H61" s="491">
        <v>99.9393725212405</v>
      </c>
      <c r="I61" s="491">
        <v>99.964750454905754</v>
      </c>
      <c r="J61" s="491">
        <v>99.923615028824599</v>
      </c>
      <c r="K61" s="491">
        <v>99.949850727671858</v>
      </c>
      <c r="L61" s="491">
        <v>99.93580945682028</v>
      </c>
      <c r="M61" s="491">
        <v>99.951014101716765</v>
      </c>
      <c r="N61" s="491">
        <v>99.945323021788894</v>
      </c>
      <c r="O61" s="491">
        <v>99.934877219639546</v>
      </c>
      <c r="P61" s="491">
        <v>99.931814294168092</v>
      </c>
      <c r="Q61" s="491">
        <v>99.945110897138917</v>
      </c>
      <c r="R61" s="491">
        <v>99.932864474714194</v>
      </c>
      <c r="S61" s="491">
        <v>99.931461546444751</v>
      </c>
      <c r="T61" s="491">
        <v>99.95690233730663</v>
      </c>
      <c r="U61" s="491">
        <v>99.966706257600691</v>
      </c>
      <c r="V61" s="491">
        <v>99.963060993329591</v>
      </c>
      <c r="W61" s="491">
        <v>99.960427279629897</v>
      </c>
      <c r="X61" s="491">
        <v>99.956906292341984</v>
      </c>
      <c r="Y61" s="491">
        <v>99.968945897795308</v>
      </c>
      <c r="Z61" s="491">
        <v>99.975789276122725</v>
      </c>
      <c r="AA61" s="491">
        <v>99.981120760028162</v>
      </c>
      <c r="AB61" s="491">
        <v>99.975922846302126</v>
      </c>
      <c r="AC61" s="491">
        <v>99.971541592279095</v>
      </c>
      <c r="AD61" s="491">
        <v>99.970825872400042</v>
      </c>
      <c r="AE61" s="491">
        <v>99.968474750958464</v>
      </c>
      <c r="AF61" s="491">
        <v>99.982945716452107</v>
      </c>
      <c r="AG61" s="491">
        <v>99.981346340729871</v>
      </c>
      <c r="AH61" s="491">
        <v>99.958905389556818</v>
      </c>
      <c r="AI61" s="491">
        <v>99.977097369146861</v>
      </c>
      <c r="AJ61" s="491">
        <v>99.950103033180753</v>
      </c>
      <c r="AK61" s="491">
        <v>99.970019197566273</v>
      </c>
    </row>
    <row r="62" spans="1:39" ht="15" customHeight="1">
      <c r="A62" s="1138" t="s">
        <v>725</v>
      </c>
      <c r="B62" s="494">
        <v>328584.36184284004</v>
      </c>
      <c r="C62" s="494">
        <v>331697.36370347685</v>
      </c>
      <c r="D62" s="494">
        <v>345164.35936680844</v>
      </c>
      <c r="E62" s="494">
        <v>345198.68941528891</v>
      </c>
      <c r="F62" s="494">
        <v>350344.41671876499</v>
      </c>
      <c r="G62" s="494">
        <v>348670.44821586937</v>
      </c>
      <c r="H62" s="494">
        <v>351473.42319223005</v>
      </c>
      <c r="I62" s="494">
        <v>360858.65407170006</v>
      </c>
      <c r="J62" s="494">
        <v>368325.89966250001</v>
      </c>
      <c r="K62" s="494">
        <v>380960.98390754999</v>
      </c>
      <c r="L62" s="494">
        <v>387869.15054102999</v>
      </c>
      <c r="M62" s="494">
        <v>395936.35072678566</v>
      </c>
      <c r="N62" s="494">
        <v>397215.79400260997</v>
      </c>
      <c r="O62" s="494">
        <v>403788.34331153549</v>
      </c>
      <c r="P62" s="494">
        <v>415018.08653518528</v>
      </c>
      <c r="Q62" s="494">
        <v>420574.42277188064</v>
      </c>
      <c r="R62" s="494">
        <v>428142.86873081006</v>
      </c>
      <c r="S62" s="494">
        <v>431609.55567730987</v>
      </c>
      <c r="T62" s="494">
        <v>438523.84324477747</v>
      </c>
      <c r="U62" s="494">
        <v>452748.63638474653</v>
      </c>
      <c r="V62" s="494">
        <v>460217.69117299648</v>
      </c>
      <c r="W62" s="494">
        <v>469440.9430191596</v>
      </c>
      <c r="X62" s="494">
        <v>475005.89394341223</v>
      </c>
      <c r="Y62" s="494">
        <v>481008.90795678686</v>
      </c>
      <c r="Z62" s="494">
        <v>478793.62319876673</v>
      </c>
      <c r="AA62" s="494">
        <v>481846.61688369763</v>
      </c>
      <c r="AB62" s="494">
        <v>488676.98531916307</v>
      </c>
      <c r="AC62" s="494">
        <v>493655.05695131398</v>
      </c>
      <c r="AD62" s="494">
        <v>500461.10109298705</v>
      </c>
      <c r="AE62" s="494">
        <v>504787.06536249706</v>
      </c>
      <c r="AF62" s="494">
        <v>510977.98038528435</v>
      </c>
      <c r="AG62" s="494">
        <v>519109.92720666161</v>
      </c>
      <c r="AH62" s="494">
        <v>526115.0364005696</v>
      </c>
      <c r="AI62" s="494">
        <v>531345.34525133704</v>
      </c>
      <c r="AJ62" s="494">
        <v>535764.9692453827</v>
      </c>
      <c r="AK62" s="494">
        <v>544732.42937263718</v>
      </c>
      <c r="AM62" s="1421"/>
    </row>
    <row r="63" spans="1:39" ht="41.1" customHeight="1">
      <c r="A63" s="248" t="s">
        <v>1552</v>
      </c>
      <c r="B63" s="491">
        <v>2.9867905875121812E-2</v>
      </c>
      <c r="C63" s="491">
        <v>2.9641664471113754E-2</v>
      </c>
      <c r="D63" s="491">
        <v>3.3564738299094662E-2</v>
      </c>
      <c r="E63" s="491">
        <v>2.8223042778561521E-2</v>
      </c>
      <c r="F63" s="491">
        <v>6.764867303497904E-2</v>
      </c>
      <c r="G63" s="491">
        <v>2.7207844996894437E-2</v>
      </c>
      <c r="H63" s="491">
        <v>6.0627478759499372E-2</v>
      </c>
      <c r="I63" s="491">
        <v>3.5249545094238083E-2</v>
      </c>
      <c r="J63" s="491">
        <v>7.6384971175404145E-2</v>
      </c>
      <c r="K63" s="491">
        <v>5.0149272328150224E-2</v>
      </c>
      <c r="L63" s="491">
        <v>6.4190543179724502E-2</v>
      </c>
      <c r="M63" s="491">
        <v>4.8985898283235033E-2</v>
      </c>
      <c r="N63" s="491">
        <v>5.4676978211104399E-2</v>
      </c>
      <c r="O63" s="491">
        <v>6.5122780360449675E-2</v>
      </c>
      <c r="P63" s="491">
        <v>6.81857058319075E-2</v>
      </c>
      <c r="Q63" s="491">
        <v>5.4889102861072604E-2</v>
      </c>
      <c r="R63" s="491">
        <v>6.7135525285808947E-2</v>
      </c>
      <c r="S63" s="491">
        <v>6.8538453555257645E-2</v>
      </c>
      <c r="T63" s="491">
        <v>4.3097662693371494E-2</v>
      </c>
      <c r="U63" s="491">
        <v>3.3293742399312889E-2</v>
      </c>
      <c r="V63" s="491">
        <v>3.6939006670414949E-2</v>
      </c>
      <c r="W63" s="491">
        <v>3.9572720370099027E-2</v>
      </c>
      <c r="X63" s="491">
        <v>4.309370765801393E-2</v>
      </c>
      <c r="Y63" s="491">
        <v>3.1054102204683392E-2</v>
      </c>
      <c r="Z63" s="491">
        <v>2.421072387727102E-2</v>
      </c>
      <c r="AA63" s="491">
        <v>1.8879239971835486E-2</v>
      </c>
      <c r="AB63" s="491">
        <v>2.4077153697879036E-2</v>
      </c>
      <c r="AC63" s="491">
        <v>2.8458407720910305E-2</v>
      </c>
      <c r="AD63" s="491">
        <v>2.9174127599957252E-2</v>
      </c>
      <c r="AE63" s="491">
        <v>3.1525249041535336E-2</v>
      </c>
      <c r="AF63" s="491">
        <v>1.7054283547885365E-2</v>
      </c>
      <c r="AG63" s="491">
        <v>1.865365927012598E-2</v>
      </c>
      <c r="AH63" s="491">
        <v>4.1094610443183431E-2</v>
      </c>
      <c r="AI63" s="491">
        <v>2.2902630853146078E-2</v>
      </c>
      <c r="AJ63" s="491">
        <v>4.9896966819251154E-2</v>
      </c>
      <c r="AK63" s="491">
        <v>2.9980802433728748E-2</v>
      </c>
    </row>
    <row r="64" spans="1:39" ht="29.45" customHeight="1">
      <c r="A64" s="689" t="s">
        <v>726</v>
      </c>
      <c r="B64" s="494">
        <v>98.170589414832605</v>
      </c>
      <c r="C64" s="494">
        <v>98.349772117973771</v>
      </c>
      <c r="D64" s="494">
        <v>115.89241290831706</v>
      </c>
      <c r="E64" s="494">
        <v>97.453078008606099</v>
      </c>
      <c r="F64" s="494">
        <v>237.16378711728612</v>
      </c>
      <c r="G64" s="494">
        <v>94.891533041780349</v>
      </c>
      <c r="H64" s="494">
        <v>213.21874413996935</v>
      </c>
      <c r="I64" s="494">
        <v>127.2458875899911</v>
      </c>
      <c r="J64" s="494">
        <v>281.56070235008002</v>
      </c>
      <c r="K64" s="494">
        <v>191.14501911997795</v>
      </c>
      <c r="L64" s="494">
        <v>249.13523581999542</v>
      </c>
      <c r="M64" s="494">
        <v>194.04803420603275</v>
      </c>
      <c r="N64" s="494">
        <v>217.30440862202644</v>
      </c>
      <c r="O64" s="494">
        <v>263.12955321687463</v>
      </c>
      <c r="P64" s="494">
        <v>283.17609725475313</v>
      </c>
      <c r="Q64" s="494">
        <v>230.97630834609271</v>
      </c>
      <c r="R64" s="494">
        <v>287.62906517994406</v>
      </c>
      <c r="S64" s="494">
        <v>296.02140334999564</v>
      </c>
      <c r="T64" s="494">
        <v>189.07501370328666</v>
      </c>
      <c r="U64" s="494">
        <v>150.78716740542652</v>
      </c>
      <c r="V64" s="494">
        <v>170.06266309928895</v>
      </c>
      <c r="W64" s="494">
        <v>185.84409524786471</v>
      </c>
      <c r="X64" s="494">
        <v>204.78590113186837</v>
      </c>
      <c r="Y64" s="494">
        <v>149.41939874333144</v>
      </c>
      <c r="Z64" s="494">
        <v>115.94747377735376</v>
      </c>
      <c r="AA64" s="494">
        <v>90.986156592488285</v>
      </c>
      <c r="AB64" s="494">
        <v>117.68784472471475</v>
      </c>
      <c r="AC64" s="494">
        <v>140.5263604066968</v>
      </c>
      <c r="AD64" s="494">
        <v>146.04776838332415</v>
      </c>
      <c r="AE64" s="494">
        <v>159.18556313019991</v>
      </c>
      <c r="AF64" s="494">
        <v>87.158497899532321</v>
      </c>
      <c r="AG64" s="494">
        <v>96.851063325881952</v>
      </c>
      <c r="AH64" s="494">
        <v>216.29380979037285</v>
      </c>
      <c r="AI64" s="494">
        <v>121.72302696944995</v>
      </c>
      <c r="AJ64" s="494">
        <v>267.46392531960993</v>
      </c>
      <c r="AK64" s="494">
        <v>163.36413132012001</v>
      </c>
    </row>
    <row r="65" spans="1:37" ht="15" customHeight="1">
      <c r="A65" s="685" t="s">
        <v>350</v>
      </c>
      <c r="B65" s="493">
        <v>328682.53243225487</v>
      </c>
      <c r="C65" s="493">
        <v>331795.71347559482</v>
      </c>
      <c r="D65" s="493">
        <v>345280.25177971675</v>
      </c>
      <c r="E65" s="493">
        <v>345296.14249329752</v>
      </c>
      <c r="F65" s="493">
        <v>350581.58050588227</v>
      </c>
      <c r="G65" s="493">
        <v>348765.33974891115</v>
      </c>
      <c r="H65" s="493">
        <v>351686.64193637</v>
      </c>
      <c r="I65" s="493">
        <v>360985.89995928999</v>
      </c>
      <c r="J65" s="493">
        <v>368607.46036485012</v>
      </c>
      <c r="K65" s="493">
        <v>381152.12892666995</v>
      </c>
      <c r="L65" s="493">
        <v>388118.28577685001</v>
      </c>
      <c r="M65" s="493">
        <v>396130.39876099169</v>
      </c>
      <c r="N65" s="493">
        <v>397433.098411232</v>
      </c>
      <c r="O65" s="493">
        <v>404051.47286475234</v>
      </c>
      <c r="P65" s="493">
        <v>415301.26263244002</v>
      </c>
      <c r="Q65" s="493">
        <v>420805.39908022672</v>
      </c>
      <c r="R65" s="493">
        <v>428430.49779598997</v>
      </c>
      <c r="S65" s="493">
        <v>431905.57708065986</v>
      </c>
      <c r="T65" s="493">
        <v>438712.91825848073</v>
      </c>
      <c r="U65" s="493">
        <v>452899.423552152</v>
      </c>
      <c r="V65" s="493">
        <v>460387.75383609574</v>
      </c>
      <c r="W65" s="493">
        <v>469626.78711440746</v>
      </c>
      <c r="X65" s="493">
        <v>475210.67984454409</v>
      </c>
      <c r="Y65" s="493">
        <v>481158.32735553023</v>
      </c>
      <c r="Z65" s="493">
        <v>478909.57067254407</v>
      </c>
      <c r="AA65" s="493">
        <v>481937.60304029012</v>
      </c>
      <c r="AB65" s="493">
        <v>488794.67316388781</v>
      </c>
      <c r="AC65" s="493">
        <v>493795.58331172069</v>
      </c>
      <c r="AD65" s="493">
        <v>500607.1488613704</v>
      </c>
      <c r="AE65" s="493">
        <v>504946.25092562725</v>
      </c>
      <c r="AF65" s="493">
        <v>511065.13888318388</v>
      </c>
      <c r="AG65" s="493">
        <v>519206.77826998744</v>
      </c>
      <c r="AH65" s="493">
        <v>526331.33021035988</v>
      </c>
      <c r="AI65" s="493">
        <v>531467.06827830651</v>
      </c>
      <c r="AJ65" s="493">
        <v>536032.43317070231</v>
      </c>
      <c r="AK65" s="493">
        <v>544895.79350395722</v>
      </c>
    </row>
    <row r="66" spans="1:37" ht="29.45" customHeight="1">
      <c r="A66" s="31" t="s">
        <v>1553</v>
      </c>
      <c r="B66" s="490">
        <v>0.22358102050241518</v>
      </c>
      <c r="C66" s="490">
        <v>0.20695721472282547</v>
      </c>
      <c r="D66" s="490">
        <v>0.31734382993443383</v>
      </c>
      <c r="E66" s="490">
        <v>0.25759587238725962</v>
      </c>
      <c r="F66" s="490">
        <v>0.20597771538667428</v>
      </c>
      <c r="G66" s="490">
        <v>0.21256319269893686</v>
      </c>
      <c r="H66" s="490">
        <v>0.18540897421161204</v>
      </c>
      <c r="I66" s="490">
        <v>0.13102616019026514</v>
      </c>
      <c r="J66" s="490">
        <v>0.13976920061830778</v>
      </c>
      <c r="K66" s="490">
        <v>0.1440645840509738</v>
      </c>
      <c r="L66" s="490">
        <v>0.15087405883655142</v>
      </c>
      <c r="M66" s="490">
        <v>0.15632531128899188</v>
      </c>
      <c r="N66" s="490">
        <v>0.16291754182233972</v>
      </c>
      <c r="O66" s="490">
        <v>0.10950779982630889</v>
      </c>
      <c r="P66" s="490">
        <v>0.11332836149608611</v>
      </c>
      <c r="Q66" s="490">
        <v>6.0071206547441171E-2</v>
      </c>
      <c r="R66" s="490">
        <v>6.2681613519621635E-2</v>
      </c>
      <c r="S66" s="490">
        <v>1.0847658167013073E-2</v>
      </c>
      <c r="T66" s="490">
        <v>1.3106063945296648E-2</v>
      </c>
      <c r="U66" s="490">
        <v>3.7565147012440028E-2</v>
      </c>
      <c r="V66" s="490">
        <v>3.7833609785928868E-2</v>
      </c>
      <c r="W66" s="490">
        <v>5.1566385479809726E-2</v>
      </c>
      <c r="X66" s="490">
        <v>5.1281457644686529E-2</v>
      </c>
      <c r="Y66" s="490">
        <v>6.3855376760203003E-2</v>
      </c>
      <c r="Z66" s="490">
        <v>8.2385681700441513E-2</v>
      </c>
      <c r="AA66" s="490">
        <v>5.0484480922818667E-2</v>
      </c>
      <c r="AB66" s="490">
        <v>7.0396726694995748E-2</v>
      </c>
      <c r="AC66" s="490">
        <v>8.7216817620998782E-2</v>
      </c>
      <c r="AD66" s="490">
        <v>0.11573229590763777</v>
      </c>
      <c r="AE66" s="490">
        <v>0.13921831039171489</v>
      </c>
      <c r="AF66" s="490">
        <v>0.10257600349153105</v>
      </c>
      <c r="AG66" s="490">
        <v>0.12163892984731707</v>
      </c>
      <c r="AH66" s="490">
        <v>0.13304065792119232</v>
      </c>
      <c r="AI66" s="490">
        <v>0.15960577391283015</v>
      </c>
      <c r="AJ66" s="490">
        <v>0.17466694208591421</v>
      </c>
      <c r="AK66" s="490">
        <v>0.19284000079571409</v>
      </c>
    </row>
    <row r="67" spans="1:37" ht="29.1" customHeight="1">
      <c r="A67" s="685" t="s">
        <v>727</v>
      </c>
      <c r="B67" s="493">
        <v>161.21115987184001</v>
      </c>
      <c r="C67" s="493">
        <v>154.01530277964002</v>
      </c>
      <c r="D67" s="493">
        <v>241.63229846626001</v>
      </c>
      <c r="E67" s="493">
        <v>196.69868270680999</v>
      </c>
      <c r="F67" s="493">
        <v>158.22378683519</v>
      </c>
      <c r="G67" s="493">
        <v>165.12860030664001</v>
      </c>
      <c r="H67" s="493">
        <v>144.87220437074001</v>
      </c>
      <c r="I67" s="493">
        <v>103.79808769901</v>
      </c>
      <c r="J67" s="493">
        <v>113.93377206248</v>
      </c>
      <c r="K67" s="493">
        <v>118.71581056999999</v>
      </c>
      <c r="L67" s="493">
        <v>124.647424</v>
      </c>
      <c r="M67" s="493">
        <v>130.39567500000001</v>
      </c>
      <c r="N67" s="493">
        <v>139.05165199999999</v>
      </c>
      <c r="O67" s="493">
        <v>94.349024999999997</v>
      </c>
      <c r="P67" s="493">
        <v>99.379471238679997</v>
      </c>
      <c r="Q67" s="493">
        <v>53.55526736625</v>
      </c>
      <c r="R67" s="493">
        <v>55.700622750000001</v>
      </c>
      <c r="S67" s="493">
        <v>9.6250870399999986</v>
      </c>
      <c r="T67" s="493">
        <v>11.832592682500001</v>
      </c>
      <c r="U67" s="493">
        <v>34.43453076454</v>
      </c>
      <c r="V67" s="493">
        <v>35.394683167940009</v>
      </c>
      <c r="W67" s="493">
        <v>49.029007798680006</v>
      </c>
      <c r="X67" s="493">
        <v>49.511302124089994</v>
      </c>
      <c r="Y67" s="493">
        <v>67.632075356839991</v>
      </c>
      <c r="Z67" s="493">
        <v>90.534143888360006</v>
      </c>
      <c r="AA67" s="493">
        <v>55.762879634089991</v>
      </c>
      <c r="AB67" s="493">
        <v>78.420099232059997</v>
      </c>
      <c r="AC67" s="493">
        <v>98.147239425449996</v>
      </c>
      <c r="AD67" s="493">
        <v>131.61485851961001</v>
      </c>
      <c r="AE67" s="493">
        <v>160.95301485512999</v>
      </c>
      <c r="AF67" s="493">
        <v>119.92198659749999</v>
      </c>
      <c r="AG67" s="493">
        <v>143.52689778796</v>
      </c>
      <c r="AH67" s="493">
        <v>159.1230145573</v>
      </c>
      <c r="AI67" s="493">
        <v>193.54590530329</v>
      </c>
      <c r="AJ67" s="493">
        <v>216.23696611171002</v>
      </c>
      <c r="AK67" s="493">
        <v>240.65116884228999</v>
      </c>
    </row>
    <row r="68" spans="1:37" ht="15" customHeight="1">
      <c r="A68" s="689" t="s">
        <v>711</v>
      </c>
      <c r="B68" s="494">
        <v>72104.134559175858</v>
      </c>
      <c r="C68" s="494">
        <v>74418.909718083654</v>
      </c>
      <c r="D68" s="494">
        <v>76142.113277004159</v>
      </c>
      <c r="E68" s="494">
        <v>76359.407813453174</v>
      </c>
      <c r="F68" s="494">
        <v>76815.973290199079</v>
      </c>
      <c r="G68" s="494">
        <v>77684.47500716614</v>
      </c>
      <c r="H68" s="494">
        <v>78136.565388357965</v>
      </c>
      <c r="I68" s="494">
        <v>79219.36165135511</v>
      </c>
      <c r="J68" s="494">
        <v>81515.649770094125</v>
      </c>
      <c r="K68" s="494">
        <v>82404.576636264217</v>
      </c>
      <c r="L68" s="494">
        <v>82616.86930225433</v>
      </c>
      <c r="M68" s="494">
        <v>83413.027567201265</v>
      </c>
      <c r="N68" s="494">
        <v>85350.939158924157</v>
      </c>
      <c r="O68" s="494">
        <v>86157.356051028022</v>
      </c>
      <c r="P68" s="494">
        <v>87691.615696845794</v>
      </c>
      <c r="Q68" s="494">
        <v>89152.974352121251</v>
      </c>
      <c r="R68" s="494">
        <v>88862.777491462752</v>
      </c>
      <c r="S68" s="494">
        <v>88729.63078122407</v>
      </c>
      <c r="T68" s="494">
        <v>90283.343129470566</v>
      </c>
      <c r="U68" s="494">
        <v>91666.167985810636</v>
      </c>
      <c r="V68" s="494">
        <v>93553.545031021713</v>
      </c>
      <c r="W68" s="494">
        <v>95079.395894204732</v>
      </c>
      <c r="X68" s="494">
        <v>96548.15677654602</v>
      </c>
      <c r="Y68" s="494">
        <v>105914.45668047607</v>
      </c>
      <c r="Z68" s="494">
        <v>109890.62907502144</v>
      </c>
      <c r="AA68" s="494">
        <v>110455.48773560929</v>
      </c>
      <c r="AB68" s="494">
        <v>111397.36591990519</v>
      </c>
      <c r="AC68" s="494">
        <v>112532.47034528297</v>
      </c>
      <c r="AD68" s="494">
        <v>113723.53541197145</v>
      </c>
      <c r="AE68" s="494">
        <v>115611.95822752103</v>
      </c>
      <c r="AF68" s="494">
        <v>116910.37134957308</v>
      </c>
      <c r="AG68" s="494">
        <v>117994.21284626312</v>
      </c>
      <c r="AH68" s="494">
        <v>119604.80130183794</v>
      </c>
      <c r="AI68" s="494">
        <v>121264.97717369329</v>
      </c>
      <c r="AJ68" s="494">
        <v>123799.59454797608</v>
      </c>
      <c r="AK68" s="494">
        <v>124793.17976005658</v>
      </c>
    </row>
    <row r="69" spans="1:37" ht="29.45" customHeight="1">
      <c r="A69" s="248" t="s">
        <v>1554</v>
      </c>
      <c r="B69" s="491">
        <v>0.28946477868206949</v>
      </c>
      <c r="C69" s="491">
        <v>0.27309272861431738</v>
      </c>
      <c r="D69" s="491">
        <v>0.29464166669324027</v>
      </c>
      <c r="E69" s="491">
        <v>0.29727048856300547</v>
      </c>
      <c r="F69" s="491">
        <v>0.28805789659709002</v>
      </c>
      <c r="G69" s="491">
        <v>0.32402232630911143</v>
      </c>
      <c r="H69" s="491">
        <v>0.31557171946092349</v>
      </c>
      <c r="I69" s="491">
        <v>0.28677785088620927</v>
      </c>
      <c r="J69" s="491">
        <v>0.29376057459507815</v>
      </c>
      <c r="K69" s="491">
        <v>0.30238153051846839</v>
      </c>
      <c r="L69" s="491">
        <v>0.32392910483077031</v>
      </c>
      <c r="M69" s="491">
        <v>0.3521135025304713</v>
      </c>
      <c r="N69" s="491">
        <v>0.35225950523880534</v>
      </c>
      <c r="O69" s="491">
        <v>0.32020900539274166</v>
      </c>
      <c r="P69" s="491">
        <v>0.35284469949101349</v>
      </c>
      <c r="Q69" s="491">
        <v>0.30363499509213976</v>
      </c>
      <c r="R69" s="491">
        <v>0.33413923263711437</v>
      </c>
      <c r="S69" s="491">
        <v>0.30703567691126787</v>
      </c>
      <c r="T69" s="491">
        <v>0.36477243288083283</v>
      </c>
      <c r="U69" s="491">
        <v>0.41398257908125002</v>
      </c>
      <c r="V69" s="491">
        <v>0.39203996628106674</v>
      </c>
      <c r="W69" s="491">
        <v>0.43842012579211981</v>
      </c>
      <c r="X69" s="491">
        <v>0.42949805651858336</v>
      </c>
      <c r="Y69" s="491">
        <v>0.4081429891769397</v>
      </c>
      <c r="Z69" s="491">
        <v>0.39696742643101013</v>
      </c>
      <c r="AA69" s="491">
        <v>0.34055857713886084</v>
      </c>
      <c r="AB69" s="491">
        <v>0.28077463975172984</v>
      </c>
      <c r="AC69" s="491">
        <v>0.31442583909802307</v>
      </c>
      <c r="AD69" s="491">
        <v>0.35944424194535657</v>
      </c>
      <c r="AE69" s="491">
        <v>0.36312945405566444</v>
      </c>
      <c r="AF69" s="491">
        <v>0.35231245691680385</v>
      </c>
      <c r="AG69" s="491">
        <v>0.4112232527011912</v>
      </c>
      <c r="AH69" s="491">
        <v>0.44411354726914914</v>
      </c>
      <c r="AI69" s="491">
        <v>0.51794331175474295</v>
      </c>
      <c r="AJ69" s="491">
        <v>0.55486201659639434</v>
      </c>
      <c r="AK69" s="491">
        <v>0.6192056954101044</v>
      </c>
    </row>
    <row r="70" spans="1:37" ht="29.45" customHeight="1">
      <c r="A70" s="688" t="s">
        <v>728</v>
      </c>
      <c r="B70" s="578">
        <v>208.71607352233997</v>
      </c>
      <c r="C70" s="578">
        <v>203.23263115414002</v>
      </c>
      <c r="D70" s="578">
        <v>224.34639161482002</v>
      </c>
      <c r="E70" s="578">
        <v>226.99398467087002</v>
      </c>
      <c r="F70" s="578">
        <v>221.27447691033001</v>
      </c>
      <c r="G70" s="578">
        <v>251.71504309923995</v>
      </c>
      <c r="H70" s="578">
        <v>246.57690292375003</v>
      </c>
      <c r="I70" s="578">
        <v>227.18358282953</v>
      </c>
      <c r="J70" s="578">
        <v>239.46084114954002</v>
      </c>
      <c r="K70" s="578">
        <v>249.17622004999998</v>
      </c>
      <c r="L70" s="578">
        <v>267.62008516999998</v>
      </c>
      <c r="M70" s="578">
        <v>293.70853293357999</v>
      </c>
      <c r="N70" s="578">
        <v>300.65679599790002</v>
      </c>
      <c r="O70" s="578">
        <v>275.88361288367997</v>
      </c>
      <c r="P70" s="578">
        <v>309.41521788435</v>
      </c>
      <c r="Q70" s="578">
        <v>270.69962929855996</v>
      </c>
      <c r="R70" s="578">
        <v>296.92540280999998</v>
      </c>
      <c r="S70" s="578">
        <v>272.43162249000005</v>
      </c>
      <c r="T70" s="578">
        <v>329.32874721952004</v>
      </c>
      <c r="U70" s="578">
        <v>379.48196637261003</v>
      </c>
      <c r="V70" s="578">
        <v>366.76728639436004</v>
      </c>
      <c r="W70" s="578">
        <v>416.84720708175996</v>
      </c>
      <c r="X70" s="578">
        <v>414.67245695977999</v>
      </c>
      <c r="Y70" s="578">
        <v>432.28242946620998</v>
      </c>
      <c r="Z70" s="578">
        <v>436.23000212795995</v>
      </c>
      <c r="AA70" s="578">
        <v>376.16563740417996</v>
      </c>
      <c r="AB70" s="578">
        <v>312.77555285453002</v>
      </c>
      <c r="AC70" s="578">
        <v>353.83116414089</v>
      </c>
      <c r="AD70" s="578">
        <v>408.77269977501993</v>
      </c>
      <c r="AE70" s="578">
        <v>419.82107273465994</v>
      </c>
      <c r="AF70" s="578">
        <v>411.88980169224004</v>
      </c>
      <c r="AG70" s="578">
        <v>485.21964006556999</v>
      </c>
      <c r="AH70" s="578">
        <v>531.18112576580995</v>
      </c>
      <c r="AI70" s="578">
        <v>628.08383877205995</v>
      </c>
      <c r="AJ70" s="578">
        <v>686.91692684705993</v>
      </c>
      <c r="AK70" s="578">
        <v>772.7264765576399</v>
      </c>
    </row>
    <row r="71" spans="1:37" ht="15" customHeight="1">
      <c r="A71" s="1134" t="s">
        <v>711</v>
      </c>
      <c r="B71" s="1135">
        <v>72104.134559175858</v>
      </c>
      <c r="C71" s="1135">
        <v>74418.909718083654</v>
      </c>
      <c r="D71" s="1135">
        <v>76142.113277004159</v>
      </c>
      <c r="E71" s="1135">
        <v>76359.407813453174</v>
      </c>
      <c r="F71" s="1135">
        <v>76815.973290199079</v>
      </c>
      <c r="G71" s="1135">
        <v>77684.47500716614</v>
      </c>
      <c r="H71" s="1135">
        <v>78136.565388357965</v>
      </c>
      <c r="I71" s="1135">
        <v>79219.36165135511</v>
      </c>
      <c r="J71" s="1135">
        <v>81515.649770094125</v>
      </c>
      <c r="K71" s="1135">
        <v>82404.576636264217</v>
      </c>
      <c r="L71" s="1135">
        <v>82616.86930225433</v>
      </c>
      <c r="M71" s="1135">
        <v>83413.027567201265</v>
      </c>
      <c r="N71" s="1135">
        <v>85350.939158924157</v>
      </c>
      <c r="O71" s="1135">
        <v>86157.356051028022</v>
      </c>
      <c r="P71" s="1135">
        <v>87691.615696845794</v>
      </c>
      <c r="Q71" s="1135">
        <v>89152.974352121251</v>
      </c>
      <c r="R71" s="1135">
        <v>88862.777491462752</v>
      </c>
      <c r="S71" s="1135">
        <v>88729.63078122407</v>
      </c>
      <c r="T71" s="1135">
        <v>90283.343129470566</v>
      </c>
      <c r="U71" s="1135">
        <v>91666.167985810636</v>
      </c>
      <c r="V71" s="1135">
        <v>93553.545031021713</v>
      </c>
      <c r="W71" s="1135">
        <v>95079.395894204732</v>
      </c>
      <c r="X71" s="1135">
        <v>96548.15677654602</v>
      </c>
      <c r="Y71" s="1135">
        <v>105914.45668047607</v>
      </c>
      <c r="Z71" s="1135">
        <v>109890.62907502144</v>
      </c>
      <c r="AA71" s="1135">
        <v>110455.48773560929</v>
      </c>
      <c r="AB71" s="1135">
        <v>111397.36591990519</v>
      </c>
      <c r="AC71" s="1135">
        <v>112532.47034528297</v>
      </c>
      <c r="AD71" s="1135">
        <v>113723.53541197145</v>
      </c>
      <c r="AE71" s="1135">
        <v>115611.95822752103</v>
      </c>
      <c r="AF71" s="1135">
        <v>116910.37134957308</v>
      </c>
      <c r="AG71" s="1135">
        <v>117994.21284626312</v>
      </c>
      <c r="AH71" s="1135">
        <v>119604.80130183794</v>
      </c>
      <c r="AI71" s="1135">
        <v>121264.97717369329</v>
      </c>
      <c r="AJ71" s="1135">
        <v>123799.59454797608</v>
      </c>
      <c r="AK71" s="1135">
        <v>124793.17976005658</v>
      </c>
    </row>
    <row r="72" spans="1:37" ht="29.45" customHeight="1">
      <c r="A72" s="31" t="s">
        <v>1555</v>
      </c>
      <c r="B72" s="490">
        <v>6.0998280718206743</v>
      </c>
      <c r="C72" s="490">
        <v>8.4247315509604928</v>
      </c>
      <c r="D72" s="490">
        <v>17.516339673161539</v>
      </c>
      <c r="E72" s="490">
        <v>22.49607261425345</v>
      </c>
      <c r="F72" s="490">
        <v>25.213928394763123</v>
      </c>
      <c r="G72" s="490">
        <v>10.881768970625739</v>
      </c>
      <c r="H72" s="490">
        <v>25.136141176617745</v>
      </c>
      <c r="I72" s="490">
        <v>24.859539449828642</v>
      </c>
      <c r="J72" s="490">
        <v>24.761307510121437</v>
      </c>
      <c r="K72" s="490">
        <v>24.779397115651328</v>
      </c>
      <c r="L72" s="490">
        <v>24.545605224829053</v>
      </c>
      <c r="M72" s="490">
        <v>24.984723223114983</v>
      </c>
      <c r="N72" s="490">
        <v>12.200732675434828</v>
      </c>
      <c r="O72" s="490">
        <v>12.229522065738333</v>
      </c>
      <c r="P72" s="490">
        <v>13.516640835962798</v>
      </c>
      <c r="Q72" s="490">
        <v>13.868004881390281</v>
      </c>
      <c r="R72" s="490">
        <v>14.945085356392198</v>
      </c>
      <c r="S72" s="490">
        <v>15.689785747495813</v>
      </c>
      <c r="T72" s="490">
        <v>16.501834236507413</v>
      </c>
      <c r="U72" s="490">
        <v>17.520400484341216</v>
      </c>
      <c r="V72" s="490">
        <v>17.662022911528556</v>
      </c>
      <c r="W72" s="490">
        <v>18.314629414002869</v>
      </c>
      <c r="X72" s="490">
        <v>18.704712837240578</v>
      </c>
      <c r="Y72" s="490">
        <v>19.213396224790145</v>
      </c>
      <c r="Z72" s="490">
        <v>19.653274469706353</v>
      </c>
      <c r="AA72" s="490">
        <v>19.219659185385652</v>
      </c>
      <c r="AB72" s="490">
        <v>16.351246074242663</v>
      </c>
      <c r="AC72" s="490">
        <v>17.271334717811712</v>
      </c>
      <c r="AD72" s="490">
        <v>18.748250564542172</v>
      </c>
      <c r="AE72" s="490">
        <v>21.430218638028322</v>
      </c>
      <c r="AF72" s="490">
        <v>22.4383794576603</v>
      </c>
      <c r="AG72" s="490">
        <v>23.209755343986167</v>
      </c>
      <c r="AH72" s="490">
        <v>23.631630882887038</v>
      </c>
      <c r="AI72" s="490">
        <v>18.787340759897653</v>
      </c>
      <c r="AJ72" s="490">
        <v>24.536283932783075</v>
      </c>
      <c r="AK72" s="490">
        <v>23.209215037614758</v>
      </c>
    </row>
    <row r="73" spans="1:37" ht="15" customHeight="1">
      <c r="A73" s="685" t="s">
        <v>729</v>
      </c>
      <c r="B73" s="493">
        <v>353.351246</v>
      </c>
      <c r="C73" s="493">
        <v>775.70077700000002</v>
      </c>
      <c r="D73" s="493">
        <v>2441.4507158000006</v>
      </c>
      <c r="E73" s="493">
        <v>4195.1361049999996</v>
      </c>
      <c r="F73" s="493">
        <v>5923.6587930158103</v>
      </c>
      <c r="G73" s="493">
        <v>3119.9340769999999</v>
      </c>
      <c r="H73" s="493">
        <v>8554.2908579999985</v>
      </c>
      <c r="I73" s="493">
        <v>9551.4322350000002</v>
      </c>
      <c r="J73" s="493">
        <v>10600.269435</v>
      </c>
      <c r="K73" s="493">
        <v>11736.321668999999</v>
      </c>
      <c r="L73" s="493">
        <v>12675.449478</v>
      </c>
      <c r="M73" s="493">
        <v>14327.225093532539</v>
      </c>
      <c r="N73" s="493">
        <v>823.10477500000002</v>
      </c>
      <c r="O73" s="493">
        <v>1550.6644709999998</v>
      </c>
      <c r="P73" s="493">
        <v>2475.7928529999999</v>
      </c>
      <c r="Q73" s="493">
        <v>3273.611375</v>
      </c>
      <c r="R73" s="493">
        <v>4336.1820209999996</v>
      </c>
      <c r="S73" s="493">
        <v>5357.0977640000001</v>
      </c>
      <c r="T73" s="493">
        <v>6570.3244119999999</v>
      </c>
      <c r="U73" s="493">
        <v>8108.715263</v>
      </c>
      <c r="V73" s="493">
        <v>9215.3471119999995</v>
      </c>
      <c r="W73" s="493">
        <v>10646.803004000001</v>
      </c>
      <c r="X73" s="493">
        <v>12029.882635</v>
      </c>
      <c r="Y73" s="493">
        <v>13651.036287000001</v>
      </c>
      <c r="Z73" s="493">
        <v>1456.4453430000001</v>
      </c>
      <c r="AA73" s="493">
        <v>2918.2362969999999</v>
      </c>
      <c r="AB73" s="493">
        <v>3406.4204130000003</v>
      </c>
      <c r="AC73" s="493">
        <v>4666.1728490000005</v>
      </c>
      <c r="AD73" s="493">
        <v>6375.0509490000004</v>
      </c>
      <c r="AE73" s="493">
        <v>8848.2417750000004</v>
      </c>
      <c r="AF73" s="493">
        <v>10884.071878000001</v>
      </c>
      <c r="AG73" s="493">
        <v>12931.220275</v>
      </c>
      <c r="AH73" s="493">
        <v>14844.482086</v>
      </c>
      <c r="AI73" s="493">
        <v>12305.449785000001</v>
      </c>
      <c r="AJ73" s="493">
        <v>19016.981159000003</v>
      </c>
      <c r="AK73" s="493">
        <v>20728.565427999998</v>
      </c>
    </row>
    <row r="74" spans="1:37" ht="15" customHeight="1">
      <c r="A74" s="689" t="s">
        <v>88</v>
      </c>
      <c r="B74" s="494">
        <v>5792.8066469999994</v>
      </c>
      <c r="C74" s="494">
        <v>9207.4242640000011</v>
      </c>
      <c r="D74" s="494">
        <v>13938.132973869999</v>
      </c>
      <c r="E74" s="494">
        <v>18648.304425999999</v>
      </c>
      <c r="F74" s="494">
        <v>23493.597270015809</v>
      </c>
      <c r="G74" s="494">
        <v>28671.203049999996</v>
      </c>
      <c r="H74" s="494">
        <v>34031.838052999999</v>
      </c>
      <c r="I74" s="494">
        <v>38421.597689999995</v>
      </c>
      <c r="J74" s="494">
        <v>42809.812973999993</v>
      </c>
      <c r="K74" s="494">
        <v>47363.225239999992</v>
      </c>
      <c r="L74" s="494">
        <v>51640.403086000006</v>
      </c>
      <c r="M74" s="494">
        <v>57343.941598190278</v>
      </c>
      <c r="N74" s="494">
        <v>6746.3552959999997</v>
      </c>
      <c r="O74" s="494">
        <v>12679.681697</v>
      </c>
      <c r="P74" s="494">
        <v>18316.628244000003</v>
      </c>
      <c r="Q74" s="494">
        <v>23605.496269999996</v>
      </c>
      <c r="R74" s="494">
        <v>29014.100071000001</v>
      </c>
      <c r="S74" s="494">
        <v>34143.855436999998</v>
      </c>
      <c r="T74" s="494">
        <v>39815.721802999993</v>
      </c>
      <c r="U74" s="494">
        <v>46281.563428000001</v>
      </c>
      <c r="V74" s="494">
        <v>52176.056831999987</v>
      </c>
      <c r="W74" s="494">
        <v>58132.778793000005</v>
      </c>
      <c r="X74" s="494">
        <v>64314.714369999994</v>
      </c>
      <c r="Y74" s="494">
        <v>71049.574615999998</v>
      </c>
      <c r="Z74" s="494">
        <v>7410.7006709999996</v>
      </c>
      <c r="AA74" s="494">
        <v>15183.600649999997</v>
      </c>
      <c r="AB74" s="494">
        <v>20832.787895999998</v>
      </c>
      <c r="AC74" s="494">
        <v>27016.863057999999</v>
      </c>
      <c r="AD74" s="494">
        <v>34003.444359000001</v>
      </c>
      <c r="AE74" s="494">
        <v>41288.621102999998</v>
      </c>
      <c r="AF74" s="494">
        <v>48506.497087000003</v>
      </c>
      <c r="AG74" s="494">
        <v>55714.591056000005</v>
      </c>
      <c r="AH74" s="494">
        <v>62816.155852999989</v>
      </c>
      <c r="AI74" s="494">
        <v>65498.624538000004</v>
      </c>
      <c r="AJ74" s="494">
        <v>77505.547340000005</v>
      </c>
      <c r="AK74" s="494">
        <v>89311.790141999998</v>
      </c>
    </row>
    <row r="75" spans="1:37" ht="29.45" customHeight="1">
      <c r="A75" s="248" t="s">
        <v>1556</v>
      </c>
      <c r="B75" s="491">
        <v>38.411331946622163</v>
      </c>
      <c r="C75" s="491">
        <v>39.757948566690203</v>
      </c>
      <c r="D75" s="491">
        <v>34.836144618587404</v>
      </c>
      <c r="E75" s="491">
        <v>33.589632208467954</v>
      </c>
      <c r="F75" s="491">
        <v>32.661531847118127</v>
      </c>
      <c r="G75" s="491">
        <v>32.894269650198531</v>
      </c>
      <c r="H75" s="491">
        <v>33.268408100566404</v>
      </c>
      <c r="I75" s="491">
        <v>34.188158353556055</v>
      </c>
      <c r="J75" s="491">
        <v>34.070729959730826</v>
      </c>
      <c r="K75" s="491">
        <v>34.282009812601174</v>
      </c>
      <c r="L75" s="491">
        <v>34.317088135918198</v>
      </c>
      <c r="M75" s="491">
        <v>34.570510479883396</v>
      </c>
      <c r="N75" s="491">
        <v>34.949987595131191</v>
      </c>
      <c r="O75" s="491">
        <v>35.852380545738797</v>
      </c>
      <c r="P75" s="491">
        <v>37.234590505911882</v>
      </c>
      <c r="Q75" s="491">
        <v>37.56899935903521</v>
      </c>
      <c r="R75" s="491">
        <v>36.489946597396269</v>
      </c>
      <c r="S75" s="491">
        <v>37.497237956990567</v>
      </c>
      <c r="T75" s="491">
        <v>37.160663378406952</v>
      </c>
      <c r="U75" s="491">
        <v>36.910358035179932</v>
      </c>
      <c r="V75" s="491">
        <v>36.728043369935151</v>
      </c>
      <c r="W75" s="491">
        <v>36.188220815616866</v>
      </c>
      <c r="X75" s="491">
        <v>35.448030741114337</v>
      </c>
      <c r="Y75" s="491">
        <v>35.575214032030509</v>
      </c>
      <c r="Z75" s="491">
        <v>28.93919293743064</v>
      </c>
      <c r="AA75" s="491">
        <v>28.695407713967576</v>
      </c>
      <c r="AB75" s="491">
        <v>33.663116447317762</v>
      </c>
      <c r="AC75" s="491">
        <v>33.711402808152044</v>
      </c>
      <c r="AD75" s="491">
        <v>32.135190966707633</v>
      </c>
      <c r="AE75" s="491">
        <v>30.732735619317342</v>
      </c>
      <c r="AF75" s="491">
        <v>30.542663329821849</v>
      </c>
      <c r="AG75" s="491">
        <v>30.450770787453152</v>
      </c>
      <c r="AH75" s="491">
        <v>30.283704995404509</v>
      </c>
      <c r="AI75" s="491">
        <v>34.362756280286639</v>
      </c>
      <c r="AJ75" s="491">
        <v>29.592088254722555</v>
      </c>
      <c r="AK75" s="491">
        <v>30.229876714803794</v>
      </c>
    </row>
    <row r="76" spans="1:37" ht="15" customHeight="1">
      <c r="A76" s="684" t="s">
        <v>354</v>
      </c>
      <c r="B76" s="492">
        <v>468.50312100000002</v>
      </c>
      <c r="C76" s="492">
        <v>1020.323455</v>
      </c>
      <c r="D76" s="492">
        <v>1736.0645734899999</v>
      </c>
      <c r="E76" s="492">
        <v>2414.386477</v>
      </c>
      <c r="F76" s="492">
        <v>3073.890249</v>
      </c>
      <c r="G76" s="492">
        <v>3809.110537</v>
      </c>
      <c r="H76" s="492">
        <v>4646.4182280000005</v>
      </c>
      <c r="I76" s="492">
        <v>5535.2686039999999</v>
      </c>
      <c r="J76" s="492">
        <v>6262.0126119999995</v>
      </c>
      <c r="K76" s="492">
        <v>7117.8815949999998</v>
      </c>
      <c r="L76" s="492">
        <v>7897.9405500000003</v>
      </c>
      <c r="M76" s="492">
        <v>9226.3075363726293</v>
      </c>
      <c r="N76" s="492">
        <v>646.62387000000001</v>
      </c>
      <c r="O76" s="492">
        <v>1373.4934069999999</v>
      </c>
      <c r="P76" s="492">
        <v>2315.7652880000001</v>
      </c>
      <c r="Q76" s="492">
        <v>3215.8122130000002</v>
      </c>
      <c r="R76" s="492">
        <v>4039.0356959999999</v>
      </c>
      <c r="S76" s="492">
        <v>5179.6224380000003</v>
      </c>
      <c r="T76" s="492">
        <v>6163.7654060000004</v>
      </c>
      <c r="U76" s="492">
        <v>7266.7859589999998</v>
      </c>
      <c r="V76" s="492">
        <v>8222.6563609999994</v>
      </c>
      <c r="W76" s="492">
        <v>9247.9770370000006</v>
      </c>
      <c r="X76" s="492">
        <v>10167.472791</v>
      </c>
      <c r="Y76" s="492">
        <v>11681.512303</v>
      </c>
      <c r="Z76" s="492">
        <v>837.90099499999997</v>
      </c>
      <c r="AA76" s="492">
        <v>1761.107307</v>
      </c>
      <c r="AB76" s="492">
        <v>2845.6825720000002</v>
      </c>
      <c r="AC76" s="492">
        <v>3998.2293169999998</v>
      </c>
      <c r="AD76" s="492">
        <v>5031.6648569999998</v>
      </c>
      <c r="AE76" s="492">
        <v>6191.1255029999993</v>
      </c>
      <c r="AF76" s="492">
        <v>7464.6158690000002</v>
      </c>
      <c r="AG76" s="492">
        <v>8676.3502279999993</v>
      </c>
      <c r="AH76" s="492">
        <v>9773.6209260000014</v>
      </c>
      <c r="AI76" s="492">
        <v>11018.933311000001</v>
      </c>
      <c r="AJ76" s="492">
        <v>12156.733685000001</v>
      </c>
      <c r="AK76" s="492">
        <v>14006.933301999999</v>
      </c>
    </row>
    <row r="77" spans="1:37" ht="15" customHeight="1">
      <c r="A77" s="687" t="s">
        <v>89</v>
      </c>
      <c r="B77" s="495">
        <v>1219.700274</v>
      </c>
      <c r="C77" s="495">
        <v>2566.3382839999999</v>
      </c>
      <c r="D77" s="495">
        <v>4983.5152325200006</v>
      </c>
      <c r="E77" s="495">
        <v>7187.8919721881693</v>
      </c>
      <c r="F77" s="495">
        <v>9411.3474633959104</v>
      </c>
      <c r="G77" s="495">
        <v>11579.860497</v>
      </c>
      <c r="H77" s="495">
        <v>13966.45795</v>
      </c>
      <c r="I77" s="495">
        <v>16190.601865000001</v>
      </c>
      <c r="J77" s="495">
        <v>18379.449514</v>
      </c>
      <c r="K77" s="495">
        <v>20762.731339000002</v>
      </c>
      <c r="L77" s="495">
        <v>23014.599953000001</v>
      </c>
      <c r="M77" s="495">
        <v>26688.375173810131</v>
      </c>
      <c r="N77" s="495">
        <v>1850.1404849999999</v>
      </c>
      <c r="O77" s="495">
        <v>3830.9685049999989</v>
      </c>
      <c r="P77" s="495">
        <v>6219.3923890000005</v>
      </c>
      <c r="Q77" s="495">
        <v>8559.7494420000003</v>
      </c>
      <c r="R77" s="495">
        <v>11068.899992000001</v>
      </c>
      <c r="S77" s="495">
        <v>13813.343916000002</v>
      </c>
      <c r="T77" s="495">
        <v>16586.801325999997</v>
      </c>
      <c r="U77" s="495">
        <v>19687.660445000001</v>
      </c>
      <c r="V77" s="495">
        <v>22387.951022000001</v>
      </c>
      <c r="W77" s="495">
        <v>25555.213350000002</v>
      </c>
      <c r="X77" s="495">
        <v>28682.757767999999</v>
      </c>
      <c r="Y77" s="495">
        <v>32836.098448999997</v>
      </c>
      <c r="Z77" s="495">
        <v>2895.3848050000001</v>
      </c>
      <c r="AA77" s="495">
        <v>6137.2444139999998</v>
      </c>
      <c r="AB77" s="495">
        <v>8453.4139209999994</v>
      </c>
      <c r="AC77" s="495">
        <v>11860.168915999999</v>
      </c>
      <c r="AD77" s="495">
        <v>15657.802881000001</v>
      </c>
      <c r="AE77" s="495">
        <v>20145.051777000001</v>
      </c>
      <c r="AF77" s="495">
        <v>24439.963824999999</v>
      </c>
      <c r="AG77" s="495">
        <v>28493.039761</v>
      </c>
      <c r="AH77" s="495">
        <v>32273.531020999999</v>
      </c>
      <c r="AI77" s="495">
        <v>32066.500199000002</v>
      </c>
      <c r="AJ77" s="495">
        <v>41081.026726999997</v>
      </c>
      <c r="AK77" s="495">
        <v>46334.735116999997</v>
      </c>
    </row>
    <row r="78" spans="1:37" ht="29.45" customHeight="1">
      <c r="A78" s="31" t="s">
        <v>1557</v>
      </c>
      <c r="B78" s="490">
        <v>41.320206139841204</v>
      </c>
      <c r="C78" s="490">
        <v>40.62228825794076</v>
      </c>
      <c r="D78" s="490">
        <v>40.961870082533579</v>
      </c>
      <c r="E78" s="490">
        <v>42.707837941472199</v>
      </c>
      <c r="F78" s="490">
        <v>44.305710068925869</v>
      </c>
      <c r="G78" s="490">
        <v>46.388356524686962</v>
      </c>
      <c r="H78" s="490">
        <v>46.059515631282608</v>
      </c>
      <c r="I78" s="490">
        <v>45.986880828173902</v>
      </c>
      <c r="J78" s="490">
        <v>47.121595789437052</v>
      </c>
      <c r="K78" s="490">
        <v>45.315505327568125</v>
      </c>
      <c r="L78" s="490">
        <v>47.035957521105594</v>
      </c>
      <c r="M78" s="490">
        <v>47.764987840387988</v>
      </c>
      <c r="N78" s="490">
        <v>46.929979889804962</v>
      </c>
      <c r="O78" s="490">
        <v>45.133588019457697</v>
      </c>
      <c r="P78" s="490">
        <v>44.255437268953514</v>
      </c>
      <c r="Q78" s="490">
        <v>45.21919898422729</v>
      </c>
      <c r="R78" s="490">
        <v>43.729070589099152</v>
      </c>
      <c r="S78" s="490">
        <v>43.833807112486362</v>
      </c>
      <c r="T78" s="490">
        <v>44.08172852261746</v>
      </c>
      <c r="U78" s="490">
        <v>45.057064810578659</v>
      </c>
      <c r="V78" s="490">
        <v>44.489559818994287</v>
      </c>
      <c r="W78" s="490">
        <v>43.680429722881613</v>
      </c>
      <c r="X78" s="490">
        <v>44.704709730328901</v>
      </c>
      <c r="Y78" s="490">
        <v>46.884003779873936</v>
      </c>
      <c r="Z78" s="490">
        <v>46.646657595977665</v>
      </c>
      <c r="AA78" s="490">
        <v>46.072372913422271</v>
      </c>
      <c r="AB78" s="490">
        <v>46.204176812937341</v>
      </c>
      <c r="AC78" s="490">
        <v>46.78586095307022</v>
      </c>
      <c r="AD78" s="490">
        <v>47.989195377212177</v>
      </c>
      <c r="AE78" s="490">
        <v>49.51242109153123</v>
      </c>
      <c r="AF78" s="490">
        <v>50.187715444561988</v>
      </c>
      <c r="AG78" s="490">
        <v>50.766732273080116</v>
      </c>
      <c r="AH78" s="490">
        <v>51.105219078227812</v>
      </c>
      <c r="AI78" s="490">
        <v>52.013534348519805</v>
      </c>
      <c r="AJ78" s="490">
        <v>52.082590383084707</v>
      </c>
      <c r="AK78" s="490">
        <v>53.547949188387065</v>
      </c>
    </row>
    <row r="79" spans="1:37" ht="15" customHeight="1">
      <c r="A79" s="685" t="s">
        <v>355</v>
      </c>
      <c r="B79" s="493">
        <v>135187.326436</v>
      </c>
      <c r="C79" s="493">
        <v>134171.36629500001</v>
      </c>
      <c r="D79" s="493">
        <v>140779.950342</v>
      </c>
      <c r="E79" s="493">
        <v>146834.40089799999</v>
      </c>
      <c r="F79" s="493">
        <v>154622.99804400001</v>
      </c>
      <c r="G79" s="493">
        <v>161129.00915500001</v>
      </c>
      <c r="H79" s="493">
        <v>161375.09392399999</v>
      </c>
      <c r="I79" s="493">
        <v>165441.46816699998</v>
      </c>
      <c r="J79" s="493">
        <v>173043.314881</v>
      </c>
      <c r="K79" s="493">
        <v>172154.07504600001</v>
      </c>
      <c r="L79" s="493">
        <v>181913.781411</v>
      </c>
      <c r="M79" s="493">
        <v>188581.39533700002</v>
      </c>
      <c r="N79" s="493">
        <v>185957.87655799999</v>
      </c>
      <c r="O79" s="493">
        <v>181820.545854</v>
      </c>
      <c r="P79" s="493">
        <v>183172.98568000001</v>
      </c>
      <c r="Q79" s="493">
        <v>189701.72294499999</v>
      </c>
      <c r="R79" s="493">
        <v>186591.07791299999</v>
      </c>
      <c r="S79" s="493">
        <v>188535.39603</v>
      </c>
      <c r="T79" s="493">
        <v>192600.24899700002</v>
      </c>
      <c r="U79" s="493">
        <v>203412.97336</v>
      </c>
      <c r="V79" s="493">
        <v>203957.35443399998</v>
      </c>
      <c r="W79" s="493">
        <v>204344.74035100001</v>
      </c>
      <c r="X79" s="493">
        <v>211502.748234</v>
      </c>
      <c r="Y79" s="493">
        <v>224740.43825799998</v>
      </c>
      <c r="Z79" s="493">
        <v>222731.087443</v>
      </c>
      <c r="AA79" s="493">
        <v>221219.24263800003</v>
      </c>
      <c r="AB79" s="493">
        <v>224843.32610000001</v>
      </c>
      <c r="AC79" s="493">
        <v>230119.25979699998</v>
      </c>
      <c r="AD79" s="493">
        <v>239135.504724</v>
      </c>
      <c r="AE79" s="493">
        <v>248751.97568</v>
      </c>
      <c r="AF79" s="493">
        <v>255862.48024900001</v>
      </c>
      <c r="AG79" s="493">
        <v>262907.47539799998</v>
      </c>
      <c r="AH79" s="493">
        <v>267798.21080900001</v>
      </c>
      <c r="AI79" s="493">
        <v>275071.85129900003</v>
      </c>
      <c r="AJ79" s="493">
        <v>277906.28548199998</v>
      </c>
      <c r="AK79" s="493">
        <v>289931.66707800003</v>
      </c>
    </row>
    <row r="80" spans="1:37" ht="29.45" customHeight="1">
      <c r="A80" s="689" t="s">
        <v>730</v>
      </c>
      <c r="B80" s="494">
        <v>327170.01938102994</v>
      </c>
      <c r="C80" s="494">
        <v>330290.0256210271</v>
      </c>
      <c r="D80" s="494">
        <v>343685.35923370731</v>
      </c>
      <c r="E80" s="494">
        <v>343811.36572454276</v>
      </c>
      <c r="F80" s="494">
        <v>348991.12959357799</v>
      </c>
      <c r="G80" s="494">
        <v>347347.95803608681</v>
      </c>
      <c r="H80" s="494">
        <v>350362.11673576001</v>
      </c>
      <c r="I80" s="494">
        <v>359757.96833266009</v>
      </c>
      <c r="J80" s="494">
        <v>367227.19590025005</v>
      </c>
      <c r="K80" s="494">
        <v>379901.03784910997</v>
      </c>
      <c r="L80" s="494">
        <v>386754.71064742998</v>
      </c>
      <c r="M80" s="494">
        <v>394810.9355060776</v>
      </c>
      <c r="N80" s="494">
        <v>396245.37874220859</v>
      </c>
      <c r="O80" s="494">
        <v>402849.74856334203</v>
      </c>
      <c r="P80" s="494">
        <v>413899.39176694391</v>
      </c>
      <c r="Q80" s="494">
        <v>419515.88530165923</v>
      </c>
      <c r="R80" s="494">
        <v>426698.01895930007</v>
      </c>
      <c r="S80" s="494">
        <v>430114.12525993987</v>
      </c>
      <c r="T80" s="494">
        <v>436916.28130730084</v>
      </c>
      <c r="U80" s="494">
        <v>451456.3347948977</v>
      </c>
      <c r="V80" s="494">
        <v>458438.68823112705</v>
      </c>
      <c r="W80" s="494">
        <v>467817.60538394103</v>
      </c>
      <c r="X80" s="494">
        <v>473110.66218714474</v>
      </c>
      <c r="Y80" s="494">
        <v>479354.19362472434</v>
      </c>
      <c r="Z80" s="494">
        <v>477485.63117243809</v>
      </c>
      <c r="AA80" s="494">
        <v>480155.95605138055</v>
      </c>
      <c r="AB80" s="494">
        <v>486629.87117009523</v>
      </c>
      <c r="AC80" s="494">
        <v>491856.4179631687</v>
      </c>
      <c r="AD80" s="494">
        <v>498311.13617202727</v>
      </c>
      <c r="AE80" s="494">
        <v>502403.17519546096</v>
      </c>
      <c r="AF80" s="494">
        <v>509810.97263060132</v>
      </c>
      <c r="AG80" s="494">
        <v>517873.54361078498</v>
      </c>
      <c r="AH80" s="494">
        <v>524013.42884192651</v>
      </c>
      <c r="AI80" s="494">
        <v>528846.68335719046</v>
      </c>
      <c r="AJ80" s="494">
        <v>533587.67956414458</v>
      </c>
      <c r="AK80" s="494">
        <v>541443.08320378675</v>
      </c>
    </row>
    <row r="81" spans="1:37" ht="29.45" customHeight="1">
      <c r="A81" s="248" t="s">
        <v>1558</v>
      </c>
      <c r="B81" s="491">
        <v>48.781987234678269</v>
      </c>
      <c r="C81" s="491">
        <v>48.628460722734957</v>
      </c>
      <c r="D81" s="491">
        <v>49.323243167072889</v>
      </c>
      <c r="E81" s="491">
        <v>48.16318667408212</v>
      </c>
      <c r="F81" s="491">
        <v>47.71729326805886</v>
      </c>
      <c r="G81" s="491">
        <v>47.514252178527059</v>
      </c>
      <c r="H81" s="491">
        <v>47.196066551770215</v>
      </c>
      <c r="I81" s="491">
        <v>47.205160424173684</v>
      </c>
      <c r="J81" s="491">
        <v>46.747088823390385</v>
      </c>
      <c r="K81" s="491">
        <v>47.064950511781809</v>
      </c>
      <c r="L81" s="491">
        <v>46.802556956406043</v>
      </c>
      <c r="M81" s="491">
        <v>46.731646470442065</v>
      </c>
      <c r="N81" s="491">
        <v>46.48123164183712</v>
      </c>
      <c r="O81" s="491">
        <v>46.230704254016402</v>
      </c>
      <c r="P81" s="491">
        <v>46.090846729711352</v>
      </c>
      <c r="Q81" s="491">
        <v>45.414789492898613</v>
      </c>
      <c r="R81" s="491">
        <v>44.795489323831298</v>
      </c>
      <c r="S81" s="491">
        <v>44.81331886970947</v>
      </c>
      <c r="T81" s="491">
        <v>44.702278706888514</v>
      </c>
      <c r="U81" s="491">
        <v>45.054453407973099</v>
      </c>
      <c r="V81" s="491">
        <v>44.313974584657849</v>
      </c>
      <c r="W81" s="491">
        <v>44.019552695790829</v>
      </c>
      <c r="X81" s="491">
        <v>44.218083081806647</v>
      </c>
      <c r="Y81" s="491">
        <v>44.06773688401357</v>
      </c>
      <c r="Z81" s="491">
        <v>43.772012112362233</v>
      </c>
      <c r="AA81" s="491">
        <v>43.611157368041489</v>
      </c>
      <c r="AB81" s="491">
        <v>43.523329403492077</v>
      </c>
      <c r="AC81" s="491">
        <v>43.287653927806716</v>
      </c>
      <c r="AD81" s="491">
        <v>43.19722727028666</v>
      </c>
      <c r="AE81" s="491">
        <v>42.921007541095577</v>
      </c>
      <c r="AF81" s="491">
        <v>42.98208294393379</v>
      </c>
      <c r="AG81" s="491">
        <v>43.199539671094612</v>
      </c>
      <c r="AH81" s="491">
        <v>42.809035884003514</v>
      </c>
      <c r="AI81" s="491">
        <v>42.270029072464325</v>
      </c>
      <c r="AJ81" s="491">
        <v>42.108052697234271</v>
      </c>
      <c r="AK81" s="491">
        <v>41.974639098702049</v>
      </c>
    </row>
    <row r="82" spans="1:37" ht="15" customHeight="1">
      <c r="A82" s="684" t="s">
        <v>731</v>
      </c>
      <c r="B82" s="492">
        <v>160337.87101372</v>
      </c>
      <c r="C82" s="492">
        <v>161347.14820719784</v>
      </c>
      <c r="D82" s="492">
        <v>170303.4181931912</v>
      </c>
      <c r="E82" s="492">
        <v>166305.62568745145</v>
      </c>
      <c r="F82" s="492">
        <v>167288.04091378776</v>
      </c>
      <c r="G82" s="492">
        <v>165713.24303959432</v>
      </c>
      <c r="H82" s="492">
        <v>165982.26158197501</v>
      </c>
      <c r="I82" s="492">
        <v>170403.97318443001</v>
      </c>
      <c r="J82" s="492">
        <v>172313.2569064</v>
      </c>
      <c r="K82" s="492">
        <v>179389.06085394</v>
      </c>
      <c r="L82" s="492">
        <v>181649.281758937</v>
      </c>
      <c r="M82" s="492">
        <v>185118.257510939</v>
      </c>
      <c r="N82" s="492">
        <v>184731.7990938552</v>
      </c>
      <c r="O82" s="492">
        <v>186795.841454101</v>
      </c>
      <c r="P82" s="492">
        <v>191415.86842647393</v>
      </c>
      <c r="Q82" s="492">
        <v>191107.88616703692</v>
      </c>
      <c r="R82" s="492">
        <v>191917.53790024002</v>
      </c>
      <c r="S82" s="492">
        <v>193551.22347321492</v>
      </c>
      <c r="T82" s="492">
        <v>196114.67144303003</v>
      </c>
      <c r="U82" s="492">
        <v>204051.35976928307</v>
      </c>
      <c r="V82" s="492">
        <v>204016.11222580462</v>
      </c>
      <c r="W82" s="492">
        <v>206727.611027376</v>
      </c>
      <c r="X82" s="492">
        <v>210129.05322727867</v>
      </c>
      <c r="Y82" s="492">
        <v>212035.58569455575</v>
      </c>
      <c r="Z82" s="492">
        <v>209628.355282048</v>
      </c>
      <c r="AA82" s="492">
        <v>210178.56647766801</v>
      </c>
      <c r="AB82" s="492">
        <v>212739.71570784139</v>
      </c>
      <c r="AC82" s="492">
        <v>213752.52321477217</v>
      </c>
      <c r="AD82" s="492">
        <v>216248.40782494843</v>
      </c>
      <c r="AE82" s="492">
        <v>216728.01843826793</v>
      </c>
      <c r="AF82" s="492">
        <v>219666.44189230056</v>
      </c>
      <c r="AG82" s="492">
        <v>224294.93815375544</v>
      </c>
      <c r="AH82" s="492">
        <v>225317.36801850598</v>
      </c>
      <c r="AI82" s="492">
        <v>224651.28427181402</v>
      </c>
      <c r="AJ82" s="492">
        <v>225712.81943378641</v>
      </c>
      <c r="AK82" s="492">
        <v>228718.04278729486</v>
      </c>
    </row>
    <row r="83" spans="1:37" ht="15" customHeight="1">
      <c r="A83" s="687" t="s">
        <v>350</v>
      </c>
      <c r="B83" s="495">
        <v>328682.53243225522</v>
      </c>
      <c r="C83" s="495">
        <v>331795.71347559482</v>
      </c>
      <c r="D83" s="495">
        <v>345280.25177971675</v>
      </c>
      <c r="E83" s="495">
        <v>345296.14249329746</v>
      </c>
      <c r="F83" s="495">
        <v>350581.58050588233</v>
      </c>
      <c r="G83" s="495">
        <v>348765.33974891115</v>
      </c>
      <c r="H83" s="495">
        <v>351686.64193637</v>
      </c>
      <c r="I83" s="495">
        <v>360985.89995929011</v>
      </c>
      <c r="J83" s="495">
        <v>368607.46036485012</v>
      </c>
      <c r="K83" s="495">
        <v>381152.12892666995</v>
      </c>
      <c r="L83" s="495">
        <v>388118.28577685001</v>
      </c>
      <c r="M83" s="495">
        <v>396130.39876099164</v>
      </c>
      <c r="N83" s="495">
        <v>397433.09841123194</v>
      </c>
      <c r="O83" s="495">
        <v>404051.47286475234</v>
      </c>
      <c r="P83" s="495">
        <v>415301.26263243996</v>
      </c>
      <c r="Q83" s="495">
        <v>420805.39908022678</v>
      </c>
      <c r="R83" s="495">
        <v>428430.49779599003</v>
      </c>
      <c r="S83" s="495">
        <v>431905.57708065986</v>
      </c>
      <c r="T83" s="495">
        <v>438712.91825848067</v>
      </c>
      <c r="U83" s="495">
        <v>452899.423552152</v>
      </c>
      <c r="V83" s="495">
        <v>460387.75383609574</v>
      </c>
      <c r="W83" s="495">
        <v>469626.78711440746</v>
      </c>
      <c r="X83" s="495">
        <v>475210.67984454404</v>
      </c>
      <c r="Y83" s="495">
        <v>481158.32735553029</v>
      </c>
      <c r="Z83" s="495">
        <v>478909.57067254413</v>
      </c>
      <c r="AA83" s="495">
        <v>481937.60304029012</v>
      </c>
      <c r="AB83" s="495">
        <v>488794.67316388787</v>
      </c>
      <c r="AC83" s="495">
        <v>493795.58331172075</v>
      </c>
      <c r="AD83" s="495">
        <v>500607.1488613704</v>
      </c>
      <c r="AE83" s="495">
        <v>504946.25092562736</v>
      </c>
      <c r="AF83" s="495">
        <v>511065.13888318394</v>
      </c>
      <c r="AG83" s="495">
        <v>519206.77826998738</v>
      </c>
      <c r="AH83" s="495">
        <v>526331.33021035988</v>
      </c>
      <c r="AI83" s="495">
        <v>531467.06827830651</v>
      </c>
      <c r="AJ83" s="495">
        <v>536032.43317070231</v>
      </c>
      <c r="AK83" s="495">
        <v>544895.79350395733</v>
      </c>
    </row>
    <row r="84" spans="1:37" ht="29.45" customHeight="1">
      <c r="A84" s="31" t="s">
        <v>1559</v>
      </c>
      <c r="B84" s="490">
        <v>56.68437109446046</v>
      </c>
      <c r="C84" s="490">
        <v>56.983755630387243</v>
      </c>
      <c r="D84" s="490">
        <v>58.288368674785531</v>
      </c>
      <c r="E84" s="490">
        <v>56.803601388771398</v>
      </c>
      <c r="F84" s="490">
        <v>57.378943978215027</v>
      </c>
      <c r="G84" s="490">
        <v>57.563845038835574</v>
      </c>
      <c r="H84" s="490">
        <v>58.729644346168719</v>
      </c>
      <c r="I84" s="490">
        <v>58.434987804801828</v>
      </c>
      <c r="J84" s="490">
        <v>58.102300241480755</v>
      </c>
      <c r="K84" s="490">
        <v>57.02987833662403</v>
      </c>
      <c r="L84" s="490">
        <v>57.060413989520107</v>
      </c>
      <c r="M84" s="490">
        <v>55.380199179892841</v>
      </c>
      <c r="N84" s="490">
        <v>55.122594035622384</v>
      </c>
      <c r="O84" s="490">
        <v>55.609974945439333</v>
      </c>
      <c r="P84" s="490">
        <v>54.098525809956335</v>
      </c>
      <c r="Q84" s="490">
        <v>52.728800883677494</v>
      </c>
      <c r="R84" s="490">
        <v>52.21378824497355</v>
      </c>
      <c r="S84" s="490">
        <v>52.231291718908878</v>
      </c>
      <c r="T84" s="490">
        <v>52.79170492299636</v>
      </c>
      <c r="U84" s="490">
        <v>52.925966643739656</v>
      </c>
      <c r="V84" s="490">
        <v>52.919235429150426</v>
      </c>
      <c r="W84" s="490">
        <v>52.74991802671115</v>
      </c>
      <c r="X84" s="490">
        <v>53.210863064524595</v>
      </c>
      <c r="Y84" s="490">
        <v>52.502806593669561</v>
      </c>
      <c r="Z84" s="490">
        <v>52.223556658558756</v>
      </c>
      <c r="AA84" s="490">
        <v>51.854903669984985</v>
      </c>
      <c r="AB84" s="490">
        <v>52.045031421355112</v>
      </c>
      <c r="AC84" s="490">
        <v>51.48536814210614</v>
      </c>
      <c r="AD84" s="490">
        <v>51.316201242881398</v>
      </c>
      <c r="AE84" s="490">
        <v>50.515815330218551</v>
      </c>
      <c r="AF84" s="490">
        <v>51.061142166742613</v>
      </c>
      <c r="AG84" s="490">
        <v>50.441857644581823</v>
      </c>
      <c r="AH84" s="490">
        <v>49.937681668912006</v>
      </c>
      <c r="AI84" s="490">
        <v>49.989714030225009</v>
      </c>
      <c r="AJ84" s="490">
        <v>49.221817493076209</v>
      </c>
      <c r="AK84" s="490">
        <v>48.300094260892187</v>
      </c>
    </row>
    <row r="85" spans="1:37" ht="15" customHeight="1">
      <c r="A85" s="685" t="s">
        <v>732</v>
      </c>
      <c r="B85" s="493">
        <v>206193.81637700001</v>
      </c>
      <c r="C85" s="493">
        <v>207903.69740400001</v>
      </c>
      <c r="D85" s="493">
        <v>219704.52285199999</v>
      </c>
      <c r="E85" s="493">
        <v>225233.27884300001</v>
      </c>
      <c r="F85" s="493">
        <v>241008.15497989301</v>
      </c>
      <c r="G85" s="493">
        <v>242271.13998199999</v>
      </c>
      <c r="H85" s="493">
        <v>255624.35981667301</v>
      </c>
      <c r="I85" s="493">
        <v>266219.059962</v>
      </c>
      <c r="J85" s="493">
        <v>269026.69075399998</v>
      </c>
      <c r="K85" s="493">
        <v>262929.784735872</v>
      </c>
      <c r="L85" s="493">
        <v>272084.758552844</v>
      </c>
      <c r="M85" s="493">
        <v>264191.48291299999</v>
      </c>
      <c r="N85" s="493">
        <v>263303.64765200001</v>
      </c>
      <c r="O85" s="493">
        <v>267008.51192900003</v>
      </c>
      <c r="P85" s="493">
        <v>260536.32970005969</v>
      </c>
      <c r="Q85" s="493">
        <v>255532.60235900001</v>
      </c>
      <c r="R85" s="493">
        <v>254553.59</v>
      </c>
      <c r="S85" s="493">
        <v>256231.55965000001</v>
      </c>
      <c r="T85" s="493">
        <v>262809.77080900001</v>
      </c>
      <c r="U85" s="493">
        <v>277584.37625099998</v>
      </c>
      <c r="V85" s="493">
        <v>278744.95009500004</v>
      </c>
      <c r="W85" s="493">
        <v>280269.84636299999</v>
      </c>
      <c r="X85" s="493">
        <v>286763.436682</v>
      </c>
      <c r="Y85" s="493">
        <v>291395.98376999999</v>
      </c>
      <c r="Z85" s="493">
        <v>289221.15630500001</v>
      </c>
      <c r="AA85" s="493">
        <v>284949.86138700001</v>
      </c>
      <c r="AB85" s="493">
        <v>293984.213804</v>
      </c>
      <c r="AC85" s="493">
        <v>292948.47708899999</v>
      </c>
      <c r="AD85" s="493">
        <v>299332.87381300004</v>
      </c>
      <c r="AE85" s="493">
        <v>296076.04798500001</v>
      </c>
      <c r="AF85" s="493">
        <v>309342.91445899999</v>
      </c>
      <c r="AG85" s="493">
        <v>315445.19443099998</v>
      </c>
      <c r="AH85" s="493">
        <v>314303.61420099996</v>
      </c>
      <c r="AI85" s="493">
        <v>321053.37182399997</v>
      </c>
      <c r="AJ85" s="493">
        <v>314115.63959099998</v>
      </c>
      <c r="AK85" s="493">
        <v>316026.22000699997</v>
      </c>
    </row>
    <row r="86" spans="1:37" ht="15" customHeight="1">
      <c r="A86" s="684" t="s">
        <v>55</v>
      </c>
      <c r="B86" s="492">
        <v>363757.79142612818</v>
      </c>
      <c r="C86" s="492">
        <v>364847.30622622033</v>
      </c>
      <c r="D86" s="492">
        <v>376926.86868253374</v>
      </c>
      <c r="E86" s="492">
        <v>396512.32199429313</v>
      </c>
      <c r="F86" s="492">
        <v>420028.91351816477</v>
      </c>
      <c r="G86" s="492">
        <v>420873.79642299999</v>
      </c>
      <c r="H86" s="492">
        <v>435256.10049662919</v>
      </c>
      <c r="I86" s="492">
        <v>455581.61293930101</v>
      </c>
      <c r="J86" s="492">
        <v>463022.44426793762</v>
      </c>
      <c r="K86" s="492">
        <v>461038.65623542998</v>
      </c>
      <c r="L86" s="492">
        <v>476836.28548999992</v>
      </c>
      <c r="M86" s="492">
        <v>477050.43828899995</v>
      </c>
      <c r="N86" s="492">
        <v>477669.18857599999</v>
      </c>
      <c r="O86" s="492">
        <v>480144.99591299996</v>
      </c>
      <c r="P86" s="492">
        <v>481595.98768976139</v>
      </c>
      <c r="Q86" s="492">
        <v>484616.75228063372</v>
      </c>
      <c r="R86" s="492">
        <v>487521.78027325007</v>
      </c>
      <c r="S86" s="492">
        <v>490570.97999596002</v>
      </c>
      <c r="T86" s="492">
        <v>497823.98805331747</v>
      </c>
      <c r="U86" s="492">
        <v>524476.72447723546</v>
      </c>
      <c r="V86" s="492">
        <v>526736.540757832</v>
      </c>
      <c r="W86" s="492">
        <v>531318.06995620136</v>
      </c>
      <c r="X86" s="492">
        <v>538918.97286887583</v>
      </c>
      <c r="Y86" s="492">
        <v>555010.29883064306</v>
      </c>
      <c r="Z86" s="492">
        <v>553813.59449711174</v>
      </c>
      <c r="AA86" s="492">
        <v>549513.81879036583</v>
      </c>
      <c r="AB86" s="492">
        <v>564865.09043276787</v>
      </c>
      <c r="AC86" s="492">
        <v>568993.6532655746</v>
      </c>
      <c r="AD86" s="492">
        <v>583310.66322748037</v>
      </c>
      <c r="AE86" s="492">
        <v>586105.65037814481</v>
      </c>
      <c r="AF86" s="492">
        <v>605828.42712140246</v>
      </c>
      <c r="AG86" s="492">
        <v>625363.95200521196</v>
      </c>
      <c r="AH86" s="492">
        <v>629391.68118544284</v>
      </c>
      <c r="AI86" s="492">
        <v>642238.86463900004</v>
      </c>
      <c r="AJ86" s="492">
        <v>638163.43156200007</v>
      </c>
      <c r="AK86" s="492">
        <v>654297.31523915753</v>
      </c>
    </row>
    <row r="87" spans="1:37" ht="29.45" customHeight="1">
      <c r="A87" s="248" t="s">
        <v>1560</v>
      </c>
      <c r="B87" s="1422">
        <v>21.016658124501554</v>
      </c>
      <c r="C87" s="491">
        <v>21.565187255043995</v>
      </c>
      <c r="D87" s="491">
        <v>24.138577365452086</v>
      </c>
      <c r="E87" s="491">
        <v>20.516385456852348</v>
      </c>
      <c r="F87" s="491">
        <v>19.710595225737528</v>
      </c>
      <c r="G87" s="491">
        <v>20.177497366574592</v>
      </c>
      <c r="H87" s="491">
        <v>18.299295332083766</v>
      </c>
      <c r="I87" s="491">
        <v>20.4137281407355</v>
      </c>
      <c r="J87" s="491">
        <v>20.998667367514035</v>
      </c>
      <c r="K87" s="491">
        <v>22.487290020615134</v>
      </c>
      <c r="L87" s="491">
        <v>22.754939884870808</v>
      </c>
      <c r="M87" s="491">
        <v>22.95121100606876</v>
      </c>
      <c r="N87" s="491">
        <v>24.840994201175583</v>
      </c>
      <c r="O87" s="491">
        <v>24.225077250286976</v>
      </c>
      <c r="P87" s="491">
        <v>23.450612378447676</v>
      </c>
      <c r="Q87" s="491">
        <v>25.149756973768756</v>
      </c>
      <c r="R87" s="491">
        <v>26.037268895207923</v>
      </c>
      <c r="S87" s="491">
        <v>25.736935485819188</v>
      </c>
      <c r="T87" s="491">
        <v>29.030304959864139</v>
      </c>
      <c r="U87" s="491">
        <v>29.227405997608493</v>
      </c>
      <c r="V87" s="491">
        <v>28.8132914971291</v>
      </c>
      <c r="W87" s="491">
        <v>27.149006565367763</v>
      </c>
      <c r="X87" s="491">
        <v>26.153986547768284</v>
      </c>
      <c r="Y87" s="491">
        <v>25.297003343620439</v>
      </c>
      <c r="Z87" s="491">
        <v>24.030258362617673</v>
      </c>
      <c r="AA87" s="491">
        <v>23.528664412747567</v>
      </c>
      <c r="AB87" s="491">
        <v>21.309889487141433</v>
      </c>
      <c r="AC87" s="491">
        <v>20.427980752493834</v>
      </c>
      <c r="AD87" s="491">
        <v>18.819458811314107</v>
      </c>
      <c r="AE87" s="491">
        <v>17.477067792379742</v>
      </c>
      <c r="AF87" s="491">
        <v>17.604834469994746</v>
      </c>
      <c r="AG87" s="491">
        <v>15.957136446071374</v>
      </c>
      <c r="AH87" s="491">
        <v>15.202013702236084</v>
      </c>
      <c r="AI87" s="491">
        <v>15.197162526175623</v>
      </c>
      <c r="AJ87" s="491">
        <v>15.197738648074832</v>
      </c>
      <c r="AK87" s="491">
        <v>14.892649474712961</v>
      </c>
    </row>
    <row r="88" spans="1:37" ht="15" customHeight="1">
      <c r="A88" s="684" t="s">
        <v>733</v>
      </c>
      <c r="B88" s="492">
        <v>249705.91398899999</v>
      </c>
      <c r="C88" s="492">
        <v>254434.674615</v>
      </c>
      <c r="D88" s="492">
        <v>264186.756436</v>
      </c>
      <c r="E88" s="492">
        <v>265556.98091500002</v>
      </c>
      <c r="F88" s="492">
        <v>270275.50480900001</v>
      </c>
      <c r="G88" s="492">
        <v>275178.44000900001</v>
      </c>
      <c r="H88" s="492">
        <v>273484.20724399999</v>
      </c>
      <c r="I88" s="492">
        <v>281742.96054100001</v>
      </c>
      <c r="J88" s="492">
        <v>288085.85281300003</v>
      </c>
      <c r="K88" s="492">
        <v>296875.56184400001</v>
      </c>
      <c r="L88" s="492">
        <v>302200.98494599998</v>
      </c>
      <c r="M88" s="492">
        <v>307943.45994599996</v>
      </c>
      <c r="N88" s="492">
        <v>311735.34560299997</v>
      </c>
      <c r="O88" s="492">
        <v>316071.67109200003</v>
      </c>
      <c r="P88" s="492">
        <v>326140.16864300001</v>
      </c>
      <c r="Q88" s="492">
        <v>332343.91624200001</v>
      </c>
      <c r="R88" s="492">
        <v>340647.86475399998</v>
      </c>
      <c r="S88" s="492">
        <v>346000.93758500001</v>
      </c>
      <c r="T88" s="492">
        <v>352877.50662400003</v>
      </c>
      <c r="U88" s="492">
        <v>364089.119488</v>
      </c>
      <c r="V88" s="492">
        <v>371092.86934600002</v>
      </c>
      <c r="W88" s="492">
        <v>377474.32762</v>
      </c>
      <c r="X88" s="492">
        <v>381238.58989600005</v>
      </c>
      <c r="Y88" s="492">
        <v>385843.92730500002</v>
      </c>
      <c r="Z88" s="492">
        <v>386646.15455899999</v>
      </c>
      <c r="AA88" s="492">
        <v>390439.11388700001</v>
      </c>
      <c r="AB88" s="492">
        <v>395640.278154</v>
      </c>
      <c r="AC88" s="492">
        <v>400235.067484</v>
      </c>
      <c r="AD88" s="492">
        <v>404755.94935299997</v>
      </c>
      <c r="AE88" s="492">
        <v>406471.756009</v>
      </c>
      <c r="AF88" s="492">
        <v>415001.00754700002</v>
      </c>
      <c r="AG88" s="492">
        <v>422187.31706999999</v>
      </c>
      <c r="AH88" s="492">
        <v>427506.45819199999</v>
      </c>
      <c r="AI88" s="492">
        <v>434839.71468300006</v>
      </c>
      <c r="AJ88" s="492">
        <v>439178.23441399995</v>
      </c>
      <c r="AK88" s="492">
        <v>443306.310918</v>
      </c>
    </row>
    <row r="89" spans="1:37" ht="15" customHeight="1">
      <c r="A89" s="247" t="s">
        <v>734</v>
      </c>
      <c r="B89" s="495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5"/>
      <c r="N89" s="495"/>
      <c r="O89" s="495"/>
      <c r="P89" s="495"/>
      <c r="Q89" s="495"/>
      <c r="R89" s="495"/>
      <c r="S89" s="495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</row>
    <row r="90" spans="1:37" ht="29.45" customHeight="1">
      <c r="A90" s="31" t="s">
        <v>1561</v>
      </c>
      <c r="B90" s="490">
        <v>11.039430496501556</v>
      </c>
      <c r="C90" s="490">
        <v>11.176564989206126</v>
      </c>
      <c r="D90" s="490">
        <v>10.953303509558459</v>
      </c>
      <c r="E90" s="490">
        <v>11.244228122459738</v>
      </c>
      <c r="F90" s="490">
        <v>11.306132977324214</v>
      </c>
      <c r="G90" s="490">
        <v>11.648889040192199</v>
      </c>
      <c r="H90" s="490">
        <v>11.780345906483372</v>
      </c>
      <c r="I90" s="490">
        <v>11.800698396752908</v>
      </c>
      <c r="J90" s="490">
        <v>11.794849656587655</v>
      </c>
      <c r="K90" s="490">
        <v>11.625483137869335</v>
      </c>
      <c r="L90" s="490">
        <v>11.641444119944889</v>
      </c>
      <c r="M90" s="490">
        <v>11.728477311843982</v>
      </c>
      <c r="N90" s="490">
        <v>11.780998914074532</v>
      </c>
      <c r="O90" s="490">
        <v>11.788688690894569</v>
      </c>
      <c r="P90" s="490">
        <v>11.681882533291965</v>
      </c>
      <c r="Q90" s="490">
        <v>11.719362981271525</v>
      </c>
      <c r="R90" s="490">
        <v>11.725118565653654</v>
      </c>
      <c r="S90" s="490">
        <v>11.824129533632458</v>
      </c>
      <c r="T90" s="490">
        <v>11.869170071331361</v>
      </c>
      <c r="U90" s="490">
        <v>11.81422300548339</v>
      </c>
      <c r="V90" s="490">
        <v>11.942213069719006</v>
      </c>
      <c r="W90" s="490">
        <v>11.973123515908355</v>
      </c>
      <c r="X90" s="490">
        <v>12.050377050181833</v>
      </c>
      <c r="Y90" s="490">
        <v>12.091124288494832</v>
      </c>
      <c r="Z90" s="490">
        <v>12.264651540480765</v>
      </c>
      <c r="AA90" s="490">
        <v>12.389007106176866</v>
      </c>
      <c r="AB90" s="490">
        <v>12.311898985614004</v>
      </c>
      <c r="AC90" s="490">
        <v>12.300042793954724</v>
      </c>
      <c r="AD90" s="490">
        <v>12.219062854202116</v>
      </c>
      <c r="AE90" s="490">
        <v>12.244154475583244</v>
      </c>
      <c r="AF90" s="490">
        <v>12.306444034011074</v>
      </c>
      <c r="AG90" s="490">
        <v>12.280108211500517</v>
      </c>
      <c r="AH90" s="490">
        <v>12.336064540381791</v>
      </c>
      <c r="AI90" s="490">
        <v>12.377450002518829</v>
      </c>
      <c r="AJ90" s="490">
        <v>12.453032159854846</v>
      </c>
      <c r="AK90" s="490">
        <v>12.429810168007496</v>
      </c>
    </row>
    <row r="91" spans="1:37" ht="15" customHeight="1">
      <c r="A91" s="685" t="s">
        <v>735</v>
      </c>
      <c r="B91" s="493">
        <v>36284.679722000001</v>
      </c>
      <c r="C91" s="493">
        <v>37083.363548000001</v>
      </c>
      <c r="D91" s="493">
        <v>37819.593935999997</v>
      </c>
      <c r="E91" s="493">
        <v>38825.88596</v>
      </c>
      <c r="F91" s="493">
        <v>39637.219685999997</v>
      </c>
      <c r="G91" s="493">
        <v>40627.287437999999</v>
      </c>
      <c r="H91" s="493">
        <v>41429.902927000003</v>
      </c>
      <c r="I91" s="493">
        <v>42598.857308999999</v>
      </c>
      <c r="J91" s="493">
        <v>43476.695772999999</v>
      </c>
      <c r="K91" s="493">
        <v>44310.776478</v>
      </c>
      <c r="L91" s="493">
        <v>45182.573358000001</v>
      </c>
      <c r="M91" s="493">
        <v>46460.063944000001</v>
      </c>
      <c r="N91" s="493">
        <v>46821.589008000003</v>
      </c>
      <c r="O91" s="493">
        <v>47632.370286999998</v>
      </c>
      <c r="P91" s="493">
        <v>48515.005659999995</v>
      </c>
      <c r="Q91" s="493">
        <v>49315.712163000004</v>
      </c>
      <c r="R91" s="493">
        <v>50233.983838</v>
      </c>
      <c r="S91" s="493">
        <v>51069.074896999999</v>
      </c>
      <c r="T91" s="493">
        <v>52071.582392999997</v>
      </c>
      <c r="U91" s="493">
        <v>53506.547889000001</v>
      </c>
      <c r="V91" s="493">
        <v>54980.486509999995</v>
      </c>
      <c r="W91" s="493">
        <v>56228.995284999997</v>
      </c>
      <c r="X91" s="493">
        <v>57264.678704000005</v>
      </c>
      <c r="Y91" s="493">
        <v>58177.451385</v>
      </c>
      <c r="Z91" s="493">
        <v>58736.590037000002</v>
      </c>
      <c r="AA91" s="493">
        <v>59707.283887999998</v>
      </c>
      <c r="AB91" s="493">
        <v>60179.906406999995</v>
      </c>
      <c r="AC91" s="493">
        <v>60737.068061999998</v>
      </c>
      <c r="AD91" s="493">
        <v>61169.502172</v>
      </c>
      <c r="AE91" s="493">
        <v>61826.398981999999</v>
      </c>
      <c r="AF91" s="493">
        <v>62893.945293999997</v>
      </c>
      <c r="AG91" s="493">
        <v>63759.154213000002</v>
      </c>
      <c r="AH91" s="493">
        <v>64928.572590999996</v>
      </c>
      <c r="AI91" s="493">
        <v>65782.070655999996</v>
      </c>
      <c r="AJ91" s="493">
        <v>66752.291289999994</v>
      </c>
      <c r="AK91" s="493">
        <v>67729.512746000008</v>
      </c>
    </row>
    <row r="92" spans="1:37" ht="15" customHeight="1">
      <c r="A92" s="1139" t="s">
        <v>350</v>
      </c>
      <c r="B92" s="1140">
        <v>328682.53243225522</v>
      </c>
      <c r="C92" s="1140">
        <v>331795.71347559482</v>
      </c>
      <c r="D92" s="1140">
        <v>345280.25177971675</v>
      </c>
      <c r="E92" s="1140">
        <v>345296.14249329746</v>
      </c>
      <c r="F92" s="1140">
        <v>350581.58050588233</v>
      </c>
      <c r="G92" s="1140">
        <v>348765.33974891115</v>
      </c>
      <c r="H92" s="1140">
        <v>351686.64193637</v>
      </c>
      <c r="I92" s="1140">
        <v>360985.89995929011</v>
      </c>
      <c r="J92" s="1140">
        <v>368607.46036485012</v>
      </c>
      <c r="K92" s="1140">
        <v>381152.12892666995</v>
      </c>
      <c r="L92" s="1140">
        <v>388118.28577685001</v>
      </c>
      <c r="M92" s="1140">
        <v>396130.39876099164</v>
      </c>
      <c r="N92" s="1140">
        <v>397433.09841123194</v>
      </c>
      <c r="O92" s="1140">
        <v>404051.47286475234</v>
      </c>
      <c r="P92" s="1140">
        <v>415301.26263243996</v>
      </c>
      <c r="Q92" s="1140">
        <v>420805.39908022678</v>
      </c>
      <c r="R92" s="1140">
        <v>428430.49779599003</v>
      </c>
      <c r="S92" s="1140">
        <v>431905.57708065986</v>
      </c>
      <c r="T92" s="1140">
        <v>438712.91825848067</v>
      </c>
      <c r="U92" s="1140">
        <v>452899.423552152</v>
      </c>
      <c r="V92" s="1140">
        <v>460387.75383609574</v>
      </c>
      <c r="W92" s="1140">
        <v>469626.78711440746</v>
      </c>
      <c r="X92" s="1140">
        <v>475210.67984454404</v>
      </c>
      <c r="Y92" s="1140">
        <v>481158.32735553029</v>
      </c>
      <c r="Z92" s="1140">
        <v>478909.57067254413</v>
      </c>
      <c r="AA92" s="1140">
        <v>481937.60304029012</v>
      </c>
      <c r="AB92" s="1140">
        <v>488794.67316388787</v>
      </c>
      <c r="AC92" s="1140">
        <v>493795.58331172075</v>
      </c>
      <c r="AD92" s="1140">
        <v>500607.1488613704</v>
      </c>
      <c r="AE92" s="1140">
        <v>504946.25092562736</v>
      </c>
      <c r="AF92" s="1140">
        <v>511065.13888318394</v>
      </c>
      <c r="AG92" s="1140">
        <v>519206.77826998738</v>
      </c>
      <c r="AH92" s="1140">
        <v>526331.33021035988</v>
      </c>
      <c r="AI92" s="1140">
        <v>531467.06827830651</v>
      </c>
      <c r="AJ92" s="1140">
        <v>536032.43317070231</v>
      </c>
      <c r="AK92" s="1140">
        <v>544895.79350395722</v>
      </c>
    </row>
  </sheetData>
  <mergeCells count="5"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Zeros="0" zoomScaleNormal="100" zoomScaleSheetLayoutView="100" workbookViewId="0">
      <pane xSplit="1" ySplit="8" topLeftCell="B48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6"/>
      <c r="B1" s="894"/>
      <c r="C1" s="894"/>
      <c r="D1" s="894"/>
      <c r="E1" s="894"/>
      <c r="F1" s="894"/>
      <c r="G1" s="894"/>
      <c r="H1" s="894"/>
      <c r="I1" s="894"/>
      <c r="J1" s="798" t="s">
        <v>820</v>
      </c>
    </row>
    <row r="2" spans="1:11" s="1037" customFormat="1" ht="15.75" customHeight="1">
      <c r="A2" s="1528" t="s">
        <v>563</v>
      </c>
      <c r="B2" s="1528"/>
      <c r="C2" s="1528"/>
      <c r="D2" s="1528"/>
      <c r="E2" s="1528"/>
      <c r="F2" s="1528"/>
      <c r="G2" s="1528"/>
      <c r="H2" s="1528"/>
      <c r="I2" s="1528"/>
      <c r="J2" s="1528"/>
    </row>
    <row r="3" spans="1:11">
      <c r="A3" s="895"/>
    </row>
    <row r="4" spans="1:11">
      <c r="A4" s="1038"/>
      <c r="J4" s="1039" t="s">
        <v>6</v>
      </c>
    </row>
    <row r="5" spans="1:11" ht="27" customHeight="1">
      <c r="A5" s="1529" t="s">
        <v>10</v>
      </c>
      <c r="B5" s="1527" t="s">
        <v>31</v>
      </c>
      <c r="C5" s="1527"/>
      <c r="D5" s="1527"/>
      <c r="E5" s="1527" t="s">
        <v>498</v>
      </c>
      <c r="F5" s="1527"/>
      <c r="G5" s="1527"/>
      <c r="H5" s="1527" t="s">
        <v>562</v>
      </c>
      <c r="I5" s="1527"/>
      <c r="J5" s="1527"/>
    </row>
    <row r="6" spans="1:11" ht="15.95" customHeight="1">
      <c r="A6" s="1529"/>
      <c r="B6" s="1527" t="s">
        <v>0</v>
      </c>
      <c r="C6" s="1527" t="s">
        <v>29</v>
      </c>
      <c r="D6" s="1527"/>
      <c r="E6" s="1527" t="s">
        <v>0</v>
      </c>
      <c r="F6" s="1527" t="s">
        <v>29</v>
      </c>
      <c r="G6" s="1527"/>
      <c r="H6" s="1527" t="s">
        <v>0</v>
      </c>
      <c r="I6" s="1527" t="s">
        <v>29</v>
      </c>
      <c r="J6" s="1527"/>
    </row>
    <row r="7" spans="1:11" ht="46.5" customHeight="1">
      <c r="A7" s="1529"/>
      <c r="B7" s="1527"/>
      <c r="C7" s="1040" t="s">
        <v>102</v>
      </c>
      <c r="D7" s="1040" t="s">
        <v>623</v>
      </c>
      <c r="E7" s="1527"/>
      <c r="F7" s="1040" t="s">
        <v>102</v>
      </c>
      <c r="G7" s="1040" t="s">
        <v>623</v>
      </c>
      <c r="H7" s="1527"/>
      <c r="I7" s="1040" t="s">
        <v>102</v>
      </c>
      <c r="J7" s="1040" t="s">
        <v>623</v>
      </c>
      <c r="K7" s="15"/>
    </row>
    <row r="8" spans="1:11" ht="15" customHeight="1">
      <c r="A8" s="837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1041" t="s">
        <v>950</v>
      </c>
      <c r="B9" s="252">
        <v>211580.50852100001</v>
      </c>
      <c r="C9" s="252">
        <v>186630.29064399999</v>
      </c>
      <c r="D9" s="252">
        <v>24950.217877000006</v>
      </c>
      <c r="E9" s="252">
        <v>3169.0813419999999</v>
      </c>
      <c r="F9" s="252">
        <v>2809.0140900000001</v>
      </c>
      <c r="G9" s="252">
        <v>360.06725199999994</v>
      </c>
      <c r="H9" s="252">
        <v>1.4978134631364017</v>
      </c>
      <c r="I9" s="252">
        <v>1.5051222822978054</v>
      </c>
      <c r="J9" s="252">
        <v>1.4431427163284321</v>
      </c>
    </row>
    <row r="10" spans="1:11" ht="15" customHeight="1">
      <c r="A10" s="1042" t="s">
        <v>951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43"/>
    </row>
    <row r="11" spans="1:11" ht="15" customHeight="1">
      <c r="A11" s="1041" t="s">
        <v>952</v>
      </c>
      <c r="B11" s="252">
        <v>215814.62448099998</v>
      </c>
      <c r="C11" s="252">
        <v>190558.87591999999</v>
      </c>
      <c r="D11" s="252">
        <v>25255.748561</v>
      </c>
      <c r="E11" s="252">
        <v>4519.9155250000013</v>
      </c>
      <c r="F11" s="252">
        <v>4132.277239</v>
      </c>
      <c r="G11" s="252">
        <v>387.63828600000005</v>
      </c>
      <c r="H11" s="252">
        <v>2.0943508976139511</v>
      </c>
      <c r="I11" s="252">
        <v>2.168504205878504</v>
      </c>
      <c r="J11" s="252">
        <v>1.5348516994605823</v>
      </c>
    </row>
    <row r="12" spans="1:11" ht="15" customHeight="1">
      <c r="A12" s="1042" t="s">
        <v>953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43"/>
    </row>
    <row r="13" spans="1:11" ht="15" customHeight="1">
      <c r="A13" s="1041" t="s">
        <v>954</v>
      </c>
      <c r="B13" s="252">
        <v>232301.93703099995</v>
      </c>
      <c r="C13" s="252">
        <v>205814.51697699993</v>
      </c>
      <c r="D13" s="252">
        <v>26487.420054000006</v>
      </c>
      <c r="E13" s="252">
        <v>5217.4589450000003</v>
      </c>
      <c r="F13" s="252">
        <v>4797.3325220000006</v>
      </c>
      <c r="G13" s="252">
        <v>420.12642299999993</v>
      </c>
      <c r="H13" s="252">
        <v>2.2459816787079769</v>
      </c>
      <c r="I13" s="252">
        <v>2.330900945406154</v>
      </c>
      <c r="J13" s="252">
        <v>1.5861356906164759</v>
      </c>
    </row>
    <row r="14" spans="1:11" ht="15" customHeight="1">
      <c r="A14" s="1042" t="s">
        <v>955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43"/>
    </row>
    <row r="15" spans="1:11" ht="15" customHeight="1">
      <c r="A15" s="1041" t="s">
        <v>956</v>
      </c>
      <c r="B15" s="252">
        <v>244906.17464800001</v>
      </c>
      <c r="C15" s="252">
        <v>216970.82957500001</v>
      </c>
      <c r="D15" s="252">
        <v>27935.345073</v>
      </c>
      <c r="E15" s="252">
        <v>7087.3863369999981</v>
      </c>
      <c r="F15" s="252">
        <v>6492.5513239999982</v>
      </c>
      <c r="G15" s="252">
        <v>594.835013</v>
      </c>
      <c r="H15" s="252">
        <v>2.893919006814178</v>
      </c>
      <c r="I15" s="252">
        <v>2.9923613864211762</v>
      </c>
      <c r="J15" s="252">
        <v>2.1293276007351651</v>
      </c>
    </row>
    <row r="16" spans="1:11" ht="15" customHeight="1">
      <c r="A16" s="1042" t="s">
        <v>957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43"/>
    </row>
    <row r="17" spans="1:11" ht="15" customHeight="1">
      <c r="A17" s="1041" t="s">
        <v>958</v>
      </c>
      <c r="B17" s="252">
        <v>255687.79459100001</v>
      </c>
      <c r="C17" s="252">
        <v>226578.65415300001</v>
      </c>
      <c r="D17" s="252">
        <v>29109.140438000006</v>
      </c>
      <c r="E17" s="252">
        <v>6508.6798950000002</v>
      </c>
      <c r="F17" s="252">
        <v>5913.1799170000004</v>
      </c>
      <c r="G17" s="252">
        <v>595.49997800000006</v>
      </c>
      <c r="H17" s="252">
        <v>2.5455575247192894</v>
      </c>
      <c r="I17" s="252">
        <v>2.609769194324481</v>
      </c>
      <c r="J17" s="252">
        <v>2.0457490981857207</v>
      </c>
    </row>
    <row r="18" spans="1:11" ht="15" customHeight="1">
      <c r="A18" s="1042" t="s">
        <v>959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43"/>
    </row>
    <row r="19" spans="1:11" ht="15" customHeight="1">
      <c r="A19" s="1041" t="s">
        <v>960</v>
      </c>
      <c r="B19" s="252">
        <v>266933.18040400004</v>
      </c>
      <c r="C19" s="252">
        <v>235970.73968300002</v>
      </c>
      <c r="D19" s="252">
        <v>30962.440721000006</v>
      </c>
      <c r="E19" s="252">
        <v>6560.1235249999991</v>
      </c>
      <c r="F19" s="252">
        <v>5987.7149899999995</v>
      </c>
      <c r="G19" s="252">
        <v>572.40853499999992</v>
      </c>
      <c r="H19" s="252">
        <v>2.4575901411249563</v>
      </c>
      <c r="I19" s="252">
        <v>2.5374819768094201</v>
      </c>
      <c r="J19" s="252">
        <v>1.8487190339996962</v>
      </c>
    </row>
    <row r="20" spans="1:11" ht="15" customHeight="1">
      <c r="A20" s="1044" t="s">
        <v>961</v>
      </c>
      <c r="B20" s="1045">
        <v>270716.46293835994</v>
      </c>
      <c r="C20" s="1045">
        <v>239120.21421382992</v>
      </c>
      <c r="D20" s="1045">
        <v>31596.248724530004</v>
      </c>
      <c r="E20" s="1045">
        <v>6518.1709680000004</v>
      </c>
      <c r="F20" s="1045">
        <v>5893.3860070000001</v>
      </c>
      <c r="G20" s="1045">
        <v>624.78496100000029</v>
      </c>
      <c r="H20" s="1045">
        <v>2.4077482755395403</v>
      </c>
      <c r="I20" s="1045">
        <v>2.4646122145616354</v>
      </c>
      <c r="J20" s="1045">
        <v>1.9774023380026866</v>
      </c>
      <c r="K20" s="1043"/>
    </row>
    <row r="21" spans="1:11" ht="15" customHeight="1">
      <c r="A21" s="1046" t="s">
        <v>389</v>
      </c>
      <c r="B21" s="1047">
        <v>276974.80879618006</v>
      </c>
      <c r="C21" s="1047">
        <v>244483.88286495005</v>
      </c>
      <c r="D21" s="1047">
        <v>32490.925931230002</v>
      </c>
      <c r="E21" s="1047">
        <v>5784.8283769999989</v>
      </c>
      <c r="F21" s="1047">
        <v>5167.607477999999</v>
      </c>
      <c r="G21" s="1047">
        <v>617.22089900000003</v>
      </c>
      <c r="H21" s="1047">
        <v>2.088575636947883</v>
      </c>
      <c r="I21" s="1047">
        <v>2.1136802219615118</v>
      </c>
      <c r="J21" s="1047">
        <v>1.8996716200283248</v>
      </c>
    </row>
    <row r="22" spans="1:11" ht="15" customHeight="1">
      <c r="A22" s="1042" t="s">
        <v>962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43"/>
    </row>
    <row r="23" spans="1:11" ht="15" customHeight="1">
      <c r="A23" s="1048" t="s">
        <v>963</v>
      </c>
      <c r="B23" s="252">
        <v>280214.68956692005</v>
      </c>
      <c r="C23" s="252">
        <v>246631.54152918002</v>
      </c>
      <c r="D23" s="252">
        <v>33583.148037740008</v>
      </c>
      <c r="E23" s="252">
        <v>7844.3119790000001</v>
      </c>
      <c r="F23" s="252">
        <v>7226.0924089999999</v>
      </c>
      <c r="G23" s="252">
        <v>618.21957000000009</v>
      </c>
      <c r="H23" s="252">
        <v>2.7993935618163399</v>
      </c>
      <c r="I23" s="252">
        <v>2.9299141400148301</v>
      </c>
      <c r="J23" s="252">
        <v>1.8408624745519899</v>
      </c>
      <c r="K23" s="1043"/>
    </row>
    <row r="24" spans="1:11" ht="15" customHeight="1">
      <c r="A24" s="1042" t="s">
        <v>964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43"/>
    </row>
    <row r="25" spans="1:11" ht="15" customHeight="1">
      <c r="A25" s="1048" t="s">
        <v>965</v>
      </c>
      <c r="B25" s="252">
        <v>292029.02760687994</v>
      </c>
      <c r="C25" s="252">
        <v>256648.69375977997</v>
      </c>
      <c r="D25" s="252">
        <v>35380.333847099995</v>
      </c>
      <c r="E25" s="252">
        <v>12932.744126999996</v>
      </c>
      <c r="F25" s="252">
        <v>11187.999226999997</v>
      </c>
      <c r="G25" s="252">
        <v>1744.7448999999999</v>
      </c>
      <c r="H25" s="252">
        <v>4.4285817177084326</v>
      </c>
      <c r="I25" s="252">
        <v>4.3592659923965273</v>
      </c>
      <c r="J25" s="252">
        <v>4.9313975033138657</v>
      </c>
      <c r="K25" s="1043"/>
    </row>
    <row r="26" spans="1:11" ht="15" customHeight="1">
      <c r="A26" s="1042" t="s">
        <v>966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43"/>
    </row>
    <row r="27" spans="1:11" ht="15" customHeight="1">
      <c r="A27" s="1049" t="s">
        <v>967</v>
      </c>
      <c r="B27" s="1050">
        <v>300459.36842900002</v>
      </c>
      <c r="C27" s="1050">
        <v>261194.66897900004</v>
      </c>
      <c r="D27" s="1050">
        <v>39264.699450000007</v>
      </c>
      <c r="E27" s="1050">
        <v>16793.708891891576</v>
      </c>
      <c r="F27" s="1050">
        <v>14718.133054999997</v>
      </c>
      <c r="G27" s="1050">
        <v>2075.5758368915799</v>
      </c>
      <c r="H27" s="1050">
        <v>5.5893444027723866</v>
      </c>
      <c r="I27" s="1050">
        <v>5.6349285812503815</v>
      </c>
      <c r="J27" s="1050">
        <v>5.2861116116134674</v>
      </c>
    </row>
    <row r="28" spans="1:11" ht="15" customHeight="1">
      <c r="A28" s="1042" t="s">
        <v>968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43"/>
    </row>
    <row r="29" spans="1:11" ht="15" customHeight="1">
      <c r="A29" s="1041" t="s">
        <v>969</v>
      </c>
      <c r="B29" s="252">
        <v>307204.24305499997</v>
      </c>
      <c r="C29" s="252">
        <v>265479.16375699994</v>
      </c>
      <c r="D29" s="252">
        <v>41725.079297999997</v>
      </c>
      <c r="E29" s="252">
        <v>18474.241234000001</v>
      </c>
      <c r="F29" s="252">
        <v>16310.751649000002</v>
      </c>
      <c r="G29" s="252">
        <v>2163.4895850000003</v>
      </c>
      <c r="H29" s="252">
        <v>6.0136673407510468</v>
      </c>
      <c r="I29" s="252">
        <v>6.1438914520348806</v>
      </c>
      <c r="J29" s="252">
        <v>5.1851059875725696</v>
      </c>
    </row>
    <row r="30" spans="1:11" ht="15" customHeight="1">
      <c r="A30" s="1044" t="s">
        <v>970</v>
      </c>
      <c r="B30" s="1045">
        <v>311590.61074365</v>
      </c>
      <c r="C30" s="1045">
        <v>268938.76265340997</v>
      </c>
      <c r="D30" s="1045">
        <v>42651.848090240012</v>
      </c>
      <c r="E30" s="1045">
        <v>18125.958725</v>
      </c>
      <c r="F30" s="1045">
        <v>15844.944076</v>
      </c>
      <c r="G30" s="1045">
        <v>2281.0146490000002</v>
      </c>
      <c r="H30" s="1045">
        <v>5.8172352118506172</v>
      </c>
      <c r="I30" s="1045">
        <v>5.8916550071362854</v>
      </c>
      <c r="J30" s="1045">
        <v>5.3479854944948162</v>
      </c>
      <c r="K30" s="1043"/>
    </row>
    <row r="31" spans="1:11" ht="15" customHeight="1">
      <c r="A31" s="1049" t="s">
        <v>971</v>
      </c>
      <c r="B31" s="1050">
        <v>316200.16306662001</v>
      </c>
      <c r="C31" s="1050">
        <v>272401.56547365</v>
      </c>
      <c r="D31" s="1050">
        <v>43798.597592969993</v>
      </c>
      <c r="E31" s="1050">
        <v>18016.970809000002</v>
      </c>
      <c r="F31" s="1050">
        <v>15670.375743000002</v>
      </c>
      <c r="G31" s="1050">
        <v>2346.5950659999994</v>
      </c>
      <c r="H31" s="1050">
        <v>5.6979637942830594</v>
      </c>
      <c r="I31" s="1050">
        <v>5.7526746278981395</v>
      </c>
      <c r="J31" s="1050">
        <v>5.3576945266773697</v>
      </c>
    </row>
    <row r="32" spans="1:11" ht="15" customHeight="1">
      <c r="A32" s="1044" t="s">
        <v>972</v>
      </c>
      <c r="B32" s="1045">
        <v>320812.51344528998</v>
      </c>
      <c r="C32" s="1045">
        <v>275757.24403430999</v>
      </c>
      <c r="D32" s="1045">
        <v>45055.269410979992</v>
      </c>
      <c r="E32" s="1045">
        <v>18392.053948828478</v>
      </c>
      <c r="F32" s="1045">
        <v>16117.823924645829</v>
      </c>
      <c r="G32" s="1045">
        <v>2274.2300241826501</v>
      </c>
      <c r="H32" s="1045">
        <v>5.7329602736848919</v>
      </c>
      <c r="I32" s="1045">
        <v>5.8449321906627532</v>
      </c>
      <c r="J32" s="1045">
        <v>5.0476449345754419</v>
      </c>
    </row>
    <row r="33" spans="1:11" ht="15" customHeight="1">
      <c r="A33" s="1046" t="s">
        <v>477</v>
      </c>
      <c r="B33" s="1047">
        <v>326385.58068223996</v>
      </c>
      <c r="C33" s="1047">
        <v>280073.64010611997</v>
      </c>
      <c r="D33" s="1047">
        <v>46311.940576120003</v>
      </c>
      <c r="E33" s="1047">
        <v>16974.028485999999</v>
      </c>
      <c r="F33" s="1047">
        <v>15068.849968999999</v>
      </c>
      <c r="G33" s="1047">
        <v>1905.1785169999998</v>
      </c>
      <c r="H33" s="1047">
        <v>5.2006061206868841</v>
      </c>
      <c r="I33" s="1047">
        <v>5.3803171063476052</v>
      </c>
      <c r="J33" s="1047">
        <v>4.1137954775800827</v>
      </c>
      <c r="K33" s="1043"/>
    </row>
    <row r="34" spans="1:11" ht="15" customHeight="1">
      <c r="A34" s="1044" t="s">
        <v>478</v>
      </c>
      <c r="B34" s="1045">
        <v>324138.91315751994</v>
      </c>
      <c r="C34" s="1045">
        <v>277521.68534307997</v>
      </c>
      <c r="D34" s="1045">
        <v>46617.22781443999</v>
      </c>
      <c r="E34" s="1045">
        <v>17476.600311696202</v>
      </c>
      <c r="F34" s="1045">
        <v>15522.100584696203</v>
      </c>
      <c r="G34" s="1045">
        <v>1954.4997270000001</v>
      </c>
      <c r="H34" s="1045">
        <v>5.3917007808325677</v>
      </c>
      <c r="I34" s="1045">
        <v>5.5931126843321648</v>
      </c>
      <c r="J34" s="1045">
        <v>4.1926554165337588</v>
      </c>
    </row>
    <row r="35" spans="1:11" ht="15" customHeight="1">
      <c r="A35" s="1049" t="s">
        <v>687</v>
      </c>
      <c r="B35" s="1050">
        <v>327179.77299897</v>
      </c>
      <c r="C35" s="1050">
        <v>279218.39468435</v>
      </c>
      <c r="D35" s="1050">
        <v>47961.378314619993</v>
      </c>
      <c r="E35" s="1050">
        <v>17211.724317</v>
      </c>
      <c r="F35" s="1050">
        <v>15289.808988000001</v>
      </c>
      <c r="G35" s="1050">
        <v>1921.9153289999997</v>
      </c>
      <c r="H35" s="1050">
        <v>5.260632147041127</v>
      </c>
      <c r="I35" s="1050">
        <v>5.4759318437042017</v>
      </c>
      <c r="J35" s="1050">
        <v>4.0072145474896521</v>
      </c>
    </row>
    <row r="36" spans="1:11" ht="15" customHeight="1">
      <c r="A36" s="1051" t="s">
        <v>688</v>
      </c>
      <c r="B36" s="1045">
        <v>340258.72635616007</v>
      </c>
      <c r="C36" s="1045">
        <v>289759.99739330006</v>
      </c>
      <c r="D36" s="1045">
        <v>50498.728962859997</v>
      </c>
      <c r="E36" s="1045">
        <v>16830.834435000001</v>
      </c>
      <c r="F36" s="1045">
        <v>14972.814805</v>
      </c>
      <c r="G36" s="1045">
        <v>1858.01963</v>
      </c>
      <c r="H36" s="1045">
        <v>4.9464813482498631</v>
      </c>
      <c r="I36" s="1045">
        <v>5.1673160338543704</v>
      </c>
      <c r="J36" s="1045">
        <v>3.6793393975648514</v>
      </c>
    </row>
    <row r="37" spans="1:11" ht="15" customHeight="1">
      <c r="A37" s="1049" t="s">
        <v>689</v>
      </c>
      <c r="B37" s="1050">
        <v>340254.71165970003</v>
      </c>
      <c r="C37" s="1050">
        <v>288536.23177102004</v>
      </c>
      <c r="D37" s="1050">
        <v>51718.479888680005</v>
      </c>
      <c r="E37" s="1050">
        <v>18084.050127328392</v>
      </c>
      <c r="F37" s="1050">
        <v>15926.49321511955</v>
      </c>
      <c r="G37" s="1050">
        <v>2157.5569122088409</v>
      </c>
      <c r="H37" s="1050">
        <v>5.3148566375812152</v>
      </c>
      <c r="I37" s="1050">
        <v>5.5197550468319285</v>
      </c>
      <c r="J37" s="1050">
        <v>4.1717330378866775</v>
      </c>
    </row>
    <row r="38" spans="1:11" ht="15" customHeight="1">
      <c r="A38" s="1051" t="s">
        <v>690</v>
      </c>
      <c r="B38" s="1045">
        <v>345201.36853594997</v>
      </c>
      <c r="C38" s="1045">
        <v>292139.99158330995</v>
      </c>
      <c r="D38" s="1045">
        <v>53061.376952639992</v>
      </c>
      <c r="E38" s="1045">
        <v>18282.236201000003</v>
      </c>
      <c r="F38" s="1045">
        <v>16077.925433000002</v>
      </c>
      <c r="G38" s="1045">
        <v>2204.3107679999998</v>
      </c>
      <c r="H38" s="1045">
        <v>5.2961076830424139</v>
      </c>
      <c r="I38" s="1045">
        <v>5.5035003410051919</v>
      </c>
      <c r="J38" s="1045">
        <v>4.1542660492347583</v>
      </c>
    </row>
    <row r="39" spans="1:11" ht="15" customHeight="1">
      <c r="A39" s="1049" t="s">
        <v>691</v>
      </c>
      <c r="B39" s="1050">
        <v>343572.37514530995</v>
      </c>
      <c r="C39" s="1050">
        <v>288962.91173277999</v>
      </c>
      <c r="D39" s="1050">
        <v>54609.463412529993</v>
      </c>
      <c r="E39" s="1050">
        <v>16794.947524999996</v>
      </c>
      <c r="F39" s="1050">
        <v>14535.169488999996</v>
      </c>
      <c r="G39" s="1050">
        <v>2259.7780360000002</v>
      </c>
      <c r="H39" s="1050">
        <v>4.8883288471306132</v>
      </c>
      <c r="I39" s="1050">
        <v>5.0301159418138317</v>
      </c>
      <c r="J39" s="1050">
        <v>4.1380703907108893</v>
      </c>
    </row>
    <row r="40" spans="1:11" ht="15" customHeight="1">
      <c r="A40" s="1051" t="s">
        <v>692</v>
      </c>
      <c r="B40" s="1045">
        <v>346389.64712500997</v>
      </c>
      <c r="C40" s="1045">
        <v>290614.32449353999</v>
      </c>
      <c r="D40" s="1045">
        <v>55775.322631470008</v>
      </c>
      <c r="E40" s="1045">
        <v>16935.748061999999</v>
      </c>
      <c r="F40" s="1045">
        <v>14567.779182</v>
      </c>
      <c r="G40" s="1045">
        <v>2367.9688799999999</v>
      </c>
      <c r="H40" s="1045">
        <v>4.889218890508003</v>
      </c>
      <c r="I40" s="1045">
        <v>5.0127533139970275</v>
      </c>
      <c r="J40" s="1045">
        <v>4.2455494083756768</v>
      </c>
    </row>
    <row r="41" spans="1:11" ht="15" customHeight="1">
      <c r="A41" s="1049" t="s">
        <v>693</v>
      </c>
      <c r="B41" s="1050">
        <v>355489.56084970001</v>
      </c>
      <c r="C41" s="1050">
        <v>297582.72873704997</v>
      </c>
      <c r="D41" s="1050">
        <v>57906.832112650009</v>
      </c>
      <c r="E41" s="1050">
        <v>17483.789616999999</v>
      </c>
      <c r="F41" s="1050">
        <v>15048.430116</v>
      </c>
      <c r="G41" s="1050">
        <v>2435.3595010000004</v>
      </c>
      <c r="H41" s="1050">
        <v>4.9182287027528488</v>
      </c>
      <c r="I41" s="1050">
        <v>5.0568896185158287</v>
      </c>
      <c r="J41" s="1050">
        <v>4.2056514095993602</v>
      </c>
    </row>
    <row r="42" spans="1:11" ht="15" customHeight="1">
      <c r="A42" s="1051" t="s">
        <v>694</v>
      </c>
      <c r="B42" s="1045">
        <v>362933.32659453998</v>
      </c>
      <c r="C42" s="1045">
        <v>303128.91400410997</v>
      </c>
      <c r="D42" s="1045">
        <v>59804.41259042998</v>
      </c>
      <c r="E42" s="1045">
        <v>17112.868968999999</v>
      </c>
      <c r="F42" s="1045">
        <v>14718.305883999998</v>
      </c>
      <c r="G42" s="1045">
        <v>2394.5630850000002</v>
      </c>
      <c r="H42" s="1045">
        <v>4.7151550202271917</v>
      </c>
      <c r="I42" s="1045">
        <v>4.8554608960201131</v>
      </c>
      <c r="J42" s="1045">
        <v>4.003990644301024</v>
      </c>
    </row>
    <row r="43" spans="1:11" ht="15" customHeight="1">
      <c r="A43" s="1049" t="s">
        <v>695</v>
      </c>
      <c r="B43" s="1050">
        <v>375296.56904630997</v>
      </c>
      <c r="C43" s="1050">
        <v>314065.68203274999</v>
      </c>
      <c r="D43" s="1050">
        <v>61230.887013560001</v>
      </c>
      <c r="E43" s="1050">
        <v>16144.558154</v>
      </c>
      <c r="F43" s="1050">
        <v>14535.224887</v>
      </c>
      <c r="G43" s="1050">
        <v>1609.333267</v>
      </c>
      <c r="H43" s="1050">
        <v>4.3018134151948058</v>
      </c>
      <c r="I43" s="1050">
        <v>4.6280844162668826</v>
      </c>
      <c r="J43" s="1050">
        <v>2.6283030435988981</v>
      </c>
    </row>
    <row r="44" spans="1:11" ht="15" customHeight="1">
      <c r="A44" s="1164" t="s">
        <v>696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5" customHeight="1">
      <c r="A45" s="1046" t="s">
        <v>697</v>
      </c>
      <c r="B45" s="1047">
        <v>390048.94458600006</v>
      </c>
      <c r="C45" s="1047">
        <v>324680.75728300004</v>
      </c>
      <c r="D45" s="1047">
        <v>65368.187302999999</v>
      </c>
      <c r="E45" s="1047">
        <v>13992.397682000001</v>
      </c>
      <c r="F45" s="1047">
        <v>12643.340030000001</v>
      </c>
      <c r="G45" s="1047">
        <v>1349.057652</v>
      </c>
      <c r="H45" s="1047">
        <v>3.5873440695632706</v>
      </c>
      <c r="I45" s="1047">
        <v>3.894083571752835</v>
      </c>
      <c r="J45" s="1047">
        <v>2.0637831759763152</v>
      </c>
    </row>
    <row r="46" spans="1:11" ht="15" customHeight="1">
      <c r="A46" s="1051" t="s">
        <v>938</v>
      </c>
      <c r="B46" s="1045">
        <v>391109.15826659009</v>
      </c>
      <c r="C46" s="1045">
        <v>324113.9431161001</v>
      </c>
      <c r="D46" s="1045">
        <v>66995.215150489996</v>
      </c>
      <c r="E46" s="1045">
        <v>14912.413529000001</v>
      </c>
      <c r="F46" s="1045">
        <v>13543.551946000001</v>
      </c>
      <c r="G46" s="1045">
        <v>1368.8615830000001</v>
      </c>
      <c r="H46" s="1045">
        <v>3.8128520424048253</v>
      </c>
      <c r="I46" s="1045">
        <v>4.1786390970377347</v>
      </c>
      <c r="J46" s="1045">
        <v>2.0432229076735613</v>
      </c>
    </row>
    <row r="47" spans="1:11" ht="15" customHeight="1">
      <c r="A47" s="1049" t="s">
        <v>939</v>
      </c>
      <c r="B47" s="1050">
        <v>397637.48549340002</v>
      </c>
      <c r="C47" s="1050">
        <v>328047.73177026003</v>
      </c>
      <c r="D47" s="1050">
        <v>69589.753723140006</v>
      </c>
      <c r="E47" s="1050">
        <v>15052.077673577987</v>
      </c>
      <c r="F47" s="1050">
        <v>13637.900992855168</v>
      </c>
      <c r="G47" s="1050">
        <v>1414.1766807228198</v>
      </c>
      <c r="H47" s="1050">
        <v>3.7853769382182203</v>
      </c>
      <c r="I47" s="1050">
        <v>4.1572916597411895</v>
      </c>
      <c r="J47" s="1050">
        <v>2.0321622150712932</v>
      </c>
    </row>
    <row r="48" spans="1:11" ht="15" customHeight="1">
      <c r="A48" s="1051" t="s">
        <v>1186</v>
      </c>
      <c r="B48" s="1045">
        <v>408167.18407760008</v>
      </c>
      <c r="C48" s="1045">
        <v>334767.04765559005</v>
      </c>
      <c r="D48" s="1045">
        <v>73400.136422010008</v>
      </c>
      <c r="E48" s="1045">
        <v>14341.702608000001</v>
      </c>
      <c r="F48" s="1045">
        <v>12919.769330000001</v>
      </c>
      <c r="G48" s="1045">
        <v>1421.9332780000002</v>
      </c>
      <c r="H48" s="1045">
        <v>3.5136834041203517</v>
      </c>
      <c r="I48" s="1045">
        <v>3.8593312634796484</v>
      </c>
      <c r="J48" s="1045">
        <v>1.9372351977994615</v>
      </c>
    </row>
    <row r="49" spans="1:10" ht="15" customHeight="1">
      <c r="A49" s="1049" t="s">
        <v>1207</v>
      </c>
      <c r="B49" s="1050">
        <v>413400.31681126007</v>
      </c>
      <c r="C49" s="1050">
        <v>336821.61182060005</v>
      </c>
      <c r="D49" s="1050">
        <v>76578.704990660015</v>
      </c>
      <c r="E49" s="1050">
        <v>14766.696000999998</v>
      </c>
      <c r="F49" s="1050">
        <v>13341.783857999999</v>
      </c>
      <c r="G49" s="1050">
        <v>1424.912143</v>
      </c>
      <c r="H49" s="1050">
        <v>3.5720088738446201</v>
      </c>
      <c r="I49" s="1050">
        <v>3.9610830747719898</v>
      </c>
      <c r="J49" s="1050">
        <v>1.86071590421096</v>
      </c>
    </row>
    <row r="50" spans="1:10" ht="15" customHeight="1">
      <c r="A50" s="1051" t="s">
        <v>1214</v>
      </c>
      <c r="B50" s="1045">
        <v>420469.48595855001</v>
      </c>
      <c r="C50" s="1045">
        <v>340334.95980628999</v>
      </c>
      <c r="D50" s="1045">
        <v>80134.52615225999</v>
      </c>
      <c r="E50" s="1045">
        <v>14639.013695</v>
      </c>
      <c r="F50" s="1045">
        <v>13211.944917999999</v>
      </c>
      <c r="G50" s="1045">
        <v>1427.0687769999997</v>
      </c>
      <c r="H50" s="1045">
        <v>3.4815876499640019</v>
      </c>
      <c r="I50" s="1045">
        <v>3.8820416584649147</v>
      </c>
      <c r="J50" s="1045">
        <v>1.7808413495682134</v>
      </c>
    </row>
    <row r="51" spans="1:10" ht="15" customHeight="1">
      <c r="A51" s="1049" t="s">
        <v>1225</v>
      </c>
      <c r="B51" s="1050">
        <v>423772.54513158003</v>
      </c>
      <c r="C51" s="1050">
        <v>307886.82094692002</v>
      </c>
      <c r="D51" s="1050">
        <v>115885.72418465999</v>
      </c>
      <c r="E51" s="1050">
        <v>14303.153521</v>
      </c>
      <c r="F51" s="1050">
        <v>11854.994003</v>
      </c>
      <c r="G51" s="1050">
        <v>2448.1595179999999</v>
      </c>
      <c r="H51" s="1050">
        <v>3.3751958887659694</v>
      </c>
      <c r="I51" s="1050">
        <v>3.8504389264014041</v>
      </c>
      <c r="J51" s="1050">
        <v>2.1125635061821249</v>
      </c>
    </row>
    <row r="52" spans="1:10" ht="15" customHeight="1">
      <c r="A52" s="1051" t="s">
        <v>1241</v>
      </c>
      <c r="B52" s="1045">
        <v>430227.19753281004</v>
      </c>
      <c r="C52" s="1045">
        <v>310873.24237661</v>
      </c>
      <c r="D52" s="1045">
        <v>119353.95515620001</v>
      </c>
      <c r="E52" s="1045">
        <v>15743.099042000002</v>
      </c>
      <c r="F52" s="1045">
        <v>12191.814947000001</v>
      </c>
      <c r="G52" s="1045">
        <v>3551.2840950000009</v>
      </c>
      <c r="H52" s="1045">
        <v>3.659252397868082</v>
      </c>
      <c r="I52" s="1045">
        <v>3.921796180910972</v>
      </c>
      <c r="J52" s="1045">
        <v>2.9754222139956661</v>
      </c>
    </row>
    <row r="53" spans="1:10" ht="15" customHeight="1">
      <c r="A53" s="1049" t="s">
        <v>1255</v>
      </c>
      <c r="B53" s="1050">
        <v>444722.91798397002</v>
      </c>
      <c r="C53" s="1050">
        <v>320436.61903587001</v>
      </c>
      <c r="D53" s="1050">
        <v>124286.29894810001</v>
      </c>
      <c r="E53" s="1050">
        <v>17269.4327051209</v>
      </c>
      <c r="F53" s="1050">
        <v>12668.6353301209</v>
      </c>
      <c r="G53" s="1050">
        <v>4600.7973750000001</v>
      </c>
      <c r="H53" s="1050">
        <v>3.8831892863554596</v>
      </c>
      <c r="I53" s="1050">
        <v>3.9535541749998182</v>
      </c>
      <c r="J53" s="1050">
        <v>3.7017735775696567</v>
      </c>
    </row>
    <row r="54" spans="1:10" ht="15" customHeight="1">
      <c r="A54" s="1051" t="s">
        <v>1256</v>
      </c>
      <c r="B54" s="1045">
        <v>451610.28391965997</v>
      </c>
      <c r="C54" s="1045">
        <v>324034.67784391</v>
      </c>
      <c r="D54" s="1045">
        <v>127575.60607574998</v>
      </c>
      <c r="E54" s="1045">
        <v>16828.342194775469</v>
      </c>
      <c r="F54" s="1045">
        <v>12589.25296677547</v>
      </c>
      <c r="G54" s="1045">
        <v>4239.0892279999998</v>
      </c>
      <c r="H54" s="1045">
        <v>3.7262973838233444</v>
      </c>
      <c r="I54" s="1045">
        <v>3.8851560735853741</v>
      </c>
      <c r="J54" s="1045">
        <v>3.322805478566941</v>
      </c>
    </row>
    <row r="55" spans="1:10" ht="15" customHeight="1">
      <c r="A55" s="1049" t="s">
        <v>1274</v>
      </c>
      <c r="B55" s="1050">
        <v>460490.93371782987</v>
      </c>
      <c r="C55" s="1050">
        <v>329528.82334443991</v>
      </c>
      <c r="D55" s="1050">
        <v>130962.11037338999</v>
      </c>
      <c r="E55" s="1050">
        <v>16777.455809999999</v>
      </c>
      <c r="F55" s="1050">
        <v>13069.379948999998</v>
      </c>
      <c r="G55" s="1050">
        <v>3708.0758609999998</v>
      </c>
      <c r="H55" s="1050">
        <v>3.6433846101040812</v>
      </c>
      <c r="I55" s="1050">
        <v>3.966080968686382</v>
      </c>
      <c r="J55" s="1050">
        <v>2.8314112001003906</v>
      </c>
    </row>
    <row r="56" spans="1:10" ht="15" customHeight="1">
      <c r="A56" s="1051" t="s">
        <v>1281</v>
      </c>
      <c r="B56" s="1045">
        <v>465493.36731779005</v>
      </c>
      <c r="C56" s="1045">
        <v>331070.30121788004</v>
      </c>
      <c r="D56" s="1045">
        <v>134423.06609991004</v>
      </c>
      <c r="E56" s="1045">
        <v>17631.432806000001</v>
      </c>
      <c r="F56" s="1045">
        <v>13749.983133</v>
      </c>
      <c r="G56" s="1045">
        <v>3881.4496730000001</v>
      </c>
      <c r="H56" s="1045">
        <v>3.787687224759769</v>
      </c>
      <c r="I56" s="1045">
        <v>4.1531913561618516</v>
      </c>
      <c r="J56" s="1045">
        <v>2.8874878289973758</v>
      </c>
    </row>
    <row r="57" spans="1:10" ht="15" customHeight="1">
      <c r="A57" s="1046" t="s">
        <v>1289</v>
      </c>
      <c r="B57" s="1047">
        <v>471405.51146140002</v>
      </c>
      <c r="C57" s="1047">
        <v>333298.07271583</v>
      </c>
      <c r="D57" s="1047">
        <v>138107.43874557002</v>
      </c>
      <c r="E57" s="1047">
        <v>16621.395444000002</v>
      </c>
      <c r="F57" s="1047">
        <v>13267.189091</v>
      </c>
      <c r="G57" s="1047">
        <v>3354.2063530000014</v>
      </c>
      <c r="H57" s="1047">
        <v>3.525923019540472</v>
      </c>
      <c r="I57" s="1047">
        <v>3.9805778001937644</v>
      </c>
      <c r="J57" s="1047">
        <v>2.4286934747804034</v>
      </c>
    </row>
    <row r="58" spans="1:10" ht="15" customHeight="1">
      <c r="A58" s="1283" t="s">
        <v>1333</v>
      </c>
      <c r="B58" s="87">
        <v>469600.42247532995</v>
      </c>
      <c r="C58" s="87">
        <v>329591.05531595997</v>
      </c>
      <c r="D58" s="87">
        <v>140009.36715937001</v>
      </c>
      <c r="E58" s="87">
        <v>20013.884535000001</v>
      </c>
      <c r="F58" s="87">
        <v>15418.234013000001</v>
      </c>
      <c r="G58" s="87">
        <v>4595.650521999999</v>
      </c>
      <c r="H58" s="87">
        <v>4.2618966204297681</v>
      </c>
      <c r="I58" s="87">
        <v>4.6779892124861906</v>
      </c>
      <c r="J58" s="87">
        <v>3.2823878967818327</v>
      </c>
    </row>
    <row r="59" spans="1:10" ht="15" customHeight="1">
      <c r="A59" s="1049" t="s">
        <v>1345</v>
      </c>
      <c r="B59" s="1050">
        <v>472406.90290514001</v>
      </c>
      <c r="C59" s="1050">
        <v>331150.98725269001</v>
      </c>
      <c r="D59" s="1050">
        <v>141255.91565245</v>
      </c>
      <c r="E59" s="1050">
        <v>20850.283513117422</v>
      </c>
      <c r="F59" s="1050">
        <v>16141.760709780963</v>
      </c>
      <c r="G59" s="1050">
        <v>4708.5228033364601</v>
      </c>
      <c r="H59" s="1050">
        <v>4.4136280365285403</v>
      </c>
      <c r="I59" s="1050">
        <v>4.8744413669719</v>
      </c>
      <c r="J59" s="1050">
        <v>3.333327869199787</v>
      </c>
    </row>
    <row r="60" spans="1:10" ht="15" customHeight="1">
      <c r="A60" s="1051" t="s">
        <v>1357</v>
      </c>
      <c r="B60" s="1045">
        <v>478200.61610655766</v>
      </c>
      <c r="C60" s="1045">
        <v>335366.40232091956</v>
      </c>
      <c r="D60" s="1045">
        <v>142834.2137856381</v>
      </c>
      <c r="E60" s="1045">
        <v>21600.750462000004</v>
      </c>
      <c r="F60" s="1045">
        <v>16944.530777000004</v>
      </c>
      <c r="G60" s="1045">
        <v>4656.2196849999991</v>
      </c>
      <c r="H60" s="1045">
        <v>4.5170896344446989</v>
      </c>
      <c r="I60" s="1045">
        <v>5.0525427293057836</v>
      </c>
      <c r="J60" s="1045">
        <v>3.2598770011699951</v>
      </c>
    </row>
    <row r="61" spans="1:10" ht="15" customHeight="1">
      <c r="A61" s="1049" t="s">
        <v>1365</v>
      </c>
      <c r="B61" s="1050">
        <v>483605.27588456043</v>
      </c>
      <c r="C61" s="1050">
        <v>339209.98479149613</v>
      </c>
      <c r="D61" s="1050">
        <v>144395.29109306427</v>
      </c>
      <c r="E61" s="1050">
        <v>23311.918902999998</v>
      </c>
      <c r="F61" s="1050">
        <v>17830.698131999998</v>
      </c>
      <c r="G61" s="1050">
        <v>5481.2207710000021</v>
      </c>
      <c r="H61" s="1050">
        <v>4.8204434619453362</v>
      </c>
      <c r="I61" s="1050">
        <v>5.2565369332981398</v>
      </c>
      <c r="J61" s="1050">
        <v>3.7959830473053984</v>
      </c>
    </row>
    <row r="62" spans="1:10" ht="15" customHeight="1">
      <c r="A62" s="1051" t="s">
        <v>1376</v>
      </c>
      <c r="B62" s="1045">
        <v>490259.4786463757</v>
      </c>
      <c r="C62" s="1045">
        <v>343469.42318011791</v>
      </c>
      <c r="D62" s="1045">
        <v>146790.05546625776</v>
      </c>
      <c r="E62" s="1045">
        <v>20935.945567551378</v>
      </c>
      <c r="F62" s="1045">
        <v>16428.285078883138</v>
      </c>
      <c r="G62" s="1045">
        <v>4507.6604886682408</v>
      </c>
      <c r="H62" s="1045">
        <v>4.2703805799647743</v>
      </c>
      <c r="I62" s="1045">
        <v>4.7830415082590987</v>
      </c>
      <c r="J62" s="1045">
        <v>3.0708214356553629</v>
      </c>
    </row>
    <row r="63" spans="1:10" ht="15" customHeight="1">
      <c r="A63" s="1049" t="s">
        <v>1393</v>
      </c>
      <c r="B63" s="1050">
        <v>493952.10757562891</v>
      </c>
      <c r="C63" s="1050">
        <v>345500.76172164164</v>
      </c>
      <c r="D63" s="1050">
        <v>148451.3458539873</v>
      </c>
      <c r="E63" s="1050">
        <v>20000.294016999997</v>
      </c>
      <c r="F63" s="1050">
        <v>15102.285144999998</v>
      </c>
      <c r="G63" s="1050">
        <v>4898.0088719999994</v>
      </c>
      <c r="H63" s="1050">
        <v>4.0490350603348233</v>
      </c>
      <c r="I63" s="1050">
        <v>4.3711293340555359</v>
      </c>
      <c r="J63" s="1050">
        <v>3.2994034805299424</v>
      </c>
    </row>
    <row r="64" spans="1:10" ht="15" customHeight="1">
      <c r="A64" s="1051" t="s">
        <v>1402</v>
      </c>
      <c r="B64" s="1045">
        <v>500643.85385964788</v>
      </c>
      <c r="C64" s="1045">
        <v>348292.69685303967</v>
      </c>
      <c r="D64" s="1045">
        <v>152351.15700660821</v>
      </c>
      <c r="E64" s="1045">
        <v>20820.453710000002</v>
      </c>
      <c r="F64" s="1045">
        <v>15249.748376000003</v>
      </c>
      <c r="G64" s="1045">
        <v>5570.7053339999984</v>
      </c>
      <c r="H64" s="1045">
        <v>4.1587355061861748</v>
      </c>
      <c r="I64" s="1045">
        <v>4.3784289805061736</v>
      </c>
      <c r="J64" s="1045">
        <v>3.6564903368330639</v>
      </c>
    </row>
    <row r="65" spans="1:11" ht="15" customHeight="1">
      <c r="A65" s="1049" t="s">
        <v>1433</v>
      </c>
      <c r="B65" s="1050">
        <v>509675.83960851619</v>
      </c>
      <c r="C65" s="1050">
        <v>354815.48667962942</v>
      </c>
      <c r="D65" s="1050">
        <v>154860.3529288868</v>
      </c>
      <c r="E65" s="1050">
        <v>21530.143074</v>
      </c>
      <c r="F65" s="1050">
        <v>15062.981168999999</v>
      </c>
      <c r="G65" s="1050">
        <v>6467.1619049999999</v>
      </c>
      <c r="H65" s="1050">
        <v>4.2242816709807904</v>
      </c>
      <c r="I65" s="1050">
        <v>4.2452998063753311</v>
      </c>
      <c r="J65" s="1050">
        <v>4.1761249943487959</v>
      </c>
    </row>
    <row r="66" spans="1:11" ht="15" customHeight="1">
      <c r="A66" s="1051" t="s">
        <v>1434</v>
      </c>
      <c r="B66" s="1045">
        <v>515640.76011037687</v>
      </c>
      <c r="C66" s="1045">
        <v>358577.62970513559</v>
      </c>
      <c r="D66" s="1045">
        <v>157063.13040524127</v>
      </c>
      <c r="E66" s="1045">
        <v>21539.354682000005</v>
      </c>
      <c r="F66" s="1045">
        <v>14604.906019000002</v>
      </c>
      <c r="G66" s="1045">
        <v>6934.448663000001</v>
      </c>
      <c r="H66" s="1045">
        <v>4.1772017164409849</v>
      </c>
      <c r="I66" s="1045">
        <v>4.0730109212361798</v>
      </c>
      <c r="J66" s="1045">
        <v>4.415070962299243</v>
      </c>
    </row>
    <row r="67" spans="1:11" ht="14.45" customHeight="1">
      <c r="A67" s="1385" t="s">
        <v>1453</v>
      </c>
      <c r="B67" s="1050">
        <v>521024.9842505462</v>
      </c>
      <c r="C67" s="1050">
        <v>362004.58221144247</v>
      </c>
      <c r="D67" s="1050">
        <v>159020.40203910376</v>
      </c>
      <c r="E67" s="1050">
        <v>22013.718333000001</v>
      </c>
      <c r="F67" s="1050">
        <v>14961.019171</v>
      </c>
      <c r="G67" s="1050">
        <v>7052.6991619999999</v>
      </c>
      <c r="H67" s="1050">
        <v>4.2250792185455399</v>
      </c>
      <c r="I67" s="1050">
        <v>4.1328259105464715</v>
      </c>
      <c r="J67" s="1050">
        <v>4.4350907629234344</v>
      </c>
      <c r="K67" s="1386"/>
    </row>
    <row r="68" spans="1:11" ht="14.45" customHeight="1">
      <c r="A68" s="1044" t="s">
        <v>1460</v>
      </c>
      <c r="B68" s="1045">
        <v>525886.52634040534</v>
      </c>
      <c r="C68" s="1045">
        <v>363938.64769562817</v>
      </c>
      <c r="D68" s="1045">
        <v>161947.87864477714</v>
      </c>
      <c r="E68" s="1045">
        <v>22446.622249332679</v>
      </c>
      <c r="F68" s="1045">
        <v>14981.879322999999</v>
      </c>
      <c r="G68" s="1045">
        <v>7464.7429263326785</v>
      </c>
      <c r="H68" s="1045">
        <v>4.2683394848574281</v>
      </c>
      <c r="I68" s="1045">
        <v>4.1165947661402953</v>
      </c>
      <c r="J68" s="1045">
        <v>4.6093490009252545</v>
      </c>
      <c r="K68" s="1386"/>
    </row>
    <row r="69" spans="1:11" ht="14.45" customHeight="1">
      <c r="A69" s="1408" t="s">
        <v>1470</v>
      </c>
      <c r="B69" s="1409">
        <v>533121.19965125062</v>
      </c>
      <c r="C69" s="1409">
        <v>366730.5327219044</v>
      </c>
      <c r="D69" s="1409">
        <v>166390.66692934622</v>
      </c>
      <c r="E69" s="1409">
        <v>21185.097737744974</v>
      </c>
      <c r="F69" s="1409">
        <v>14343.799054414512</v>
      </c>
      <c r="G69" s="1409">
        <v>6841.298683330464</v>
      </c>
      <c r="H69" s="1409">
        <v>3.9737864019670441</v>
      </c>
      <c r="I69" s="1409">
        <v>3.9112639321175822</v>
      </c>
      <c r="J69" s="1409">
        <v>4.1115879932348953</v>
      </c>
      <c r="K69" s="1386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4"/>
  <sheetViews>
    <sheetView showZeros="0" zoomScaleNormal="100" zoomScaleSheetLayoutView="100" workbookViewId="0">
      <pane ySplit="7" topLeftCell="A410" activePane="bottomLeft" state="frozen"/>
      <selection activeCell="A18" sqref="A18"/>
      <selection pane="bottomLeft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6"/>
      <c r="B1" s="894"/>
      <c r="C1" s="894"/>
      <c r="D1" s="798" t="s">
        <v>456</v>
      </c>
    </row>
    <row r="2" spans="1:5" s="1037" customFormat="1" ht="15.75" customHeight="1">
      <c r="A2" s="1528" t="s">
        <v>833</v>
      </c>
      <c r="B2" s="1528"/>
      <c r="C2" s="1528"/>
      <c r="D2" s="1528"/>
    </row>
    <row r="3" spans="1:5">
      <c r="A3" s="895"/>
    </row>
    <row r="4" spans="1:5">
      <c r="A4" s="1038"/>
      <c r="D4" s="1039" t="s">
        <v>6</v>
      </c>
    </row>
    <row r="5" spans="1:5" ht="20.100000000000001" customHeight="1">
      <c r="A5" s="1529" t="s">
        <v>46</v>
      </c>
      <c r="B5" s="1527" t="s">
        <v>0</v>
      </c>
      <c r="C5" s="1527" t="s">
        <v>29</v>
      </c>
      <c r="D5" s="1527"/>
    </row>
    <row r="6" spans="1:5" ht="54.75" customHeight="1">
      <c r="A6" s="1529"/>
      <c r="B6" s="1527"/>
      <c r="C6" s="1040" t="s">
        <v>102</v>
      </c>
      <c r="D6" s="1040" t="s">
        <v>623</v>
      </c>
      <c r="E6" s="15"/>
    </row>
    <row r="7" spans="1:5" ht="15" customHeight="1">
      <c r="A7" s="837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456" t="s">
        <v>950</v>
      </c>
      <c r="B8" s="1457"/>
      <c r="C8" s="1457"/>
      <c r="D8" s="1458"/>
    </row>
    <row r="9" spans="1:5" ht="18.95" customHeight="1">
      <c r="A9" s="249" t="s">
        <v>232</v>
      </c>
      <c r="B9" s="250">
        <v>123.018371835934</v>
      </c>
      <c r="C9" s="250">
        <v>123.81743603718954</v>
      </c>
      <c r="D9" s="250">
        <v>118.87418586698256</v>
      </c>
    </row>
    <row r="10" spans="1:5" ht="17.100000000000001" customHeight="1">
      <c r="A10" s="39" t="s">
        <v>48</v>
      </c>
      <c r="B10" s="87">
        <v>272726.85540283401</v>
      </c>
      <c r="C10" s="87">
        <v>230126.36778527554</v>
      </c>
      <c r="D10" s="87">
        <v>42600.487617558501</v>
      </c>
      <c r="E10" s="1052"/>
    </row>
    <row r="11" spans="1:5" ht="17.100000000000001" customHeight="1">
      <c r="A11" s="251" t="s">
        <v>51</v>
      </c>
      <c r="B11" s="252">
        <v>221696.03721187421</v>
      </c>
      <c r="C11" s="252">
        <v>185859.41944085748</v>
      </c>
      <c r="D11" s="252">
        <v>35836.61777101671</v>
      </c>
      <c r="E11" s="1052"/>
    </row>
    <row r="12" spans="1:5" ht="18.95" customHeight="1">
      <c r="A12" s="31" t="s">
        <v>290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51" t="s">
        <v>31</v>
      </c>
      <c r="B13" s="252">
        <v>211580.50852162004</v>
      </c>
      <c r="C13" s="252">
        <v>186630.29064465</v>
      </c>
      <c r="D13" s="252">
        <v>24950.21787697</v>
      </c>
      <c r="E13" s="1052"/>
    </row>
    <row r="14" spans="1:5" ht="17.100000000000001" customHeight="1">
      <c r="A14" s="40" t="s">
        <v>52</v>
      </c>
      <c r="B14" s="88">
        <v>91009.008609490003</v>
      </c>
      <c r="C14" s="88">
        <v>65739.514293660002</v>
      </c>
      <c r="D14" s="88">
        <v>25269.494315830005</v>
      </c>
      <c r="E14" s="1052"/>
    </row>
    <row r="15" spans="1:5" ht="17.100000000000001" customHeight="1">
      <c r="A15" s="1456" t="s">
        <v>951</v>
      </c>
      <c r="B15" s="1457"/>
      <c r="C15" s="1457"/>
      <c r="D15" s="1458"/>
    </row>
    <row r="16" spans="1:5" ht="18.95" customHeight="1">
      <c r="A16" s="249" t="s">
        <v>232</v>
      </c>
      <c r="B16" s="250">
        <v>123.57918357082536</v>
      </c>
      <c r="C16" s="250">
        <v>124.39271916880543</v>
      </c>
      <c r="D16" s="250">
        <v>119.35677274112182</v>
      </c>
    </row>
    <row r="17" spans="1:5" ht="17.100000000000001" customHeight="1">
      <c r="A17" s="39" t="s">
        <v>48</v>
      </c>
      <c r="B17" s="87">
        <v>274943.7238645645</v>
      </c>
      <c r="C17" s="87">
        <v>232045.33160891419</v>
      </c>
      <c r="D17" s="87">
        <v>42898.392255650288</v>
      </c>
      <c r="E17" s="1052"/>
    </row>
    <row r="18" spans="1:5" ht="17.100000000000001" customHeight="1">
      <c r="A18" s="251" t="s">
        <v>51</v>
      </c>
      <c r="B18" s="252">
        <v>222483.84875191338</v>
      </c>
      <c r="C18" s="252">
        <v>186542.53493246678</v>
      </c>
      <c r="D18" s="252">
        <v>35941.313819446601</v>
      </c>
      <c r="E18" s="1052"/>
    </row>
    <row r="19" spans="1:5" ht="18.95" customHeight="1">
      <c r="A19" s="31" t="s">
        <v>290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51" t="s">
        <v>31</v>
      </c>
      <c r="B20" s="252">
        <v>213032.13086144946</v>
      </c>
      <c r="C20" s="252">
        <v>188321.37470745121</v>
      </c>
      <c r="D20" s="252">
        <v>24710.75615399826</v>
      </c>
      <c r="E20" s="1052"/>
    </row>
    <row r="21" spans="1:5" ht="17.100000000000001" customHeight="1">
      <c r="A21" s="40" t="s">
        <v>52</v>
      </c>
      <c r="B21" s="88">
        <v>91550.671116648038</v>
      </c>
      <c r="C21" s="88">
        <v>66382.992384471596</v>
      </c>
      <c r="D21" s="88">
        <v>25167.678732176446</v>
      </c>
      <c r="E21" s="1052"/>
    </row>
    <row r="22" spans="1:5" ht="17.100000000000001" customHeight="1">
      <c r="A22" s="1456" t="s">
        <v>952</v>
      </c>
      <c r="B22" s="1457"/>
      <c r="C22" s="1457"/>
      <c r="D22" s="1458"/>
    </row>
    <row r="23" spans="1:5" ht="18.95" customHeight="1">
      <c r="A23" s="249" t="s">
        <v>232</v>
      </c>
      <c r="B23" s="250">
        <f>+B24/B25*100</f>
        <v>123.42575734578625</v>
      </c>
      <c r="C23" s="250">
        <f>+C24/C25*100</f>
        <v>124.22833451038484</v>
      </c>
      <c r="D23" s="250">
        <f>+D24/D25*100</f>
        <v>119.28605616203076</v>
      </c>
      <c r="E23" s="1052"/>
    </row>
    <row r="24" spans="1:5" ht="17.100000000000001" customHeight="1">
      <c r="A24" s="39" t="s">
        <v>48</v>
      </c>
      <c r="B24" s="87">
        <v>278948.34196470014</v>
      </c>
      <c r="C24" s="87">
        <v>235169.19839763278</v>
      </c>
      <c r="D24" s="87">
        <v>43779.143567067345</v>
      </c>
      <c r="E24" s="1052"/>
    </row>
    <row r="25" spans="1:5" ht="17.100000000000001" customHeight="1">
      <c r="A25" s="251" t="s">
        <v>51</v>
      </c>
      <c r="B25" s="252">
        <v>226004.96684270372</v>
      </c>
      <c r="C25" s="252">
        <v>189303.99358929976</v>
      </c>
      <c r="D25" s="252">
        <v>36700.973253403965</v>
      </c>
      <c r="E25" s="1052"/>
    </row>
    <row r="26" spans="1:5" ht="18.95" customHeight="1">
      <c r="A26" s="31" t="s">
        <v>290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51" t="s">
        <v>31</v>
      </c>
      <c r="B27" s="252">
        <v>215814.62448168168</v>
      </c>
      <c r="C27" s="252">
        <v>190558.87592221095</v>
      </c>
      <c r="D27" s="252">
        <v>25255.748559470718</v>
      </c>
      <c r="E27" s="1052"/>
    </row>
    <row r="28" spans="1:5" ht="17.100000000000001" customHeight="1">
      <c r="A28" s="40" t="s">
        <v>52</v>
      </c>
      <c r="B28" s="88">
        <v>90774.915776499547</v>
      </c>
      <c r="C28" s="88">
        <v>65029.88283609198</v>
      </c>
      <c r="D28" s="88">
        <v>25745.032940407575</v>
      </c>
      <c r="E28" s="1052"/>
    </row>
    <row r="29" spans="1:5" ht="17.100000000000001" customHeight="1">
      <c r="A29" s="1456" t="s">
        <v>953</v>
      </c>
      <c r="B29" s="1457"/>
      <c r="C29" s="1457"/>
      <c r="D29" s="1458"/>
    </row>
    <row r="30" spans="1:5" ht="18.95" customHeight="1">
      <c r="A30" s="249" t="s">
        <v>232</v>
      </c>
      <c r="B30" s="250">
        <v>122.68680190959218</v>
      </c>
      <c r="C30" s="250">
        <v>123.16023263374163</v>
      </c>
      <c r="D30" s="250">
        <v>120.05318757685195</v>
      </c>
    </row>
    <row r="31" spans="1:5" ht="17.100000000000001" customHeight="1">
      <c r="A31" s="39" t="s">
        <v>48</v>
      </c>
      <c r="B31" s="87">
        <v>288396.41348614678</v>
      </c>
      <c r="C31" s="87">
        <v>245395.80584526411</v>
      </c>
      <c r="D31" s="87">
        <v>43000.607640882685</v>
      </c>
      <c r="E31" s="1052"/>
    </row>
    <row r="32" spans="1:5" ht="17.100000000000001" customHeight="1">
      <c r="A32" s="251" t="s">
        <v>51</v>
      </c>
      <c r="B32" s="252">
        <v>235067.18652481129</v>
      </c>
      <c r="C32" s="252">
        <v>199249.22241339952</v>
      </c>
      <c r="D32" s="252">
        <v>35817.964111411769</v>
      </c>
      <c r="E32" s="1052"/>
    </row>
    <row r="33" spans="1:5" ht="18.95" customHeight="1">
      <c r="A33" s="31" t="s">
        <v>290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51" t="s">
        <v>31</v>
      </c>
      <c r="B34" s="252">
        <v>221933.83689475397</v>
      </c>
      <c r="C34" s="252">
        <v>195884.13095167791</v>
      </c>
      <c r="D34" s="252">
        <v>26049.705943076064</v>
      </c>
      <c r="E34" s="1052"/>
    </row>
    <row r="35" spans="1:5" ht="17.100000000000001" customHeight="1">
      <c r="A35" s="40" t="s">
        <v>52</v>
      </c>
      <c r="B35" s="88">
        <v>89751.113928438004</v>
      </c>
      <c r="C35" s="88">
        <v>65261.506724337552</v>
      </c>
      <c r="D35" s="88">
        <v>24489.607204100452</v>
      </c>
      <c r="E35" s="1052"/>
    </row>
    <row r="36" spans="1:5" ht="17.100000000000001" customHeight="1">
      <c r="A36" s="1456" t="s">
        <v>954</v>
      </c>
      <c r="B36" s="1457"/>
      <c r="C36" s="1457"/>
      <c r="D36" s="1458"/>
    </row>
    <row r="37" spans="1:5" ht="18.95" customHeight="1">
      <c r="A37" s="249" t="s">
        <v>232</v>
      </c>
      <c r="B37" s="250">
        <v>121.83978799238753</v>
      </c>
      <c r="C37" s="250">
        <v>122.19609532713758</v>
      </c>
      <c r="D37" s="250">
        <v>119.87043954295002</v>
      </c>
    </row>
    <row r="38" spans="1:5" ht="17.100000000000001" customHeight="1">
      <c r="A38" s="39" t="s">
        <v>48</v>
      </c>
      <c r="B38" s="87">
        <v>301357.95860053337</v>
      </c>
      <c r="C38" s="87">
        <v>255934.00254834688</v>
      </c>
      <c r="D38" s="87">
        <v>45423.956052186499</v>
      </c>
      <c r="E38" s="1052"/>
    </row>
    <row r="39" spans="1:5" ht="17.100000000000001" customHeight="1">
      <c r="A39" s="251" t="s">
        <v>51</v>
      </c>
      <c r="B39" s="252">
        <v>247339.52969399621</v>
      </c>
      <c r="C39" s="252">
        <v>209445.31972414712</v>
      </c>
      <c r="D39" s="252">
        <v>37894.209969849093</v>
      </c>
      <c r="E39" s="1052"/>
    </row>
    <row r="40" spans="1:5" ht="18.95" customHeight="1">
      <c r="A40" s="31" t="s">
        <v>290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51" t="s">
        <v>31</v>
      </c>
      <c r="B41" s="252">
        <v>232301.93703860094</v>
      </c>
      <c r="C41" s="252">
        <v>205814.51698376119</v>
      </c>
      <c r="D41" s="252">
        <v>26487.420054839746</v>
      </c>
      <c r="E41" s="1052"/>
    </row>
    <row r="42" spans="1:5" ht="17.100000000000001" customHeight="1">
      <c r="A42" s="40" t="s">
        <v>52</v>
      </c>
      <c r="B42" s="88">
        <v>92630.533735660487</v>
      </c>
      <c r="C42" s="88">
        <v>66518.163361768733</v>
      </c>
      <c r="D42" s="88">
        <v>26112.370373891761</v>
      </c>
      <c r="E42" s="1052"/>
    </row>
    <row r="43" spans="1:5" ht="17.100000000000001" customHeight="1">
      <c r="A43" s="1456" t="s">
        <v>955</v>
      </c>
      <c r="B43" s="1457"/>
      <c r="C43" s="1457"/>
      <c r="D43" s="1458"/>
    </row>
    <row r="44" spans="1:5" ht="18.95" customHeight="1">
      <c r="A44" s="249" t="s">
        <v>232</v>
      </c>
      <c r="B44" s="250">
        <v>121.2785654252755</v>
      </c>
      <c r="C44" s="250">
        <v>121.54804965465222</v>
      </c>
      <c r="D44" s="250">
        <v>119.77620522773323</v>
      </c>
    </row>
    <row r="45" spans="1:5" ht="17.100000000000001" customHeight="1">
      <c r="A45" s="39" t="s">
        <v>48</v>
      </c>
      <c r="B45" s="87">
        <v>309726.98365821264</v>
      </c>
      <c r="C45" s="87">
        <v>263203.38406703441</v>
      </c>
      <c r="D45" s="87">
        <v>46523.59959117823</v>
      </c>
      <c r="E45" s="1052"/>
    </row>
    <row r="46" spans="1:5" ht="17.100000000000001" customHeight="1">
      <c r="A46" s="251" t="s">
        <v>51</v>
      </c>
      <c r="B46" s="252">
        <v>255384.76858802192</v>
      </c>
      <c r="C46" s="252">
        <v>216542.66342805143</v>
      </c>
      <c r="D46" s="252">
        <v>38842.10515997051</v>
      </c>
      <c r="E46" s="1052"/>
    </row>
    <row r="47" spans="1:5" ht="18.95" customHeight="1">
      <c r="A47" s="31" t="s">
        <v>290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51" t="s">
        <v>31</v>
      </c>
      <c r="B48" s="252">
        <v>237980.1808867392</v>
      </c>
      <c r="C48" s="252">
        <v>211136.76867015869</v>
      </c>
      <c r="D48" s="252">
        <v>26843.412216580513</v>
      </c>
      <c r="E48" s="1052"/>
    </row>
    <row r="49" spans="1:5" ht="17.100000000000001" customHeight="1">
      <c r="A49" s="40" t="s">
        <v>52</v>
      </c>
      <c r="B49" s="88">
        <v>94674.298903626637</v>
      </c>
      <c r="C49" s="88">
        <v>67583.175021207091</v>
      </c>
      <c r="D49" s="88">
        <v>27091.123882419542</v>
      </c>
      <c r="E49" s="1052"/>
    </row>
    <row r="50" spans="1:5" ht="17.100000000000001" customHeight="1">
      <c r="A50" s="1456" t="s">
        <v>956</v>
      </c>
      <c r="B50" s="1457"/>
      <c r="C50" s="1457"/>
      <c r="D50" s="1458"/>
      <c r="E50" s="1052"/>
    </row>
    <row r="51" spans="1:5" ht="18.95" customHeight="1">
      <c r="A51" s="249" t="s">
        <v>232</v>
      </c>
      <c r="B51" s="250">
        <v>121.04024850340306</v>
      </c>
      <c r="C51" s="250">
        <v>121.18471905998818</v>
      </c>
      <c r="D51" s="250">
        <v>120.22857167005697</v>
      </c>
    </row>
    <row r="52" spans="1:5" ht="17.100000000000001" customHeight="1">
      <c r="A52" s="39" t="s">
        <v>48</v>
      </c>
      <c r="B52" s="87">
        <v>315975.65264931589</v>
      </c>
      <c r="C52" s="87">
        <v>268552.98258198588</v>
      </c>
      <c r="D52" s="87">
        <v>47422.670067329986</v>
      </c>
      <c r="E52" s="1052"/>
    </row>
    <row r="53" spans="1:5" ht="17.100000000000001" customHeight="1">
      <c r="A53" s="251" t="s">
        <v>51</v>
      </c>
      <c r="B53" s="252">
        <v>261050.06934154814</v>
      </c>
      <c r="C53" s="252">
        <v>221606.30867085504</v>
      </c>
      <c r="D53" s="252">
        <v>39443.760670693096</v>
      </c>
      <c r="E53" s="1052"/>
    </row>
    <row r="54" spans="1:5" ht="18.95" customHeight="1">
      <c r="A54" s="31" t="s">
        <v>290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51" t="s">
        <v>31</v>
      </c>
      <c r="B55" s="252">
        <v>244906.17465122847</v>
      </c>
      <c r="C55" s="252">
        <v>216970.82957839416</v>
      </c>
      <c r="D55" s="252">
        <v>27935.34507283432</v>
      </c>
      <c r="E55" s="1052"/>
    </row>
    <row r="56" spans="1:5" ht="17.100000000000001" customHeight="1">
      <c r="A56" s="40" t="s">
        <v>52</v>
      </c>
      <c r="B56" s="88">
        <v>98227.843292059726</v>
      </c>
      <c r="C56" s="88">
        <v>70498.351275575435</v>
      </c>
      <c r="D56" s="88">
        <v>27729.492016484299</v>
      </c>
      <c r="E56" s="1052"/>
    </row>
    <row r="57" spans="1:5" ht="17.100000000000001" customHeight="1">
      <c r="A57" s="1456" t="s">
        <v>957</v>
      </c>
      <c r="B57" s="1457"/>
      <c r="C57" s="1457"/>
      <c r="D57" s="1458"/>
    </row>
    <row r="58" spans="1:5" ht="18.95" customHeight="1">
      <c r="A58" s="249" t="s">
        <v>232</v>
      </c>
      <c r="B58" s="250">
        <v>120.82320960669099</v>
      </c>
      <c r="C58" s="250">
        <v>120.99017308438269</v>
      </c>
      <c r="D58" s="250">
        <v>119.90539671742883</v>
      </c>
    </row>
    <row r="59" spans="1:5" ht="17.100000000000001" customHeight="1">
      <c r="A59" s="39" t="s">
        <v>48</v>
      </c>
      <c r="B59" s="87">
        <v>321241.18426149152</v>
      </c>
      <c r="C59" s="87">
        <v>272172.90285490954</v>
      </c>
      <c r="D59" s="87">
        <v>49068.281406582013</v>
      </c>
      <c r="E59" s="1052"/>
    </row>
    <row r="60" spans="1:5" ht="17.100000000000001" customHeight="1">
      <c r="A60" s="251" t="s">
        <v>51</v>
      </c>
      <c r="B60" s="252">
        <v>265877.04904315149</v>
      </c>
      <c r="C60" s="252">
        <v>224954.55285040947</v>
      </c>
      <c r="D60" s="252">
        <v>40922.496192742008</v>
      </c>
      <c r="E60" s="1052"/>
    </row>
    <row r="61" spans="1:5" ht="18.95" customHeight="1">
      <c r="A61" s="31" t="s">
        <v>290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51" t="s">
        <v>31</v>
      </c>
      <c r="B62" s="252">
        <v>249756.07935468003</v>
      </c>
      <c r="C62" s="252">
        <v>221283.77777172002</v>
      </c>
      <c r="D62" s="252">
        <v>28472.301582960004</v>
      </c>
      <c r="E62" s="1052"/>
    </row>
    <row r="63" spans="1:5" ht="17.100000000000001" customHeight="1">
      <c r="A63" s="40" t="s">
        <v>52</v>
      </c>
      <c r="B63" s="88">
        <v>99118.85358190001</v>
      </c>
      <c r="C63" s="88">
        <v>70867.418085500001</v>
      </c>
      <c r="D63" s="88">
        <v>28251.435496400001</v>
      </c>
      <c r="E63" s="1052"/>
    </row>
    <row r="64" spans="1:5" ht="17.100000000000001" customHeight="1">
      <c r="A64" s="1456" t="s">
        <v>958</v>
      </c>
      <c r="B64" s="1457"/>
      <c r="C64" s="1457"/>
      <c r="D64" s="1458"/>
    </row>
    <row r="65" spans="1:5" ht="18.95" customHeight="1">
      <c r="A65" s="249" t="s">
        <v>232</v>
      </c>
      <c r="B65" s="250">
        <v>120.47496478290067</v>
      </c>
      <c r="C65" s="250">
        <v>120.44218279133784</v>
      </c>
      <c r="D65" s="250">
        <v>120.65554071933775</v>
      </c>
    </row>
    <row r="66" spans="1:5" ht="17.100000000000001" customHeight="1">
      <c r="A66" s="39" t="s">
        <v>48</v>
      </c>
      <c r="B66" s="87">
        <v>329621.3800602936</v>
      </c>
      <c r="C66" s="87">
        <v>278899.84547502687</v>
      </c>
      <c r="D66" s="87">
        <v>50721.534585266701</v>
      </c>
      <c r="E66" s="1052"/>
    </row>
    <row r="67" spans="1:5" ht="17.100000000000001" customHeight="1">
      <c r="A67" s="251" t="s">
        <v>51</v>
      </c>
      <c r="B67" s="252">
        <v>273601.5575138625</v>
      </c>
      <c r="C67" s="252">
        <v>231563.26048840527</v>
      </c>
      <c r="D67" s="252">
        <v>42038.297025457236</v>
      </c>
      <c r="E67" s="1052"/>
    </row>
    <row r="68" spans="1:5" ht="18.95" customHeight="1">
      <c r="A68" s="31" t="s">
        <v>290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51" t="s">
        <v>31</v>
      </c>
      <c r="B69" s="252">
        <v>255687.79459165002</v>
      </c>
      <c r="C69" s="252">
        <v>226578.65415482002</v>
      </c>
      <c r="D69" s="252">
        <v>29109.140436829995</v>
      </c>
      <c r="E69" s="1052"/>
    </row>
    <row r="70" spans="1:5" ht="17.100000000000001" customHeight="1">
      <c r="A70" s="40" t="s">
        <v>52</v>
      </c>
      <c r="B70" s="88">
        <v>101426.14927039968</v>
      </c>
      <c r="C70" s="88">
        <v>71689.507482533823</v>
      </c>
      <c r="D70" s="88">
        <v>29736.641787865854</v>
      </c>
      <c r="E70" s="1052"/>
    </row>
    <row r="71" spans="1:5" ht="17.100000000000001" customHeight="1">
      <c r="A71" s="1456" t="s">
        <v>959</v>
      </c>
      <c r="B71" s="1457"/>
      <c r="C71" s="1457"/>
      <c r="D71" s="1458"/>
    </row>
    <row r="72" spans="1:5" ht="18.95" customHeight="1">
      <c r="A72" s="249" t="s">
        <v>232</v>
      </c>
      <c r="B72" s="250">
        <v>120.35240478077986</v>
      </c>
      <c r="C72" s="250">
        <v>120.195371715557</v>
      </c>
      <c r="D72" s="250">
        <v>121.23826286287371</v>
      </c>
    </row>
    <row r="73" spans="1:5" ht="17.100000000000001" customHeight="1">
      <c r="A73" s="39" t="s">
        <v>48</v>
      </c>
      <c r="B73" s="87">
        <v>333290.11062490329</v>
      </c>
      <c r="C73" s="87">
        <v>282735.64929706865</v>
      </c>
      <c r="D73" s="87">
        <v>50554.461327834644</v>
      </c>
      <c r="E73" s="1052"/>
    </row>
    <row r="74" spans="1:5" ht="17.100000000000001" customHeight="1">
      <c r="A74" s="251" t="s">
        <v>51</v>
      </c>
      <c r="B74" s="252">
        <v>276928.5011230032</v>
      </c>
      <c r="C74" s="252">
        <v>235230.06357196855</v>
      </c>
      <c r="D74" s="252">
        <v>41698.437551034665</v>
      </c>
      <c r="E74" s="1052"/>
    </row>
    <row r="75" spans="1:5" ht="18.95" customHeight="1">
      <c r="A75" s="31" t="s">
        <v>290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51" t="s">
        <v>31</v>
      </c>
      <c r="B76" s="252">
        <v>260711.62586776004</v>
      </c>
      <c r="C76" s="252">
        <v>230585.70380408003</v>
      </c>
      <c r="D76" s="252">
        <v>30125.922063680006</v>
      </c>
      <c r="E76" s="1052"/>
    </row>
    <row r="77" spans="1:5" ht="17.100000000000001" customHeight="1">
      <c r="A77" s="40" t="s">
        <v>52</v>
      </c>
      <c r="B77" s="88">
        <v>103468.75721129999</v>
      </c>
      <c r="C77" s="88">
        <v>74361.32226850999</v>
      </c>
      <c r="D77" s="88">
        <v>29107.434942790005</v>
      </c>
      <c r="E77" s="1052"/>
    </row>
    <row r="78" spans="1:5" ht="17.100000000000001" customHeight="1">
      <c r="A78" s="1456" t="s">
        <v>960</v>
      </c>
      <c r="B78" s="1457"/>
      <c r="C78" s="1457"/>
      <c r="D78" s="1458"/>
    </row>
    <row r="79" spans="1:5" ht="18.95" customHeight="1">
      <c r="A79" s="249" t="s">
        <v>232</v>
      </c>
      <c r="B79" s="250">
        <v>119.99772572291485</v>
      </c>
      <c r="C79" s="250">
        <v>119.80113568770292</v>
      </c>
      <c r="D79" s="250">
        <v>121.11093591477069</v>
      </c>
    </row>
    <row r="80" spans="1:5" ht="17.100000000000001" customHeight="1">
      <c r="A80" s="39" t="s">
        <v>48</v>
      </c>
      <c r="B80" s="87">
        <v>345102.759792995</v>
      </c>
      <c r="C80" s="87">
        <v>292825.21093019389</v>
      </c>
      <c r="D80" s="87">
        <v>52277.548862801115</v>
      </c>
      <c r="E80" s="1052"/>
    </row>
    <row r="81" spans="1:5" ht="17.100000000000001" customHeight="1">
      <c r="A81" s="251" t="s">
        <v>51</v>
      </c>
      <c r="B81" s="252">
        <v>287591.08367592498</v>
      </c>
      <c r="C81" s="252">
        <v>244426.07263217383</v>
      </c>
      <c r="D81" s="252">
        <v>43165.011043751125</v>
      </c>
      <c r="E81" s="1052"/>
    </row>
    <row r="82" spans="1:5" ht="18.95" customHeight="1">
      <c r="A82" s="31" t="s">
        <v>290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51" t="s">
        <v>31</v>
      </c>
      <c r="B83" s="252">
        <v>266933.18040513998</v>
      </c>
      <c r="C83" s="252">
        <v>235970.73968585997</v>
      </c>
      <c r="D83" s="252">
        <v>30962.440719279999</v>
      </c>
      <c r="E83" s="1052"/>
    </row>
    <row r="84" spans="1:5" ht="17.100000000000001" customHeight="1">
      <c r="A84" s="40" t="s">
        <v>52</v>
      </c>
      <c r="B84" s="88">
        <v>105007.44741064115</v>
      </c>
      <c r="C84" s="88">
        <v>74783.394770975268</v>
      </c>
      <c r="D84" s="88">
        <v>30224.052639665882</v>
      </c>
      <c r="E84" s="1052"/>
    </row>
    <row r="85" spans="1:5" ht="17.100000000000001" customHeight="1">
      <c r="A85" s="1456" t="s">
        <v>961</v>
      </c>
      <c r="B85" s="1457"/>
      <c r="C85" s="1457"/>
      <c r="D85" s="1458"/>
    </row>
    <row r="86" spans="1:5" ht="18.95" customHeight="1">
      <c r="A86" s="249" t="s">
        <v>232</v>
      </c>
      <c r="B86" s="250">
        <v>119.80895942313501</v>
      </c>
      <c r="C86" s="250">
        <v>119.66704871271713</v>
      </c>
      <c r="D86" s="250">
        <v>120.55045412273893</v>
      </c>
    </row>
    <row r="87" spans="1:5" ht="17.100000000000001" customHeight="1">
      <c r="A87" s="39" t="s">
        <v>48</v>
      </c>
      <c r="B87" s="87">
        <v>350474.03941638267</v>
      </c>
      <c r="C87" s="87">
        <v>293825.26372245676</v>
      </c>
      <c r="D87" s="87">
        <v>56648.775693925949</v>
      </c>
      <c r="E87" s="1052"/>
    </row>
    <row r="88" spans="1:5" ht="17.100000000000001" customHeight="1">
      <c r="A88" s="251" t="s">
        <v>51</v>
      </c>
      <c r="B88" s="252">
        <v>292527.40454793273</v>
      </c>
      <c r="C88" s="252">
        <v>245535.64818652679</v>
      </c>
      <c r="D88" s="252">
        <v>46991.756361405962</v>
      </c>
      <c r="E88" s="1052"/>
    </row>
    <row r="89" spans="1:5" ht="18.95" customHeight="1">
      <c r="A89" s="31" t="s">
        <v>290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51" t="s">
        <v>31</v>
      </c>
      <c r="B90" s="252">
        <v>270716.46293835994</v>
      </c>
      <c r="C90" s="252">
        <v>237289.75681312993</v>
      </c>
      <c r="D90" s="252">
        <v>33426.706125229997</v>
      </c>
      <c r="E90" s="1052"/>
    </row>
    <row r="91" spans="1:5" ht="17.100000000000001" customHeight="1">
      <c r="A91" s="40" t="s">
        <v>52</v>
      </c>
      <c r="B91" s="88">
        <v>105829.52383181</v>
      </c>
      <c r="C91" s="88">
        <v>72384.545003150008</v>
      </c>
      <c r="D91" s="88">
        <v>33444.978828659994</v>
      </c>
      <c r="E91" s="1052"/>
    </row>
    <row r="92" spans="1:5" ht="17.100000000000001" customHeight="1">
      <c r="A92" s="1456" t="s">
        <v>389</v>
      </c>
      <c r="B92" s="1457"/>
      <c r="C92" s="1457"/>
      <c r="D92" s="1458"/>
    </row>
    <row r="93" spans="1:5" ht="18.95" customHeight="1">
      <c r="A93" s="249" t="s">
        <v>232</v>
      </c>
      <c r="B93" s="250">
        <v>118.95938161993607</v>
      </c>
      <c r="C93" s="250">
        <v>118.77684452022797</v>
      </c>
      <c r="D93" s="250">
        <v>119.93201652356117</v>
      </c>
    </row>
    <row r="94" spans="1:5" ht="17.100000000000001" customHeight="1">
      <c r="A94" s="39" t="s">
        <v>48</v>
      </c>
      <c r="B94" s="87">
        <v>366121.12086556148</v>
      </c>
      <c r="C94" s="87">
        <v>307794.64829471632</v>
      </c>
      <c r="D94" s="87">
        <v>58326.472570845195</v>
      </c>
      <c r="E94" s="1052"/>
    </row>
    <row r="95" spans="1:5" ht="17.100000000000001" customHeight="1">
      <c r="A95" s="251" t="s">
        <v>51</v>
      </c>
      <c r="B95" s="252">
        <v>307769.85882062145</v>
      </c>
      <c r="C95" s="252">
        <v>259136.91303888627</v>
      </c>
      <c r="D95" s="252">
        <v>48632.945781735187</v>
      </c>
      <c r="E95" s="1052"/>
    </row>
    <row r="96" spans="1:5" ht="18.95" customHeight="1">
      <c r="A96" s="31" t="s">
        <v>290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51" t="s">
        <v>31</v>
      </c>
      <c r="B97" s="252">
        <v>276974.80879618006</v>
      </c>
      <c r="C97" s="252">
        <v>242632.36127856004</v>
      </c>
      <c r="D97" s="252">
        <v>34342.447517620007</v>
      </c>
      <c r="E97" s="1052"/>
    </row>
    <row r="98" spans="1:5" ht="17.100000000000001" customHeight="1">
      <c r="A98" s="40" t="s">
        <v>52</v>
      </c>
      <c r="B98" s="88">
        <v>114746.89146089001</v>
      </c>
      <c r="C98" s="88">
        <v>80339.492309900001</v>
      </c>
      <c r="D98" s="88">
        <v>34407.399150990001</v>
      </c>
      <c r="E98" s="1052"/>
    </row>
    <row r="99" spans="1:5" ht="17.100000000000001" customHeight="1">
      <c r="A99" s="1456" t="s">
        <v>962</v>
      </c>
      <c r="B99" s="1457"/>
      <c r="C99" s="1457"/>
      <c r="D99" s="1458"/>
    </row>
    <row r="100" spans="1:5" ht="18.95" customHeight="1">
      <c r="A100" s="249" t="s">
        <v>232</v>
      </c>
      <c r="B100" s="250">
        <v>119.52324376432355</v>
      </c>
      <c r="C100" s="250">
        <v>119.24631421767621</v>
      </c>
      <c r="D100" s="250">
        <v>121.10008262627781</v>
      </c>
    </row>
    <row r="101" spans="1:5" ht="17.100000000000001" customHeight="1">
      <c r="A101" s="39" t="s">
        <v>48</v>
      </c>
      <c r="B101" s="87">
        <v>362309.13123804459</v>
      </c>
      <c r="C101" s="87">
        <v>307470.68186854839</v>
      </c>
      <c r="D101" s="87">
        <v>54838.449369496178</v>
      </c>
      <c r="E101" s="1052"/>
    </row>
    <row r="102" spans="1:5" ht="17.100000000000001" customHeight="1">
      <c r="A102" s="251" t="s">
        <v>51</v>
      </c>
      <c r="B102" s="252">
        <v>303128.59643639467</v>
      </c>
      <c r="C102" s="252">
        <v>257845.01926598846</v>
      </c>
      <c r="D102" s="252">
        <v>45283.577170406199</v>
      </c>
      <c r="E102" s="1052"/>
    </row>
    <row r="103" spans="1:5" ht="18.95" customHeight="1">
      <c r="A103" s="31" t="s">
        <v>290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51" t="s">
        <v>31</v>
      </c>
      <c r="B104" s="252">
        <v>277754.62949242</v>
      </c>
      <c r="C104" s="252">
        <v>245001.21097043002</v>
      </c>
      <c r="D104" s="252">
        <v>32753.418521989999</v>
      </c>
      <c r="E104" s="1052"/>
    </row>
    <row r="105" spans="1:5" ht="17.100000000000001" customHeight="1">
      <c r="A105" s="40" t="s">
        <v>52</v>
      </c>
      <c r="B105" s="88">
        <v>111035.27586258999</v>
      </c>
      <c r="C105" s="88">
        <v>79655.212405119993</v>
      </c>
      <c r="D105" s="88">
        <v>31380.063457469998</v>
      </c>
      <c r="E105" s="1052"/>
    </row>
    <row r="106" spans="1:5" ht="17.100000000000001" customHeight="1">
      <c r="A106" s="1456" t="s">
        <v>963</v>
      </c>
      <c r="B106" s="1457"/>
      <c r="C106" s="1457"/>
      <c r="D106" s="1458"/>
    </row>
    <row r="107" spans="1:5" ht="18.95" customHeight="1">
      <c r="A107" s="249" t="s">
        <v>232</v>
      </c>
      <c r="B107" s="250">
        <v>119.41458398735388</v>
      </c>
      <c r="C107" s="250">
        <v>119.14405416110021</v>
      </c>
      <c r="D107" s="250">
        <v>120.92543629478108</v>
      </c>
      <c r="E107" s="1052"/>
    </row>
    <row r="108" spans="1:5" ht="17.100000000000001" customHeight="1">
      <c r="A108" s="39" t="s">
        <v>48</v>
      </c>
      <c r="B108" s="87">
        <v>366154.38079600001</v>
      </c>
      <c r="C108" s="87">
        <v>309844.76179200003</v>
      </c>
      <c r="D108" s="87">
        <v>56309.619003999993</v>
      </c>
      <c r="E108" s="1052"/>
    </row>
    <row r="109" spans="1:5" ht="17.100000000000001" customHeight="1">
      <c r="A109" s="251" t="s">
        <v>51</v>
      </c>
      <c r="B109" s="252">
        <v>306624.50813778001</v>
      </c>
      <c r="C109" s="252">
        <v>260058.93787451999</v>
      </c>
      <c r="D109" s="252">
        <v>46565.570263260001</v>
      </c>
      <c r="E109" s="1052"/>
    </row>
    <row r="110" spans="1:5" ht="18.95" customHeight="1">
      <c r="A110" s="31" t="s">
        <v>290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51" t="s">
        <v>31</v>
      </c>
      <c r="B111" s="252">
        <v>280214.68956692005</v>
      </c>
      <c r="C111" s="252">
        <v>246631.54152918002</v>
      </c>
      <c r="D111" s="252">
        <v>33583.14803774</v>
      </c>
      <c r="E111" s="1052"/>
    </row>
    <row r="112" spans="1:5" ht="17.100000000000001" customHeight="1">
      <c r="A112" s="40" t="s">
        <v>52</v>
      </c>
      <c r="B112" s="88">
        <v>113113.92657500002</v>
      </c>
      <c r="C112" s="88">
        <v>80709.272026600011</v>
      </c>
      <c r="D112" s="88">
        <v>32404.654548400005</v>
      </c>
      <c r="E112" s="1052"/>
    </row>
    <row r="113" spans="1:5" ht="17.100000000000001" customHeight="1">
      <c r="A113" s="1456" t="s">
        <v>964</v>
      </c>
      <c r="B113" s="1457"/>
      <c r="C113" s="1457"/>
      <c r="D113" s="1458"/>
    </row>
    <row r="114" spans="1:5" ht="18.95" customHeight="1">
      <c r="A114" s="249" t="s">
        <v>232</v>
      </c>
      <c r="B114" s="250">
        <v>119.50797387238612</v>
      </c>
      <c r="C114" s="250">
        <v>118.92588881548278</v>
      </c>
      <c r="D114" s="250">
        <v>122.81490915477498</v>
      </c>
    </row>
    <row r="115" spans="1:5" ht="17.100000000000001" customHeight="1">
      <c r="A115" s="39" t="s">
        <v>48</v>
      </c>
      <c r="B115" s="87">
        <v>371351.05131307687</v>
      </c>
      <c r="C115" s="87">
        <v>314231.45867640618</v>
      </c>
      <c r="D115" s="87">
        <v>57119.592636670714</v>
      </c>
      <c r="E115" s="1052"/>
    </row>
    <row r="116" spans="1:5" ht="17.100000000000001" customHeight="1">
      <c r="A116" s="251" t="s">
        <v>51</v>
      </c>
      <c r="B116" s="252">
        <v>310733.28354609682</v>
      </c>
      <c r="C116" s="252">
        <v>264224.60391609609</v>
      </c>
      <c r="D116" s="252">
        <v>46508.679630000712</v>
      </c>
      <c r="E116" s="1052"/>
    </row>
    <row r="117" spans="1:5" ht="18.95" customHeight="1">
      <c r="A117" s="31" t="s">
        <v>290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51" t="s">
        <v>31</v>
      </c>
      <c r="B118" s="252">
        <v>283485.08624251001</v>
      </c>
      <c r="C118" s="252">
        <v>249302.84026449997</v>
      </c>
      <c r="D118" s="252">
        <v>34182.245978010011</v>
      </c>
      <c r="E118" s="1052"/>
    </row>
    <row r="119" spans="1:5" ht="17.100000000000001" customHeight="1">
      <c r="A119" s="40" t="s">
        <v>52</v>
      </c>
      <c r="B119" s="88">
        <v>115088.49285345001</v>
      </c>
      <c r="C119" s="88">
        <v>83163.36813629001</v>
      </c>
      <c r="D119" s="88">
        <v>31925.124717160004</v>
      </c>
      <c r="E119" s="1052"/>
    </row>
    <row r="120" spans="1:5" ht="17.100000000000001" customHeight="1">
      <c r="A120" s="1456" t="s">
        <v>965</v>
      </c>
      <c r="B120" s="1457"/>
      <c r="C120" s="1457"/>
      <c r="D120" s="1458"/>
    </row>
    <row r="121" spans="1:5" ht="18.95" customHeight="1">
      <c r="A121" s="249" t="s">
        <v>232</v>
      </c>
      <c r="B121" s="250">
        <v>118.88161364501384</v>
      </c>
      <c r="C121" s="250">
        <v>118.321015020239</v>
      </c>
      <c r="D121" s="250">
        <v>122.01457962008062</v>
      </c>
    </row>
    <row r="122" spans="1:5" ht="17.100000000000001" customHeight="1">
      <c r="A122" s="39" t="s">
        <v>48</v>
      </c>
      <c r="B122" s="87">
        <v>383277.46296069911</v>
      </c>
      <c r="C122" s="87">
        <v>323571.64553453575</v>
      </c>
      <c r="D122" s="87">
        <v>59705.817426163347</v>
      </c>
      <c r="E122" s="1052"/>
    </row>
    <row r="123" spans="1:5" ht="17.100000000000001" customHeight="1">
      <c r="A123" s="251" t="s">
        <v>51</v>
      </c>
      <c r="B123" s="252">
        <v>322402.64176189923</v>
      </c>
      <c r="C123" s="252">
        <v>273469.29493394587</v>
      </c>
      <c r="D123" s="252">
        <v>48933.346827953355</v>
      </c>
      <c r="E123" s="1052"/>
    </row>
    <row r="124" spans="1:5" ht="18.95" customHeight="1">
      <c r="A124" s="31" t="s">
        <v>290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51" t="s">
        <v>31</v>
      </c>
      <c r="B125" s="252">
        <v>292029.02760687994</v>
      </c>
      <c r="C125" s="252">
        <v>256648.69375977997</v>
      </c>
      <c r="D125" s="252">
        <v>35380.333847099995</v>
      </c>
      <c r="E125" s="1052"/>
    </row>
    <row r="126" spans="1:5" ht="17.100000000000001" customHeight="1">
      <c r="A126" s="40" t="s">
        <v>52</v>
      </c>
      <c r="B126" s="88">
        <v>118440.90009970999</v>
      </c>
      <c r="C126" s="88">
        <v>84365.216096949996</v>
      </c>
      <c r="D126" s="88">
        <v>34075.684002759997</v>
      </c>
      <c r="E126" s="1052"/>
    </row>
    <row r="127" spans="1:5" ht="17.100000000000001" customHeight="1">
      <c r="A127" s="1456" t="s">
        <v>966</v>
      </c>
      <c r="B127" s="1457"/>
      <c r="C127" s="1457"/>
      <c r="D127" s="1458"/>
    </row>
    <row r="128" spans="1:5" ht="18.95" customHeight="1">
      <c r="A128" s="249" t="s">
        <v>232</v>
      </c>
      <c r="B128" s="250">
        <v>118.43152486270954</v>
      </c>
      <c r="C128" s="250">
        <v>117.94182121596599</v>
      </c>
      <c r="D128" s="250">
        <v>121.08631023759465</v>
      </c>
    </row>
    <row r="129" spans="1:5" ht="17.100000000000001" customHeight="1">
      <c r="A129" s="39" t="s">
        <v>48</v>
      </c>
      <c r="B129" s="87">
        <v>395033.58071214851</v>
      </c>
      <c r="C129" s="87">
        <v>332134.39905482408</v>
      </c>
      <c r="D129" s="87">
        <v>62899.181657324421</v>
      </c>
      <c r="E129" s="1052"/>
    </row>
    <row r="130" spans="1:5" ht="17.100000000000001" customHeight="1">
      <c r="A130" s="251" t="s">
        <v>51</v>
      </c>
      <c r="B130" s="252">
        <v>333554.4156592486</v>
      </c>
      <c r="C130" s="252">
        <v>281608.67420102417</v>
      </c>
      <c r="D130" s="252">
        <v>51945.741458224409</v>
      </c>
      <c r="E130" s="1052"/>
    </row>
    <row r="131" spans="1:5" ht="18.95" customHeight="1">
      <c r="A131" s="31" t="s">
        <v>290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51" t="s">
        <v>31</v>
      </c>
      <c r="B132" s="252">
        <v>297777.94325134001</v>
      </c>
      <c r="C132" s="252">
        <v>261488.60926943002</v>
      </c>
      <c r="D132" s="252">
        <v>36289.333981909993</v>
      </c>
      <c r="E132" s="1052"/>
    </row>
    <row r="133" spans="1:5" ht="17.100000000000001" customHeight="1">
      <c r="A133" s="40" t="s">
        <v>52</v>
      </c>
      <c r="B133" s="88">
        <v>126239.03071978001</v>
      </c>
      <c r="C133" s="88">
        <v>88982.522665020006</v>
      </c>
      <c r="D133" s="88">
        <v>37256.508054760008</v>
      </c>
      <c r="E133" s="1052"/>
    </row>
    <row r="134" spans="1:5" ht="17.100000000000001" customHeight="1">
      <c r="A134" s="1456" t="s">
        <v>967</v>
      </c>
      <c r="B134" s="1457"/>
      <c r="C134" s="1457"/>
      <c r="D134" s="1458"/>
      <c r="E134" s="1052"/>
    </row>
    <row r="135" spans="1:5" ht="18.95" customHeight="1">
      <c r="A135" s="249" t="s">
        <v>232</v>
      </c>
      <c r="B135" s="250">
        <v>118.8362388534901</v>
      </c>
      <c r="C135" s="250">
        <v>118.33572504641022</v>
      </c>
      <c r="D135" s="250">
        <v>121.41030841074294</v>
      </c>
    </row>
    <row r="136" spans="1:5" ht="17.100000000000001" customHeight="1">
      <c r="A136" s="39" t="s">
        <v>48</v>
      </c>
      <c r="B136" s="87">
        <v>396162.24183776084</v>
      </c>
      <c r="C136" s="87">
        <v>330273.75493662892</v>
      </c>
      <c r="D136" s="87">
        <v>65888.486901131939</v>
      </c>
      <c r="E136" s="1052"/>
    </row>
    <row r="137" spans="1:5" ht="17.100000000000001" customHeight="1">
      <c r="A137" s="251" t="s">
        <v>51</v>
      </c>
      <c r="B137" s="252">
        <v>333368.20961338084</v>
      </c>
      <c r="C137" s="252">
        <v>279098.94058374892</v>
      </c>
      <c r="D137" s="252">
        <v>54269.269029631934</v>
      </c>
      <c r="E137" s="1052"/>
    </row>
    <row r="138" spans="1:5" ht="18.95" customHeight="1">
      <c r="A138" s="31" t="s">
        <v>290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51" t="s">
        <v>31</v>
      </c>
      <c r="B139" s="252">
        <v>300459.36843216</v>
      </c>
      <c r="C139" s="252">
        <v>261194.66897927001</v>
      </c>
      <c r="D139" s="252">
        <v>39264.699452890018</v>
      </c>
      <c r="E139" s="1052"/>
    </row>
    <row r="140" spans="1:5" ht="17.100000000000001" customHeight="1">
      <c r="A140" s="40" t="s">
        <v>52</v>
      </c>
      <c r="B140" s="88">
        <v>126114.49906765002</v>
      </c>
      <c r="C140" s="88">
        <v>87285.049766010008</v>
      </c>
      <c r="D140" s="88">
        <v>38829.449301640008</v>
      </c>
      <c r="E140" s="1052"/>
    </row>
    <row r="141" spans="1:5" ht="17.100000000000001" customHeight="1">
      <c r="A141" s="1456" t="s">
        <v>968</v>
      </c>
      <c r="B141" s="1457"/>
      <c r="C141" s="1457"/>
      <c r="D141" s="1458"/>
    </row>
    <row r="142" spans="1:5" ht="18.95" customHeight="1">
      <c r="A142" s="249" t="s">
        <v>232</v>
      </c>
      <c r="B142" s="250">
        <v>118.87956024935653</v>
      </c>
      <c r="C142" s="250">
        <v>118.52373621082566</v>
      </c>
      <c r="D142" s="250">
        <v>120.6245730259446</v>
      </c>
    </row>
    <row r="143" spans="1:5" ht="17.100000000000001" customHeight="1">
      <c r="A143" s="39" t="s">
        <v>48</v>
      </c>
      <c r="B143" s="87">
        <v>400455.29749907868</v>
      </c>
      <c r="C143" s="87">
        <v>331633.56400870171</v>
      </c>
      <c r="D143" s="87">
        <v>68821.733490376966</v>
      </c>
      <c r="E143" s="1052"/>
    </row>
    <row r="144" spans="1:5" ht="17.100000000000001" customHeight="1">
      <c r="A144" s="251" t="s">
        <v>51</v>
      </c>
      <c r="B144" s="252">
        <v>336857.99027107877</v>
      </c>
      <c r="C144" s="252">
        <v>279803.50148497184</v>
      </c>
      <c r="D144" s="252">
        <v>57054.488786106958</v>
      </c>
      <c r="E144" s="1052"/>
    </row>
    <row r="145" spans="1:5" ht="18.95" customHeight="1">
      <c r="A145" s="31" t="s">
        <v>290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51" t="s">
        <v>31</v>
      </c>
      <c r="B146" s="252">
        <v>302692.77714819001</v>
      </c>
      <c r="C146" s="252">
        <v>262384.55450893001</v>
      </c>
      <c r="D146" s="252">
        <v>40308.222639259984</v>
      </c>
      <c r="E146" s="1052"/>
    </row>
    <row r="147" spans="1:5" ht="17.100000000000001" customHeight="1">
      <c r="A147" s="40" t="s">
        <v>52</v>
      </c>
      <c r="B147" s="88">
        <v>128725.35089145803</v>
      </c>
      <c r="C147" s="88">
        <v>87084.669044805429</v>
      </c>
      <c r="D147" s="88">
        <v>41640.681846652602</v>
      </c>
      <c r="E147" s="1052"/>
    </row>
    <row r="148" spans="1:5" ht="17.100000000000001" customHeight="1">
      <c r="A148" s="1456" t="s">
        <v>969</v>
      </c>
      <c r="B148" s="1457"/>
      <c r="C148" s="1457"/>
      <c r="D148" s="1458"/>
    </row>
    <row r="149" spans="1:5" ht="18.95" customHeight="1">
      <c r="A149" s="249" t="s">
        <v>232</v>
      </c>
      <c r="B149" s="250">
        <v>119.013012564208</v>
      </c>
      <c r="C149" s="250">
        <v>118.74115473424052</v>
      </c>
      <c r="D149" s="250">
        <v>120.29808207407061</v>
      </c>
    </row>
    <row r="150" spans="1:5" ht="17.100000000000001" customHeight="1">
      <c r="A150" s="39" t="s">
        <v>48</v>
      </c>
      <c r="B150" s="87">
        <v>403819.45677146729</v>
      </c>
      <c r="C150" s="87">
        <v>332546.46388875064</v>
      </c>
      <c r="D150" s="87">
        <v>71272.99288271663</v>
      </c>
      <c r="E150" s="1052"/>
    </row>
    <row r="151" spans="1:5" ht="17.100000000000001" customHeight="1">
      <c r="A151" s="251" t="s">
        <v>51</v>
      </c>
      <c r="B151" s="252">
        <v>339306.97834709886</v>
      </c>
      <c r="C151" s="252">
        <v>280059.9881591489</v>
      </c>
      <c r="D151" s="252">
        <v>59246.990187949981</v>
      </c>
      <c r="E151" s="1052"/>
    </row>
    <row r="152" spans="1:5" ht="18.95" customHeight="1">
      <c r="A152" s="31" t="s">
        <v>290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51" t="s">
        <v>31</v>
      </c>
      <c r="B153" s="252">
        <v>307204.24305363756</v>
      </c>
      <c r="C153" s="252">
        <v>265479.16375623463</v>
      </c>
      <c r="D153" s="252">
        <v>41725.079297402961</v>
      </c>
      <c r="E153" s="1052"/>
    </row>
    <row r="154" spans="1:5" ht="17.100000000000001" customHeight="1">
      <c r="A154" s="40" t="s">
        <v>52</v>
      </c>
      <c r="B154" s="88">
        <v>131324.09000587004</v>
      </c>
      <c r="C154" s="88">
        <v>88106.057945970009</v>
      </c>
      <c r="D154" s="88">
        <v>43218.032059900012</v>
      </c>
      <c r="E154" s="1052"/>
    </row>
    <row r="155" spans="1:5" ht="17.100000000000001" customHeight="1">
      <c r="A155" s="1456" t="s">
        <v>970</v>
      </c>
      <c r="B155" s="1457"/>
      <c r="C155" s="1457"/>
      <c r="D155" s="1458"/>
    </row>
    <row r="156" spans="1:5" ht="18.95" customHeight="1">
      <c r="A156" s="249" t="s">
        <v>232</v>
      </c>
      <c r="B156" s="250">
        <f>+B157/B158*100</f>
        <v>119.13493850425225</v>
      </c>
      <c r="C156" s="250">
        <f>+C157/C158*100</f>
        <v>118.91670820294596</v>
      </c>
      <c r="D156" s="250">
        <f>+D157/D158*100</f>
        <v>120.14533351131891</v>
      </c>
    </row>
    <row r="157" spans="1:5" ht="17.100000000000001" customHeight="1">
      <c r="A157" s="39" t="s">
        <v>48</v>
      </c>
      <c r="B157" s="87">
        <v>408477.10556802503</v>
      </c>
      <c r="C157" s="87">
        <v>335307.43871922861</v>
      </c>
      <c r="D157" s="87">
        <v>73169.666848796391</v>
      </c>
      <c r="E157" s="1052"/>
    </row>
    <row r="158" spans="1:5" ht="17.100000000000001" customHeight="1">
      <c r="A158" s="251" t="s">
        <v>51</v>
      </c>
      <c r="B158" s="252">
        <v>342869.27973983495</v>
      </c>
      <c r="C158" s="252">
        <v>281968.3152908886</v>
      </c>
      <c r="D158" s="252">
        <v>60900.964448946375</v>
      </c>
      <c r="E158" s="1052"/>
    </row>
    <row r="159" spans="1:5" ht="18.95" customHeight="1">
      <c r="A159" s="31" t="s">
        <v>290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51" t="s">
        <v>31</v>
      </c>
      <c r="B160" s="252">
        <v>311590.61074365</v>
      </c>
      <c r="C160" s="252">
        <v>268938.76265340997</v>
      </c>
      <c r="D160" s="252">
        <v>42651.848090240012</v>
      </c>
      <c r="E160" s="1052"/>
    </row>
    <row r="161" spans="1:5" ht="17.100000000000001" customHeight="1">
      <c r="A161" s="40" t="s">
        <v>52</v>
      </c>
      <c r="B161" s="88">
        <v>134405.75888556</v>
      </c>
      <c r="C161" s="88">
        <v>89300.520460050015</v>
      </c>
      <c r="D161" s="88">
        <v>45105.238425509982</v>
      </c>
      <c r="E161" s="1052"/>
    </row>
    <row r="162" spans="1:5" ht="17.100000000000001" customHeight="1">
      <c r="A162" s="1456" t="s">
        <v>971</v>
      </c>
      <c r="B162" s="1457"/>
      <c r="C162" s="1457"/>
      <c r="D162" s="1458"/>
    </row>
    <row r="163" spans="1:5" ht="18.95" customHeight="1">
      <c r="A163" s="249" t="s">
        <v>232</v>
      </c>
      <c r="B163" s="250">
        <f>+B164/B165*100</f>
        <v>118.82171295525288</v>
      </c>
      <c r="C163" s="250">
        <f>+C164/C165*100</f>
        <v>118.62971339093818</v>
      </c>
      <c r="D163" s="250">
        <f>+D164/D165*100</f>
        <v>119.69988481538</v>
      </c>
    </row>
    <row r="164" spans="1:5" ht="17.100000000000001" customHeight="1">
      <c r="A164" s="39" t="s">
        <v>48</v>
      </c>
      <c r="B164" s="87">
        <f>+C164+D164</f>
        <v>419033.45878900005</v>
      </c>
      <c r="C164" s="87">
        <v>343299.00141400006</v>
      </c>
      <c r="D164" s="87">
        <v>75734.457375000013</v>
      </c>
      <c r="E164" s="1052"/>
    </row>
    <row r="165" spans="1:5" ht="17.100000000000001" customHeight="1">
      <c r="A165" s="251" t="s">
        <v>51</v>
      </c>
      <c r="B165" s="252">
        <f>+C165+D165</f>
        <v>352657.31183895998</v>
      </c>
      <c r="C165" s="252">
        <v>289387.02758445998</v>
      </c>
      <c r="D165" s="252">
        <v>63270.284254499995</v>
      </c>
      <c r="E165" s="1052"/>
    </row>
    <row r="166" spans="1:5" ht="18.95" customHeight="1">
      <c r="A166" s="31" t="s">
        <v>290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51" t="s">
        <v>31</v>
      </c>
      <c r="B167" s="252">
        <f>+C167+D167</f>
        <v>316200.16306662001</v>
      </c>
      <c r="C167" s="252">
        <v>272401.56547365</v>
      </c>
      <c r="D167" s="252">
        <v>43798.597592969993</v>
      </c>
      <c r="E167" s="1052"/>
    </row>
    <row r="168" spans="1:5" ht="17.100000000000001" customHeight="1">
      <c r="A168" s="40" t="s">
        <v>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52"/>
    </row>
    <row r="169" spans="1:5" ht="17.100000000000001" customHeight="1">
      <c r="A169" s="1456" t="s">
        <v>972</v>
      </c>
      <c r="B169" s="1457"/>
      <c r="C169" s="1457"/>
      <c r="D169" s="1458"/>
    </row>
    <row r="170" spans="1:5" ht="18.95" customHeight="1">
      <c r="A170" s="249" t="s">
        <v>232</v>
      </c>
      <c r="B170" s="250">
        <f>+B171/B172*100</f>
        <v>118.60139669705774</v>
      </c>
      <c r="C170" s="250">
        <f>+C171/C172*100</f>
        <v>118.32628414695286</v>
      </c>
      <c r="D170" s="250">
        <f>+D171/D172*100</f>
        <v>119.86081807004068</v>
      </c>
    </row>
    <row r="171" spans="1:5" ht="17.100000000000001" customHeight="1">
      <c r="A171" s="39" t="s">
        <v>48</v>
      </c>
      <c r="B171" s="87">
        <v>427370.53747592412</v>
      </c>
      <c r="C171" s="87">
        <v>349937.56663975073</v>
      </c>
      <c r="D171" s="87">
        <v>77432.970836173408</v>
      </c>
      <c r="E171" s="1052"/>
    </row>
    <row r="172" spans="1:5" ht="17.100000000000001" customHeight="1">
      <c r="A172" s="251" t="s">
        <v>51</v>
      </c>
      <c r="B172" s="252">
        <v>360341.90943598415</v>
      </c>
      <c r="C172" s="252">
        <v>295739.50467772072</v>
      </c>
      <c r="D172" s="252">
        <v>64602.404758263416</v>
      </c>
      <c r="E172" s="1052"/>
    </row>
    <row r="173" spans="1:5" ht="18.95" customHeight="1">
      <c r="A173" s="31" t="s">
        <v>290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51" t="s">
        <v>31</v>
      </c>
      <c r="B174" s="252">
        <v>320812.51344528998</v>
      </c>
      <c r="C174" s="252">
        <v>275757.24403430999</v>
      </c>
      <c r="D174" s="252">
        <v>45055.269410979992</v>
      </c>
      <c r="E174" s="1052"/>
    </row>
    <row r="175" spans="1:5" ht="17.100000000000001" customHeight="1">
      <c r="A175" s="40" t="s">
        <v>52</v>
      </c>
      <c r="B175" s="88">
        <v>143496.07945692996</v>
      </c>
      <c r="C175" s="88">
        <v>95903.69699354998</v>
      </c>
      <c r="D175" s="88">
        <v>47592.382463379989</v>
      </c>
      <c r="E175" s="1052"/>
    </row>
    <row r="176" spans="1:5" ht="17.100000000000001" customHeight="1">
      <c r="A176" s="1456" t="s">
        <v>477</v>
      </c>
      <c r="B176" s="1457"/>
      <c r="C176" s="1457"/>
      <c r="D176" s="1458"/>
    </row>
    <row r="177" spans="1:5" ht="18.95" customHeight="1">
      <c r="A177" s="249" t="s">
        <v>232</v>
      </c>
      <c r="B177" s="250">
        <f>+B178/B179*100</f>
        <v>118.96167723386226</v>
      </c>
      <c r="C177" s="250">
        <f>+C178/C179*100</f>
        <v>118.93342874535084</v>
      </c>
      <c r="D177" s="250">
        <f>+D178/D179*100</f>
        <v>119.08593081395334</v>
      </c>
    </row>
    <row r="178" spans="1:5" ht="17.100000000000001" customHeight="1">
      <c r="A178" s="39" t="s">
        <v>48</v>
      </c>
      <c r="B178" s="87">
        <f>+C178+D178</f>
        <v>444922.47517411486</v>
      </c>
      <c r="C178" s="87">
        <v>362421.85715282609</v>
      </c>
      <c r="D178" s="87">
        <v>82500.618021288785</v>
      </c>
      <c r="E178" s="1052"/>
    </row>
    <row r="179" spans="1:5" ht="17.100000000000001" customHeight="1">
      <c r="A179" s="251" t="s">
        <v>51</v>
      </c>
      <c r="B179" s="252">
        <f>+C179+D179</f>
        <v>374004.87746945483</v>
      </c>
      <c r="C179" s="252">
        <v>304726.65336909605</v>
      </c>
      <c r="D179" s="252">
        <v>69278.22410035877</v>
      </c>
      <c r="E179" s="1052"/>
    </row>
    <row r="180" spans="1:5" ht="18.95" customHeight="1">
      <c r="A180" s="31" t="s">
        <v>290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51" t="s">
        <v>31</v>
      </c>
      <c r="B181" s="252">
        <f>+C181+D181</f>
        <v>326385.58068223996</v>
      </c>
      <c r="C181" s="252">
        <v>280073.64010611997</v>
      </c>
      <c r="D181" s="252">
        <v>46311.940576120003</v>
      </c>
      <c r="E181" s="1052"/>
    </row>
    <row r="182" spans="1:5" ht="17.100000000000001" customHeight="1">
      <c r="A182" s="40" t="s">
        <v>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52"/>
    </row>
    <row r="183" spans="1:5" ht="17.100000000000001" customHeight="1">
      <c r="A183" s="1456" t="s">
        <v>478</v>
      </c>
      <c r="B183" s="1457"/>
      <c r="C183" s="1457"/>
      <c r="D183" s="1458"/>
    </row>
    <row r="184" spans="1:5" ht="18.95" customHeight="1">
      <c r="A184" s="249" t="s">
        <v>232</v>
      </c>
      <c r="B184" s="250">
        <v>119.47089123744152</v>
      </c>
      <c r="C184" s="250">
        <v>119.40531542103794</v>
      </c>
      <c r="D184" s="250">
        <v>119.76311095055982</v>
      </c>
    </row>
    <row r="185" spans="1:5" ht="17.100000000000001" customHeight="1">
      <c r="A185" s="39" t="s">
        <v>48</v>
      </c>
      <c r="B185" s="87">
        <v>434777.27576740959</v>
      </c>
      <c r="C185" s="87">
        <v>354897.54390608269</v>
      </c>
      <c r="D185" s="87">
        <v>79879.731861326931</v>
      </c>
      <c r="E185" s="1052"/>
    </row>
    <row r="186" spans="1:5" ht="17.100000000000001" customHeight="1">
      <c r="A186" s="251" t="s">
        <v>51</v>
      </c>
      <c r="B186" s="252">
        <v>363919.00258223969</v>
      </c>
      <c r="C186" s="252">
        <v>297220.89226486272</v>
      </c>
      <c r="D186" s="252">
        <v>66698.110317376937</v>
      </c>
      <c r="E186" s="1052"/>
    </row>
    <row r="187" spans="1:5" ht="18.95" customHeight="1">
      <c r="A187" s="31" t="s">
        <v>290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51" t="s">
        <v>31</v>
      </c>
      <c r="B188" s="252">
        <v>357401.41720440693</v>
      </c>
      <c r="C188" s="252">
        <v>277521.68534307997</v>
      </c>
      <c r="D188" s="252">
        <v>79879.731861326931</v>
      </c>
      <c r="E188" s="1052"/>
    </row>
    <row r="189" spans="1:5" ht="17.100000000000001" customHeight="1">
      <c r="A189" s="40" t="s">
        <v>52</v>
      </c>
      <c r="B189" s="88">
        <v>166745.28299949694</v>
      </c>
      <c r="C189" s="88">
        <v>100047.17268212</v>
      </c>
      <c r="D189" s="88">
        <v>66698.110317376937</v>
      </c>
      <c r="E189" s="1052"/>
    </row>
    <row r="190" spans="1:5" ht="17.100000000000001" customHeight="1">
      <c r="A190" s="1456" t="s">
        <v>687</v>
      </c>
      <c r="B190" s="1457"/>
      <c r="C190" s="1457"/>
      <c r="D190" s="1458"/>
    </row>
    <row r="191" spans="1:5" ht="17.100000000000001" customHeight="1">
      <c r="A191" s="249" t="s">
        <v>232</v>
      </c>
      <c r="B191" s="250">
        <v>119.67990578979682</v>
      </c>
      <c r="C191" s="250">
        <v>119.63299780384359</v>
      </c>
      <c r="D191" s="250">
        <v>119.88737428107021</v>
      </c>
    </row>
    <row r="192" spans="1:5" ht="17.100000000000001" customHeight="1">
      <c r="A192" s="39" t="s">
        <v>48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51" t="s">
        <v>51</v>
      </c>
      <c r="B193" s="252">
        <v>365001.6865636888</v>
      </c>
      <c r="C193" s="252">
        <v>297693.9929715055</v>
      </c>
      <c r="D193" s="252">
        <v>67307.693592183263</v>
      </c>
    </row>
    <row r="194" spans="1:4" ht="17.100000000000001" customHeight="1">
      <c r="A194" s="31" t="s">
        <v>290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51" t="s">
        <v>31</v>
      </c>
      <c r="B195" s="252">
        <v>327179.77299897</v>
      </c>
      <c r="C195" s="252">
        <v>279218.39468435</v>
      </c>
      <c r="D195" s="252">
        <v>47961.37831462</v>
      </c>
    </row>
    <row r="196" spans="1:4" ht="17.100000000000001" customHeight="1">
      <c r="A196" s="40" t="s">
        <v>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456" t="s">
        <v>688</v>
      </c>
      <c r="B197" s="1457"/>
      <c r="C197" s="1457"/>
      <c r="D197" s="1458"/>
    </row>
    <row r="198" spans="1:4" ht="17.100000000000001" customHeight="1">
      <c r="A198" s="249" t="s">
        <v>1179</v>
      </c>
      <c r="B198" s="250">
        <v>119.17774822704641</v>
      </c>
      <c r="C198" s="250">
        <v>119.15431422413172</v>
      </c>
      <c r="D198" s="250">
        <v>119.27868188041495</v>
      </c>
    </row>
    <row r="199" spans="1:4" ht="17.100000000000001" customHeight="1">
      <c r="A199" s="39" t="s">
        <v>48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51" t="s">
        <v>51</v>
      </c>
      <c r="B200" s="252">
        <v>377168.50098130631</v>
      </c>
      <c r="C200" s="252">
        <v>306100.4434535834</v>
      </c>
      <c r="D200" s="252">
        <v>71068.057527722922</v>
      </c>
    </row>
    <row r="201" spans="1:4" ht="17.100000000000001" customHeight="1">
      <c r="A201" s="31" t="s">
        <v>1180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51" t="s">
        <v>31</v>
      </c>
      <c r="B202" s="252">
        <v>340258.72635616007</v>
      </c>
      <c r="C202" s="252">
        <v>289759.99739330006</v>
      </c>
      <c r="D202" s="252">
        <v>50498.728962859997</v>
      </c>
    </row>
    <row r="203" spans="1:4" ht="17.100000000000001" customHeight="1">
      <c r="A203" s="40" t="s">
        <v>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456" t="s">
        <v>689</v>
      </c>
      <c r="B204" s="1457"/>
      <c r="C204" s="1457"/>
      <c r="D204" s="1458"/>
    </row>
    <row r="205" spans="1:4" ht="17.100000000000001" customHeight="1">
      <c r="A205" s="249" t="s">
        <v>1179</v>
      </c>
      <c r="B205" s="250">
        <v>118.47800395565149</v>
      </c>
      <c r="C205" s="250">
        <v>118.54303757084361</v>
      </c>
      <c r="D205" s="250">
        <v>118.20853018484006</v>
      </c>
    </row>
    <row r="206" spans="1:4" ht="17.100000000000001" customHeight="1">
      <c r="A206" s="39" t="s">
        <v>48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51" t="s">
        <v>51</v>
      </c>
      <c r="B207" s="252">
        <v>396710.48513424525</v>
      </c>
      <c r="C207" s="252">
        <v>319583.58715709619</v>
      </c>
      <c r="D207" s="252">
        <v>77126.89797714907</v>
      </c>
    </row>
    <row r="208" spans="1:4" ht="17.100000000000001" customHeight="1">
      <c r="A208" s="31" t="s">
        <v>1180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51" t="s">
        <v>31</v>
      </c>
      <c r="B209" s="252">
        <v>340254.71165970003</v>
      </c>
      <c r="C209" s="252">
        <v>288536.23177102004</v>
      </c>
      <c r="D209" s="252">
        <v>51718.479888680005</v>
      </c>
    </row>
    <row r="210" spans="1:4" ht="17.100000000000001" customHeight="1">
      <c r="A210" s="40" t="s">
        <v>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456" t="s">
        <v>690</v>
      </c>
      <c r="B211" s="1457"/>
      <c r="C211" s="1457"/>
      <c r="D211" s="1458"/>
    </row>
    <row r="212" spans="1:4" ht="17.100000000000001" customHeight="1">
      <c r="A212" s="249" t="s">
        <v>1179</v>
      </c>
      <c r="B212" s="250">
        <v>117.50344895162908</v>
      </c>
      <c r="C212" s="250">
        <v>117.48671651187583</v>
      </c>
      <c r="D212" s="250">
        <v>117.57250653597929</v>
      </c>
    </row>
    <row r="213" spans="1:4" ht="17.100000000000001" customHeight="1">
      <c r="A213" s="39" t="s">
        <v>48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51" t="s">
        <v>51</v>
      </c>
      <c r="B214" s="252">
        <v>420187.13730373007</v>
      </c>
      <c r="C214" s="252">
        <v>338234.06602893007</v>
      </c>
      <c r="D214" s="252">
        <v>81953.071274799993</v>
      </c>
    </row>
    <row r="215" spans="1:4" ht="17.100000000000001" customHeight="1">
      <c r="A215" s="31" t="s">
        <v>1180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51" t="s">
        <v>31</v>
      </c>
      <c r="B216" s="252">
        <v>345201.36853594997</v>
      </c>
      <c r="C216" s="252">
        <v>292139.99158330995</v>
      </c>
      <c r="D216" s="252">
        <v>53061.376952639985</v>
      </c>
    </row>
    <row r="217" spans="1:4" ht="17.100000000000001" customHeight="1">
      <c r="A217" s="40" t="s">
        <v>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456" t="s">
        <v>691</v>
      </c>
      <c r="B218" s="1457"/>
      <c r="C218" s="1457"/>
      <c r="D218" s="1458"/>
    </row>
    <row r="219" spans="1:4">
      <c r="A219" s="249" t="s">
        <v>232</v>
      </c>
      <c r="B219" s="250">
        <v>117.76817833568359</v>
      </c>
      <c r="C219" s="250">
        <v>117.86410613361173</v>
      </c>
      <c r="D219" s="250">
        <v>117.39335887709414</v>
      </c>
    </row>
    <row r="220" spans="1:4">
      <c r="A220" s="39" t="s">
        <v>48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51" t="s">
        <v>51</v>
      </c>
      <c r="B221" s="252">
        <v>420873.79642817471</v>
      </c>
      <c r="C221" s="252">
        <v>335109.0979874662</v>
      </c>
      <c r="D221" s="252">
        <v>85764.698440708511</v>
      </c>
    </row>
    <row r="222" spans="1:4">
      <c r="A222" s="31" t="s">
        <v>290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51" t="s">
        <v>31</v>
      </c>
      <c r="B223" s="252">
        <v>343572.37514531001</v>
      </c>
      <c r="C223" s="252">
        <v>288962.91173277999</v>
      </c>
      <c r="D223" s="252">
        <v>54609.46341253</v>
      </c>
    </row>
    <row r="224" spans="1:4">
      <c r="A224" s="40" t="s">
        <v>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456" t="s">
        <v>692</v>
      </c>
      <c r="B225" s="1457"/>
      <c r="C225" s="1457"/>
      <c r="D225" s="1458"/>
    </row>
    <row r="226" spans="1:4">
      <c r="A226" s="249" t="s">
        <v>232</v>
      </c>
      <c r="B226" s="250">
        <v>117.28181632554839</v>
      </c>
      <c r="C226" s="250">
        <v>117.21742953153273</v>
      </c>
      <c r="D226" s="250">
        <v>117.53971369786815</v>
      </c>
    </row>
    <row r="227" spans="1:4">
      <c r="A227" s="39" t="s">
        <v>48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51" t="s">
        <v>51</v>
      </c>
      <c r="B228" s="252">
        <v>435400.97270182247</v>
      </c>
      <c r="C228" s="252">
        <v>348415.40011745121</v>
      </c>
      <c r="D228" s="252">
        <v>86985.572584371272</v>
      </c>
    </row>
    <row r="229" spans="1:4">
      <c r="A229" s="31" t="s">
        <v>290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51" t="s">
        <v>31</v>
      </c>
      <c r="B230" s="252">
        <v>346389.64712500997</v>
      </c>
      <c r="C230" s="252">
        <v>290614.32449353999</v>
      </c>
      <c r="D230" s="252">
        <v>55775.322631470008</v>
      </c>
    </row>
    <row r="231" spans="1:4">
      <c r="A231" s="40" t="s">
        <v>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456" t="s">
        <v>693</v>
      </c>
      <c r="B232" s="1457"/>
      <c r="C232" s="1457"/>
      <c r="D232" s="1458"/>
    </row>
    <row r="233" spans="1:4">
      <c r="A233" s="249" t="s">
        <v>232</v>
      </c>
      <c r="B233" s="250">
        <v>116.77557284434693</v>
      </c>
      <c r="C233" s="250">
        <v>116.56542150518676</v>
      </c>
      <c r="D233" s="250">
        <v>117.61443428586158</v>
      </c>
    </row>
    <row r="234" spans="1:4">
      <c r="A234" s="39" t="s">
        <v>48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51" t="s">
        <v>51</v>
      </c>
      <c r="B235" s="252">
        <v>455685.41103566677</v>
      </c>
      <c r="C235" s="252">
        <v>364396.81939116109</v>
      </c>
      <c r="D235" s="252">
        <v>91288.591644505679</v>
      </c>
    </row>
    <row r="236" spans="1:4">
      <c r="A236" s="31" t="s">
        <v>290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51" t="s">
        <v>31</v>
      </c>
      <c r="B237" s="252">
        <v>355489.56084970001</v>
      </c>
      <c r="C237" s="252">
        <v>297582.72873704997</v>
      </c>
      <c r="D237" s="252">
        <v>57906.832112650009</v>
      </c>
    </row>
    <row r="238" spans="1:4">
      <c r="A238" s="40" t="s">
        <v>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456" t="s">
        <v>694</v>
      </c>
      <c r="B239" s="1457"/>
      <c r="C239" s="1457"/>
      <c r="D239" s="1458"/>
    </row>
    <row r="240" spans="1:4">
      <c r="A240" s="249" t="s">
        <v>232</v>
      </c>
      <c r="B240" s="250">
        <v>116.59423449499565</v>
      </c>
      <c r="C240" s="250">
        <v>116.42906707056146</v>
      </c>
      <c r="D240" s="250">
        <v>117.22498812222553</v>
      </c>
    </row>
    <row r="241" spans="1:4">
      <c r="A241" s="39" t="s">
        <v>48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51" t="s">
        <v>51</v>
      </c>
      <c r="B242" s="252">
        <v>463136.37804550014</v>
      </c>
      <c r="C242" s="252">
        <v>367027.54594007012</v>
      </c>
      <c r="D242" s="252">
        <v>96108.832105429989</v>
      </c>
    </row>
    <row r="243" spans="1:4">
      <c r="A243" s="31" t="s">
        <v>290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51" t="s">
        <v>31</v>
      </c>
      <c r="B244" s="252">
        <v>362933.32659453998</v>
      </c>
      <c r="C244" s="252">
        <v>303128.91400410997</v>
      </c>
      <c r="D244" s="252">
        <v>59804.41259042998</v>
      </c>
    </row>
    <row r="245" spans="1:4">
      <c r="A245" s="40" t="s">
        <v>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456" t="s">
        <v>695</v>
      </c>
      <c r="B246" s="1457"/>
      <c r="C246" s="1457"/>
      <c r="D246" s="1458"/>
    </row>
    <row r="247" spans="1:4">
      <c r="A247" s="249" t="s">
        <v>232</v>
      </c>
      <c r="B247" s="250">
        <v>116.82914172267135</v>
      </c>
      <c r="C247" s="250">
        <v>116.72433908779738</v>
      </c>
      <c r="D247" s="250">
        <v>117.21912388332711</v>
      </c>
    </row>
    <row r="248" spans="1:4">
      <c r="A248" s="39" t="s">
        <v>48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51" t="s">
        <v>51</v>
      </c>
      <c r="B249" s="252">
        <v>461157.37204500003</v>
      </c>
      <c r="C249" s="252">
        <v>363477.51583573001</v>
      </c>
      <c r="D249" s="252">
        <v>97679.856209270001</v>
      </c>
    </row>
    <row r="250" spans="1:4">
      <c r="A250" s="31" t="s">
        <v>290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51" t="s">
        <v>31</v>
      </c>
      <c r="B251" s="252">
        <v>375296.56904630997</v>
      </c>
      <c r="C251" s="252">
        <v>314065.68203274999</v>
      </c>
      <c r="D251" s="252">
        <v>61230.887013560001</v>
      </c>
    </row>
    <row r="252" spans="1:4">
      <c r="A252" s="40" t="s">
        <v>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456" t="s">
        <v>696</v>
      </c>
      <c r="B253" s="1457"/>
      <c r="C253" s="1457"/>
      <c r="D253" s="1458"/>
    </row>
    <row r="254" spans="1:4">
      <c r="A254" s="249" t="s">
        <v>232</v>
      </c>
      <c r="B254" s="250">
        <v>116.432784758579</v>
      </c>
      <c r="C254" s="250">
        <v>116.30837147934183</v>
      </c>
      <c r="D254" s="250">
        <v>116.88930049783686</v>
      </c>
    </row>
    <row r="255" spans="1:4">
      <c r="A255" s="39" t="s">
        <v>48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51" t="s">
        <v>51</v>
      </c>
      <c r="B256" s="252">
        <v>476960.93291291001</v>
      </c>
      <c r="C256" s="252">
        <v>374813.73103004001</v>
      </c>
      <c r="D256" s="252">
        <v>102147.20188287001</v>
      </c>
    </row>
    <row r="257" spans="1:4">
      <c r="A257" s="31" t="s">
        <v>290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51" t="s">
        <v>31</v>
      </c>
      <c r="B258" s="252">
        <v>382078.06234485994</v>
      </c>
      <c r="C258" s="252">
        <v>318787.93888209993</v>
      </c>
      <c r="D258" s="252">
        <v>63290.123462759999</v>
      </c>
    </row>
    <row r="259" spans="1:4">
      <c r="A259" s="40" t="s">
        <v>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456" t="s">
        <v>697</v>
      </c>
      <c r="B260" s="1457"/>
      <c r="C260" s="1457"/>
      <c r="D260" s="1458"/>
    </row>
    <row r="261" spans="1:4">
      <c r="A261" s="249" t="s">
        <v>1179</v>
      </c>
      <c r="B261" s="250">
        <v>116.674062288046</v>
      </c>
      <c r="C261" s="250">
        <v>116.59068199989946</v>
      </c>
      <c r="D261" s="250">
        <v>116.9733848992846</v>
      </c>
    </row>
    <row r="262" spans="1:4">
      <c r="A262" s="39" t="s">
        <v>48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51" t="s">
        <v>51</v>
      </c>
      <c r="B263" s="252">
        <v>477180.83396732633</v>
      </c>
      <c r="C263" s="252">
        <v>373216.43887602206</v>
      </c>
      <c r="D263" s="252">
        <v>103964.39509130424</v>
      </c>
    </row>
    <row r="264" spans="1:4">
      <c r="A264" s="31" t="s">
        <v>1180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51" t="s">
        <v>31</v>
      </c>
      <c r="B265" s="252">
        <v>390048.94459127006</v>
      </c>
      <c r="C265" s="252">
        <v>324680.75728665007</v>
      </c>
      <c r="D265" s="252">
        <v>65368.187304619991</v>
      </c>
    </row>
    <row r="266" spans="1:4">
      <c r="A266" s="40" t="s">
        <v>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456" t="s">
        <v>938</v>
      </c>
      <c r="B267" s="1457"/>
      <c r="C267" s="1457"/>
      <c r="D267" s="1458"/>
    </row>
    <row r="268" spans="1:4">
      <c r="A268" s="249" t="s">
        <v>232</v>
      </c>
      <c r="B268" s="250">
        <v>116.88660170804815</v>
      </c>
      <c r="C268" s="250">
        <v>116.68381960262124</v>
      </c>
      <c r="D268" s="250">
        <v>117.61429630744557</v>
      </c>
    </row>
    <row r="269" spans="1:4">
      <c r="A269" s="39" t="s">
        <v>48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51" t="s">
        <v>51</v>
      </c>
      <c r="B270" s="252">
        <v>477808.24023352994</v>
      </c>
      <c r="C270" s="252">
        <v>373677.78705557995</v>
      </c>
      <c r="D270" s="252">
        <v>104130.45317795001</v>
      </c>
    </row>
    <row r="271" spans="1:4">
      <c r="A271" s="31" t="s">
        <v>290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51" t="s">
        <v>31</v>
      </c>
      <c r="B272" s="252">
        <v>391109.15826659009</v>
      </c>
      <c r="C272" s="252">
        <v>324113.9431161001</v>
      </c>
      <c r="D272" s="252">
        <v>66995.215150489996</v>
      </c>
    </row>
    <row r="273" spans="1:4">
      <c r="A273" s="40" t="s">
        <v>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456" t="s">
        <v>939</v>
      </c>
      <c r="B274" s="1457"/>
      <c r="C274" s="1457"/>
      <c r="D274" s="1458"/>
    </row>
    <row r="275" spans="1:4">
      <c r="A275" s="249" t="s">
        <v>232</v>
      </c>
      <c r="B275" s="250">
        <v>116.98785061223411</v>
      </c>
      <c r="C275" s="250">
        <v>116.71902765224611</v>
      </c>
      <c r="D275" s="250">
        <v>117.95427378700415</v>
      </c>
    </row>
    <row r="276" spans="1:4">
      <c r="A276" s="39" t="s">
        <v>48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51" t="s">
        <v>51</v>
      </c>
      <c r="B277" s="252">
        <v>480239.34494035994</v>
      </c>
      <c r="C277" s="252">
        <v>375726.27780587994</v>
      </c>
      <c r="D277" s="252">
        <v>104513.06713447999</v>
      </c>
    </row>
    <row r="278" spans="1:4">
      <c r="A278" s="31" t="s">
        <v>290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51" t="s">
        <v>31</v>
      </c>
      <c r="B279" s="252">
        <v>397637.48549340002</v>
      </c>
      <c r="C279" s="252">
        <v>328047.73177026003</v>
      </c>
      <c r="D279" s="252">
        <v>69589.753723140006</v>
      </c>
    </row>
    <row r="280" spans="1:4">
      <c r="A280" s="40" t="s">
        <v>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456" t="s">
        <v>1186</v>
      </c>
      <c r="B281" s="1457"/>
      <c r="C281" s="1457"/>
      <c r="D281" s="1458"/>
    </row>
    <row r="282" spans="1:4">
      <c r="A282" s="249" t="s">
        <v>232</v>
      </c>
      <c r="B282" s="250">
        <f>+B283/B284*100</f>
        <v>117.20030360796363</v>
      </c>
      <c r="C282" s="250">
        <f>+C283/C284*100</f>
        <v>116.85692110930088</v>
      </c>
      <c r="D282" s="250">
        <f>+D283/D284*100</f>
        <v>118.41795789542759</v>
      </c>
    </row>
    <row r="283" spans="1:4">
      <c r="A283" s="39" t="s">
        <v>48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51" t="s">
        <v>51</v>
      </c>
      <c r="B284" s="252">
        <v>481695.36469327006</v>
      </c>
      <c r="C284" s="252">
        <v>375736.45367168006</v>
      </c>
      <c r="D284" s="252">
        <v>105958.91102159</v>
      </c>
    </row>
    <row r="285" spans="1:4">
      <c r="A285" s="31" t="s">
        <v>290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51" t="s">
        <v>31</v>
      </c>
      <c r="B286" s="252">
        <v>408167.18448387005</v>
      </c>
      <c r="C286" s="252">
        <v>334767.04765559005</v>
      </c>
      <c r="D286" s="252">
        <v>73400.13682828001</v>
      </c>
    </row>
    <row r="287" spans="1:4">
      <c r="A287" s="40" t="s">
        <v>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456" t="s">
        <v>1207</v>
      </c>
      <c r="B288" s="1457"/>
      <c r="C288" s="1457"/>
      <c r="D288" s="1458"/>
    </row>
    <row r="289" spans="1:4">
      <c r="A289" s="249" t="s">
        <v>232</v>
      </c>
      <c r="B289" s="250">
        <v>117.31118428976359</v>
      </c>
      <c r="C289" s="250">
        <v>116.98556847243499</v>
      </c>
      <c r="D289" s="250">
        <v>118.43079376054671</v>
      </c>
    </row>
    <row r="290" spans="1:4">
      <c r="A290" s="39" t="s">
        <v>48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51" t="s">
        <v>51</v>
      </c>
      <c r="B291" s="252">
        <v>484670.30755448004</v>
      </c>
      <c r="C291" s="252">
        <v>375471.8873307</v>
      </c>
      <c r="D291" s="252">
        <v>109198.42022378001</v>
      </c>
    </row>
    <row r="292" spans="1:4">
      <c r="A292" s="31" t="s">
        <v>290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51" t="s">
        <v>31</v>
      </c>
      <c r="B293" s="252">
        <v>413400.31681126007</v>
      </c>
      <c r="C293" s="252">
        <v>336821.61182060005</v>
      </c>
      <c r="D293" s="252">
        <v>76578.704990660015</v>
      </c>
    </row>
    <row r="294" spans="1:4">
      <c r="A294" s="40" t="s">
        <v>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456" t="s">
        <v>1214</v>
      </c>
      <c r="B295" s="1457"/>
      <c r="C295" s="1457"/>
      <c r="D295" s="1458"/>
    </row>
    <row r="296" spans="1:4">
      <c r="A296" s="249" t="s">
        <v>232</v>
      </c>
      <c r="B296" s="250">
        <v>117.38507960232518</v>
      </c>
      <c r="C296" s="250">
        <v>116.94362181673306</v>
      </c>
      <c r="D296" s="250">
        <v>118.90420751259086</v>
      </c>
    </row>
    <row r="297" spans="1:4">
      <c r="A297" s="39" t="s">
        <v>48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51" t="s">
        <v>51</v>
      </c>
      <c r="B298" s="252">
        <v>487577.48089789</v>
      </c>
      <c r="C298" s="252">
        <v>377791.47385085002</v>
      </c>
      <c r="D298" s="252">
        <v>109786.00704703997</v>
      </c>
    </row>
    <row r="299" spans="1:4">
      <c r="A299" s="31" t="s">
        <v>290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51" t="s">
        <v>31</v>
      </c>
      <c r="B300" s="252">
        <v>420469.48595855001</v>
      </c>
      <c r="C300" s="252">
        <v>340334.95980628999</v>
      </c>
      <c r="D300" s="252">
        <v>80134.526152260019</v>
      </c>
    </row>
    <row r="301" spans="1:4">
      <c r="A301" s="40" t="s">
        <v>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456" t="s">
        <v>1225</v>
      </c>
      <c r="B302" s="1457"/>
      <c r="C302" s="1457"/>
      <c r="D302" s="1458"/>
    </row>
    <row r="303" spans="1:4">
      <c r="A303" s="249" t="s">
        <v>232</v>
      </c>
      <c r="B303" s="250">
        <v>117.54903199890474</v>
      </c>
      <c r="C303" s="250">
        <v>117.06509940672723</v>
      </c>
      <c r="D303" s="250">
        <v>118.64058746396282</v>
      </c>
    </row>
    <row r="304" spans="1:4">
      <c r="A304" s="39" t="s">
        <v>48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51" t="s">
        <v>51</v>
      </c>
      <c r="B305" s="252">
        <v>490565.43388685503</v>
      </c>
      <c r="C305" s="252">
        <v>339881.58645097219</v>
      </c>
      <c r="D305" s="252">
        <v>150683.84743588287</v>
      </c>
    </row>
    <row r="306" spans="1:4">
      <c r="A306" s="31" t="s">
        <v>290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51" t="s">
        <v>31</v>
      </c>
      <c r="B307" s="252">
        <v>423772.54513158003</v>
      </c>
      <c r="C307" s="252">
        <v>307886.82094692002</v>
      </c>
      <c r="D307" s="252">
        <v>115885.72418465999</v>
      </c>
    </row>
    <row r="308" spans="1:4">
      <c r="A308" s="40" t="s">
        <v>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456" t="s">
        <v>1241</v>
      </c>
      <c r="B309" s="1457"/>
      <c r="C309" s="1457"/>
      <c r="D309" s="1458"/>
    </row>
    <row r="310" spans="1:4">
      <c r="A310" s="249" t="s">
        <v>1179</v>
      </c>
      <c r="B310" s="250">
        <v>117.34436026057354</v>
      </c>
      <c r="C310" s="250">
        <v>116.89579094262075</v>
      </c>
      <c r="D310" s="250">
        <v>118.34720511315469</v>
      </c>
    </row>
    <row r="311" spans="1:4">
      <c r="A311" s="39" t="s">
        <v>48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51" t="s">
        <v>51</v>
      </c>
      <c r="B312" s="252">
        <v>497835.82064256998</v>
      </c>
      <c r="C312" s="252">
        <v>343976.30965546996</v>
      </c>
      <c r="D312" s="252">
        <v>153859.51098710002</v>
      </c>
    </row>
    <row r="313" spans="1:4">
      <c r="A313" s="31" t="s">
        <v>1180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51" t="s">
        <v>31</v>
      </c>
      <c r="B314" s="252">
        <v>430227.19753281004</v>
      </c>
      <c r="C314" s="252">
        <v>310873.24237661</v>
      </c>
      <c r="D314" s="252">
        <v>119353.95515620001</v>
      </c>
    </row>
    <row r="315" spans="1:4">
      <c r="A315" s="40" t="s">
        <v>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456" t="s">
        <v>1255</v>
      </c>
      <c r="B316" s="1457"/>
      <c r="C316" s="1457"/>
      <c r="D316" s="1458"/>
    </row>
    <row r="317" spans="1:4">
      <c r="A317" s="249" t="s">
        <v>1179</v>
      </c>
      <c r="B317" s="250">
        <v>116.56709850683772</v>
      </c>
      <c r="C317" s="250">
        <v>115.85830592075266</v>
      </c>
      <c r="D317" s="250">
        <v>118.18072214489447</v>
      </c>
    </row>
    <row r="318" spans="1:4">
      <c r="A318" s="39" t="s">
        <v>48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51" t="s">
        <v>51</v>
      </c>
      <c r="B319" s="252">
        <v>524511.15901125001</v>
      </c>
      <c r="C319" s="252">
        <v>364432.35101745999</v>
      </c>
      <c r="D319" s="252">
        <v>160078.80799378999</v>
      </c>
    </row>
    <row r="320" spans="1:4">
      <c r="A320" s="31" t="s">
        <v>1180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51" t="s">
        <v>31</v>
      </c>
      <c r="B321" s="252">
        <v>444722.91798397002</v>
      </c>
      <c r="C321" s="252">
        <v>320436.61903587001</v>
      </c>
      <c r="D321" s="252">
        <v>124286.29894810001</v>
      </c>
    </row>
    <row r="322" spans="1:4">
      <c r="A322" s="40" t="s">
        <v>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456" t="s">
        <v>1256</v>
      </c>
      <c r="B323" s="1457"/>
      <c r="C323" s="1457"/>
      <c r="D323" s="1458"/>
    </row>
    <row r="324" spans="1:4">
      <c r="A324" s="249" t="s">
        <v>1179</v>
      </c>
      <c r="B324" s="250">
        <v>116.90101880313526</v>
      </c>
      <c r="C324" s="250">
        <v>116.18452525174645</v>
      </c>
      <c r="D324" s="250">
        <v>118.49400251203153</v>
      </c>
    </row>
    <row r="325" spans="1:4">
      <c r="A325" s="39" t="s">
        <v>48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51" t="s">
        <v>51</v>
      </c>
      <c r="B326" s="252">
        <v>526771.93536092807</v>
      </c>
      <c r="C326" s="252">
        <v>363345.90764931007</v>
      </c>
      <c r="D326" s="252">
        <v>163426.02771161802</v>
      </c>
    </row>
    <row r="327" spans="1:4">
      <c r="A327" s="31" t="s">
        <v>1180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51" t="s">
        <v>31</v>
      </c>
      <c r="B328" s="252">
        <v>451610.28391965997</v>
      </c>
      <c r="C328" s="252">
        <v>324034.67784391</v>
      </c>
      <c r="D328" s="252">
        <v>127575.60607574998</v>
      </c>
    </row>
    <row r="329" spans="1:4">
      <c r="A329" s="40" t="s">
        <v>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456" t="s">
        <v>1274</v>
      </c>
      <c r="B330" s="1457"/>
      <c r="C330" s="1457"/>
      <c r="D330" s="1458"/>
    </row>
    <row r="331" spans="1:4">
      <c r="A331" s="249" t="s">
        <v>232</v>
      </c>
      <c r="B331" s="250">
        <v>117.04338006744659</v>
      </c>
      <c r="C331" s="250">
        <v>116.23629812429625</v>
      </c>
      <c r="D331" s="250">
        <v>118.85793227461801</v>
      </c>
    </row>
    <row r="332" spans="1:4">
      <c r="A332" s="39" t="s">
        <v>48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51" t="s">
        <v>51</v>
      </c>
      <c r="B333" s="252">
        <v>531367.09896588</v>
      </c>
      <c r="C333" s="252">
        <v>367783.33167824999</v>
      </c>
      <c r="D333" s="252">
        <v>163583.76728763003</v>
      </c>
    </row>
    <row r="334" spans="1:4">
      <c r="A334" s="31" t="s">
        <v>290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51" t="s">
        <v>31</v>
      </c>
      <c r="B335" s="252">
        <v>460490.93371782987</v>
      </c>
      <c r="C335" s="252">
        <v>329528.82334443991</v>
      </c>
      <c r="D335" s="252">
        <v>130962.11037338999</v>
      </c>
    </row>
    <row r="336" spans="1:4">
      <c r="A336" s="40" t="s">
        <v>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456" t="s">
        <v>1281</v>
      </c>
      <c r="B337" s="1457"/>
      <c r="C337" s="1457"/>
      <c r="D337" s="1458"/>
    </row>
    <row r="338" spans="1:4">
      <c r="A338" s="249" t="s">
        <v>232</v>
      </c>
      <c r="B338" s="250">
        <v>117.15825866415213</v>
      </c>
      <c r="C338" s="250">
        <v>116.2514144083711</v>
      </c>
      <c r="D338" s="250">
        <v>119.16183207376621</v>
      </c>
    </row>
    <row r="339" spans="1:4">
      <c r="A339" s="39" t="s">
        <v>48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51" t="s">
        <v>51</v>
      </c>
      <c r="B340" s="252">
        <v>538968.40574177005</v>
      </c>
      <c r="C340" s="252">
        <v>371033.60772094002</v>
      </c>
      <c r="D340" s="252">
        <v>167934.79802083003</v>
      </c>
    </row>
    <row r="341" spans="1:4">
      <c r="A341" s="31" t="s">
        <v>290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51" t="s">
        <v>31</v>
      </c>
      <c r="B342" s="252">
        <v>465493.36731779005</v>
      </c>
      <c r="C342" s="252">
        <v>331070.30121788004</v>
      </c>
      <c r="D342" s="252">
        <v>134423.06609991004</v>
      </c>
    </row>
    <row r="343" spans="1:4">
      <c r="A343" s="40" t="s">
        <v>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456" t="s">
        <v>1289</v>
      </c>
      <c r="B344" s="1457"/>
      <c r="C344" s="1457"/>
      <c r="D344" s="1458"/>
    </row>
    <row r="345" spans="1:4">
      <c r="A345" s="249" t="s">
        <v>232</v>
      </c>
      <c r="B345" s="250">
        <v>117.48928433221333</v>
      </c>
      <c r="C345" s="250">
        <v>116.70620610951276</v>
      </c>
      <c r="D345" s="250">
        <v>119.16836371227826</v>
      </c>
    </row>
    <row r="346" spans="1:4">
      <c r="A346" s="39" t="s">
        <v>48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51" t="s">
        <v>51</v>
      </c>
      <c r="B347" s="252">
        <v>555077.93090556003</v>
      </c>
      <c r="C347" s="252">
        <v>378537.87550634</v>
      </c>
      <c r="D347" s="252">
        <v>176540.05539922</v>
      </c>
    </row>
    <row r="348" spans="1:4">
      <c r="A348" s="31" t="s">
        <v>290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51" t="s">
        <v>31</v>
      </c>
      <c r="B349" s="252">
        <v>471405.51146140002</v>
      </c>
      <c r="C349" s="252">
        <v>333298.07271583</v>
      </c>
      <c r="D349" s="252">
        <v>138107.43874557002</v>
      </c>
    </row>
    <row r="350" spans="1:4">
      <c r="A350" s="40" t="s">
        <v>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456" t="s">
        <v>1333</v>
      </c>
      <c r="B351" s="1457"/>
      <c r="C351" s="1457"/>
      <c r="D351" s="1458"/>
    </row>
    <row r="352" spans="1:4">
      <c r="A352" s="249" t="s">
        <v>232</v>
      </c>
      <c r="B352" s="250">
        <v>117.77969680789941</v>
      </c>
      <c r="C352" s="250">
        <v>116.96619579603752</v>
      </c>
      <c r="D352" s="250">
        <v>119.50539706581802</v>
      </c>
    </row>
    <row r="353" spans="1:4">
      <c r="A353" s="39" t="s">
        <v>48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51" t="s">
        <v>51</v>
      </c>
      <c r="B354" s="252">
        <v>553904.12864456011</v>
      </c>
      <c r="C354" s="252">
        <v>376446.13250636007</v>
      </c>
      <c r="D354" s="252">
        <v>177457.99613820005</v>
      </c>
    </row>
    <row r="355" spans="1:4">
      <c r="A355" s="31" t="s">
        <v>290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51" t="s">
        <v>31</v>
      </c>
      <c r="B356" s="252">
        <v>469600.42247532995</v>
      </c>
      <c r="C356" s="252">
        <v>329591.05531595997</v>
      </c>
      <c r="D356" s="252">
        <v>140009.36715937001</v>
      </c>
    </row>
    <row r="357" spans="1:4">
      <c r="A357" s="40" t="s">
        <v>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456" t="s">
        <v>1345</v>
      </c>
      <c r="B358" s="1457"/>
      <c r="C358" s="1457"/>
      <c r="D358" s="1458"/>
    </row>
    <row r="359" spans="1:4">
      <c r="A359" s="249" t="s">
        <v>232</v>
      </c>
      <c r="B359" s="250">
        <v>118.02278998351392</v>
      </c>
      <c r="C359" s="250">
        <v>117.14726231633907</v>
      </c>
      <c r="D359" s="250">
        <v>119.87156502184837</v>
      </c>
    </row>
    <row r="360" spans="1:4">
      <c r="A360" s="39" t="s">
        <v>48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51" t="s">
        <v>51</v>
      </c>
      <c r="B361" s="252">
        <v>549569.58167282993</v>
      </c>
      <c r="C361" s="252">
        <v>372950.67188015999</v>
      </c>
      <c r="D361" s="252">
        <v>176618.90979266993</v>
      </c>
    </row>
    <row r="362" spans="1:4">
      <c r="A362" s="31" t="s">
        <v>290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51" t="s">
        <v>31</v>
      </c>
      <c r="B363" s="252">
        <v>472406.90290513996</v>
      </c>
      <c r="C363" s="252">
        <v>331150.98725269001</v>
      </c>
      <c r="D363" s="252">
        <v>141255.91565244997</v>
      </c>
    </row>
    <row r="364" spans="1:4">
      <c r="A364" s="40" t="s">
        <v>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456" t="s">
        <v>1357</v>
      </c>
      <c r="B365" s="1457"/>
      <c r="C365" s="1457"/>
      <c r="D365" s="1458"/>
    </row>
    <row r="366" spans="1:4">
      <c r="A366" s="249" t="s">
        <v>232</v>
      </c>
      <c r="B366" s="250">
        <v>117.82715269900996</v>
      </c>
      <c r="C366" s="250">
        <v>116.82106533877061</v>
      </c>
      <c r="D366" s="250">
        <v>119.94065620836578</v>
      </c>
    </row>
    <row r="367" spans="1:4">
      <c r="A367" s="39" t="s">
        <v>48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51" t="s">
        <v>51</v>
      </c>
      <c r="B368" s="252">
        <v>564943.51052377862</v>
      </c>
      <c r="C368" s="252">
        <v>382745.73237058747</v>
      </c>
      <c r="D368" s="252">
        <v>182197.77815319115</v>
      </c>
    </row>
    <row r="369" spans="1:4">
      <c r="A369" s="31" t="s">
        <v>290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51" t="s">
        <v>31</v>
      </c>
      <c r="B370" s="252">
        <v>478200.61610655766</v>
      </c>
      <c r="C370" s="252">
        <v>335366.40232091956</v>
      </c>
      <c r="D370" s="252">
        <v>142834.2137856381</v>
      </c>
    </row>
    <row r="371" spans="1:4">
      <c r="A371" s="40" t="s">
        <v>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456" t="s">
        <v>1365</v>
      </c>
      <c r="B372" s="1457"/>
      <c r="C372" s="1457"/>
      <c r="D372" s="1458"/>
    </row>
    <row r="373" spans="1:4">
      <c r="A373" s="249" t="s">
        <v>232</v>
      </c>
      <c r="B373" s="250">
        <v>117.8218673739956</v>
      </c>
      <c r="C373" s="250">
        <v>116.71163220054513</v>
      </c>
      <c r="D373" s="250">
        <v>120.16370508386625</v>
      </c>
    </row>
    <row r="374" spans="1:4">
      <c r="A374" s="39" t="s">
        <v>48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51" t="s">
        <v>51</v>
      </c>
      <c r="B375" s="252">
        <v>569091.80049287598</v>
      </c>
      <c r="C375" s="252">
        <v>386063.8763484754</v>
      </c>
      <c r="D375" s="252">
        <v>183027.92414440063</v>
      </c>
    </row>
    <row r="376" spans="1:4">
      <c r="A376" s="31" t="s">
        <v>290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51" t="s">
        <v>31</v>
      </c>
      <c r="B377" s="252">
        <v>483605.27588456043</v>
      </c>
      <c r="C377" s="252">
        <v>339209.98479149613</v>
      </c>
      <c r="D377" s="252">
        <v>144395.29109306427</v>
      </c>
    </row>
    <row r="378" spans="1:4">
      <c r="A378" s="40" t="s">
        <v>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456" t="s">
        <v>1376</v>
      </c>
      <c r="B379" s="1457"/>
      <c r="C379" s="1457"/>
      <c r="D379" s="1458"/>
    </row>
    <row r="380" spans="1:4">
      <c r="A380" s="249" t="s">
        <v>232</v>
      </c>
      <c r="B380" s="250">
        <v>117.6107731713967</v>
      </c>
      <c r="C380" s="250">
        <v>116.36590019414031</v>
      </c>
      <c r="D380" s="250">
        <v>120.26208148200787</v>
      </c>
    </row>
    <row r="381" spans="1:4">
      <c r="A381" s="39" t="s">
        <v>48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51" t="s">
        <v>51</v>
      </c>
      <c r="B382" s="252">
        <v>583442.27807855583</v>
      </c>
      <c r="C382" s="252">
        <v>397026.02274911501</v>
      </c>
      <c r="D382" s="252">
        <v>186416.25532944081</v>
      </c>
    </row>
    <row r="383" spans="1:4">
      <c r="A383" s="31" t="s">
        <v>290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51" t="s">
        <v>31</v>
      </c>
      <c r="B384" s="252">
        <v>490259.47864637565</v>
      </c>
      <c r="C384" s="252">
        <v>343469.42318011791</v>
      </c>
      <c r="D384" s="252">
        <v>146790.05546625773</v>
      </c>
    </row>
    <row r="385" spans="1:4">
      <c r="A385" s="40" t="s">
        <v>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456" t="s">
        <v>1393</v>
      </c>
      <c r="B386" s="1457"/>
      <c r="C386" s="1457"/>
      <c r="D386" s="1458"/>
    </row>
    <row r="387" spans="1:4">
      <c r="A387" s="249" t="s">
        <v>232</v>
      </c>
      <c r="B387" s="250">
        <v>117.76623885747274</v>
      </c>
      <c r="C387" s="250">
        <v>116.42915815305518</v>
      </c>
      <c r="D387" s="250">
        <v>120.6074297609167</v>
      </c>
    </row>
    <row r="388" spans="1:4">
      <c r="A388" s="39" t="s">
        <v>48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51" t="s">
        <v>51</v>
      </c>
      <c r="B389" s="252">
        <v>586266.60339691222</v>
      </c>
      <c r="C389" s="252">
        <v>398656.549141097</v>
      </c>
      <c r="D389" s="252">
        <v>187610.05425581519</v>
      </c>
    </row>
    <row r="390" spans="1:4">
      <c r="A390" s="31" t="s">
        <v>290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51" t="s">
        <v>31</v>
      </c>
      <c r="B391" s="252">
        <v>493952.10757562891</v>
      </c>
      <c r="C391" s="252">
        <v>345500.76172164164</v>
      </c>
      <c r="D391" s="252">
        <v>148451.34585398724</v>
      </c>
    </row>
    <row r="392" spans="1:4">
      <c r="A392" s="40" t="s">
        <v>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456" t="s">
        <v>1402</v>
      </c>
      <c r="B393" s="1457"/>
      <c r="C393" s="1457"/>
      <c r="D393" s="1458"/>
    </row>
    <row r="394" spans="1:4">
      <c r="A394" s="249" t="s">
        <v>232</v>
      </c>
      <c r="B394" s="250">
        <v>117.35498211321793</v>
      </c>
      <c r="C394" s="250">
        <v>115.99660747146817</v>
      </c>
      <c r="D394" s="250">
        <v>120.19165917461297</v>
      </c>
    </row>
    <row r="395" spans="1:4">
      <c r="A395" s="39" t="s">
        <v>48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51" t="s">
        <v>51</v>
      </c>
      <c r="B396" s="252">
        <v>605948.34919460374</v>
      </c>
      <c r="C396" s="252">
        <v>409739.83258941973</v>
      </c>
      <c r="D396" s="252">
        <v>196208.51660518404</v>
      </c>
    </row>
    <row r="397" spans="1:4">
      <c r="A397" s="31" t="s">
        <v>290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51" t="s">
        <v>31</v>
      </c>
      <c r="B398" s="252">
        <v>500643.85385964788</v>
      </c>
      <c r="C398" s="252">
        <v>348292.69685303967</v>
      </c>
      <c r="D398" s="252">
        <v>152351.15700660818</v>
      </c>
    </row>
    <row r="399" spans="1:4">
      <c r="A399" s="40" t="s">
        <v>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456" t="s">
        <v>1433</v>
      </c>
      <c r="B400" s="1457"/>
      <c r="C400" s="1457"/>
      <c r="D400" s="1458"/>
    </row>
    <row r="401" spans="1:4">
      <c r="A401" s="249" t="s">
        <v>232</v>
      </c>
      <c r="B401" s="250">
        <v>116.96177946148802</v>
      </c>
      <c r="C401" s="250">
        <v>115.54857289828556</v>
      </c>
      <c r="D401" s="250">
        <v>119.91415619132538</v>
      </c>
    </row>
    <row r="402" spans="1:4">
      <c r="A402" s="39" t="s">
        <v>48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51" t="s">
        <v>51</v>
      </c>
      <c r="B403" s="252">
        <v>625507.47889646736</v>
      </c>
      <c r="C403" s="252">
        <v>423021.07211594336</v>
      </c>
      <c r="D403" s="252">
        <v>202486.40678052403</v>
      </c>
    </row>
    <row r="404" spans="1:4">
      <c r="A404" s="31" t="s">
        <v>290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51" t="s">
        <v>31</v>
      </c>
      <c r="B405" s="252">
        <v>509675.83960851619</v>
      </c>
      <c r="C405" s="252">
        <v>354815.48667962942</v>
      </c>
      <c r="D405" s="252">
        <v>154860.35292888677</v>
      </c>
    </row>
    <row r="406" spans="1:4">
      <c r="A406" s="40" t="s">
        <v>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456" t="s">
        <v>1434</v>
      </c>
      <c r="B407" s="1457"/>
      <c r="C407" s="1457"/>
      <c r="D407" s="1458"/>
    </row>
    <row r="408" spans="1:4">
      <c r="A408" s="249" t="s">
        <v>232</v>
      </c>
      <c r="B408" s="250">
        <v>117.34094150838065</v>
      </c>
      <c r="C408" s="250">
        <v>115.99925350447495</v>
      </c>
      <c r="D408" s="250">
        <v>120.10605291463534</v>
      </c>
    </row>
    <row r="409" spans="1:4">
      <c r="A409" s="39" t="s">
        <v>48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51" t="s">
        <v>51</v>
      </c>
      <c r="B410" s="252">
        <v>629550.80436459556</v>
      </c>
      <c r="C410" s="252">
        <v>423877.07216928934</v>
      </c>
      <c r="D410" s="252">
        <v>205673.73219530628</v>
      </c>
    </row>
    <row r="411" spans="1:4">
      <c r="A411" s="31" t="s">
        <v>290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51" t="s">
        <v>31</v>
      </c>
      <c r="B412" s="252">
        <v>515640.76011037687</v>
      </c>
      <c r="C412" s="252">
        <v>358577.62970513559</v>
      </c>
      <c r="D412" s="252">
        <v>157063.13040524127</v>
      </c>
    </row>
    <row r="413" spans="1:4">
      <c r="A413" s="40" t="s">
        <v>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456" t="s">
        <v>1453</v>
      </c>
      <c r="B414" s="1457"/>
      <c r="C414" s="1457"/>
      <c r="D414" s="1458"/>
    </row>
    <row r="415" spans="1:4">
      <c r="A415" s="249" t="s">
        <v>232</v>
      </c>
      <c r="B415" s="250">
        <v>117.25419137931246</v>
      </c>
      <c r="C415" s="250">
        <v>116.02672965949587</v>
      </c>
      <c r="D415" s="250">
        <v>119.76440048017069</v>
      </c>
    </row>
    <row r="416" spans="1:4">
      <c r="A416" s="39" t="s">
        <v>48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51" t="s">
        <v>51</v>
      </c>
      <c r="B417" s="252">
        <v>642238.86463547207</v>
      </c>
      <c r="C417" s="252">
        <v>431325.79627270548</v>
      </c>
      <c r="D417" s="252">
        <v>210913.06836276661</v>
      </c>
    </row>
    <row r="418" spans="1:4">
      <c r="A418" s="31" t="s">
        <v>290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51" t="s">
        <v>31</v>
      </c>
      <c r="B419" s="252">
        <v>521024.9842505462</v>
      </c>
      <c r="C419" s="252">
        <v>362004.58221144247</v>
      </c>
      <c r="D419" s="252">
        <v>159020.40203910376</v>
      </c>
    </row>
    <row r="420" spans="1:4">
      <c r="A420" s="40" t="s">
        <v>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456" t="s">
        <v>1460</v>
      </c>
      <c r="B421" s="1457"/>
      <c r="C421" s="1457"/>
      <c r="D421" s="1458"/>
    </row>
    <row r="422" spans="1:4">
      <c r="A422" s="249" t="s">
        <v>232</v>
      </c>
      <c r="B422" s="250">
        <v>117.6891703324402</v>
      </c>
      <c r="C422" s="250">
        <v>116.42650633114251</v>
      </c>
      <c r="D422" s="250">
        <v>120.23996693631238</v>
      </c>
    </row>
    <row r="423" spans="1:4">
      <c r="A423" s="39" t="s">
        <v>48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51" t="s">
        <v>51</v>
      </c>
      <c r="B424" s="252">
        <v>638747.0851485054</v>
      </c>
      <c r="C424" s="252">
        <v>427253.3701596976</v>
      </c>
      <c r="D424" s="252">
        <v>211493.71498880777</v>
      </c>
    </row>
    <row r="425" spans="1:4">
      <c r="A425" s="31" t="s">
        <v>290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51" t="s">
        <v>31</v>
      </c>
      <c r="B426" s="252">
        <v>525886.52634040534</v>
      </c>
      <c r="C426" s="252">
        <v>363938.64769562817</v>
      </c>
      <c r="D426" s="252">
        <v>161947.87864477714</v>
      </c>
    </row>
    <row r="427" spans="1:4">
      <c r="A427" s="40" t="s">
        <v>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456" t="s">
        <v>1470</v>
      </c>
      <c r="B428" s="1457"/>
      <c r="C428" s="1457"/>
      <c r="D428" s="1458"/>
    </row>
    <row r="429" spans="1:4">
      <c r="A429" s="249" t="s">
        <v>232</v>
      </c>
      <c r="B429" s="250">
        <v>117.53792903842233</v>
      </c>
      <c r="C429" s="250">
        <v>116.20637313261064</v>
      </c>
      <c r="D429" s="250">
        <v>120.14068428623834</v>
      </c>
    </row>
    <row r="430" spans="1:4">
      <c r="A430" s="39" t="s">
        <v>48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51" t="s">
        <v>51</v>
      </c>
      <c r="B431" s="252">
        <v>654537.96640530508</v>
      </c>
      <c r="C431" s="252">
        <v>433011.53885233187</v>
      </c>
      <c r="D431" s="252">
        <v>221526.42755297324</v>
      </c>
    </row>
    <row r="432" spans="1:4">
      <c r="A432" s="31" t="s">
        <v>290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51" t="s">
        <v>31</v>
      </c>
      <c r="B433" s="252">
        <v>533121.19965125062</v>
      </c>
      <c r="C433" s="252">
        <v>366730.5327219044</v>
      </c>
      <c r="D433" s="252">
        <v>166390.66692934625</v>
      </c>
    </row>
    <row r="434" spans="1:4">
      <c r="A434" s="40" t="s">
        <v>52</v>
      </c>
      <c r="B434" s="88">
        <v>308692.29622286989</v>
      </c>
      <c r="C434" s="88">
        <v>154511.2233018846</v>
      </c>
      <c r="D434" s="88">
        <v>154181.07292098526</v>
      </c>
    </row>
  </sheetData>
  <mergeCells count="65">
    <mergeCell ref="A428:D428"/>
    <mergeCell ref="A29:D29"/>
    <mergeCell ref="A36:D36"/>
    <mergeCell ref="A2:D2"/>
    <mergeCell ref="A5:A6"/>
    <mergeCell ref="B5:B6"/>
    <mergeCell ref="C5:D5"/>
    <mergeCell ref="A22:D22"/>
    <mergeCell ref="A8:D8"/>
    <mergeCell ref="A15:D15"/>
    <mergeCell ref="A99:D99"/>
    <mergeCell ref="A106:D106"/>
    <mergeCell ref="A113:D113"/>
    <mergeCell ref="A148:D148"/>
    <mergeCell ref="A120:D120"/>
    <mergeCell ref="A141:D141"/>
    <mergeCell ref="A127:D127"/>
    <mergeCell ref="A134:D134"/>
    <mergeCell ref="A43:D43"/>
    <mergeCell ref="A50:D50"/>
    <mergeCell ref="A64:D64"/>
    <mergeCell ref="A71:D71"/>
    <mergeCell ref="A92:D92"/>
    <mergeCell ref="A78:D78"/>
    <mergeCell ref="A85:D85"/>
    <mergeCell ref="A57:D57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358:D358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51:D351"/>
    <mergeCell ref="A421:D421"/>
    <mergeCell ref="A386:D386"/>
    <mergeCell ref="A414:D414"/>
    <mergeCell ref="A372:D372"/>
    <mergeCell ref="A365:D365"/>
    <mergeCell ref="A379:D379"/>
    <mergeCell ref="A400:D400"/>
    <mergeCell ref="A393:D393"/>
    <mergeCell ref="A407:D407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8"/>
  <sheetViews>
    <sheetView zoomScaleNormal="100" zoomScaleSheetLayoutView="100" workbookViewId="0">
      <pane xSplit="1" ySplit="5" topLeftCell="DB6" activePane="bottomRight" state="frozen"/>
      <selection activeCell="A18" sqref="A18"/>
      <selection pane="topRight" activeCell="A18" sqref="A18"/>
      <selection pane="bottomLeft" activeCell="A18" sqref="A18"/>
      <selection pane="bottomRight" activeCell="DR16" sqref="DR16"/>
    </sheetView>
  </sheetViews>
  <sheetFormatPr defaultRowHeight="12.75"/>
  <cols>
    <col min="1" max="1" width="54.28515625" style="15" customWidth="1"/>
    <col min="2" max="123" width="10.7109375" style="15" customWidth="1"/>
    <col min="124" max="343" width="9.140625" style="15"/>
    <col min="344" max="344" width="39.85546875" style="15" customWidth="1"/>
    <col min="345" max="350" width="7.140625" style="15" customWidth="1"/>
    <col min="351" max="599" width="9.140625" style="15"/>
    <col min="600" max="600" width="39.85546875" style="15" customWidth="1"/>
    <col min="601" max="606" width="7.140625" style="15" customWidth="1"/>
    <col min="607" max="855" width="9.140625" style="15"/>
    <col min="856" max="856" width="39.85546875" style="15" customWidth="1"/>
    <col min="857" max="862" width="7.140625" style="15" customWidth="1"/>
    <col min="863" max="1111" width="9.140625" style="15"/>
    <col min="1112" max="1112" width="39.85546875" style="15" customWidth="1"/>
    <col min="1113" max="1118" width="7.140625" style="15" customWidth="1"/>
    <col min="1119" max="1367" width="9.140625" style="15"/>
    <col min="1368" max="1368" width="39.85546875" style="15" customWidth="1"/>
    <col min="1369" max="1374" width="7.140625" style="15" customWidth="1"/>
    <col min="1375" max="1623" width="9.140625" style="15"/>
    <col min="1624" max="1624" width="39.85546875" style="15" customWidth="1"/>
    <col min="1625" max="1630" width="7.140625" style="15" customWidth="1"/>
    <col min="1631" max="1879" width="9.140625" style="15"/>
    <col min="1880" max="1880" width="39.85546875" style="15" customWidth="1"/>
    <col min="1881" max="1886" width="7.140625" style="15" customWidth="1"/>
    <col min="1887" max="2135" width="9.140625" style="15"/>
    <col min="2136" max="2136" width="39.85546875" style="15" customWidth="1"/>
    <col min="2137" max="2142" width="7.140625" style="15" customWidth="1"/>
    <col min="2143" max="2391" width="9.140625" style="15"/>
    <col min="2392" max="2392" width="39.85546875" style="15" customWidth="1"/>
    <col min="2393" max="2398" width="7.140625" style="15" customWidth="1"/>
    <col min="2399" max="2647" width="9.140625" style="15"/>
    <col min="2648" max="2648" width="39.85546875" style="15" customWidth="1"/>
    <col min="2649" max="2654" width="7.140625" style="15" customWidth="1"/>
    <col min="2655" max="2903" width="9.140625" style="15"/>
    <col min="2904" max="2904" width="39.85546875" style="15" customWidth="1"/>
    <col min="2905" max="2910" width="7.140625" style="15" customWidth="1"/>
    <col min="2911" max="3159" width="9.140625" style="15"/>
    <col min="3160" max="3160" width="39.85546875" style="15" customWidth="1"/>
    <col min="3161" max="3166" width="7.140625" style="15" customWidth="1"/>
    <col min="3167" max="3415" width="9.140625" style="15"/>
    <col min="3416" max="3416" width="39.85546875" style="15" customWidth="1"/>
    <col min="3417" max="3422" width="7.140625" style="15" customWidth="1"/>
    <col min="3423" max="3671" width="9.140625" style="15"/>
    <col min="3672" max="3672" width="39.85546875" style="15" customWidth="1"/>
    <col min="3673" max="3678" width="7.140625" style="15" customWidth="1"/>
    <col min="3679" max="3927" width="9.140625" style="15"/>
    <col min="3928" max="3928" width="39.85546875" style="15" customWidth="1"/>
    <col min="3929" max="3934" width="7.140625" style="15" customWidth="1"/>
    <col min="3935" max="4183" width="9.140625" style="15"/>
    <col min="4184" max="4184" width="39.85546875" style="15" customWidth="1"/>
    <col min="4185" max="4190" width="7.140625" style="15" customWidth="1"/>
    <col min="4191" max="4439" width="9.140625" style="15"/>
    <col min="4440" max="4440" width="39.85546875" style="15" customWidth="1"/>
    <col min="4441" max="4446" width="7.140625" style="15" customWidth="1"/>
    <col min="4447" max="4695" width="9.140625" style="15"/>
    <col min="4696" max="4696" width="39.85546875" style="15" customWidth="1"/>
    <col min="4697" max="4702" width="7.140625" style="15" customWidth="1"/>
    <col min="4703" max="4951" width="9.140625" style="15"/>
    <col min="4952" max="4952" width="39.85546875" style="15" customWidth="1"/>
    <col min="4953" max="4958" width="7.140625" style="15" customWidth="1"/>
    <col min="4959" max="5207" width="9.140625" style="15"/>
    <col min="5208" max="5208" width="39.85546875" style="15" customWidth="1"/>
    <col min="5209" max="5214" width="7.140625" style="15" customWidth="1"/>
    <col min="5215" max="5463" width="9.140625" style="15"/>
    <col min="5464" max="5464" width="39.85546875" style="15" customWidth="1"/>
    <col min="5465" max="5470" width="7.140625" style="15" customWidth="1"/>
    <col min="5471" max="5719" width="9.140625" style="15"/>
    <col min="5720" max="5720" width="39.85546875" style="15" customWidth="1"/>
    <col min="5721" max="5726" width="7.140625" style="15" customWidth="1"/>
    <col min="5727" max="5975" width="9.140625" style="15"/>
    <col min="5976" max="5976" width="39.85546875" style="15" customWidth="1"/>
    <col min="5977" max="5982" width="7.140625" style="15" customWidth="1"/>
    <col min="5983" max="6231" width="9.140625" style="15"/>
    <col min="6232" max="6232" width="39.85546875" style="15" customWidth="1"/>
    <col min="6233" max="6238" width="7.140625" style="15" customWidth="1"/>
    <col min="6239" max="6487" width="9.140625" style="15"/>
    <col min="6488" max="6488" width="39.85546875" style="15" customWidth="1"/>
    <col min="6489" max="6494" width="7.140625" style="15" customWidth="1"/>
    <col min="6495" max="6743" width="9.140625" style="15"/>
    <col min="6744" max="6744" width="39.85546875" style="15" customWidth="1"/>
    <col min="6745" max="6750" width="7.140625" style="15" customWidth="1"/>
    <col min="6751" max="6999" width="9.140625" style="15"/>
    <col min="7000" max="7000" width="39.85546875" style="15" customWidth="1"/>
    <col min="7001" max="7006" width="7.140625" style="15" customWidth="1"/>
    <col min="7007" max="7255" width="9.140625" style="15"/>
    <col min="7256" max="7256" width="39.85546875" style="15" customWidth="1"/>
    <col min="7257" max="7262" width="7.140625" style="15" customWidth="1"/>
    <col min="7263" max="7511" width="9.140625" style="15"/>
    <col min="7512" max="7512" width="39.85546875" style="15" customWidth="1"/>
    <col min="7513" max="7518" width="7.140625" style="15" customWidth="1"/>
    <col min="7519" max="7767" width="9.140625" style="15"/>
    <col min="7768" max="7768" width="39.85546875" style="15" customWidth="1"/>
    <col min="7769" max="7774" width="7.140625" style="15" customWidth="1"/>
    <col min="7775" max="8023" width="9.140625" style="15"/>
    <col min="8024" max="8024" width="39.85546875" style="15" customWidth="1"/>
    <col min="8025" max="8030" width="7.140625" style="15" customWidth="1"/>
    <col min="8031" max="8279" width="9.140625" style="15"/>
    <col min="8280" max="8280" width="39.85546875" style="15" customWidth="1"/>
    <col min="8281" max="8286" width="7.140625" style="15" customWidth="1"/>
    <col min="8287" max="8535" width="9.140625" style="15"/>
    <col min="8536" max="8536" width="39.85546875" style="15" customWidth="1"/>
    <col min="8537" max="8542" width="7.140625" style="15" customWidth="1"/>
    <col min="8543" max="8791" width="9.140625" style="15"/>
    <col min="8792" max="8792" width="39.85546875" style="15" customWidth="1"/>
    <col min="8793" max="8798" width="7.140625" style="15" customWidth="1"/>
    <col min="8799" max="9047" width="9.140625" style="15"/>
    <col min="9048" max="9048" width="39.85546875" style="15" customWidth="1"/>
    <col min="9049" max="9054" width="7.140625" style="15" customWidth="1"/>
    <col min="9055" max="9303" width="9.140625" style="15"/>
    <col min="9304" max="9304" width="39.85546875" style="15" customWidth="1"/>
    <col min="9305" max="9310" width="7.140625" style="15" customWidth="1"/>
    <col min="9311" max="9559" width="9.140625" style="15"/>
    <col min="9560" max="9560" width="39.85546875" style="15" customWidth="1"/>
    <col min="9561" max="9566" width="7.140625" style="15" customWidth="1"/>
    <col min="9567" max="9815" width="9.140625" style="15"/>
    <col min="9816" max="9816" width="39.85546875" style="15" customWidth="1"/>
    <col min="9817" max="9822" width="7.140625" style="15" customWidth="1"/>
    <col min="9823" max="10071" width="9.140625" style="15"/>
    <col min="10072" max="10072" width="39.85546875" style="15" customWidth="1"/>
    <col min="10073" max="10078" width="7.140625" style="15" customWidth="1"/>
    <col min="10079" max="10327" width="9.140625" style="15"/>
    <col min="10328" max="10328" width="39.85546875" style="15" customWidth="1"/>
    <col min="10329" max="10334" width="7.140625" style="15" customWidth="1"/>
    <col min="10335" max="10583" width="9.140625" style="15"/>
    <col min="10584" max="10584" width="39.85546875" style="15" customWidth="1"/>
    <col min="10585" max="10590" width="7.140625" style="15" customWidth="1"/>
    <col min="10591" max="10839" width="9.140625" style="15"/>
    <col min="10840" max="10840" width="39.85546875" style="15" customWidth="1"/>
    <col min="10841" max="10846" width="7.140625" style="15" customWidth="1"/>
    <col min="10847" max="11095" width="9.140625" style="15"/>
    <col min="11096" max="11096" width="39.85546875" style="15" customWidth="1"/>
    <col min="11097" max="11102" width="7.140625" style="15" customWidth="1"/>
    <col min="11103" max="11351" width="9.140625" style="15"/>
    <col min="11352" max="11352" width="39.85546875" style="15" customWidth="1"/>
    <col min="11353" max="11358" width="7.140625" style="15" customWidth="1"/>
    <col min="11359" max="11607" width="9.140625" style="15"/>
    <col min="11608" max="11608" width="39.85546875" style="15" customWidth="1"/>
    <col min="11609" max="11614" width="7.140625" style="15" customWidth="1"/>
    <col min="11615" max="11863" width="9.140625" style="15"/>
    <col min="11864" max="11864" width="39.85546875" style="15" customWidth="1"/>
    <col min="11865" max="11870" width="7.140625" style="15" customWidth="1"/>
    <col min="11871" max="12119" width="9.140625" style="15"/>
    <col min="12120" max="12120" width="39.85546875" style="15" customWidth="1"/>
    <col min="12121" max="12126" width="7.140625" style="15" customWidth="1"/>
    <col min="12127" max="12375" width="9.140625" style="15"/>
    <col min="12376" max="12376" width="39.85546875" style="15" customWidth="1"/>
    <col min="12377" max="12382" width="7.140625" style="15" customWidth="1"/>
    <col min="12383" max="12631" width="9.140625" style="15"/>
    <col min="12632" max="12632" width="39.85546875" style="15" customWidth="1"/>
    <col min="12633" max="12638" width="7.140625" style="15" customWidth="1"/>
    <col min="12639" max="12887" width="9.140625" style="15"/>
    <col min="12888" max="12888" width="39.85546875" style="15" customWidth="1"/>
    <col min="12889" max="12894" width="7.140625" style="15" customWidth="1"/>
    <col min="12895" max="13143" width="9.140625" style="15"/>
    <col min="13144" max="13144" width="39.85546875" style="15" customWidth="1"/>
    <col min="13145" max="13150" width="7.140625" style="15" customWidth="1"/>
    <col min="13151" max="13399" width="9.140625" style="15"/>
    <col min="13400" max="13400" width="39.85546875" style="15" customWidth="1"/>
    <col min="13401" max="13406" width="7.140625" style="15" customWidth="1"/>
    <col min="13407" max="13655" width="9.140625" style="15"/>
    <col min="13656" max="13656" width="39.85546875" style="15" customWidth="1"/>
    <col min="13657" max="13662" width="7.140625" style="15" customWidth="1"/>
    <col min="13663" max="13911" width="9.140625" style="15"/>
    <col min="13912" max="13912" width="39.85546875" style="15" customWidth="1"/>
    <col min="13913" max="13918" width="7.140625" style="15" customWidth="1"/>
    <col min="13919" max="14167" width="9.140625" style="15"/>
    <col min="14168" max="14168" width="39.85546875" style="15" customWidth="1"/>
    <col min="14169" max="14174" width="7.140625" style="15" customWidth="1"/>
    <col min="14175" max="14423" width="9.140625" style="15"/>
    <col min="14424" max="14424" width="39.85546875" style="15" customWidth="1"/>
    <col min="14425" max="14430" width="7.140625" style="15" customWidth="1"/>
    <col min="14431" max="14679" width="9.140625" style="15"/>
    <col min="14680" max="14680" width="39.85546875" style="15" customWidth="1"/>
    <col min="14681" max="14686" width="7.140625" style="15" customWidth="1"/>
    <col min="14687" max="14935" width="9.140625" style="15"/>
    <col min="14936" max="14936" width="39.85546875" style="15" customWidth="1"/>
    <col min="14937" max="14942" width="7.140625" style="15" customWidth="1"/>
    <col min="14943" max="15191" width="9.140625" style="15"/>
    <col min="15192" max="15192" width="39.85546875" style="15" customWidth="1"/>
    <col min="15193" max="15198" width="7.140625" style="15" customWidth="1"/>
    <col min="15199" max="15447" width="9.140625" style="15"/>
    <col min="15448" max="15448" width="39.85546875" style="15" customWidth="1"/>
    <col min="15449" max="15454" width="7.140625" style="15" customWidth="1"/>
    <col min="15455" max="15703" width="9.140625" style="15"/>
    <col min="15704" max="15704" width="39.85546875" style="15" customWidth="1"/>
    <col min="15705" max="15710" width="7.140625" style="15" customWidth="1"/>
    <col min="15711" max="15959" width="9.140625" style="15"/>
    <col min="15960" max="15960" width="39.85546875" style="15" customWidth="1"/>
    <col min="15961" max="15966" width="7.140625" style="15" customWidth="1"/>
    <col min="15967" max="16215" width="9.140625" style="15"/>
    <col min="16216" max="16216" width="39.85546875" style="15" customWidth="1"/>
    <col min="16217" max="16222" width="7.140625" style="15" customWidth="1"/>
    <col min="16223" max="16384" width="9.140625" style="15"/>
  </cols>
  <sheetData>
    <row r="1" spans="1:123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382"/>
      <c r="BB1" s="382"/>
      <c r="BC1" s="382"/>
      <c r="BD1" s="382"/>
      <c r="BE1" s="382"/>
      <c r="BF1" s="382"/>
      <c r="BG1" s="382"/>
      <c r="BH1" s="382"/>
      <c r="BI1" s="382"/>
      <c r="BJ1" s="130"/>
      <c r="BK1" s="382"/>
      <c r="BL1" s="130"/>
      <c r="BM1" s="382"/>
      <c r="BN1" s="130"/>
      <c r="BO1" s="382"/>
      <c r="BP1" s="382"/>
      <c r="BQ1" s="382"/>
      <c r="BR1" s="382"/>
      <c r="BS1" s="382"/>
      <c r="BT1" s="382"/>
      <c r="BU1" s="382"/>
      <c r="BV1" s="130"/>
      <c r="BW1" s="382"/>
      <c r="BX1" s="130"/>
      <c r="BY1" s="382"/>
      <c r="BZ1" s="382"/>
      <c r="CA1" s="382"/>
      <c r="CB1" s="382"/>
      <c r="CC1" s="382"/>
      <c r="CD1" s="130"/>
      <c r="CE1" s="382"/>
      <c r="CF1" s="130"/>
      <c r="CG1" s="382"/>
      <c r="CH1" s="382"/>
      <c r="CI1" s="382"/>
      <c r="CJ1" s="382"/>
      <c r="CK1" s="382"/>
      <c r="CL1" s="382"/>
      <c r="CM1" s="382"/>
      <c r="CN1" s="382"/>
      <c r="CO1" s="382"/>
      <c r="CP1" s="382"/>
      <c r="CQ1" s="382"/>
      <c r="CR1" s="130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130"/>
      <c r="DE1" s="382"/>
      <c r="DF1" s="382"/>
      <c r="DG1" s="382"/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130"/>
      <c r="DS1" s="382" t="s">
        <v>821</v>
      </c>
    </row>
    <row r="2" spans="1:123" s="369" customFormat="1" ht="15.75" customHeight="1">
      <c r="A2" s="793" t="s">
        <v>455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793"/>
      <c r="BC2" s="793"/>
      <c r="BD2" s="793"/>
      <c r="BE2" s="793"/>
      <c r="BF2" s="793"/>
      <c r="BG2" s="793"/>
      <c r="BH2" s="793"/>
      <c r="BI2" s="793"/>
      <c r="BK2" s="835"/>
      <c r="BM2" s="835"/>
      <c r="BO2" s="835"/>
      <c r="BP2" s="835"/>
      <c r="BQ2" s="835"/>
      <c r="BR2" s="835"/>
      <c r="BS2" s="835"/>
      <c r="BT2" s="835"/>
      <c r="BU2" s="835"/>
      <c r="BW2" s="835"/>
      <c r="BY2" s="835"/>
      <c r="BZ2" s="835"/>
      <c r="CA2" s="835"/>
      <c r="CB2" s="835"/>
      <c r="CC2" s="835"/>
      <c r="CE2" s="835"/>
      <c r="CG2" s="835"/>
      <c r="CH2" s="835"/>
      <c r="CI2" s="835"/>
      <c r="CJ2" s="835"/>
      <c r="CK2" s="835"/>
      <c r="CL2" s="835"/>
      <c r="CM2" s="835"/>
      <c r="CN2" s="835"/>
      <c r="CO2" s="835"/>
      <c r="CP2" s="835"/>
      <c r="CQ2" s="835"/>
      <c r="CS2" s="835"/>
      <c r="CT2" s="835"/>
      <c r="CU2" s="835"/>
      <c r="CV2" s="835"/>
      <c r="CW2" s="835"/>
      <c r="CX2" s="835"/>
      <c r="CY2" s="835"/>
      <c r="CZ2" s="835"/>
      <c r="DA2" s="835"/>
      <c r="DB2" s="835"/>
      <c r="DC2" s="835"/>
      <c r="DE2" s="835"/>
      <c r="DF2" s="835"/>
      <c r="DG2" s="835"/>
      <c r="DH2" s="835"/>
      <c r="DI2" s="835"/>
      <c r="DJ2" s="835"/>
      <c r="DK2" s="835"/>
      <c r="DL2" s="835"/>
      <c r="DM2" s="835"/>
      <c r="DN2" s="835"/>
      <c r="DO2" s="835"/>
      <c r="DP2" s="835"/>
      <c r="DQ2" s="835"/>
      <c r="DS2" s="835"/>
    </row>
    <row r="3" spans="1:123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3" ht="12.95" customHeight="1">
      <c r="A4" s="1447" t="s">
        <v>46</v>
      </c>
      <c r="B4" s="1530" t="s">
        <v>950</v>
      </c>
      <c r="C4" s="1531"/>
      <c r="D4" s="1530" t="s">
        <v>951</v>
      </c>
      <c r="E4" s="1531"/>
      <c r="F4" s="1530" t="s">
        <v>952</v>
      </c>
      <c r="G4" s="1531"/>
      <c r="H4" s="1530" t="s">
        <v>953</v>
      </c>
      <c r="I4" s="1531"/>
      <c r="J4" s="1530" t="s">
        <v>954</v>
      </c>
      <c r="K4" s="1531"/>
      <c r="L4" s="1530" t="s">
        <v>955</v>
      </c>
      <c r="M4" s="1531"/>
      <c r="N4" s="1530" t="s">
        <v>956</v>
      </c>
      <c r="O4" s="1531"/>
      <c r="P4" s="1530" t="s">
        <v>957</v>
      </c>
      <c r="Q4" s="1531"/>
      <c r="R4" s="1530" t="s">
        <v>958</v>
      </c>
      <c r="S4" s="1531"/>
      <c r="T4" s="1530" t="s">
        <v>959</v>
      </c>
      <c r="U4" s="1531"/>
      <c r="V4" s="1530" t="s">
        <v>960</v>
      </c>
      <c r="W4" s="1531"/>
      <c r="X4" s="1530" t="s">
        <v>961</v>
      </c>
      <c r="Y4" s="1531"/>
      <c r="Z4" s="1530" t="s">
        <v>389</v>
      </c>
      <c r="AA4" s="1531"/>
      <c r="AB4" s="1530" t="s">
        <v>962</v>
      </c>
      <c r="AC4" s="1531"/>
      <c r="AD4" s="1530" t="s">
        <v>963</v>
      </c>
      <c r="AE4" s="1531"/>
      <c r="AF4" s="1530" t="s">
        <v>964</v>
      </c>
      <c r="AG4" s="1531"/>
      <c r="AH4" s="1530" t="s">
        <v>965</v>
      </c>
      <c r="AI4" s="1531"/>
      <c r="AJ4" s="1530" t="s">
        <v>966</v>
      </c>
      <c r="AK4" s="1531"/>
      <c r="AL4" s="1530" t="s">
        <v>967</v>
      </c>
      <c r="AM4" s="1531"/>
      <c r="AN4" s="1530" t="s">
        <v>968</v>
      </c>
      <c r="AO4" s="1531"/>
      <c r="AP4" s="1530" t="s">
        <v>969</v>
      </c>
      <c r="AQ4" s="1531"/>
      <c r="AR4" s="1530" t="s">
        <v>970</v>
      </c>
      <c r="AS4" s="1531"/>
      <c r="AT4" s="1530" t="s">
        <v>971</v>
      </c>
      <c r="AU4" s="1531"/>
      <c r="AV4" s="1530" t="s">
        <v>972</v>
      </c>
      <c r="AW4" s="1531"/>
      <c r="AX4" s="1530" t="s">
        <v>477</v>
      </c>
      <c r="AY4" s="1531"/>
      <c r="AZ4" s="1530" t="s">
        <v>478</v>
      </c>
      <c r="BA4" s="1531"/>
      <c r="BB4" s="1530" t="s">
        <v>687</v>
      </c>
      <c r="BC4" s="1531"/>
      <c r="BD4" s="1530" t="s">
        <v>688</v>
      </c>
      <c r="BE4" s="1531"/>
      <c r="BF4" s="1530" t="s">
        <v>689</v>
      </c>
      <c r="BG4" s="1531"/>
      <c r="BH4" s="1530" t="s">
        <v>690</v>
      </c>
      <c r="BI4" s="1531"/>
      <c r="BJ4" s="1530" t="s">
        <v>691</v>
      </c>
      <c r="BK4" s="1531"/>
      <c r="BL4" s="1530" t="s">
        <v>692</v>
      </c>
      <c r="BM4" s="1531"/>
      <c r="BN4" s="1530" t="s">
        <v>693</v>
      </c>
      <c r="BO4" s="1531"/>
      <c r="BP4" s="1530" t="s">
        <v>694</v>
      </c>
      <c r="BQ4" s="1531"/>
      <c r="BR4" s="1530" t="s">
        <v>695</v>
      </c>
      <c r="BS4" s="1531"/>
      <c r="BT4" s="1530" t="s">
        <v>696</v>
      </c>
      <c r="BU4" s="1531"/>
      <c r="BV4" s="1530" t="s">
        <v>697</v>
      </c>
      <c r="BW4" s="1531"/>
      <c r="BX4" s="1530" t="s">
        <v>938</v>
      </c>
      <c r="BY4" s="1531"/>
      <c r="BZ4" s="1530" t="s">
        <v>939</v>
      </c>
      <c r="CA4" s="1531"/>
      <c r="CB4" s="1530" t="s">
        <v>1186</v>
      </c>
      <c r="CC4" s="1531"/>
      <c r="CD4" s="1530" t="s">
        <v>1207</v>
      </c>
      <c r="CE4" s="1531"/>
      <c r="CF4" s="1530" t="s">
        <v>1214</v>
      </c>
      <c r="CG4" s="1531"/>
      <c r="CH4" s="1530" t="s">
        <v>1225</v>
      </c>
      <c r="CI4" s="1531"/>
      <c r="CJ4" s="1530" t="s">
        <v>1241</v>
      </c>
      <c r="CK4" s="1531"/>
      <c r="CL4" s="1530" t="s">
        <v>1255</v>
      </c>
      <c r="CM4" s="1531"/>
      <c r="CN4" s="1530" t="s">
        <v>1256</v>
      </c>
      <c r="CO4" s="1531"/>
      <c r="CP4" s="1530" t="s">
        <v>1274</v>
      </c>
      <c r="CQ4" s="1531"/>
      <c r="CR4" s="1530" t="s">
        <v>1281</v>
      </c>
      <c r="CS4" s="1531"/>
      <c r="CT4" s="1530" t="s">
        <v>1289</v>
      </c>
      <c r="CU4" s="1531"/>
      <c r="CV4" s="1530" t="s">
        <v>1333</v>
      </c>
      <c r="CW4" s="1531"/>
      <c r="CX4" s="1530" t="s">
        <v>1345</v>
      </c>
      <c r="CY4" s="1531"/>
      <c r="CZ4" s="1530" t="s">
        <v>1357</v>
      </c>
      <c r="DA4" s="1531"/>
      <c r="DB4" s="1530" t="s">
        <v>1365</v>
      </c>
      <c r="DC4" s="1531"/>
      <c r="DD4" s="1530" t="s">
        <v>1376</v>
      </c>
      <c r="DE4" s="1531"/>
      <c r="DF4" s="1530" t="s">
        <v>1393</v>
      </c>
      <c r="DG4" s="1531"/>
      <c r="DH4" s="1530" t="s">
        <v>1402</v>
      </c>
      <c r="DI4" s="1531"/>
      <c r="DJ4" s="1530" t="s">
        <v>1433</v>
      </c>
      <c r="DK4" s="1531"/>
      <c r="DL4" s="1530" t="s">
        <v>1434</v>
      </c>
      <c r="DM4" s="1531"/>
      <c r="DN4" s="1530" t="s">
        <v>1453</v>
      </c>
      <c r="DO4" s="1531"/>
      <c r="DP4" s="1530" t="s">
        <v>1460</v>
      </c>
      <c r="DQ4" s="1531"/>
      <c r="DR4" s="1530" t="s">
        <v>1470</v>
      </c>
      <c r="DS4" s="1531"/>
    </row>
    <row r="5" spans="1:123" ht="27.95" customHeight="1">
      <c r="A5" s="1449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</row>
    <row r="6" spans="1:123" ht="15" customHeight="1">
      <c r="A6" s="837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837"/>
      <c r="BB6" s="792"/>
      <c r="BC6" s="837"/>
      <c r="BD6" s="792"/>
      <c r="BE6" s="837"/>
      <c r="BF6" s="792"/>
      <c r="BG6" s="792"/>
      <c r="BH6" s="792"/>
      <c r="BI6" s="792"/>
      <c r="BJ6" s="792"/>
      <c r="BK6" s="837"/>
      <c r="BL6" s="792"/>
      <c r="BM6" s="837"/>
      <c r="BN6" s="792"/>
      <c r="BO6" s="837"/>
      <c r="BP6" s="792"/>
      <c r="BQ6" s="837"/>
      <c r="BR6" s="792"/>
      <c r="BS6" s="792"/>
      <c r="BT6" s="792"/>
      <c r="BU6" s="837"/>
      <c r="BV6" s="792"/>
      <c r="BW6" s="837"/>
      <c r="BX6" s="792"/>
      <c r="BY6" s="837"/>
      <c r="BZ6" s="792"/>
      <c r="CA6" s="792"/>
      <c r="CB6" s="792"/>
      <c r="CC6" s="792"/>
      <c r="CD6" s="792"/>
      <c r="CE6" s="837"/>
      <c r="CF6" s="792"/>
      <c r="CG6" s="837"/>
      <c r="CH6" s="792"/>
      <c r="CI6" s="837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837"/>
      <c r="DN6" s="792"/>
      <c r="DO6" s="792"/>
      <c r="DP6" s="792"/>
      <c r="DQ6" s="837"/>
      <c r="DR6" s="792"/>
      <c r="DS6" s="837"/>
    </row>
    <row r="7" spans="1:123" s="16" customFormat="1" ht="14.1" customHeight="1">
      <c r="A7" s="838" t="s">
        <v>48</v>
      </c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39"/>
      <c r="W7" s="839"/>
      <c r="X7" s="839"/>
      <c r="Y7" s="839"/>
      <c r="Z7" s="839"/>
      <c r="AA7" s="839"/>
      <c r="AB7" s="839"/>
      <c r="AC7" s="839"/>
      <c r="AD7" s="839"/>
      <c r="AE7" s="839"/>
      <c r="AF7" s="839"/>
      <c r="AG7" s="839"/>
      <c r="AH7" s="839"/>
      <c r="AI7" s="839"/>
      <c r="AJ7" s="839"/>
      <c r="AK7" s="839"/>
      <c r="AL7" s="839"/>
      <c r="AM7" s="839"/>
      <c r="AN7" s="839"/>
      <c r="AO7" s="839"/>
      <c r="AP7" s="839"/>
      <c r="AQ7" s="839"/>
      <c r="AR7" s="839"/>
      <c r="AS7" s="839"/>
      <c r="AT7" s="839"/>
      <c r="AU7" s="839"/>
      <c r="AV7" s="839"/>
      <c r="AW7" s="839"/>
      <c r="AX7" s="855"/>
      <c r="AY7" s="855"/>
      <c r="AZ7" s="855"/>
      <c r="BA7" s="855"/>
      <c r="BB7" s="855"/>
      <c r="BC7" s="855"/>
      <c r="BD7" s="855"/>
      <c r="BE7" s="855"/>
      <c r="BF7" s="855"/>
      <c r="BG7" s="855"/>
      <c r="BH7" s="855"/>
      <c r="BI7" s="855"/>
      <c r="BJ7" s="855"/>
      <c r="BK7" s="855"/>
      <c r="BL7" s="855"/>
      <c r="BM7" s="855"/>
      <c r="BN7" s="855"/>
      <c r="BO7" s="855"/>
      <c r="BP7" s="855"/>
      <c r="BQ7" s="855"/>
      <c r="BR7" s="855"/>
      <c r="BS7" s="855"/>
      <c r="BT7" s="855"/>
      <c r="BU7" s="856"/>
      <c r="BV7" s="1410"/>
      <c r="BW7" s="1410"/>
      <c r="BX7" s="1410"/>
      <c r="BY7" s="1410"/>
      <c r="BZ7" s="1410"/>
      <c r="CA7" s="1410"/>
      <c r="CB7" s="1410"/>
      <c r="CC7" s="1410"/>
      <c r="CD7" s="1410"/>
      <c r="CE7" s="1410"/>
      <c r="CF7" s="1410"/>
      <c r="CG7" s="1410"/>
      <c r="CH7" s="1410"/>
      <c r="CI7" s="1410"/>
      <c r="CJ7" s="1410"/>
      <c r="CK7" s="1410"/>
      <c r="CL7" s="1410"/>
      <c r="CM7" s="1410"/>
      <c r="CN7" s="1410"/>
      <c r="CO7" s="1410"/>
      <c r="CP7" s="1410"/>
      <c r="CQ7" s="1410"/>
      <c r="CR7" s="1410"/>
      <c r="CS7" s="1410"/>
      <c r="CT7" s="1410"/>
      <c r="CU7" s="1410"/>
      <c r="CV7" s="1410"/>
      <c r="CW7" s="1410"/>
      <c r="CX7" s="1410"/>
      <c r="CY7" s="1410"/>
      <c r="CZ7" s="1410"/>
      <c r="DA7" s="1410"/>
      <c r="DB7" s="1410"/>
      <c r="DC7" s="1410"/>
      <c r="DD7" s="1410"/>
      <c r="DE7" s="1410"/>
      <c r="DF7" s="1410"/>
      <c r="DG7" s="1410"/>
      <c r="DH7" s="1410"/>
      <c r="DI7" s="1410"/>
      <c r="DJ7" s="1410"/>
      <c r="DK7" s="1410"/>
      <c r="DL7" s="1410"/>
      <c r="DM7" s="1410"/>
      <c r="DN7" s="1410"/>
      <c r="DO7" s="1410"/>
      <c r="DP7" s="1410"/>
      <c r="DQ7" s="1410"/>
      <c r="DR7" s="1410"/>
      <c r="DS7" s="1410"/>
    </row>
    <row r="8" spans="1:123" ht="13.15" customHeight="1">
      <c r="A8" s="235" t="s">
        <v>396</v>
      </c>
      <c r="B8" s="517">
        <v>6553.2448338562099</v>
      </c>
      <c r="C8" s="517">
        <v>2.4028615296805929</v>
      </c>
      <c r="D8" s="517">
        <v>7368.2676031412402</v>
      </c>
      <c r="E8" s="517">
        <v>2.6799184573388568</v>
      </c>
      <c r="F8" s="517">
        <v>7712.6837690439297</v>
      </c>
      <c r="G8" s="517">
        <v>2.764914720310454</v>
      </c>
      <c r="H8" s="517">
        <v>6716.3298377051606</v>
      </c>
      <c r="I8" s="517">
        <v>2.3288534543539972</v>
      </c>
      <c r="J8" s="517">
        <v>6514.2071288286106</v>
      </c>
      <c r="K8" s="517">
        <v>2.1616177515535777</v>
      </c>
      <c r="L8" s="517">
        <v>6604.1839216199805</v>
      </c>
      <c r="M8" s="517">
        <v>2.132259786866932</v>
      </c>
      <c r="N8" s="517">
        <v>6942.89606722397</v>
      </c>
      <c r="O8" s="517">
        <v>2.197288306554908</v>
      </c>
      <c r="P8" s="517">
        <v>6633.7431600438895</v>
      </c>
      <c r="Q8" s="517">
        <v>2.0650350842449856</v>
      </c>
      <c r="R8" s="517">
        <v>8616.0694573464498</v>
      </c>
      <c r="S8" s="517">
        <v>2.613929186198547</v>
      </c>
      <c r="T8" s="517">
        <v>9206.7489809190301</v>
      </c>
      <c r="U8" s="517">
        <v>2.7615538363277086</v>
      </c>
      <c r="V8" s="517">
        <v>10051.9593184604</v>
      </c>
      <c r="W8" s="517">
        <v>2.9127438228804445</v>
      </c>
      <c r="X8" s="517">
        <v>10622.289548406599</v>
      </c>
      <c r="Y8" s="517">
        <v>3.0308349132206986</v>
      </c>
      <c r="Z8" s="517">
        <v>9734.6440090394808</v>
      </c>
      <c r="AA8" s="517">
        <v>2.6588589005806118</v>
      </c>
      <c r="AB8" s="517">
        <v>11587.020707846301</v>
      </c>
      <c r="AC8" s="517">
        <v>3.1981034174469616</v>
      </c>
      <c r="AD8" s="517">
        <v>10938.1937220419</v>
      </c>
      <c r="AE8" s="517">
        <v>2.9873174528904594</v>
      </c>
      <c r="AF8" s="517">
        <v>11054.126475487699</v>
      </c>
      <c r="AG8" s="517">
        <v>2.9767322420122193</v>
      </c>
      <c r="AH8" s="517">
        <v>10137.283501784901</v>
      </c>
      <c r="AI8" s="517">
        <v>2.6448942297513507</v>
      </c>
      <c r="AJ8" s="517">
        <v>10595.750414239999</v>
      </c>
      <c r="AK8" s="517">
        <v>2.682240430076468</v>
      </c>
      <c r="AL8" s="517">
        <v>10371.388598</v>
      </c>
      <c r="AM8" s="517">
        <v>2.6179649403051704</v>
      </c>
      <c r="AN8" s="517">
        <v>10037.388209432</v>
      </c>
      <c r="AO8" s="517">
        <v>2.5064940511756104</v>
      </c>
      <c r="AP8" s="517">
        <v>10397.087097620699</v>
      </c>
      <c r="AQ8" s="517">
        <v>2.5746870100676453</v>
      </c>
      <c r="AR8" s="517">
        <v>11059.6390220946</v>
      </c>
      <c r="AS8" s="517">
        <v>2.707529717415901</v>
      </c>
      <c r="AT8" s="517">
        <v>10492.5257118677</v>
      </c>
      <c r="AU8" s="517">
        <v>2.5039827946414905</v>
      </c>
      <c r="AV8" s="517">
        <v>11467.455347776699</v>
      </c>
      <c r="AW8" s="517">
        <v>2.6832582834334282</v>
      </c>
      <c r="AX8" s="517">
        <v>10686.307078350999</v>
      </c>
      <c r="AY8" s="518">
        <v>2.4018357522103253</v>
      </c>
      <c r="AZ8" s="517">
        <v>12636.9696796301</v>
      </c>
      <c r="BA8" s="518">
        <v>2.906538677147982</v>
      </c>
      <c r="BB8" s="517">
        <v>12984.0463374473</v>
      </c>
      <c r="BC8" s="518">
        <v>2.972308934053645</v>
      </c>
      <c r="BD8" s="517">
        <v>17241.400235684301</v>
      </c>
      <c r="BE8" s="518">
        <v>3.835676239928913</v>
      </c>
      <c r="BF8" s="518">
        <v>14330.324513874901</v>
      </c>
      <c r="BG8" s="518">
        <v>3.0489100879728861E-2</v>
      </c>
      <c r="BH8" s="518">
        <v>15195.2054607768</v>
      </c>
      <c r="BI8" s="518">
        <v>3.077607338290218</v>
      </c>
      <c r="BJ8" s="517">
        <v>12080.335020655901</v>
      </c>
      <c r="BK8" s="518">
        <v>2.4372446954048366</v>
      </c>
      <c r="BL8" s="517">
        <v>14315.296857688099</v>
      </c>
      <c r="BM8" s="518">
        <v>2.8033690888883975</v>
      </c>
      <c r="BN8" s="517">
        <v>14846.6393393415</v>
      </c>
      <c r="BO8" s="518">
        <v>2.7900438407232691</v>
      </c>
      <c r="BP8" s="517">
        <v>14250.631451031199</v>
      </c>
      <c r="BQ8" s="518">
        <v>2.6390531578826351</v>
      </c>
      <c r="BR8" s="518">
        <v>16396.025492568802</v>
      </c>
      <c r="BS8" s="518">
        <v>3.0432542910350553</v>
      </c>
      <c r="BT8" s="517">
        <v>18048.3829319178</v>
      </c>
      <c r="BU8" s="518">
        <v>3.2499763745857613</v>
      </c>
      <c r="BV8" s="517">
        <v>19309.110696602802</v>
      </c>
      <c r="BW8" s="518">
        <v>3.4682066076136007</v>
      </c>
      <c r="BX8" s="517">
        <v>18475.793223646</v>
      </c>
      <c r="BY8" s="518">
        <v>3.3081464355878767</v>
      </c>
      <c r="BZ8" s="518">
        <v>21050.171660033498</v>
      </c>
      <c r="CA8" s="518">
        <v>3.7467709293941347</v>
      </c>
      <c r="CB8" s="518">
        <v>19829.7920130887</v>
      </c>
      <c r="CC8" s="518">
        <v>3.5125050175517472</v>
      </c>
      <c r="CD8" s="517">
        <v>18612.347104101602</v>
      </c>
      <c r="CE8" s="518">
        <v>3.2735223448770787</v>
      </c>
      <c r="CF8" s="517">
        <v>16402.297411141899</v>
      </c>
      <c r="CG8" s="518">
        <v>2.8658149529475399</v>
      </c>
      <c r="CH8" s="518">
        <v>17363.176816486899</v>
      </c>
      <c r="CI8" s="518">
        <v>3.0110168575265548</v>
      </c>
      <c r="CJ8" s="518">
        <v>15889.1546727226</v>
      </c>
      <c r="CK8" s="518">
        <v>2.7198968183590937</v>
      </c>
      <c r="CL8" s="518">
        <v>17814.499120235698</v>
      </c>
      <c r="CM8" s="518">
        <v>2.9137921042241146</v>
      </c>
      <c r="CN8" s="518">
        <v>18635.222621381501</v>
      </c>
      <c r="CO8" s="518">
        <v>3.0261723586843603</v>
      </c>
      <c r="CP8" s="518">
        <v>17027.509769640099</v>
      </c>
      <c r="CQ8" s="518">
        <v>2.7378498236704201</v>
      </c>
      <c r="CR8" s="517">
        <v>18175.6047985082</v>
      </c>
      <c r="CS8" s="518">
        <v>2.8784100033385869</v>
      </c>
      <c r="CT8" s="518">
        <v>20201.801408311501</v>
      </c>
      <c r="CU8" s="518">
        <v>3.0976894622981104</v>
      </c>
      <c r="CV8" s="517">
        <v>20466.926247971682</v>
      </c>
      <c r="CW8" s="518">
        <v>3.1372388923515362</v>
      </c>
      <c r="CX8" s="517">
        <v>20435.50668334703</v>
      </c>
      <c r="CY8" s="518">
        <v>3.1506259557789384</v>
      </c>
      <c r="CZ8" s="518">
        <v>20086.2611686942</v>
      </c>
      <c r="DA8" s="518">
        <v>3.017509860217396</v>
      </c>
      <c r="DB8" s="518">
        <v>18691.798042660899</v>
      </c>
      <c r="DC8" s="518">
        <v>2.7876795555865481</v>
      </c>
      <c r="DD8" s="517">
        <v>18662.9596518619</v>
      </c>
      <c r="DE8" s="518">
        <v>2.7197908967062623</v>
      </c>
      <c r="DF8" s="518">
        <v>18307.043936767801</v>
      </c>
      <c r="DG8" s="518">
        <v>2.6515649122220433</v>
      </c>
      <c r="DH8" s="518">
        <v>19170.478135748399</v>
      </c>
      <c r="DI8" s="518">
        <v>2.6958505133862789</v>
      </c>
      <c r="DJ8" s="518">
        <v>22783.518111645397</v>
      </c>
      <c r="DK8" s="518">
        <v>3.11418431255656</v>
      </c>
      <c r="DL8" s="517">
        <v>22419.078148718498</v>
      </c>
      <c r="DM8" s="518">
        <v>3.0348511780011385</v>
      </c>
      <c r="DN8" s="517">
        <v>21441.302542083897</v>
      </c>
      <c r="DO8" s="518">
        <v>2.8472539611284904</v>
      </c>
      <c r="DP8" s="517">
        <v>23712.276083172397</v>
      </c>
      <c r="DQ8" s="518">
        <v>3.1543349671050351</v>
      </c>
      <c r="DR8" s="517">
        <v>25154.265881449101</v>
      </c>
      <c r="DS8" s="518">
        <v>3.2696312074170142</v>
      </c>
    </row>
    <row r="9" spans="1:123" ht="13.15" customHeight="1">
      <c r="A9" s="17" t="s">
        <v>397</v>
      </c>
      <c r="B9" s="842">
        <v>14768.9871268919</v>
      </c>
      <c r="C9" s="842">
        <v>5.4153067524983483</v>
      </c>
      <c r="D9" s="842">
        <v>11983.0979552137</v>
      </c>
      <c r="E9" s="842">
        <v>4.358382066984916</v>
      </c>
      <c r="F9" s="842">
        <v>11781.650877653699</v>
      </c>
      <c r="G9" s="842">
        <v>4.2235959513767733</v>
      </c>
      <c r="H9" s="842">
        <v>13610.657785432501</v>
      </c>
      <c r="I9" s="842">
        <v>4.7194268544835092</v>
      </c>
      <c r="J9" s="842">
        <v>14585.952595615199</v>
      </c>
      <c r="K9" s="842">
        <v>4.840075458219335</v>
      </c>
      <c r="L9" s="842">
        <v>12717.486407275801</v>
      </c>
      <c r="M9" s="842">
        <v>4.1060311429984084</v>
      </c>
      <c r="N9" s="842">
        <v>13051.635257242699</v>
      </c>
      <c r="O9" s="842">
        <v>4.1305825774266225</v>
      </c>
      <c r="P9" s="842">
        <v>14291.787661132999</v>
      </c>
      <c r="Q9" s="842">
        <v>4.4489275850444532</v>
      </c>
      <c r="R9" s="842">
        <v>13585.2378810188</v>
      </c>
      <c r="S9" s="842">
        <v>4.1214674480562588</v>
      </c>
      <c r="T9" s="842">
        <v>12021.927280235599</v>
      </c>
      <c r="U9" s="842">
        <v>3.6059633503197088</v>
      </c>
      <c r="V9" s="842">
        <v>12691.4634733896</v>
      </c>
      <c r="W9" s="842">
        <v>3.6775896782171182</v>
      </c>
      <c r="X9" s="842">
        <v>13401.9975625229</v>
      </c>
      <c r="Y9" s="842">
        <v>3.8239629916213511</v>
      </c>
      <c r="Z9" s="842">
        <v>18851.426416816801</v>
      </c>
      <c r="AA9" s="842">
        <v>5.1489590035803987</v>
      </c>
      <c r="AB9" s="842">
        <v>14069.412928460699</v>
      </c>
      <c r="AC9" s="842">
        <v>3.8832620310683823</v>
      </c>
      <c r="AD9" s="842">
        <v>13211.9690638018</v>
      </c>
      <c r="AE9" s="842">
        <v>3.6083056100761888</v>
      </c>
      <c r="AF9" s="842">
        <v>15457.920247459801</v>
      </c>
      <c r="AG9" s="842">
        <v>4.1626165303158418</v>
      </c>
      <c r="AH9" s="842">
        <v>19972.748065749602</v>
      </c>
      <c r="AI9" s="842">
        <v>5.2110416071600811</v>
      </c>
      <c r="AJ9" s="842">
        <v>24722.229694301801</v>
      </c>
      <c r="AK9" s="842">
        <v>6.2582602850455649</v>
      </c>
      <c r="AL9" s="842">
        <v>23755.540308</v>
      </c>
      <c r="AM9" s="842">
        <v>5.9964170734421351</v>
      </c>
      <c r="AN9" s="842">
        <v>18811.712400889999</v>
      </c>
      <c r="AO9" s="842">
        <v>4.6975811078971379</v>
      </c>
      <c r="AP9" s="842">
        <v>19419.374989883199</v>
      </c>
      <c r="AQ9" s="842">
        <v>4.8089250441622893</v>
      </c>
      <c r="AR9" s="842">
        <v>19753.825404251802</v>
      </c>
      <c r="AS9" s="842">
        <v>4.835968805836079</v>
      </c>
      <c r="AT9" s="842">
        <v>22686.380802995103</v>
      </c>
      <c r="AU9" s="842">
        <v>5.4139783654886129</v>
      </c>
      <c r="AV9" s="842">
        <v>21714.717650156701</v>
      </c>
      <c r="AW9" s="842">
        <v>5.0810048297678909</v>
      </c>
      <c r="AX9" s="842">
        <v>31514.599951643802</v>
      </c>
      <c r="AY9" s="843">
        <v>7.0831665537487085</v>
      </c>
      <c r="AZ9" s="842">
        <v>22367.958065892301</v>
      </c>
      <c r="BA9" s="843">
        <v>5.1446934586016315</v>
      </c>
      <c r="BB9" s="842">
        <v>22472.673418927301</v>
      </c>
      <c r="BC9" s="843">
        <v>5.1444462103082511</v>
      </c>
      <c r="BD9" s="842">
        <v>20773.4305312244</v>
      </c>
      <c r="BE9" s="843">
        <v>4.6214433178993382</v>
      </c>
      <c r="BF9" s="843">
        <v>27454.751488801299</v>
      </c>
      <c r="BG9" s="843">
        <v>5.841254236493254E-2</v>
      </c>
      <c r="BH9" s="843">
        <v>28653.880873230399</v>
      </c>
      <c r="BI9" s="843">
        <v>5.8035012605508678</v>
      </c>
      <c r="BJ9" s="842">
        <v>36890.176686728599</v>
      </c>
      <c r="BK9" s="843">
        <v>7.4427064554534823</v>
      </c>
      <c r="BL9" s="842">
        <v>32045.054325697198</v>
      </c>
      <c r="BM9" s="843">
        <v>6.2753930736799992</v>
      </c>
      <c r="BN9" s="842">
        <v>43384.389330512102</v>
      </c>
      <c r="BO9" s="843">
        <v>8.1529796385896685</v>
      </c>
      <c r="BP9" s="842">
        <v>31969.791109226499</v>
      </c>
      <c r="BQ9" s="843">
        <v>5.9204378748807827</v>
      </c>
      <c r="BR9" s="843">
        <v>28640.3365341955</v>
      </c>
      <c r="BS9" s="843">
        <v>5.3159119015692005</v>
      </c>
      <c r="BT9" s="842">
        <v>32247.4754534975</v>
      </c>
      <c r="BU9" s="843">
        <v>5.8068101590730619</v>
      </c>
      <c r="BV9" s="842">
        <v>36592.108626093293</v>
      </c>
      <c r="BW9" s="843">
        <v>6.5724928981767894</v>
      </c>
      <c r="BX9" s="842">
        <v>32719.1823665958</v>
      </c>
      <c r="BY9" s="843">
        <v>5.8584681702799246</v>
      </c>
      <c r="BZ9" s="843">
        <v>25019.828147880002</v>
      </c>
      <c r="CA9" s="843">
        <v>4.4533396818277868</v>
      </c>
      <c r="CB9" s="843">
        <v>24413.571360398102</v>
      </c>
      <c r="CC9" s="843">
        <v>4.3244423261300291</v>
      </c>
      <c r="CD9" s="842">
        <v>24657.983054521101</v>
      </c>
      <c r="CE9" s="843">
        <v>4.3368231882365471</v>
      </c>
      <c r="CF9" s="842">
        <v>21855.234080874103</v>
      </c>
      <c r="CG9" s="843">
        <v>3.8185538927364981</v>
      </c>
      <c r="CH9" s="843">
        <v>22570.259269607799</v>
      </c>
      <c r="CI9" s="843">
        <v>3.913997528090849</v>
      </c>
      <c r="CJ9" s="843">
        <v>21310.332383794601</v>
      </c>
      <c r="CK9" s="843">
        <v>3.6478910579404631</v>
      </c>
      <c r="CL9" s="843">
        <v>26890.855095967301</v>
      </c>
      <c r="CM9" s="843">
        <v>4.3983477012531154</v>
      </c>
      <c r="CN9" s="843">
        <v>24725.197102867602</v>
      </c>
      <c r="CO9" s="843">
        <v>4.0151228432265258</v>
      </c>
      <c r="CP9" s="843">
        <v>20886.261449136302</v>
      </c>
      <c r="CQ9" s="843">
        <v>3.3582977193535193</v>
      </c>
      <c r="CR9" s="842">
        <v>23231.242609207398</v>
      </c>
      <c r="CS9" s="843">
        <v>3.6790545270777781</v>
      </c>
      <c r="CT9" s="843">
        <v>33228.012121805303</v>
      </c>
      <c r="CU9" s="843">
        <v>5.0950932999708769</v>
      </c>
      <c r="CV9" s="842">
        <v>26782.951530767641</v>
      </c>
      <c r="CW9" s="843">
        <v>4.105380367148066</v>
      </c>
      <c r="CX9" s="842">
        <v>27045.436133793235</v>
      </c>
      <c r="CY9" s="843">
        <v>4.1697059137725478</v>
      </c>
      <c r="CZ9" s="843">
        <v>28727.375682961101</v>
      </c>
      <c r="DA9" s="843">
        <v>4.3156433471356648</v>
      </c>
      <c r="DB9" s="843">
        <v>28341.975959490199</v>
      </c>
      <c r="DC9" s="843">
        <v>4.2268992403445056</v>
      </c>
      <c r="DD9" s="842">
        <v>26924.9075653902</v>
      </c>
      <c r="DE9" s="843">
        <v>3.9238212939982469</v>
      </c>
      <c r="DF9" s="843">
        <v>26351.125233974602</v>
      </c>
      <c r="DG9" s="843">
        <v>3.8166576378639601</v>
      </c>
      <c r="DH9" s="843">
        <v>28552.116456535601</v>
      </c>
      <c r="DI9" s="843">
        <v>4.015144393507919</v>
      </c>
      <c r="DJ9" s="843">
        <v>27668.486000244302</v>
      </c>
      <c r="DK9" s="843">
        <v>3.7818902520638367</v>
      </c>
      <c r="DL9" s="842">
        <v>26142.491205848102</v>
      </c>
      <c r="DM9" s="843">
        <v>3.5388863764002534</v>
      </c>
      <c r="DN9" s="842">
        <v>25763.343343139801</v>
      </c>
      <c r="DO9" s="843">
        <v>3.4211905382936085</v>
      </c>
      <c r="DP9" s="842">
        <v>26446.550990202999</v>
      </c>
      <c r="DQ9" s="843">
        <v>3.51806297527567</v>
      </c>
      <c r="DR9" s="842">
        <v>34511.828679306003</v>
      </c>
      <c r="DS9" s="843">
        <v>4.4859568793103577</v>
      </c>
    </row>
    <row r="10" spans="1:123" ht="13.15" customHeight="1">
      <c r="A10" s="237" t="s">
        <v>398</v>
      </c>
      <c r="B10" s="514">
        <v>10089.4165389382</v>
      </c>
      <c r="C10" s="514">
        <v>3.6994605684634272</v>
      </c>
      <c r="D10" s="514">
        <v>11215.661096086878</v>
      </c>
      <c r="E10" s="514">
        <v>4.0792569979199254</v>
      </c>
      <c r="F10" s="514">
        <v>11501.476102467697</v>
      </c>
      <c r="G10" s="514">
        <v>4.1231562881715131</v>
      </c>
      <c r="H10" s="514">
        <v>11545.77481800426</v>
      </c>
      <c r="I10" s="514">
        <v>4.0034391130036973</v>
      </c>
      <c r="J10" s="514">
        <v>11026.714290113259</v>
      </c>
      <c r="K10" s="514">
        <v>3.6590088217081993</v>
      </c>
      <c r="L10" s="514">
        <v>13064.175977049492</v>
      </c>
      <c r="M10" s="514">
        <v>4.2179650680568299</v>
      </c>
      <c r="N10" s="514">
        <v>12160.044447684451</v>
      </c>
      <c r="O10" s="514">
        <v>3.8484118462064618</v>
      </c>
      <c r="P10" s="514">
        <v>11663.462675379818</v>
      </c>
      <c r="Q10" s="514">
        <v>3.6307494950229358</v>
      </c>
      <c r="R10" s="514">
        <v>12018.959695540549</v>
      </c>
      <c r="S10" s="514">
        <v>3.6462925109233124</v>
      </c>
      <c r="T10" s="514">
        <v>11786.301770994432</v>
      </c>
      <c r="U10" s="514">
        <v>3.535287748070731</v>
      </c>
      <c r="V10" s="514">
        <v>12564.289722974081</v>
      </c>
      <c r="W10" s="514">
        <v>3.6407386978042688</v>
      </c>
      <c r="X10" s="514">
        <v>12760.25338839729</v>
      </c>
      <c r="Y10" s="514">
        <v>3.6408555137624323</v>
      </c>
      <c r="Z10" s="514">
        <v>13146.049442117353</v>
      </c>
      <c r="AA10" s="514">
        <v>3.590628535998758</v>
      </c>
      <c r="AB10" s="514">
        <v>13000.07641910106</v>
      </c>
      <c r="AC10" s="514">
        <v>3.5881172452591996</v>
      </c>
      <c r="AD10" s="514">
        <v>13434.688191572171</v>
      </c>
      <c r="AE10" s="514">
        <v>3.6691321738021756</v>
      </c>
      <c r="AF10" s="514">
        <v>14134.84024747094</v>
      </c>
      <c r="AG10" s="514">
        <v>3.8063283239648635</v>
      </c>
      <c r="AH10" s="514">
        <v>14035.012356240753</v>
      </c>
      <c r="AI10" s="514">
        <v>3.6618412801589355</v>
      </c>
      <c r="AJ10" s="514">
        <v>13304.492777349929</v>
      </c>
      <c r="AK10" s="514">
        <v>3.3679396960038686</v>
      </c>
      <c r="AL10" s="514">
        <v>12774.65016992229</v>
      </c>
      <c r="AM10" s="514">
        <v>3.224600636019872</v>
      </c>
      <c r="AN10" s="514">
        <v>12634.88734905094</v>
      </c>
      <c r="AO10" s="514">
        <v>3.1551305296641776</v>
      </c>
      <c r="AP10" s="514">
        <v>11140.513194566882</v>
      </c>
      <c r="AQ10" s="514">
        <v>2.7587856423846384</v>
      </c>
      <c r="AR10" s="514">
        <v>10788.51295064664</v>
      </c>
      <c r="AS10" s="514">
        <v>2.6411548661079105</v>
      </c>
      <c r="AT10" s="514">
        <v>11782.938908836499</v>
      </c>
      <c r="AU10" s="514">
        <v>2.8119327136522712</v>
      </c>
      <c r="AV10" s="514">
        <v>13365.530806884901</v>
      </c>
      <c r="AW10" s="514">
        <v>3.1273870411897184</v>
      </c>
      <c r="AX10" s="514">
        <v>13302.464571455479</v>
      </c>
      <c r="AY10" s="515">
        <v>2.9898387502788495</v>
      </c>
      <c r="AZ10" s="514">
        <v>13234.10677609875</v>
      </c>
      <c r="BA10" s="515">
        <v>3.0438818939512666</v>
      </c>
      <c r="BB10" s="514">
        <v>14095.82778886702</v>
      </c>
      <c r="BC10" s="515">
        <v>3.2268180335197556</v>
      </c>
      <c r="BD10" s="514">
        <v>14142.727016527511</v>
      </c>
      <c r="BE10" s="515">
        <v>3.1463176565451541</v>
      </c>
      <c r="BF10" s="515">
        <v>16095.870563618038</v>
      </c>
      <c r="BG10" s="515">
        <v>3.4245464635923366E-2</v>
      </c>
      <c r="BH10" s="515">
        <v>15164.046817935548</v>
      </c>
      <c r="BI10" s="515">
        <v>3.0712965274158974</v>
      </c>
      <c r="BJ10" s="514">
        <v>14954.948957537841</v>
      </c>
      <c r="BK10" s="515">
        <v>3.0172068866042268</v>
      </c>
      <c r="BL10" s="514">
        <v>14372.892950559351</v>
      </c>
      <c r="BM10" s="515">
        <v>2.8146481498817639</v>
      </c>
      <c r="BN10" s="514">
        <v>16233.668143760002</v>
      </c>
      <c r="BO10" s="515">
        <v>3.0507002144804596</v>
      </c>
      <c r="BP10" s="514">
        <v>20451.831579455826</v>
      </c>
      <c r="BQ10" s="515">
        <v>3.7874441493847693</v>
      </c>
      <c r="BR10" s="515">
        <v>15047.084104383879</v>
      </c>
      <c r="BS10" s="515">
        <v>2.7928782672963055</v>
      </c>
      <c r="BT10" s="514">
        <v>16108.710007110818</v>
      </c>
      <c r="BU10" s="515">
        <v>2.9006990346807999</v>
      </c>
      <c r="BV10" s="514">
        <v>17423.69306217285</v>
      </c>
      <c r="BW10" s="515">
        <v>3.1295572518464487</v>
      </c>
      <c r="BX10" s="514">
        <v>18142.849062019322</v>
      </c>
      <c r="BY10" s="515">
        <v>3.2485317804441167</v>
      </c>
      <c r="BZ10" s="515">
        <v>19426.195202620402</v>
      </c>
      <c r="CA10" s="515">
        <v>3.4577154347917602</v>
      </c>
      <c r="CB10" s="515">
        <v>22851.643894667424</v>
      </c>
      <c r="CC10" s="515">
        <v>4.0477738640095158</v>
      </c>
      <c r="CD10" s="514">
        <v>23669.394548910263</v>
      </c>
      <c r="CE10" s="515">
        <v>4.1629511588301886</v>
      </c>
      <c r="CF10" s="514">
        <v>23405.901804984049</v>
      </c>
      <c r="CG10" s="515">
        <v>4.0894870821193887</v>
      </c>
      <c r="CH10" s="515">
        <v>23407.260882155271</v>
      </c>
      <c r="CI10" s="515">
        <v>4.0591452733332014</v>
      </c>
      <c r="CJ10" s="515">
        <v>23866.033844490001</v>
      </c>
      <c r="CK10" s="515">
        <v>4.0853746380804763</v>
      </c>
      <c r="CL10" s="515">
        <v>28463.160481287661</v>
      </c>
      <c r="CM10" s="515">
        <v>4.6555186150270238</v>
      </c>
      <c r="CN10" s="515">
        <v>25594.322167637518</v>
      </c>
      <c r="CO10" s="515">
        <v>4.1562599952039188</v>
      </c>
      <c r="CP10" s="515">
        <v>27772.284936895318</v>
      </c>
      <c r="CQ10" s="515">
        <v>4.465500031776557</v>
      </c>
      <c r="CR10" s="514">
        <v>24486.540891030196</v>
      </c>
      <c r="CS10" s="515">
        <v>3.8778519355617616</v>
      </c>
      <c r="CT10" s="515">
        <v>24368.451113036121</v>
      </c>
      <c r="CU10" s="515">
        <v>3.7365922325284302</v>
      </c>
      <c r="CV10" s="514">
        <v>27987.542181523597</v>
      </c>
      <c r="CW10" s="515">
        <v>4.2900240499917048</v>
      </c>
      <c r="CX10" s="514">
        <v>27265.61705431265</v>
      </c>
      <c r="CY10" s="515">
        <v>4.2036521101602826</v>
      </c>
      <c r="CZ10" s="515">
        <v>31025.996524149596</v>
      </c>
      <c r="DA10" s="515">
        <v>4.6609595309159442</v>
      </c>
      <c r="DB10" s="515">
        <v>29082.967504731507</v>
      </c>
      <c r="DC10" s="515">
        <v>4.3374101166559864</v>
      </c>
      <c r="DD10" s="514">
        <v>30745.611381395975</v>
      </c>
      <c r="DE10" s="515">
        <v>4.4806201968317891</v>
      </c>
      <c r="DF10" s="515">
        <v>30543.867503711546</v>
      </c>
      <c r="DG10" s="515">
        <v>4.4239281686401872</v>
      </c>
      <c r="DH10" s="515">
        <v>32179.574744762042</v>
      </c>
      <c r="DI10" s="515">
        <v>4.5252560985658583</v>
      </c>
      <c r="DJ10" s="515">
        <v>34336.803353425807</v>
      </c>
      <c r="DK10" s="515">
        <v>4.6933548112537613</v>
      </c>
      <c r="DL10" s="514">
        <v>32923.876127214338</v>
      </c>
      <c r="DM10" s="515">
        <v>4.4568765756656008</v>
      </c>
      <c r="DN10" s="514">
        <v>32550.68223427912</v>
      </c>
      <c r="DO10" s="515">
        <v>4.3225013381103272</v>
      </c>
      <c r="DP10" s="514">
        <v>30373.246087187294</v>
      </c>
      <c r="DQ10" s="515">
        <v>4.0404131539819383</v>
      </c>
      <c r="DR10" s="514">
        <v>29175.946102672078</v>
      </c>
      <c r="DS10" s="515">
        <v>3.7923819495589228</v>
      </c>
    </row>
    <row r="11" spans="1:123" ht="13.15" customHeight="1">
      <c r="A11" s="844" t="s">
        <v>399</v>
      </c>
      <c r="B11" s="842">
        <v>15419.944724728501</v>
      </c>
      <c r="C11" s="842">
        <v>5.6539917107062108</v>
      </c>
      <c r="D11" s="842">
        <v>15179.032847527593</v>
      </c>
      <c r="E11" s="842">
        <v>5.5207780829376896</v>
      </c>
      <c r="F11" s="842">
        <v>14582.459762599903</v>
      </c>
      <c r="G11" s="842">
        <v>5.2276560096726703</v>
      </c>
      <c r="H11" s="842">
        <v>16481.107217217108</v>
      </c>
      <c r="I11" s="842">
        <v>5.7147406994396608</v>
      </c>
      <c r="J11" s="842">
        <v>16411.231914907439</v>
      </c>
      <c r="K11" s="842">
        <v>5.4457602484165468</v>
      </c>
      <c r="L11" s="842">
        <v>16756.12152583577</v>
      </c>
      <c r="M11" s="842">
        <v>5.4099650369263115</v>
      </c>
      <c r="N11" s="842">
        <v>15000.236003253496</v>
      </c>
      <c r="O11" s="842">
        <v>4.7472758984697609</v>
      </c>
      <c r="P11" s="842">
        <v>12285.945149619334</v>
      </c>
      <c r="Q11" s="842">
        <v>3.8245236761481087</v>
      </c>
      <c r="R11" s="842">
        <v>13111.988241473959</v>
      </c>
      <c r="S11" s="842">
        <v>3.9778937395006193</v>
      </c>
      <c r="T11" s="842">
        <v>11738.671390796741</v>
      </c>
      <c r="U11" s="842">
        <v>3.5210010699573946</v>
      </c>
      <c r="V11" s="842">
        <v>13931.680790475009</v>
      </c>
      <c r="W11" s="842">
        <v>4.0369659167118019</v>
      </c>
      <c r="X11" s="842">
        <v>15152.984230089902</v>
      </c>
      <c r="Y11" s="842">
        <v>4.3235682321358224</v>
      </c>
      <c r="Z11" s="842">
        <v>21700.504199588657</v>
      </c>
      <c r="AA11" s="842">
        <v>5.9271380324318992</v>
      </c>
      <c r="AB11" s="842">
        <v>19868.492235925165</v>
      </c>
      <c r="AC11" s="842">
        <v>5.4838508121593978</v>
      </c>
      <c r="AD11" s="842">
        <v>21057.53456787876</v>
      </c>
      <c r="AE11" s="842">
        <v>5.7509989426047037</v>
      </c>
      <c r="AF11" s="842">
        <v>19656.919087637292</v>
      </c>
      <c r="AG11" s="842">
        <v>5.293352211642194</v>
      </c>
      <c r="AH11" s="842">
        <v>20394.749646679033</v>
      </c>
      <c r="AI11" s="842">
        <v>5.321145023538806</v>
      </c>
      <c r="AJ11" s="842">
        <v>19943.364455524606</v>
      </c>
      <c r="AK11" s="842">
        <v>5.0485238291822245</v>
      </c>
      <c r="AL11" s="842">
        <v>18472.500487566598</v>
      </c>
      <c r="AM11" s="842">
        <v>4.6628624681506237</v>
      </c>
      <c r="AN11" s="842">
        <v>23860.505455112434</v>
      </c>
      <c r="AO11" s="842">
        <v>5.9583443156142364</v>
      </c>
      <c r="AP11" s="842">
        <v>22140.840400083718</v>
      </c>
      <c r="AQ11" s="842">
        <v>5.4828562687641469</v>
      </c>
      <c r="AR11" s="842">
        <v>21309.645558936401</v>
      </c>
      <c r="AS11" s="842">
        <v>5.2168518794470442</v>
      </c>
      <c r="AT11" s="842">
        <v>22918.401383784203</v>
      </c>
      <c r="AU11" s="842">
        <v>5.4693487842278792</v>
      </c>
      <c r="AV11" s="842">
        <v>23274.212293744484</v>
      </c>
      <c r="AW11" s="842">
        <v>5.4459094047997247</v>
      </c>
      <c r="AX11" s="842">
        <v>25073.986865000024</v>
      </c>
      <c r="AY11" s="843">
        <v>5.6355855826765398</v>
      </c>
      <c r="AZ11" s="842">
        <v>21150.224716637949</v>
      </c>
      <c r="BA11" s="843">
        <v>4.8646113528602566</v>
      </c>
      <c r="BB11" s="842">
        <v>21309.822165779136</v>
      </c>
      <c r="BC11" s="843">
        <v>4.8782462077143522</v>
      </c>
      <c r="BD11" s="842">
        <v>19084.089751240361</v>
      </c>
      <c r="BE11" s="843">
        <v>4.2456174451539983</v>
      </c>
      <c r="BF11" s="843">
        <v>29032.403266988622</v>
      </c>
      <c r="BG11" s="843">
        <v>6.1769143548085402E-2</v>
      </c>
      <c r="BH11" s="843">
        <v>43899.537042755626</v>
      </c>
      <c r="BI11" s="843">
        <v>8.8913267871944388</v>
      </c>
      <c r="BJ11" s="842">
        <v>40243.483254320825</v>
      </c>
      <c r="BK11" s="843">
        <v>8.1192463552125371</v>
      </c>
      <c r="BL11" s="842">
        <v>54271.208391407912</v>
      </c>
      <c r="BM11" s="843">
        <v>10.627947819285692</v>
      </c>
      <c r="BN11" s="842">
        <v>51479.379790960025</v>
      </c>
      <c r="BO11" s="843">
        <v>9.6742248011254262</v>
      </c>
      <c r="BP11" s="842">
        <v>59529.041046818435</v>
      </c>
      <c r="BQ11" s="843">
        <v>11.024094216468082</v>
      </c>
      <c r="BR11" s="843">
        <v>52183.01881648344</v>
      </c>
      <c r="BS11" s="843">
        <v>9.685651928536112</v>
      </c>
      <c r="BT11" s="842">
        <v>54753.874463303589</v>
      </c>
      <c r="BU11" s="843">
        <v>9.8595424916476251</v>
      </c>
      <c r="BV11" s="842">
        <v>37688.337360108075</v>
      </c>
      <c r="BW11" s="843">
        <v>6.7693920614010628</v>
      </c>
      <c r="BX11" s="842">
        <v>41924.300440328872</v>
      </c>
      <c r="BY11" s="843">
        <v>7.5066722920825102</v>
      </c>
      <c r="BZ11" s="843">
        <v>42240.769531944352</v>
      </c>
      <c r="CA11" s="843">
        <v>7.5185366596328613</v>
      </c>
      <c r="CB11" s="843">
        <v>30930.527367447434</v>
      </c>
      <c r="CC11" s="843">
        <v>5.4788084767591245</v>
      </c>
      <c r="CD11" s="842">
        <v>26213.064607513261</v>
      </c>
      <c r="CE11" s="843">
        <v>4.6103294893684543</v>
      </c>
      <c r="CF11" s="842">
        <v>29133.623429943847</v>
      </c>
      <c r="CG11" s="843">
        <v>5.0902365422517564</v>
      </c>
      <c r="CH11" s="843">
        <v>22438.933181517277</v>
      </c>
      <c r="CI11" s="843">
        <v>3.8912237540716785</v>
      </c>
      <c r="CJ11" s="843">
        <v>28624.584918369987</v>
      </c>
      <c r="CK11" s="843">
        <v>4.8999408118282011</v>
      </c>
      <c r="CL11" s="843">
        <v>30989.93067285958</v>
      </c>
      <c r="CM11" s="843">
        <v>5.068804612219501</v>
      </c>
      <c r="CN11" s="843">
        <v>32486.728896322104</v>
      </c>
      <c r="CO11" s="843">
        <v>5.2755173902416352</v>
      </c>
      <c r="CP11" s="843">
        <v>30415.011317890545</v>
      </c>
      <c r="CQ11" s="843">
        <v>4.8904234676812948</v>
      </c>
      <c r="CR11" s="842">
        <v>32913.997216628384</v>
      </c>
      <c r="CS11" s="843">
        <v>5.2124801286380045</v>
      </c>
      <c r="CT11" s="843">
        <v>28862.505312153538</v>
      </c>
      <c r="CU11" s="843">
        <v>4.4256983203585527</v>
      </c>
      <c r="CV11" s="842">
        <v>31380.67432356234</v>
      </c>
      <c r="CW11" s="843">
        <v>4.810134690637951</v>
      </c>
      <c r="CX11" s="842">
        <v>25896.274790543743</v>
      </c>
      <c r="CY11" s="843">
        <v>3.9925349920273066</v>
      </c>
      <c r="CZ11" s="843">
        <v>28671.917698175748</v>
      </c>
      <c r="DA11" s="843">
        <v>4.3073120297983003</v>
      </c>
      <c r="DB11" s="843">
        <v>29657.973525269692</v>
      </c>
      <c r="DC11" s="843">
        <v>4.4231660468310849</v>
      </c>
      <c r="DD11" s="842">
        <v>33604.630948380451</v>
      </c>
      <c r="DE11" s="843">
        <v>4.8972709069464475</v>
      </c>
      <c r="DF11" s="843">
        <v>30490.202707976157</v>
      </c>
      <c r="DG11" s="843">
        <v>4.4161554397449594</v>
      </c>
      <c r="DH11" s="843">
        <v>38147.129650920062</v>
      </c>
      <c r="DI11" s="843">
        <v>5.3644441377742949</v>
      </c>
      <c r="DJ11" s="843">
        <v>38222.482220091304</v>
      </c>
      <c r="DK11" s="843">
        <v>5.2244720913377867</v>
      </c>
      <c r="DL11" s="842">
        <v>35889.6021341081</v>
      </c>
      <c r="DM11" s="843">
        <v>4.8583443347743591</v>
      </c>
      <c r="DN11" s="842">
        <v>43717.381908937765</v>
      </c>
      <c r="DO11" s="843">
        <v>5.8053604050443237</v>
      </c>
      <c r="DP11" s="842">
        <v>36507.117720335649</v>
      </c>
      <c r="DQ11" s="843">
        <v>4.8563738702079178</v>
      </c>
      <c r="DR11" s="842">
        <v>36039.341066892543</v>
      </c>
      <c r="DS11" s="843">
        <v>4.6845077810026359</v>
      </c>
    </row>
    <row r="12" spans="1:123" ht="13.15" customHeight="1">
      <c r="A12" s="237" t="s">
        <v>400</v>
      </c>
      <c r="B12" s="514">
        <v>3157.1617150130601</v>
      </c>
      <c r="C12" s="514">
        <v>1.1576284146736551</v>
      </c>
      <c r="D12" s="514">
        <v>4638.9159795536898</v>
      </c>
      <c r="E12" s="514">
        <v>1.6872238123314252</v>
      </c>
      <c r="F12" s="514">
        <v>5827.2007769813299</v>
      </c>
      <c r="G12" s="514">
        <v>2.0889892142534214</v>
      </c>
      <c r="H12" s="514">
        <v>6102.2840040595102</v>
      </c>
      <c r="I12" s="514">
        <v>2.1159361624143913</v>
      </c>
      <c r="J12" s="514">
        <v>7249.0330729961697</v>
      </c>
      <c r="K12" s="514">
        <v>2.4054559921562131</v>
      </c>
      <c r="L12" s="514">
        <v>8311.7519267789594</v>
      </c>
      <c r="M12" s="514">
        <v>2.6835737166352533</v>
      </c>
      <c r="N12" s="514">
        <v>8397.3624017278908</v>
      </c>
      <c r="O12" s="514">
        <v>2.6575979292454117</v>
      </c>
      <c r="P12" s="514">
        <v>8823.5692203847102</v>
      </c>
      <c r="Q12" s="514">
        <v>2.746711708422255</v>
      </c>
      <c r="R12" s="514">
        <v>9025.94940876685</v>
      </c>
      <c r="S12" s="514">
        <v>2.7382779014868053</v>
      </c>
      <c r="T12" s="514">
        <v>10008.801181126992</v>
      </c>
      <c r="U12" s="514">
        <v>3.0021284772796637</v>
      </c>
      <c r="V12" s="514">
        <v>10699.612690787371</v>
      </c>
      <c r="W12" s="514">
        <v>3.1004135397831596</v>
      </c>
      <c r="X12" s="514">
        <v>9705.7395114092214</v>
      </c>
      <c r="Y12" s="514">
        <v>2.7693176725932225</v>
      </c>
      <c r="Z12" s="514">
        <v>9447.6973270569506</v>
      </c>
      <c r="AA12" s="514">
        <v>2.580484104473753</v>
      </c>
      <c r="AB12" s="514">
        <v>9419.2130871356985</v>
      </c>
      <c r="AC12" s="514">
        <v>2.5997724801882187</v>
      </c>
      <c r="AD12" s="514">
        <v>10452.942742216521</v>
      </c>
      <c r="AE12" s="514">
        <v>2.8547911182961636</v>
      </c>
      <c r="AF12" s="514">
        <v>11077.487635271351</v>
      </c>
      <c r="AG12" s="514">
        <v>2.9830230979828829</v>
      </c>
      <c r="AH12" s="514">
        <v>10469.842100341821</v>
      </c>
      <c r="AI12" s="514">
        <v>2.7316612929613835</v>
      </c>
      <c r="AJ12" s="514">
        <v>12411.450651249299</v>
      </c>
      <c r="AK12" s="514">
        <v>3.1418723007989611</v>
      </c>
      <c r="AL12" s="514">
        <v>13689.026184</v>
      </c>
      <c r="AM12" s="514">
        <v>3.4554091072763673</v>
      </c>
      <c r="AN12" s="514">
        <v>15554.647553054743</v>
      </c>
      <c r="AO12" s="514">
        <v>3.8842406756001346</v>
      </c>
      <c r="AP12" s="514">
        <v>16009.48384157327</v>
      </c>
      <c r="AQ12" s="514">
        <v>3.9645152240976556</v>
      </c>
      <c r="AR12" s="514">
        <v>16455.47157459482</v>
      </c>
      <c r="AS12" s="514">
        <v>4.0284929927007713</v>
      </c>
      <c r="AT12" s="514">
        <v>16946.54706200182</v>
      </c>
      <c r="AU12" s="514">
        <v>4.0441990267261883</v>
      </c>
      <c r="AV12" s="514">
        <v>18534.134956663449</v>
      </c>
      <c r="AW12" s="514">
        <v>4.3367835008297853</v>
      </c>
      <c r="AX12" s="514">
        <v>19633.667749768309</v>
      </c>
      <c r="AY12" s="515">
        <v>4.4128289410610053</v>
      </c>
      <c r="AZ12" s="514">
        <v>22367.638594766777</v>
      </c>
      <c r="BA12" s="515">
        <v>5.1446199793414849</v>
      </c>
      <c r="BB12" s="514">
        <v>20921.253114541927</v>
      </c>
      <c r="BC12" s="515">
        <v>4.7892949491873313</v>
      </c>
      <c r="BD12" s="514">
        <v>18544.137598996091</v>
      </c>
      <c r="BE12" s="515">
        <v>4.1254948557615583</v>
      </c>
      <c r="BF12" s="515">
        <v>21900.840496742279</v>
      </c>
      <c r="BG12" s="515">
        <v>4.6596079147371058E-2</v>
      </c>
      <c r="BH12" s="515">
        <v>24262.802948286087</v>
      </c>
      <c r="BI12" s="515">
        <v>4.9141408843653434</v>
      </c>
      <c r="BJ12" s="514">
        <v>25782.721906857751</v>
      </c>
      <c r="BK12" s="515">
        <v>5.2017433368478967</v>
      </c>
      <c r="BL12" s="514">
        <v>28612.69543643812</v>
      </c>
      <c r="BM12" s="515">
        <v>5.6032331521794836</v>
      </c>
      <c r="BN12" s="514">
        <v>28910.192365408329</v>
      </c>
      <c r="BO12" s="515">
        <v>5.4329267586835561</v>
      </c>
      <c r="BP12" s="514">
        <v>28586.023647360249</v>
      </c>
      <c r="BQ12" s="515">
        <v>5.2938030316133666</v>
      </c>
      <c r="BR12" s="515">
        <v>29388.534754864639</v>
      </c>
      <c r="BS12" s="515">
        <v>5.4547844256835445</v>
      </c>
      <c r="BT12" s="514">
        <v>30052.932094100299</v>
      </c>
      <c r="BU12" s="515">
        <v>5.4116382426776068</v>
      </c>
      <c r="BV12" s="514">
        <v>31507.925224494262</v>
      </c>
      <c r="BW12" s="515">
        <v>5.6592971148594637</v>
      </c>
      <c r="BX12" s="514">
        <v>31908.682297502663</v>
      </c>
      <c r="BY12" s="515">
        <v>5.7133456912524689</v>
      </c>
      <c r="BZ12" s="515">
        <v>31052.880496222559</v>
      </c>
      <c r="CA12" s="515">
        <v>5.5271772504401344</v>
      </c>
      <c r="CB12" s="515">
        <v>31471.704536707799</v>
      </c>
      <c r="CC12" s="515">
        <v>5.5746686613317511</v>
      </c>
      <c r="CD12" s="514">
        <v>33345.929215964825</v>
      </c>
      <c r="CE12" s="515">
        <v>5.8648511006489334</v>
      </c>
      <c r="CF12" s="514">
        <v>31781.036586981339</v>
      </c>
      <c r="CG12" s="515">
        <v>5.5527934647298434</v>
      </c>
      <c r="CH12" s="515">
        <v>35404.573315271758</v>
      </c>
      <c r="CI12" s="515">
        <v>6.1396464605828562</v>
      </c>
      <c r="CJ12" s="515">
        <v>33245.739043335219</v>
      </c>
      <c r="CK12" s="515">
        <v>5.6909874509057117</v>
      </c>
      <c r="CL12" s="515">
        <v>30615.990046988132</v>
      </c>
      <c r="CM12" s="515">
        <v>5.0076417787455485</v>
      </c>
      <c r="CN12" s="515">
        <v>30422.654163544063</v>
      </c>
      <c r="CO12" s="515">
        <v>4.9403324541934364</v>
      </c>
      <c r="CP12" s="515">
        <v>31136.79418738512</v>
      </c>
      <c r="CQ12" s="515">
        <v>5.0064787880838981</v>
      </c>
      <c r="CR12" s="514">
        <v>31789.035580131767</v>
      </c>
      <c r="CS12" s="515">
        <v>5.0343237006257828</v>
      </c>
      <c r="CT12" s="515">
        <v>32548.258423839325</v>
      </c>
      <c r="CU12" s="515">
        <v>4.9908617106888906</v>
      </c>
      <c r="CV12" s="514">
        <v>35657.299516551182</v>
      </c>
      <c r="CW12" s="515">
        <v>5.4656701003472916</v>
      </c>
      <c r="CX12" s="514">
        <v>36000.034996839633</v>
      </c>
      <c r="CY12" s="515">
        <v>5.5502731802789906</v>
      </c>
      <c r="CZ12" s="515">
        <v>37101.558806594367</v>
      </c>
      <c r="DA12" s="515">
        <v>5.5736763844743029</v>
      </c>
      <c r="DB12" s="515">
        <v>38460.199736264272</v>
      </c>
      <c r="DC12" s="515">
        <v>5.7359229039314164</v>
      </c>
      <c r="DD12" s="514">
        <v>41274.239127109955</v>
      </c>
      <c r="DE12" s="515">
        <v>6.0149784353840028</v>
      </c>
      <c r="DF12" s="515">
        <v>43680.048482489663</v>
      </c>
      <c r="DG12" s="515">
        <v>6.3265530098889338</v>
      </c>
      <c r="DH12" s="515">
        <v>44761.077384983495</v>
      </c>
      <c r="DI12" s="515">
        <v>6.2945312367045929</v>
      </c>
      <c r="DJ12" s="515">
        <v>50257.84861501689</v>
      </c>
      <c r="DK12" s="515">
        <v>6.8695362574285461</v>
      </c>
      <c r="DL12" s="514">
        <v>55910.143214800752</v>
      </c>
      <c r="DM12" s="515">
        <v>7.568507628729126</v>
      </c>
      <c r="DN12" s="514">
        <v>58626.663664484171</v>
      </c>
      <c r="DO12" s="515">
        <v>7.7852080123779048</v>
      </c>
      <c r="DP12" s="514">
        <v>58344.552749327864</v>
      </c>
      <c r="DQ12" s="515">
        <v>7.7613073596048965</v>
      </c>
      <c r="DR12" s="514">
        <v>59613.868102450891</v>
      </c>
      <c r="DS12" s="515">
        <v>7.7487995261417</v>
      </c>
    </row>
    <row r="13" spans="1:123" ht="13.15" customHeight="1">
      <c r="A13" s="844" t="s">
        <v>401</v>
      </c>
      <c r="B13" s="842">
        <v>410.60297242887998</v>
      </c>
      <c r="C13" s="842">
        <v>0.15055474218278003</v>
      </c>
      <c r="D13" s="842">
        <v>421.83111224420003</v>
      </c>
      <c r="E13" s="842">
        <v>0.15342452859625613</v>
      </c>
      <c r="F13" s="842">
        <v>451.35802937499994</v>
      </c>
      <c r="G13" s="842">
        <v>0.16180703071973021</v>
      </c>
      <c r="H13" s="842">
        <v>458.01922083856999</v>
      </c>
      <c r="I13" s="842">
        <v>0.15881585186931302</v>
      </c>
      <c r="J13" s="842">
        <v>487.34984872096999</v>
      </c>
      <c r="K13" s="842">
        <v>0.16171792873304505</v>
      </c>
      <c r="L13" s="842">
        <v>526.77578075359997</v>
      </c>
      <c r="M13" s="842">
        <v>0.17007745806703858</v>
      </c>
      <c r="N13" s="842">
        <v>898.32818158222994</v>
      </c>
      <c r="O13" s="842">
        <v>0.28430297526095644</v>
      </c>
      <c r="P13" s="842">
        <v>1790.2515054356802</v>
      </c>
      <c r="Q13" s="842">
        <v>0.55729202641041387</v>
      </c>
      <c r="R13" s="842">
        <v>2021.6812027630799</v>
      </c>
      <c r="S13" s="842">
        <v>0.61333436635490068</v>
      </c>
      <c r="T13" s="842">
        <v>1860.5303843321099</v>
      </c>
      <c r="U13" s="842">
        <v>0.55806396276307801</v>
      </c>
      <c r="V13" s="842">
        <v>2339.83532243932</v>
      </c>
      <c r="W13" s="842">
        <v>0.6780111882741352</v>
      </c>
      <c r="X13" s="842">
        <v>2281.8551070792</v>
      </c>
      <c r="Y13" s="842">
        <v>0.65107678471107211</v>
      </c>
      <c r="Z13" s="842">
        <v>1575.9420145071599</v>
      </c>
      <c r="AA13" s="842">
        <v>0.43044280285753878</v>
      </c>
      <c r="AB13" s="842">
        <v>1356.0579063950302</v>
      </c>
      <c r="AC13" s="842">
        <v>0.37428201209316814</v>
      </c>
      <c r="AD13" s="842">
        <v>1553.2181768983198</v>
      </c>
      <c r="AE13" s="842">
        <v>0.42419762219468921</v>
      </c>
      <c r="AF13" s="842">
        <v>1455.2891036750998</v>
      </c>
      <c r="AG13" s="842">
        <v>0.39189039549754273</v>
      </c>
      <c r="AH13" s="842">
        <v>1316.49191227712</v>
      </c>
      <c r="AI13" s="842">
        <v>0.34348273496375964</v>
      </c>
      <c r="AJ13" s="842">
        <v>553.77205592604003</v>
      </c>
      <c r="AK13" s="842">
        <v>0.14018353956838939</v>
      </c>
      <c r="AL13" s="842">
        <v>661.95702600000004</v>
      </c>
      <c r="AM13" s="842">
        <v>0.16709240712385062</v>
      </c>
      <c r="AN13" s="842">
        <v>810.56166257337998</v>
      </c>
      <c r="AO13" s="842">
        <v>0.20241002369939801</v>
      </c>
      <c r="AP13" s="842">
        <v>1101.6428459795798</v>
      </c>
      <c r="AQ13" s="842">
        <v>0.27280578672142342</v>
      </c>
      <c r="AR13" s="842">
        <v>1140.2384923904101</v>
      </c>
      <c r="AS13" s="842">
        <v>0.27914379455974736</v>
      </c>
      <c r="AT13" s="842">
        <v>1168.8281215023501</v>
      </c>
      <c r="AU13" s="842">
        <v>0.27893431824757969</v>
      </c>
      <c r="AV13" s="842">
        <v>1314.2665344245102</v>
      </c>
      <c r="AW13" s="842">
        <v>0.30752389768996397</v>
      </c>
      <c r="AX13" s="842">
        <v>1250.97973771798</v>
      </c>
      <c r="AY13" s="843">
        <v>0.28116802533484619</v>
      </c>
      <c r="AZ13" s="842">
        <v>1230.14732333798</v>
      </c>
      <c r="BA13" s="843">
        <v>0.28293735480233911</v>
      </c>
      <c r="BB13" s="842">
        <v>1267.2913375420201</v>
      </c>
      <c r="BC13" s="843">
        <v>0.29010843513097778</v>
      </c>
      <c r="BD13" s="842">
        <v>1331.9887297611801</v>
      </c>
      <c r="BE13" s="843">
        <v>0.29632613666863677</v>
      </c>
      <c r="BF13" s="843">
        <v>1206.5745032699499</v>
      </c>
      <c r="BG13" s="843">
        <v>2.5670996992069504E-3</v>
      </c>
      <c r="BH13" s="843">
        <v>1232.0607169273399</v>
      </c>
      <c r="BI13" s="843">
        <v>0.24953917954070531</v>
      </c>
      <c r="BJ13" s="842">
        <v>1165.61833574046</v>
      </c>
      <c r="BK13" s="843">
        <v>0.23516707945536794</v>
      </c>
      <c r="BL13" s="842">
        <v>1127.83065104254</v>
      </c>
      <c r="BM13" s="843">
        <v>0.22086343133956832</v>
      </c>
      <c r="BN13" s="842">
        <v>1103.68005676544</v>
      </c>
      <c r="BO13" s="843">
        <v>0.20740826756313607</v>
      </c>
      <c r="BP13" s="842">
        <v>1059.52995196696</v>
      </c>
      <c r="BQ13" s="843">
        <v>0.19621276960378539</v>
      </c>
      <c r="BR13" s="843">
        <v>593.01552906205995</v>
      </c>
      <c r="BS13" s="843">
        <v>0.11006917830705272</v>
      </c>
      <c r="BT13" s="842">
        <v>549.28891580352001</v>
      </c>
      <c r="BU13" s="843">
        <v>9.8910578632851326E-2</v>
      </c>
      <c r="BV13" s="842">
        <v>1606.3121457699699</v>
      </c>
      <c r="BW13" s="843">
        <v>0.28851781345007999</v>
      </c>
      <c r="BX13" s="842">
        <v>1484.99757145851</v>
      </c>
      <c r="BY13" s="843">
        <v>0.26589328877040097</v>
      </c>
      <c r="BZ13" s="843">
        <v>1719.8316172095101</v>
      </c>
      <c r="CA13" s="843">
        <v>0.30611698616443678</v>
      </c>
      <c r="CB13" s="843">
        <v>1883.93090746948</v>
      </c>
      <c r="CC13" s="843">
        <v>0.3337058079499568</v>
      </c>
      <c r="CD13" s="842">
        <v>1723.0667870402401</v>
      </c>
      <c r="CE13" s="843">
        <v>0.3030513882823937</v>
      </c>
      <c r="CF13" s="842">
        <v>1760.1467400519</v>
      </c>
      <c r="CG13" s="843">
        <v>0.30753343391981758</v>
      </c>
      <c r="CH13" s="843">
        <v>1717.1182804879099</v>
      </c>
      <c r="CI13" s="843">
        <v>0.2977722420016346</v>
      </c>
      <c r="CJ13" s="843">
        <v>1722.22006980724</v>
      </c>
      <c r="CK13" s="843">
        <v>0.29480869088803713</v>
      </c>
      <c r="CL13" s="843">
        <v>1785.2352890919499</v>
      </c>
      <c r="CM13" s="843">
        <v>0.29199835787858824</v>
      </c>
      <c r="CN13" s="843">
        <v>1916.63767325924</v>
      </c>
      <c r="CO13" s="843">
        <v>0.31124264336801555</v>
      </c>
      <c r="CP13" s="843">
        <v>2102.2078963701197</v>
      </c>
      <c r="CQ13" s="843">
        <v>0.33801357898249779</v>
      </c>
      <c r="CR13" s="842">
        <v>2356.6981530722401</v>
      </c>
      <c r="CS13" s="843">
        <v>0.37322243819966205</v>
      </c>
      <c r="CT13" s="843">
        <v>3333.9902767736999</v>
      </c>
      <c r="CU13" s="843">
        <v>0.51122503082904303</v>
      </c>
      <c r="CV13" s="842">
        <v>2841.0454502633097</v>
      </c>
      <c r="CW13" s="843">
        <v>0.43548494647005143</v>
      </c>
      <c r="CX13" s="842">
        <v>2042.5509339509101</v>
      </c>
      <c r="CY13" s="843">
        <v>0.31490846242390508</v>
      </c>
      <c r="CZ13" s="843">
        <v>1595.0116703880501</v>
      </c>
      <c r="DA13" s="843">
        <v>0.23961469992529474</v>
      </c>
      <c r="DB13" s="843">
        <v>1084.74475926949</v>
      </c>
      <c r="DC13" s="843">
        <v>0.16177795103197756</v>
      </c>
      <c r="DD13" s="842">
        <v>1115.7045126866799</v>
      </c>
      <c r="DE13" s="843">
        <v>0.16259387758557334</v>
      </c>
      <c r="DF13" s="843">
        <v>1113.9930946108</v>
      </c>
      <c r="DG13" s="843">
        <v>0.16134909668268158</v>
      </c>
      <c r="DH13" s="843">
        <v>1115.1422357737799</v>
      </c>
      <c r="DI13" s="843">
        <v>0.15681699473126395</v>
      </c>
      <c r="DJ13" s="843">
        <v>1097.7710005262202</v>
      </c>
      <c r="DK13" s="843">
        <v>0.15004975139773893</v>
      </c>
      <c r="DL13" s="842">
        <v>997.28041173613997</v>
      </c>
      <c r="DM13" s="843">
        <v>0.13500098497706911</v>
      </c>
      <c r="DN13" s="842">
        <v>1038.6343926695599</v>
      </c>
      <c r="DO13" s="843">
        <v>0.13792333198453488</v>
      </c>
      <c r="DP13" s="842">
        <v>805.48127186285001</v>
      </c>
      <c r="DQ13" s="843">
        <v>0.10714946689526332</v>
      </c>
      <c r="DR13" s="842">
        <v>432.39972054907003</v>
      </c>
      <c r="DS13" s="843">
        <v>5.6204686197114689E-2</v>
      </c>
    </row>
    <row r="14" spans="1:123" ht="13.15" customHeight="1">
      <c r="A14" s="253" t="s">
        <v>402</v>
      </c>
      <c r="B14" s="514">
        <v>207646.33329143934</v>
      </c>
      <c r="C14" s="514">
        <v>76.13715017444774</v>
      </c>
      <c r="D14" s="514">
        <v>208848.64820454223</v>
      </c>
      <c r="E14" s="514">
        <v>75.960507579150928</v>
      </c>
      <c r="F14" s="514">
        <v>211453.56382308237</v>
      </c>
      <c r="G14" s="514">
        <v>75.803843225510633</v>
      </c>
      <c r="H14" s="514">
        <v>217298.00796043628</v>
      </c>
      <c r="I14" s="514">
        <v>75.346986924604892</v>
      </c>
      <c r="J14" s="514">
        <v>227310.75766318446</v>
      </c>
      <c r="K14" s="514">
        <v>75.428821829954529</v>
      </c>
      <c r="L14" s="514">
        <v>232702.86525167362</v>
      </c>
      <c r="M14" s="514">
        <v>75.131608651981068</v>
      </c>
      <c r="N14" s="514">
        <v>239357.01133843447</v>
      </c>
      <c r="O14" s="514">
        <v>75.751726226857059</v>
      </c>
      <c r="P14" s="514">
        <v>243918.0825680001</v>
      </c>
      <c r="Q14" s="514">
        <v>75.929891470406702</v>
      </c>
      <c r="R14" s="514">
        <v>249316.15073878039</v>
      </c>
      <c r="S14" s="514">
        <v>75.637129695038624</v>
      </c>
      <c r="T14" s="514">
        <v>254060.88176884691</v>
      </c>
      <c r="U14" s="514">
        <v>76.205271172661497</v>
      </c>
      <c r="V14" s="514">
        <v>260168.03001430869</v>
      </c>
      <c r="W14" s="514">
        <v>75.388568370292603</v>
      </c>
      <c r="X14" s="514">
        <v>263694.95326444926</v>
      </c>
      <c r="Y14" s="514">
        <v>75.2395109502433</v>
      </c>
      <c r="Z14" s="514">
        <v>270212.75233985996</v>
      </c>
      <c r="AA14" s="514">
        <v>73.804196737145148</v>
      </c>
      <c r="AB14" s="514">
        <v>270773.0221249907</v>
      </c>
      <c r="AC14" s="514">
        <v>74.735356848372476</v>
      </c>
      <c r="AD14" s="514">
        <v>272832.77071452007</v>
      </c>
      <c r="AE14" s="514">
        <v>74.513042864978502</v>
      </c>
      <c r="AF14" s="514">
        <v>275455.35573246004</v>
      </c>
      <c r="AG14" s="514">
        <v>74.176538549834476</v>
      </c>
      <c r="AH14" s="514">
        <v>283532.62946551002</v>
      </c>
      <c r="AI14" s="514">
        <v>73.975815659837835</v>
      </c>
      <c r="AJ14" s="514">
        <v>288832.80479839881</v>
      </c>
      <c r="AK14" s="514">
        <v>73.116013144427953</v>
      </c>
      <c r="AL14" s="514">
        <v>291499.68201799999</v>
      </c>
      <c r="AM14" s="514">
        <v>73.580884605981439</v>
      </c>
      <c r="AN14" s="514">
        <v>293440.94097396004</v>
      </c>
      <c r="AO14" s="514">
        <v>73.276828351767563</v>
      </c>
      <c r="AP14" s="514">
        <v>297765.75163444749</v>
      </c>
      <c r="AQ14" s="514">
        <v>73.737346391152585</v>
      </c>
      <c r="AR14" s="514">
        <v>301856.32487493986</v>
      </c>
      <c r="AS14" s="514">
        <v>73.897978799859757</v>
      </c>
      <c r="AT14" s="514">
        <v>306200.38731657004</v>
      </c>
      <c r="AU14" s="514">
        <v>73.073016222018225</v>
      </c>
      <c r="AV14" s="514">
        <v>310303.11418422998</v>
      </c>
      <c r="AW14" s="514">
        <v>72.607511977053605</v>
      </c>
      <c r="AX14" s="514">
        <v>316382.43722952</v>
      </c>
      <c r="AY14" s="515">
        <v>71.109565122712155</v>
      </c>
      <c r="AZ14" s="514">
        <v>313670.85259689006</v>
      </c>
      <c r="BA14" s="515">
        <v>72.145181010953479</v>
      </c>
      <c r="BB14" s="514">
        <v>316963.53798391996</v>
      </c>
      <c r="BC14" s="515">
        <v>72.559318661833998</v>
      </c>
      <c r="BD14" s="514">
        <v>330964.72736553987</v>
      </c>
      <c r="BE14" s="515">
        <v>73.629376016870083</v>
      </c>
      <c r="BF14" s="515">
        <v>331032.59585300001</v>
      </c>
      <c r="BG14" s="515">
        <v>0.70430269737914875</v>
      </c>
      <c r="BH14" s="515">
        <v>335212.16866128577</v>
      </c>
      <c r="BI14" s="515">
        <v>67.893220188377228</v>
      </c>
      <c r="BJ14" s="514">
        <v>333430.42807600013</v>
      </c>
      <c r="BK14" s="515">
        <v>67.270613002475528</v>
      </c>
      <c r="BL14" s="514">
        <v>335491.83891737997</v>
      </c>
      <c r="BM14" s="515">
        <v>65.699472399708185</v>
      </c>
      <c r="BN14" s="514">
        <v>344007.21207866992</v>
      </c>
      <c r="BO14" s="515">
        <v>64.647303762620169</v>
      </c>
      <c r="BP14" s="514">
        <v>351337.33047490002</v>
      </c>
      <c r="BQ14" s="515">
        <v>65.063635576986755</v>
      </c>
      <c r="BR14" s="515">
        <v>363113.77217856998</v>
      </c>
      <c r="BS14" s="515">
        <v>67.397281482466653</v>
      </c>
      <c r="BT14" s="514">
        <v>369690.47270891001</v>
      </c>
      <c r="BU14" s="515">
        <v>66.570246583621838</v>
      </c>
      <c r="BV14" s="514">
        <v>378909.23959009</v>
      </c>
      <c r="BW14" s="515">
        <v>68.057796606003237</v>
      </c>
      <c r="BX14" s="514">
        <v>379676.31073731009</v>
      </c>
      <c r="BY14" s="515">
        <v>67.982187224052765</v>
      </c>
      <c r="BZ14" s="515">
        <v>386176.97942723997</v>
      </c>
      <c r="CA14" s="515">
        <v>68.736573909579079</v>
      </c>
      <c r="CB14" s="515">
        <v>396313.09149671003</v>
      </c>
      <c r="CC14" s="515">
        <v>70.200016292899676</v>
      </c>
      <c r="CD14" s="514">
        <v>401139.06549214659</v>
      </c>
      <c r="CE14" s="515">
        <v>70.551966764163538</v>
      </c>
      <c r="CF14" s="514">
        <v>407824.32456927001</v>
      </c>
      <c r="CG14" s="515">
        <v>71.255203965051052</v>
      </c>
      <c r="CH14" s="515">
        <v>411088.89272144</v>
      </c>
      <c r="CI14" s="515">
        <v>71.288543508400736</v>
      </c>
      <c r="CJ14" s="515">
        <v>416493.99187794002</v>
      </c>
      <c r="CK14" s="515">
        <v>71.29521404428364</v>
      </c>
      <c r="CL14" s="515">
        <v>429542.84189803997</v>
      </c>
      <c r="CM14" s="515">
        <v>70.25729618896726</v>
      </c>
      <c r="CN14" s="515">
        <v>436528.00479988003</v>
      </c>
      <c r="CO14" s="515">
        <v>70.887748901982221</v>
      </c>
      <c r="CP14" s="515">
        <v>444826.95361894002</v>
      </c>
      <c r="CQ14" s="515">
        <v>71.523635164838694</v>
      </c>
      <c r="CR14" s="514">
        <v>449444.93326963001</v>
      </c>
      <c r="CS14" s="515">
        <v>71.177097335398088</v>
      </c>
      <c r="CT14" s="515">
        <v>457847.10117639002</v>
      </c>
      <c r="CU14" s="515">
        <v>70.205033303333579</v>
      </c>
      <c r="CV14" s="514">
        <v>454731.26934429636</v>
      </c>
      <c r="CW14" s="515">
        <v>69.702729490056569</v>
      </c>
      <c r="CX14" s="514">
        <v>457192.18488775834</v>
      </c>
      <c r="CY14" s="515">
        <v>70.487195977405136</v>
      </c>
      <c r="CZ14" s="515">
        <v>463126.99466409051</v>
      </c>
      <c r="DA14" s="515">
        <v>69.574435042686076</v>
      </c>
      <c r="DB14" s="515">
        <v>468922.42254482378</v>
      </c>
      <c r="DC14" s="515">
        <v>69.934708662101116</v>
      </c>
      <c r="DD14" s="514">
        <v>476549.9229678933</v>
      </c>
      <c r="DE14" s="515">
        <v>69.44858513825487</v>
      </c>
      <c r="DF14" s="515">
        <v>480740.6309687795</v>
      </c>
      <c r="DG14" s="515">
        <v>69.629755265740542</v>
      </c>
      <c r="DH14" s="515">
        <v>486515.60449497402</v>
      </c>
      <c r="DI14" s="515">
        <v>68.416308287190702</v>
      </c>
      <c r="DJ14" s="515">
        <v>494596.17705239676</v>
      </c>
      <c r="DK14" s="515">
        <v>67.604293949657489</v>
      </c>
      <c r="DL14" s="514">
        <v>500134.58192034194</v>
      </c>
      <c r="DM14" s="515">
        <v>67.702784879529844</v>
      </c>
      <c r="DN14" s="514">
        <v>505022.86528545246</v>
      </c>
      <c r="DO14" s="515">
        <v>67.063479507467989</v>
      </c>
      <c r="DP14" s="514">
        <v>508592.26740793965</v>
      </c>
      <c r="DQ14" s="515">
        <v>67.655688870060914</v>
      </c>
      <c r="DR14" s="514">
        <v>514692.64590972301</v>
      </c>
      <c r="DS14" s="515">
        <v>66.901381468482697</v>
      </c>
    </row>
    <row r="15" spans="1:123" ht="13.15" customHeight="1">
      <c r="A15" s="844" t="s">
        <v>234</v>
      </c>
      <c r="B15" s="842">
        <v>5723.05300318015</v>
      </c>
      <c r="C15" s="842">
        <v>2.0984572135346991</v>
      </c>
      <c r="D15" s="842">
        <v>6144.2308321420005</v>
      </c>
      <c r="E15" s="842">
        <v>2.2347230719725797</v>
      </c>
      <c r="F15" s="842">
        <v>6216.4057749288704</v>
      </c>
      <c r="G15" s="842">
        <v>2.2285150473185245</v>
      </c>
      <c r="H15" s="842">
        <v>6358.7359449901305</v>
      </c>
      <c r="I15" s="842">
        <v>2.2048595778725177</v>
      </c>
      <c r="J15" s="842">
        <v>6518.0568976340501</v>
      </c>
      <c r="K15" s="842">
        <v>2.1628952253005185</v>
      </c>
      <c r="L15" s="842">
        <v>6460.5072226622196</v>
      </c>
      <c r="M15" s="842">
        <v>2.1632405694574013</v>
      </c>
      <c r="N15" s="842">
        <v>7078.1144275175802</v>
      </c>
      <c r="O15" s="842">
        <v>2.2400822241114873</v>
      </c>
      <c r="P15" s="842">
        <v>6960.7403942589099</v>
      </c>
      <c r="Q15" s="842">
        <v>2.1668268999384686</v>
      </c>
      <c r="R15" s="842">
        <v>7359.9914745040296</v>
      </c>
      <c r="S15" s="842">
        <v>2.2328622837383181</v>
      </c>
      <c r="T15" s="842">
        <v>7622.6924489781095</v>
      </c>
      <c r="U15" s="842">
        <v>2.2864178896642913</v>
      </c>
      <c r="V15" s="842">
        <v>7796.5552837662399</v>
      </c>
      <c r="W15" s="842">
        <v>2.2591981844604465</v>
      </c>
      <c r="X15" s="842">
        <v>7971.1844636606802</v>
      </c>
      <c r="Y15" s="842">
        <v>2.2744008306391188</v>
      </c>
      <c r="Z15" s="842">
        <v>8314.2009034889106</v>
      </c>
      <c r="AA15" s="842">
        <v>2.270888083111124</v>
      </c>
      <c r="AB15" s="842">
        <v>8306.6162876748695</v>
      </c>
      <c r="AC15" s="842">
        <v>2.2926875343412894</v>
      </c>
      <c r="AD15" s="842">
        <v>8730.5630336661088</v>
      </c>
      <c r="AE15" s="842">
        <v>2.3843939855878094</v>
      </c>
      <c r="AF15" s="842">
        <v>8858.7906369331904</v>
      </c>
      <c r="AG15" s="842">
        <v>2.3855569024536205</v>
      </c>
      <c r="AH15" s="842">
        <v>9000.0120873992801</v>
      </c>
      <c r="AI15" s="842">
        <v>2.3481714833627283</v>
      </c>
      <c r="AJ15" s="842">
        <v>8719.6913401059192</v>
      </c>
      <c r="AK15" s="842">
        <v>2.2073291400661335</v>
      </c>
      <c r="AL15" s="842">
        <v>9008.2660114556911</v>
      </c>
      <c r="AM15" s="842">
        <v>2.2738830358242925</v>
      </c>
      <c r="AN15" s="842">
        <v>9567.8954677869187</v>
      </c>
      <c r="AO15" s="842">
        <v>2.3892543131631148</v>
      </c>
      <c r="AP15" s="842">
        <v>9769.3270005464801</v>
      </c>
      <c r="AQ15" s="842">
        <v>2.4192313759847424</v>
      </c>
      <c r="AR15" s="842">
        <v>9939.0188688675789</v>
      </c>
      <c r="AS15" s="842">
        <v>2.4331887230366211</v>
      </c>
      <c r="AT15" s="842">
        <v>9729.8969310145894</v>
      </c>
      <c r="AU15" s="842">
        <v>2.3219856856141838</v>
      </c>
      <c r="AV15" s="842">
        <v>10488.1659116509</v>
      </c>
      <c r="AW15" s="842">
        <v>2.4541153383185077</v>
      </c>
      <c r="AX15" s="842">
        <v>11031.923177990811</v>
      </c>
      <c r="AY15" s="843">
        <v>2.47951582434077</v>
      </c>
      <c r="AZ15" s="842">
        <v>10396.982041528801</v>
      </c>
      <c r="BA15" s="843">
        <v>2.3913352010353961</v>
      </c>
      <c r="BB15" s="842">
        <v>11085.94213549125</v>
      </c>
      <c r="BC15" s="843">
        <v>2.5377947671588958</v>
      </c>
      <c r="BD15" s="842">
        <v>11391.28179693645</v>
      </c>
      <c r="BE15" s="843">
        <v>2.5342065222993018</v>
      </c>
      <c r="BF15" s="843">
        <v>11710.1854374742</v>
      </c>
      <c r="BG15" s="843">
        <v>2.4914510817797348E-2</v>
      </c>
      <c r="BH15" s="843">
        <v>11768.342309644489</v>
      </c>
      <c r="BI15" s="843">
        <v>2.3835371456584173</v>
      </c>
      <c r="BJ15" s="842">
        <v>11880.299996622471</v>
      </c>
      <c r="BK15" s="843">
        <v>2.3968870148945669</v>
      </c>
      <c r="BL15" s="842">
        <v>12173.182692164561</v>
      </c>
      <c r="BM15" s="843">
        <v>2.3838781976971637</v>
      </c>
      <c r="BN15" s="842">
        <v>12719.331246183048</v>
      </c>
      <c r="BO15" s="843">
        <v>2.3902710229846558</v>
      </c>
      <c r="BP15" s="842">
        <v>13271.75909867438</v>
      </c>
      <c r="BQ15" s="843">
        <v>2.4577772487042857</v>
      </c>
      <c r="BR15" s="843">
        <v>13345.26622089726</v>
      </c>
      <c r="BS15" s="843">
        <v>2.4770050955432996</v>
      </c>
      <c r="BT15" s="842">
        <v>13433.168966821369</v>
      </c>
      <c r="BU15" s="843">
        <v>2.4189137576852753</v>
      </c>
      <c r="BV15" s="842">
        <v>14242.914980150779</v>
      </c>
      <c r="BW15" s="843">
        <v>2.5582416830065884</v>
      </c>
      <c r="BX15" s="842">
        <v>14314.382619218548</v>
      </c>
      <c r="BY15" s="843">
        <v>2.5630333304879933</v>
      </c>
      <c r="BZ15" s="843">
        <v>13596.145890190401</v>
      </c>
      <c r="CA15" s="843">
        <v>2.4200108671743661</v>
      </c>
      <c r="CB15" s="843">
        <v>14933.90128642138</v>
      </c>
      <c r="CC15" s="843">
        <v>2.645282571070553</v>
      </c>
      <c r="CD15" s="842">
        <v>15035.65387866637</v>
      </c>
      <c r="CE15" s="843">
        <v>2.6444568579319889</v>
      </c>
      <c r="CF15" s="842">
        <v>15435.262773746921</v>
      </c>
      <c r="CG15" s="843">
        <v>2.6968543339319266</v>
      </c>
      <c r="CH15" s="843">
        <v>16109.918730252561</v>
      </c>
      <c r="CI15" s="843">
        <v>2.7936844382137522</v>
      </c>
      <c r="CJ15" s="843">
        <v>16585.129860721878</v>
      </c>
      <c r="CK15" s="843">
        <v>2.8390334709052385</v>
      </c>
      <c r="CL15" s="843">
        <v>16778.062465825802</v>
      </c>
      <c r="CM15" s="843">
        <v>2.7442694631571198</v>
      </c>
      <c r="CN15" s="843">
        <v>17234.77160421665</v>
      </c>
      <c r="CO15" s="843">
        <v>2.7987532264346009</v>
      </c>
      <c r="CP15" s="843">
        <v>17482.01351071797</v>
      </c>
      <c r="CQ15" s="843">
        <v>2.8109293875175236</v>
      </c>
      <c r="CR15" s="842">
        <v>18575.107268484237</v>
      </c>
      <c r="CS15" s="843">
        <v>2.9416778790811251</v>
      </c>
      <c r="CT15" s="843">
        <v>19874.90054025624</v>
      </c>
      <c r="CU15" s="843">
        <v>3.0475633693956099</v>
      </c>
      <c r="CV15" s="842">
        <v>20066.632790404568</v>
      </c>
      <c r="CW15" s="843">
        <v>3.0758805726791882</v>
      </c>
      <c r="CX15" s="842">
        <v>20323.231410139597</v>
      </c>
      <c r="CY15" s="843">
        <v>3.1333160160039792</v>
      </c>
      <c r="CZ15" s="843">
        <v>20691.267054407541</v>
      </c>
      <c r="DA15" s="843">
        <v>3.1083984138559848</v>
      </c>
      <c r="DB15" s="843">
        <v>21102.471109091952</v>
      </c>
      <c r="DC15" s="843">
        <v>3.1472053757968501</v>
      </c>
      <c r="DD15" s="842">
        <v>21413.851922791022</v>
      </c>
      <c r="DE15" s="843">
        <v>3.1206839970429079</v>
      </c>
      <c r="DF15" s="843">
        <v>22093.69995032861</v>
      </c>
      <c r="DG15" s="843">
        <v>3.2000185159219283</v>
      </c>
      <c r="DH15" s="843">
        <v>22303.81828873184</v>
      </c>
      <c r="DI15" s="843">
        <v>3.1364768034673056</v>
      </c>
      <c r="DJ15" s="843">
        <v>22550.341523161467</v>
      </c>
      <c r="DK15" s="843">
        <v>3.0823123746778816</v>
      </c>
      <c r="DL15" s="842">
        <v>22850.358023268978</v>
      </c>
      <c r="DM15" s="843">
        <v>3.0932331608215393</v>
      </c>
      <c r="DN15" s="842">
        <v>23896.251548153501</v>
      </c>
      <c r="DO15" s="843">
        <v>3.173253898314246</v>
      </c>
      <c r="DP15" s="842">
        <v>24413.384827943519</v>
      </c>
      <c r="DQ15" s="843">
        <v>3.2476002370275667</v>
      </c>
      <c r="DR15" s="842">
        <v>24955.816276178572</v>
      </c>
      <c r="DS15" s="843">
        <v>3.2438360987245103</v>
      </c>
    </row>
    <row r="16" spans="1:123" ht="13.15" customHeight="1">
      <c r="A16" s="237" t="s">
        <v>403</v>
      </c>
      <c r="B16" s="514">
        <v>3306.2537961278599</v>
      </c>
      <c r="C16" s="514">
        <v>1.21229562689804</v>
      </c>
      <c r="D16" s="514">
        <v>3500.2919784254796</v>
      </c>
      <c r="E16" s="514">
        <v>1.2730939732778561</v>
      </c>
      <c r="F16" s="514">
        <v>3865.28490794549</v>
      </c>
      <c r="G16" s="514">
        <v>1.3856633384953516</v>
      </c>
      <c r="H16" s="514">
        <v>4526.6442671304394</v>
      </c>
      <c r="I16" s="514">
        <v>1.5695910404752249</v>
      </c>
      <c r="J16" s="514">
        <v>5700.8572350373897</v>
      </c>
      <c r="K16" s="514">
        <v>1.8917228074916019</v>
      </c>
      <c r="L16" s="514">
        <v>6454.8968020397597</v>
      </c>
      <c r="M16" s="514">
        <v>2.1125682453176928</v>
      </c>
      <c r="N16" s="514">
        <v>7185.410393395</v>
      </c>
      <c r="O16" s="514">
        <v>2.274039260034284</v>
      </c>
      <c r="P16" s="514">
        <v>7672.6074028615003</v>
      </c>
      <c r="Q16" s="514">
        <v>2.3884258241981695</v>
      </c>
      <c r="R16" s="514">
        <v>8124.2277983290596</v>
      </c>
      <c r="S16" s="514">
        <v>2.4647150609110966</v>
      </c>
      <c r="T16" s="514">
        <v>8348.1002726501592</v>
      </c>
      <c r="U16" s="514">
        <v>2.5040031374553866</v>
      </c>
      <c r="V16" s="514">
        <v>8388.5089709163913</v>
      </c>
      <c r="W16" s="514">
        <v>2.43072787245982</v>
      </c>
      <c r="X16" s="514">
        <v>8297.1317868285096</v>
      </c>
      <c r="Y16" s="514">
        <v>2.3674026757146067</v>
      </c>
      <c r="Z16" s="514">
        <v>7881.6056960644701</v>
      </c>
      <c r="AA16" s="514">
        <v>2.1527317728710251</v>
      </c>
      <c r="AB16" s="514">
        <v>8094.77927964222</v>
      </c>
      <c r="AC16" s="514">
        <v>2.2342189532959309</v>
      </c>
      <c r="AD16" s="514">
        <v>8225.6929781615108</v>
      </c>
      <c r="AE16" s="514">
        <v>2.246509507896449</v>
      </c>
      <c r="AF16" s="514">
        <v>8471.8555432980502</v>
      </c>
      <c r="AG16" s="514">
        <v>2.2813603228917856</v>
      </c>
      <c r="AH16" s="514">
        <v>8602.6164183307101</v>
      </c>
      <c r="AI16" s="514">
        <v>2.2444879362011467</v>
      </c>
      <c r="AJ16" s="514">
        <v>9016.3287303414108</v>
      </c>
      <c r="AK16" s="514">
        <v>2.2824208296639457</v>
      </c>
      <c r="AL16" s="514">
        <v>9140.546515</v>
      </c>
      <c r="AM16" s="514">
        <v>2.3072735232496404</v>
      </c>
      <c r="AN16" s="514">
        <v>9258.7922677409206</v>
      </c>
      <c r="AO16" s="514">
        <v>2.3120663718432199</v>
      </c>
      <c r="AP16" s="514">
        <v>8930.0618776990614</v>
      </c>
      <c r="AQ16" s="514">
        <v>2.2113996064218453</v>
      </c>
      <c r="AR16" s="514">
        <v>9388.1013253231395</v>
      </c>
      <c r="AS16" s="514">
        <v>2.2983176284183959</v>
      </c>
      <c r="AT16" s="514">
        <v>9718.0863595206793</v>
      </c>
      <c r="AU16" s="514">
        <v>2.319167158538078</v>
      </c>
      <c r="AV16" s="514">
        <v>9532.1065592854102</v>
      </c>
      <c r="AW16" s="514">
        <v>2.2304079770174612</v>
      </c>
      <c r="AX16" s="514">
        <v>9387.1244739457707</v>
      </c>
      <c r="AY16" s="515">
        <v>2.1098337345786446</v>
      </c>
      <c r="AZ16" s="514">
        <v>9857.95274069261</v>
      </c>
      <c r="BA16" s="515">
        <v>2.2673569411585959</v>
      </c>
      <c r="BB16" s="514">
        <v>9859.3156905610103</v>
      </c>
      <c r="BC16" s="515">
        <v>2.2569953425221065</v>
      </c>
      <c r="BD16" s="514">
        <v>10345.493313658801</v>
      </c>
      <c r="BE16" s="515">
        <v>2.3015510545028275</v>
      </c>
      <c r="BF16" s="515">
        <v>10315.804655619699</v>
      </c>
      <c r="BG16" s="515">
        <v>2.1947835758795387E-2</v>
      </c>
      <c r="BH16" s="515">
        <v>10925.7782233424</v>
      </c>
      <c r="BI16" s="515">
        <v>2.2128858555737527</v>
      </c>
      <c r="BJ16" s="514">
        <v>10773.943746851999</v>
      </c>
      <c r="BK16" s="515">
        <v>2.1736762433083112</v>
      </c>
      <c r="BL16" s="514">
        <v>11447.6662267103</v>
      </c>
      <c r="BM16" s="515">
        <v>2.241800079935901</v>
      </c>
      <c r="BN16" s="514">
        <v>11662.878089572099</v>
      </c>
      <c r="BO16" s="515">
        <v>2.1917378360967357</v>
      </c>
      <c r="BP16" s="514">
        <v>11908.0143694161</v>
      </c>
      <c r="BQ16" s="515">
        <v>2.2052273987792539</v>
      </c>
      <c r="BR16" s="515">
        <v>11969.209069086401</v>
      </c>
      <c r="BS16" s="515">
        <v>2.2215961347646118</v>
      </c>
      <c r="BT16" s="514">
        <v>12375.7761906058</v>
      </c>
      <c r="BU16" s="515">
        <v>2.2285088026086108</v>
      </c>
      <c r="BV16" s="514">
        <v>12295.307595203802</v>
      </c>
      <c r="BW16" s="515">
        <v>2.2084221129785102</v>
      </c>
      <c r="BX16" s="514">
        <v>12824.805009506801</v>
      </c>
      <c r="BY16" s="515">
        <v>2.2963199720708443</v>
      </c>
      <c r="BZ16" s="515">
        <v>13381.716645779699</v>
      </c>
      <c r="CA16" s="515">
        <v>2.3818440877131155</v>
      </c>
      <c r="CB16" s="515">
        <v>14212.0603923935</v>
      </c>
      <c r="CC16" s="515">
        <v>2.5174209293310215</v>
      </c>
      <c r="CD16" s="514">
        <v>15185.216947403302</v>
      </c>
      <c r="CE16" s="515">
        <v>2.6707618717349413</v>
      </c>
      <c r="CF16" s="514">
        <v>15487.1669487284</v>
      </c>
      <c r="CG16" s="515">
        <v>2.7059230489450612</v>
      </c>
      <c r="CH16" s="515">
        <v>16045.152087160001</v>
      </c>
      <c r="CI16" s="515">
        <v>2.7824529996228642</v>
      </c>
      <c r="CJ16" s="515">
        <v>16450.2755570876</v>
      </c>
      <c r="CK16" s="515">
        <v>2.8159491848653664</v>
      </c>
      <c r="CL16" s="515">
        <v>16971.966147038598</v>
      </c>
      <c r="CM16" s="515">
        <v>2.7759849220922548</v>
      </c>
      <c r="CN16" s="515">
        <v>17315.148126385699</v>
      </c>
      <c r="CO16" s="515">
        <v>2.8118055636466113</v>
      </c>
      <c r="CP16" s="515">
        <v>18313.343175991602</v>
      </c>
      <c r="CQ16" s="515">
        <v>2.9445987148750441</v>
      </c>
      <c r="CR16" s="514">
        <v>19276.440144329699</v>
      </c>
      <c r="CS16" s="515">
        <v>3.0527456310422312</v>
      </c>
      <c r="CT16" s="515">
        <v>19249.840468742299</v>
      </c>
      <c r="CU16" s="515">
        <v>2.9517183525232324</v>
      </c>
      <c r="CV16" s="514">
        <v>20032.386205894891</v>
      </c>
      <c r="CW16" s="515">
        <v>3.070631141692227</v>
      </c>
      <c r="CX16" s="514">
        <v>20226.682496613219</v>
      </c>
      <c r="CY16" s="515">
        <v>3.118430673659796</v>
      </c>
      <c r="CZ16" s="515">
        <v>21620.330722450803</v>
      </c>
      <c r="DA16" s="515">
        <v>3.2479693750988701</v>
      </c>
      <c r="DB16" s="515">
        <v>21424.5766892387</v>
      </c>
      <c r="DC16" s="515">
        <v>3.1952439400091355</v>
      </c>
      <c r="DD16" s="514">
        <v>21758.011136637699</v>
      </c>
      <c r="DE16" s="515">
        <v>3.1708390160912607</v>
      </c>
      <c r="DF16" s="515">
        <v>22514.785380945799</v>
      </c>
      <c r="DG16" s="515">
        <v>3.2610079010312307</v>
      </c>
      <c r="DH16" s="515">
        <v>22941.711742734398</v>
      </c>
      <c r="DI16" s="515">
        <v>3.2261806378360363</v>
      </c>
      <c r="DJ16" s="515">
        <v>24136.225510788201</v>
      </c>
      <c r="DK16" s="515">
        <v>3.2990802597604523</v>
      </c>
      <c r="DL16" s="514">
        <v>24498.979315079898</v>
      </c>
      <c r="DM16" s="515">
        <v>3.3164055962062711</v>
      </c>
      <c r="DN16" s="514">
        <v>24996.4699842843</v>
      </c>
      <c r="DO16" s="515">
        <v>3.319355157518602</v>
      </c>
      <c r="DP16" s="514">
        <v>25183.9064978198</v>
      </c>
      <c r="DQ16" s="515">
        <v>3.3500991889492564</v>
      </c>
      <c r="DR16" s="514">
        <v>23835.848335729701</v>
      </c>
      <c r="DS16" s="515">
        <v>3.0982591160108637</v>
      </c>
    </row>
    <row r="17" spans="1:123" ht="13.15" customHeight="1">
      <c r="A17" s="844" t="s">
        <v>404</v>
      </c>
      <c r="B17" s="842">
        <v>352.79667717453003</v>
      </c>
      <c r="C17" s="842">
        <v>0.12935905568524073</v>
      </c>
      <c r="D17" s="842">
        <v>377.87934814939001</v>
      </c>
      <c r="E17" s="842">
        <v>0.13743879759755168</v>
      </c>
      <c r="F17" s="842">
        <v>408.80885216502003</v>
      </c>
      <c r="G17" s="842">
        <v>0.14655360533268688</v>
      </c>
      <c r="H17" s="842">
        <v>357.53041331411998</v>
      </c>
      <c r="I17" s="842">
        <v>0.1239718653197795</v>
      </c>
      <c r="J17" s="842">
        <v>398.85344455517998</v>
      </c>
      <c r="K17" s="842">
        <v>0.13235205282362636</v>
      </c>
      <c r="L17" s="842">
        <v>457.68217766984998</v>
      </c>
      <c r="M17" s="842">
        <v>0.14776955248268187</v>
      </c>
      <c r="N17" s="842">
        <v>492.00342583959002</v>
      </c>
      <c r="O17" s="842">
        <v>0.15570928383701702</v>
      </c>
      <c r="P17" s="842">
        <v>683.36031893826998</v>
      </c>
      <c r="Q17" s="842">
        <v>0.21272500302514488</v>
      </c>
      <c r="R17" s="842">
        <v>714.59519709448</v>
      </c>
      <c r="S17" s="842">
        <v>0.21679273260847587</v>
      </c>
      <c r="T17" s="842">
        <v>750.63828791852006</v>
      </c>
      <c r="U17" s="842">
        <v>0.22515309671111827</v>
      </c>
      <c r="V17" s="842">
        <v>753.0348090245601</v>
      </c>
      <c r="W17" s="842">
        <v>0.21820596551480995</v>
      </c>
      <c r="X17" s="842">
        <v>781.98864204559993</v>
      </c>
      <c r="Y17" s="842">
        <v>0.22312312870527731</v>
      </c>
      <c r="Z17" s="842">
        <v>1131.15704796365</v>
      </c>
      <c r="AA17" s="842">
        <v>0.30895705915283905</v>
      </c>
      <c r="AB17" s="842">
        <v>860.59481237491002</v>
      </c>
      <c r="AC17" s="842">
        <v>0.2375305335071673</v>
      </c>
      <c r="AD17" s="842">
        <v>887.25126374450997</v>
      </c>
      <c r="AE17" s="842">
        <v>0.24231616779121232</v>
      </c>
      <c r="AF17" s="842">
        <v>907.89458585142006</v>
      </c>
      <c r="AG17" s="842">
        <v>0.2444841835350014</v>
      </c>
      <c r="AH17" s="842">
        <v>921.58080339728008</v>
      </c>
      <c r="AI17" s="842">
        <v>0.24044742841865921</v>
      </c>
      <c r="AJ17" s="842">
        <v>925.31667155808998</v>
      </c>
      <c r="AK17" s="842">
        <v>0.23423747163215128</v>
      </c>
      <c r="AL17" s="842">
        <v>1039.6124950000001</v>
      </c>
      <c r="AM17" s="842">
        <v>0.26242089356655929</v>
      </c>
      <c r="AN17" s="842">
        <v>1115.15330791057</v>
      </c>
      <c r="AO17" s="842">
        <v>0.27847135869469564</v>
      </c>
      <c r="AP17" s="842">
        <v>968.55827658247995</v>
      </c>
      <c r="AQ17" s="842">
        <v>0.23984933374089851</v>
      </c>
      <c r="AR17" s="842">
        <v>1027.23720088606</v>
      </c>
      <c r="AS17" s="842">
        <v>0.25147974926467231</v>
      </c>
      <c r="AT17" s="842">
        <v>1041.5604593508199</v>
      </c>
      <c r="AU17" s="842">
        <v>0.24856259983651735</v>
      </c>
      <c r="AV17" s="842">
        <v>1157.1434578544399</v>
      </c>
      <c r="AW17" s="842">
        <v>0.27075882785196148</v>
      </c>
      <c r="AX17" s="842">
        <v>1339.41734164842</v>
      </c>
      <c r="AY17" s="843">
        <v>0.30104510704348114</v>
      </c>
      <c r="AZ17" s="842">
        <v>1344.1774338716</v>
      </c>
      <c r="BA17" s="843">
        <v>0.30916460192153356</v>
      </c>
      <c r="BB17" s="842">
        <v>1417.09685328043</v>
      </c>
      <c r="BC17" s="843">
        <v>0.32440192586780542</v>
      </c>
      <c r="BD17" s="842">
        <v>1362.6607794476101</v>
      </c>
      <c r="BE17" s="843">
        <v>0.30314971541537128</v>
      </c>
      <c r="BF17" s="843">
        <v>1486.1435724399601</v>
      </c>
      <c r="BG17" s="843">
        <v>3.1619089475616135E-3</v>
      </c>
      <c r="BH17" s="843">
        <v>1605.2539008495601</v>
      </c>
      <c r="BI17" s="843">
        <v>0.32512500063431504</v>
      </c>
      <c r="BJ17" s="842">
        <v>1675.37386733008</v>
      </c>
      <c r="BK17" s="843">
        <v>0.33801182367775279</v>
      </c>
      <c r="BL17" s="842">
        <v>1663.9876873471999</v>
      </c>
      <c r="BM17" s="843">
        <v>0.32585923249609683</v>
      </c>
      <c r="BN17" s="842">
        <v>1853.60051056929</v>
      </c>
      <c r="BO17" s="843">
        <v>0.34833652043875496</v>
      </c>
      <c r="BP17" s="842">
        <v>1990.4105824135299</v>
      </c>
      <c r="BQ17" s="843">
        <v>0.36860116346783639</v>
      </c>
      <c r="BR17" s="843">
        <v>2972.6599782393</v>
      </c>
      <c r="BS17" s="843">
        <v>0.55175324280052573</v>
      </c>
      <c r="BT17" s="842">
        <v>3120.0532665957298</v>
      </c>
      <c r="BU17" s="843">
        <v>0.56182869358079257</v>
      </c>
      <c r="BV17" s="842">
        <v>3065.5021455721403</v>
      </c>
      <c r="BW17" s="843">
        <v>0.5506102773960222</v>
      </c>
      <c r="BX17" s="842">
        <v>2995.1983839364198</v>
      </c>
      <c r="BY17" s="843">
        <v>0.5362992937708625</v>
      </c>
      <c r="BZ17" s="843">
        <v>3119.9431614907403</v>
      </c>
      <c r="CA17" s="843">
        <v>0.55532622382505237</v>
      </c>
      <c r="CB17" s="843">
        <v>2899.1127338108599</v>
      </c>
      <c r="CC17" s="843">
        <v>0.51352772723170259</v>
      </c>
      <c r="CD17" s="842">
        <v>3053.1755786308699</v>
      </c>
      <c r="CE17" s="843">
        <v>0.53698968881139331</v>
      </c>
      <c r="CF17" s="842">
        <v>3377.0033439614704</v>
      </c>
      <c r="CG17" s="843">
        <v>0.59003116677451284</v>
      </c>
      <c r="CH17" s="843">
        <v>3358.90233941735</v>
      </c>
      <c r="CI17" s="843">
        <v>0.58248048002181985</v>
      </c>
      <c r="CJ17" s="843">
        <v>3515.4708362689103</v>
      </c>
      <c r="CK17" s="843">
        <v>0.60177637763303327</v>
      </c>
      <c r="CL17" s="843">
        <v>4034.73935949005</v>
      </c>
      <c r="CM17" s="843">
        <v>0.65993388918412788</v>
      </c>
      <c r="CN17" s="843">
        <v>3788.1746263487298</v>
      </c>
      <c r="CO17" s="843">
        <v>0.61516138427951528</v>
      </c>
      <c r="CP17" s="843">
        <v>4171.4328977739306</v>
      </c>
      <c r="CQ17" s="843">
        <v>0.67072384500911886</v>
      </c>
      <c r="CR17" s="842">
        <v>4202.8938477641695</v>
      </c>
      <c r="CS17" s="843">
        <v>0.66559830214659643</v>
      </c>
      <c r="CT17" s="843">
        <v>4483.5433414989102</v>
      </c>
      <c r="CU17" s="843">
        <v>0.68749438141709096</v>
      </c>
      <c r="CV17" s="842">
        <v>4604.4246847869999</v>
      </c>
      <c r="CW17" s="843">
        <v>0.70578161190417099</v>
      </c>
      <c r="CX17" s="842">
        <v>4603.0110424754203</v>
      </c>
      <c r="CY17" s="843">
        <v>0.70966510837620489</v>
      </c>
      <c r="CZ17" s="843">
        <v>4509.6891688865499</v>
      </c>
      <c r="DA17" s="843">
        <v>0.67747956771764961</v>
      </c>
      <c r="DB17" s="843">
        <v>4590.9321092394903</v>
      </c>
      <c r="DC17" s="843">
        <v>0.68468788036353456</v>
      </c>
      <c r="DD17" s="842">
        <v>4808.34548801457</v>
      </c>
      <c r="DE17" s="843">
        <v>0.70072992336003725</v>
      </c>
      <c r="DF17" s="843">
        <v>5570.2038612344195</v>
      </c>
      <c r="DG17" s="843">
        <v>0.80678001120155718</v>
      </c>
      <c r="DH17" s="843">
        <v>5758.4191189971398</v>
      </c>
      <c r="DI17" s="843">
        <v>0.80977829704171678</v>
      </c>
      <c r="DJ17" s="843">
        <v>5913.3680268879998</v>
      </c>
      <c r="DK17" s="843">
        <v>0.80827367632461811</v>
      </c>
      <c r="DL17" s="842">
        <v>6163.7393681049098</v>
      </c>
      <c r="DM17" s="843">
        <v>0.83438005604411691</v>
      </c>
      <c r="DN17" s="842">
        <v>6224.9831359008895</v>
      </c>
      <c r="DO17" s="843">
        <v>0.8266339163333889</v>
      </c>
      <c r="DP17" s="842">
        <v>6219.4753185884701</v>
      </c>
      <c r="DQ17" s="843">
        <v>0.8273481805651135</v>
      </c>
      <c r="DR17" s="842">
        <v>6558.87064702315</v>
      </c>
      <c r="DS17" s="843">
        <v>0.8525427954839957</v>
      </c>
    </row>
    <row r="18" spans="1:123" ht="13.15" customHeight="1">
      <c r="A18" s="237" t="s">
        <v>49</v>
      </c>
      <c r="B18" s="514">
        <v>5299.1002591227998</v>
      </c>
      <c r="C18" s="514">
        <v>1.9429342112292711</v>
      </c>
      <c r="D18" s="514">
        <v>5265.8669075379667</v>
      </c>
      <c r="E18" s="514">
        <v>1.9152526318920087</v>
      </c>
      <c r="F18" s="514">
        <v>5147.4492884565907</v>
      </c>
      <c r="G18" s="514">
        <v>1.8453055688382569</v>
      </c>
      <c r="H18" s="514">
        <v>4941.3220170185232</v>
      </c>
      <c r="I18" s="514">
        <v>1.713378456163043</v>
      </c>
      <c r="J18" s="514">
        <v>5154.9445089405972</v>
      </c>
      <c r="K18" s="514">
        <v>1.7105718836427881</v>
      </c>
      <c r="L18" s="514">
        <v>5670.5366648535964</v>
      </c>
      <c r="M18" s="514">
        <v>1.7249407712104174</v>
      </c>
      <c r="N18" s="514">
        <v>5412.610705414364</v>
      </c>
      <c r="O18" s="514">
        <v>1.7129834719960297</v>
      </c>
      <c r="P18" s="514">
        <v>6517.6342054367415</v>
      </c>
      <c r="Q18" s="514">
        <v>2.0288912271383461</v>
      </c>
      <c r="R18" s="514">
        <v>5726.5289646758465</v>
      </c>
      <c r="S18" s="514">
        <v>1.7373050751830372</v>
      </c>
      <c r="T18" s="514">
        <v>5984.8744713150663</v>
      </c>
      <c r="U18" s="514">
        <v>1.7951562587894174</v>
      </c>
      <c r="V18" s="514">
        <v>5717.7893964533578</v>
      </c>
      <c r="W18" s="514">
        <v>1.6568367636013961</v>
      </c>
      <c r="X18" s="514">
        <v>5803.6619114935165</v>
      </c>
      <c r="Y18" s="514">
        <v>1.6559463066530993</v>
      </c>
      <c r="Z18" s="514">
        <v>4125.1414690580568</v>
      </c>
      <c r="AA18" s="514">
        <v>1.1267149677968991</v>
      </c>
      <c r="AB18" s="514">
        <v>4973.8454484979129</v>
      </c>
      <c r="AC18" s="514">
        <v>1.372818132267827</v>
      </c>
      <c r="AD18" s="514">
        <v>4829.5563414983671</v>
      </c>
      <c r="AE18" s="514">
        <v>1.3189945538816634</v>
      </c>
      <c r="AF18" s="514">
        <v>4820.5720175320221</v>
      </c>
      <c r="AG18" s="514">
        <v>1.298117239869591</v>
      </c>
      <c r="AH18" s="514">
        <v>4894.4966029886273</v>
      </c>
      <c r="AI18" s="514">
        <v>1.2770113236453207</v>
      </c>
      <c r="AJ18" s="514">
        <v>6008.3791231525902</v>
      </c>
      <c r="AK18" s="514">
        <v>1.5209793335343695</v>
      </c>
      <c r="AL18" s="514">
        <v>5749.0720233051588</v>
      </c>
      <c r="AM18" s="514">
        <v>1.4511913090600614</v>
      </c>
      <c r="AN18" s="514">
        <v>5362.8128515667049</v>
      </c>
      <c r="AO18" s="514">
        <v>1.3391789008807016</v>
      </c>
      <c r="AP18" s="514">
        <v>6176.8156124844681</v>
      </c>
      <c r="AQ18" s="514">
        <v>1.5295983165021443</v>
      </c>
      <c r="AR18" s="514">
        <v>5759.0902950936579</v>
      </c>
      <c r="AS18" s="514">
        <v>1.4098930433530938</v>
      </c>
      <c r="AT18" s="514">
        <v>6347.9057315561895</v>
      </c>
      <c r="AU18" s="514">
        <v>1.514892331008969</v>
      </c>
      <c r="AV18" s="514">
        <v>6219.6897732525867</v>
      </c>
      <c r="AW18" s="514">
        <v>1.4553389220479365</v>
      </c>
      <c r="AX18" s="514">
        <v>5319.5669970732415</v>
      </c>
      <c r="AY18" s="515">
        <v>1.195616606014676</v>
      </c>
      <c r="AZ18" s="514">
        <v>6520.2657980626682</v>
      </c>
      <c r="BA18" s="515">
        <v>1.4996795282260289</v>
      </c>
      <c r="BB18" s="514">
        <v>4456.8677856424538</v>
      </c>
      <c r="BC18" s="515">
        <v>1.0202665327028853</v>
      </c>
      <c r="BD18" s="514">
        <v>4318.9893722098232</v>
      </c>
      <c r="BE18" s="515">
        <v>0.96084103895481587</v>
      </c>
      <c r="BF18" s="515">
        <v>5449.169918006286</v>
      </c>
      <c r="BG18" s="515">
        <v>1.1593616821448615E-2</v>
      </c>
      <c r="BH18" s="515">
        <v>5815.3014279659837</v>
      </c>
      <c r="BI18" s="515">
        <v>1.1778198323988154</v>
      </c>
      <c r="BJ18" s="514">
        <v>6778.0732970485697</v>
      </c>
      <c r="BK18" s="515">
        <v>1.3674971066654951</v>
      </c>
      <c r="BL18" s="514">
        <v>5124.51494736725</v>
      </c>
      <c r="BM18" s="515">
        <v>1.0035353749077598</v>
      </c>
      <c r="BN18" s="514">
        <v>5928.2781532750232</v>
      </c>
      <c r="BO18" s="515">
        <v>1.1140673366941847</v>
      </c>
      <c r="BP18" s="514">
        <v>5635.9513387366896</v>
      </c>
      <c r="BQ18" s="515">
        <v>1.0437134122284559</v>
      </c>
      <c r="BR18" s="515">
        <v>5117.2770726486342</v>
      </c>
      <c r="BS18" s="515">
        <v>0.94981405199763314</v>
      </c>
      <c r="BT18" s="514">
        <v>4958.7614023336209</v>
      </c>
      <c r="BU18" s="515">
        <v>0.89292528120576475</v>
      </c>
      <c r="BV18" s="514">
        <v>4105.81202339835</v>
      </c>
      <c r="BW18" s="515">
        <v>0.73746557326821072</v>
      </c>
      <c r="BX18" s="514">
        <v>4027.3129784769844</v>
      </c>
      <c r="BY18" s="515">
        <v>0.72110252120023954</v>
      </c>
      <c r="BZ18" s="515">
        <v>5037.2256593889324</v>
      </c>
      <c r="CA18" s="515">
        <v>0.8965879694572817</v>
      </c>
      <c r="CB18" s="515">
        <v>4809.0963690053904</v>
      </c>
      <c r="CC18" s="515">
        <v>0.8518483257349212</v>
      </c>
      <c r="CD18" s="514">
        <v>5937.5804781017359</v>
      </c>
      <c r="CE18" s="515">
        <v>1.0442961471145504</v>
      </c>
      <c r="CF18" s="514">
        <v>5881.2163853161037</v>
      </c>
      <c r="CG18" s="515">
        <v>1.0275681165926129</v>
      </c>
      <c r="CH18" s="515">
        <v>7150.7312314281007</v>
      </c>
      <c r="CI18" s="515">
        <v>1.2400364581340482</v>
      </c>
      <c r="CJ18" s="515">
        <v>6479.3258164618164</v>
      </c>
      <c r="CK18" s="515">
        <v>1.109127454310741</v>
      </c>
      <c r="CL18" s="515">
        <v>7498.10599245294</v>
      </c>
      <c r="CM18" s="515">
        <v>1.2264123672513241</v>
      </c>
      <c r="CN18" s="515">
        <v>7154.8974240743555</v>
      </c>
      <c r="CO18" s="515">
        <v>1.1618832387391465</v>
      </c>
      <c r="CP18" s="515">
        <v>7796.2004352587974</v>
      </c>
      <c r="CQ18" s="515">
        <v>1.2535494782114405</v>
      </c>
      <c r="CR18" s="514">
        <v>6993.5051382140955</v>
      </c>
      <c r="CS18" s="515">
        <v>1.1075381188904088</v>
      </c>
      <c r="CT18" s="515">
        <v>8158.6843241930474</v>
      </c>
      <c r="CU18" s="515">
        <v>1.2510305366565797</v>
      </c>
      <c r="CV18" s="514">
        <v>7835.4510479776654</v>
      </c>
      <c r="CW18" s="515">
        <v>1.2010441367212255</v>
      </c>
      <c r="CX18" s="514">
        <v>7586.8227612260962</v>
      </c>
      <c r="CY18" s="515">
        <v>1.1696916099903807</v>
      </c>
      <c r="CZ18" s="515">
        <v>8500.4496472016908</v>
      </c>
      <c r="DA18" s="515">
        <v>1.2770017481745257</v>
      </c>
      <c r="DB18" s="515">
        <v>9154.5244329199195</v>
      </c>
      <c r="DC18" s="515">
        <v>1.3652983273478314</v>
      </c>
      <c r="DD18" s="514">
        <v>9332.7895548385568</v>
      </c>
      <c r="DE18" s="515">
        <v>1.3600863177986269</v>
      </c>
      <c r="DF18" s="515">
        <v>9018.5273771812208</v>
      </c>
      <c r="DG18" s="515">
        <v>1.3062300410619767</v>
      </c>
      <c r="DH18" s="515">
        <v>9665.5045585056068</v>
      </c>
      <c r="DI18" s="515">
        <v>1.3592125997940074</v>
      </c>
      <c r="DJ18" s="515">
        <v>10041.656567816157</v>
      </c>
      <c r="DK18" s="515">
        <v>1.3725522635413232</v>
      </c>
      <c r="DL18" s="514">
        <v>10790.711245778657</v>
      </c>
      <c r="DM18" s="515">
        <v>1.4607292288507152</v>
      </c>
      <c r="DN18" s="514">
        <v>9773.4094126147684</v>
      </c>
      <c r="DO18" s="515">
        <v>1.2978399334266055</v>
      </c>
      <c r="DP18" s="514">
        <v>11137.886079540709</v>
      </c>
      <c r="DQ18" s="515">
        <v>1.4816217303264199</v>
      </c>
      <c r="DR18" s="514">
        <v>14359.539761025959</v>
      </c>
      <c r="DS18" s="515">
        <v>1.8664984916702001</v>
      </c>
    </row>
    <row r="19" spans="1:123" s="16" customFormat="1" ht="13.15" customHeight="1">
      <c r="A19" s="845" t="s">
        <v>50</v>
      </c>
      <c r="B19" s="846">
        <f>SUM(B8:B18)</f>
        <v>272726.89493890142</v>
      </c>
      <c r="C19" s="846">
        <f>SUM(C8:C18)</f>
        <v>100.00000000000001</v>
      </c>
      <c r="D19" s="846">
        <f t="shared" ref="D19:E19" si="0">SUM(D8:D18)</f>
        <v>274943.72386456438</v>
      </c>
      <c r="E19" s="846">
        <f t="shared" si="0"/>
        <v>99.999999999999986</v>
      </c>
      <c r="F19" s="846">
        <f>SUM(F8:F18)</f>
        <v>278948.34196469985</v>
      </c>
      <c r="G19" s="846">
        <f>SUM(G8:G18)</f>
        <v>100.00000000000001</v>
      </c>
      <c r="H19" s="846">
        <f t="shared" ref="H19:I19" si="1">SUM(H8:H18)</f>
        <v>288396.41348614654</v>
      </c>
      <c r="I19" s="846">
        <f t="shared" si="1"/>
        <v>100.00000000000001</v>
      </c>
      <c r="J19" s="846">
        <f>SUM(J8:J18)</f>
        <v>301357.95860053337</v>
      </c>
      <c r="K19" s="846">
        <f>SUM(K8:K18)</f>
        <v>99.999999999999972</v>
      </c>
      <c r="L19" s="846">
        <f t="shared" ref="L19:M19" si="2">SUM(L8:L18)</f>
        <v>309726.98365821259</v>
      </c>
      <c r="M19" s="846">
        <f t="shared" si="2"/>
        <v>100.00000000000003</v>
      </c>
      <c r="N19" s="846">
        <f>SUM(N8:N18)</f>
        <v>315975.65264931577</v>
      </c>
      <c r="O19" s="846">
        <f>SUM(O8:O18)</f>
        <v>100</v>
      </c>
      <c r="P19" s="846">
        <f t="shared" ref="P19:Q19" si="3">SUM(P8:P18)</f>
        <v>321241.18426149199</v>
      </c>
      <c r="Q19" s="846">
        <f t="shared" si="3"/>
        <v>99.999999999999972</v>
      </c>
      <c r="R19" s="846">
        <f>SUM(R8:R18)</f>
        <v>329621.38006029348</v>
      </c>
      <c r="S19" s="846">
        <f>SUM(S8:S18)</f>
        <v>99.999999999999986</v>
      </c>
      <c r="T19" s="846">
        <f t="shared" ref="T19:U19" si="4">SUM(T8:T18)</f>
        <v>333390.16823811369</v>
      </c>
      <c r="U19" s="846">
        <f t="shared" si="4"/>
        <v>100</v>
      </c>
      <c r="V19" s="846">
        <f>SUM(V8:V18)</f>
        <v>345102.759792995</v>
      </c>
      <c r="W19" s="846">
        <f>SUM(W8:W18)</f>
        <v>100</v>
      </c>
      <c r="X19" s="846">
        <f t="shared" ref="X19:Y19" si="5">SUM(X8:X18)</f>
        <v>350474.03941638267</v>
      </c>
      <c r="Y19" s="846">
        <f t="shared" si="5"/>
        <v>100</v>
      </c>
      <c r="Z19" s="846">
        <f>SUM(Z8:Z18)</f>
        <v>366121.12086556148</v>
      </c>
      <c r="AA19" s="846">
        <f>SUM(AA8:AA18)</f>
        <v>99.999999999999986</v>
      </c>
      <c r="AB19" s="846">
        <f t="shared" ref="AB19:AC19" si="6">SUM(AB8:AB18)</f>
        <v>362309.13123804453</v>
      </c>
      <c r="AC19" s="846">
        <f t="shared" si="6"/>
        <v>100.00000000000001</v>
      </c>
      <c r="AD19" s="846">
        <f>SUM(AD8:AD18)</f>
        <v>366154.38079600001</v>
      </c>
      <c r="AE19" s="846">
        <f>SUM(AE8:AE18)</f>
        <v>100.00000000000001</v>
      </c>
      <c r="AF19" s="846">
        <f t="shared" ref="AF19:AG19" si="7">SUM(AF8:AF18)</f>
        <v>371351.05131307687</v>
      </c>
      <c r="AG19" s="846">
        <f t="shared" si="7"/>
        <v>100.00000000000003</v>
      </c>
      <c r="AH19" s="846">
        <f>SUM(AH8:AH18)</f>
        <v>383277.46296069911</v>
      </c>
      <c r="AI19" s="846">
        <f>SUM(AI8:AI18)</f>
        <v>100.00000000000003</v>
      </c>
      <c r="AJ19" s="846">
        <f t="shared" ref="AJ19:AK19" si="8">SUM(AJ8:AJ18)</f>
        <v>395033.5807121484</v>
      </c>
      <c r="AK19" s="846">
        <f t="shared" si="8"/>
        <v>100.00000000000004</v>
      </c>
      <c r="AL19" s="846">
        <f>SUM(AL8:AL18)</f>
        <v>396162.24183624971</v>
      </c>
      <c r="AM19" s="846">
        <f>SUM(AM8:AM18)</f>
        <v>100.00000000000001</v>
      </c>
      <c r="AN19" s="846">
        <f t="shared" ref="AN19:AO19" si="9">SUM(AN8:AN18)</f>
        <v>400455.29749907868</v>
      </c>
      <c r="AO19" s="846">
        <f t="shared" si="9"/>
        <v>100</v>
      </c>
      <c r="AP19" s="846">
        <f>SUM(AP8:AP18)</f>
        <v>403819.45677146729</v>
      </c>
      <c r="AQ19" s="846">
        <f>SUM(AQ8:AQ18)</f>
        <v>100.00000000000001</v>
      </c>
      <c r="AR19" s="846">
        <f t="shared" ref="AR19:AS19" si="10">SUM(AR8:AR18)</f>
        <v>408477.10556802503</v>
      </c>
      <c r="AS19" s="846">
        <f t="shared" si="10"/>
        <v>100</v>
      </c>
      <c r="AT19" s="846">
        <f>SUM(AT8:AT18)</f>
        <v>419033.458789</v>
      </c>
      <c r="AU19" s="846">
        <f>SUM(AU8:AU18)</f>
        <v>99.999999999999986</v>
      </c>
      <c r="AV19" s="846">
        <f t="shared" ref="AV19:BA19" si="11">SUM(AV8:AV18)</f>
        <v>427370.53747592412</v>
      </c>
      <c r="AW19" s="846">
        <f t="shared" si="11"/>
        <v>99.999999999999986</v>
      </c>
      <c r="AX19" s="846">
        <f t="shared" si="11"/>
        <v>444922.47517411486</v>
      </c>
      <c r="AY19" s="846">
        <f t="shared" si="11"/>
        <v>100</v>
      </c>
      <c r="AZ19" s="846">
        <f t="shared" si="11"/>
        <v>434777.27576740959</v>
      </c>
      <c r="BA19" s="846">
        <f t="shared" si="11"/>
        <v>99.999999999999986</v>
      </c>
      <c r="BB19" s="846">
        <v>436833.67461199983</v>
      </c>
      <c r="BC19" s="846">
        <v>100.00000000000001</v>
      </c>
      <c r="BD19" s="846">
        <v>449500.92649122642</v>
      </c>
      <c r="BE19" s="846">
        <v>99.999999999999986</v>
      </c>
      <c r="BF19" s="846">
        <v>470014.66426983528</v>
      </c>
      <c r="BG19" s="846">
        <v>1</v>
      </c>
      <c r="BH19" s="846">
        <v>493734.37838300003</v>
      </c>
      <c r="BI19" s="846">
        <v>100</v>
      </c>
      <c r="BJ19" s="846">
        <v>495655.40314569464</v>
      </c>
      <c r="BK19" s="846">
        <v>99.999999999999986</v>
      </c>
      <c r="BL19" s="846">
        <f t="shared" ref="BL19:BM19" si="12">SUM(BL8:BL18)</f>
        <v>510646.1690838025</v>
      </c>
      <c r="BM19" s="846">
        <f t="shared" si="12"/>
        <v>100</v>
      </c>
      <c r="BN19" s="846">
        <v>532129.2491050167</v>
      </c>
      <c r="BO19" s="846">
        <v>100</v>
      </c>
      <c r="BP19" s="846">
        <v>539990.31464999984</v>
      </c>
      <c r="BQ19" s="846">
        <v>100.00000000000001</v>
      </c>
      <c r="BR19" s="846">
        <v>538766.19975099992</v>
      </c>
      <c r="BS19" s="846">
        <v>100</v>
      </c>
      <c r="BT19" s="846">
        <v>555338.89640100009</v>
      </c>
      <c r="BU19" s="846">
        <v>100</v>
      </c>
      <c r="BV19" s="846">
        <v>556746.2634496562</v>
      </c>
      <c r="BW19" s="846">
        <v>100</v>
      </c>
      <c r="BX19" s="846">
        <v>558493.81469000003</v>
      </c>
      <c r="BY19" s="846">
        <v>100</v>
      </c>
      <c r="BZ19" s="846">
        <v>561821.68744000001</v>
      </c>
      <c r="CA19" s="846">
        <v>100.00000000000001</v>
      </c>
      <c r="CB19" s="846">
        <v>564548.4323581201</v>
      </c>
      <c r="CC19" s="846">
        <v>100</v>
      </c>
      <c r="CD19" s="846">
        <v>568572.47769300011</v>
      </c>
      <c r="CE19" s="846">
        <v>100</v>
      </c>
      <c r="CF19" s="846">
        <v>572343.21407500003</v>
      </c>
      <c r="CG19" s="846">
        <v>100</v>
      </c>
      <c r="CH19" s="846">
        <v>576654.91885522497</v>
      </c>
      <c r="CI19" s="846">
        <v>99.999999999999972</v>
      </c>
      <c r="CJ19" s="846">
        <v>584182.25888099987</v>
      </c>
      <c r="CK19" s="846">
        <v>99.999999999999986</v>
      </c>
      <c r="CL19" s="846">
        <v>611385.38656927785</v>
      </c>
      <c r="CM19" s="846">
        <v>100</v>
      </c>
      <c r="CN19" s="846">
        <v>615801.75920591759</v>
      </c>
      <c r="CO19" s="846">
        <v>100</v>
      </c>
      <c r="CP19" s="846">
        <v>621930.01319599978</v>
      </c>
      <c r="CQ19" s="846">
        <v>100</v>
      </c>
      <c r="CR19" s="846">
        <v>631445.99891700025</v>
      </c>
      <c r="CS19" s="846">
        <v>100</v>
      </c>
      <c r="CT19" s="846">
        <v>652157.08850700001</v>
      </c>
      <c r="CU19" s="846">
        <v>100</v>
      </c>
      <c r="CV19" s="846">
        <v>652386.60332400037</v>
      </c>
      <c r="CW19" s="846">
        <v>100</v>
      </c>
      <c r="CX19" s="846">
        <v>648617.35319179459</v>
      </c>
      <c r="CY19" s="846">
        <v>100</v>
      </c>
      <c r="CZ19" s="846">
        <v>665656.85280800005</v>
      </c>
      <c r="DA19" s="846">
        <v>100</v>
      </c>
      <c r="DB19" s="846">
        <v>670514.58641300001</v>
      </c>
      <c r="DC19" s="846">
        <v>100</v>
      </c>
      <c r="DD19" s="846">
        <v>686190.97425700014</v>
      </c>
      <c r="DE19" s="846">
        <v>100</v>
      </c>
      <c r="DF19" s="846">
        <v>690424.12849800009</v>
      </c>
      <c r="DG19" s="846">
        <v>100</v>
      </c>
      <c r="DH19" s="846">
        <v>711110.57681266649</v>
      </c>
      <c r="DI19" s="846">
        <v>100</v>
      </c>
      <c r="DJ19" s="846">
        <v>731604.67798200052</v>
      </c>
      <c r="DK19" s="846">
        <v>100</v>
      </c>
      <c r="DL19" s="846">
        <v>738720.84111500008</v>
      </c>
      <c r="DM19" s="846">
        <v>100</v>
      </c>
      <c r="DN19" s="1376">
        <v>753051.98745200015</v>
      </c>
      <c r="DO19" s="1376">
        <v>100</v>
      </c>
      <c r="DP19" s="1376">
        <v>751736.14503392123</v>
      </c>
      <c r="DQ19" s="1376">
        <v>100</v>
      </c>
      <c r="DR19" s="1376">
        <v>769330.37048300006</v>
      </c>
      <c r="DS19" s="1376">
        <v>100</v>
      </c>
    </row>
    <row r="20" spans="1:123" s="16" customFormat="1" ht="14.1" customHeight="1">
      <c r="A20" s="838" t="s">
        <v>51</v>
      </c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47"/>
      <c r="N20" s="847"/>
      <c r="O20" s="847"/>
      <c r="P20" s="847"/>
      <c r="Q20" s="847"/>
      <c r="R20" s="847"/>
      <c r="S20" s="847"/>
      <c r="T20" s="847"/>
      <c r="U20" s="847"/>
      <c r="V20" s="847"/>
      <c r="W20" s="847"/>
      <c r="X20" s="847"/>
      <c r="Y20" s="847"/>
      <c r="Z20" s="847"/>
      <c r="AA20" s="847"/>
      <c r="AB20" s="847"/>
      <c r="AC20" s="847"/>
      <c r="AD20" s="847"/>
      <c r="AE20" s="847"/>
      <c r="AF20" s="847"/>
      <c r="AG20" s="847"/>
      <c r="AH20" s="847"/>
      <c r="AI20" s="847"/>
      <c r="AJ20" s="847"/>
      <c r="AK20" s="847"/>
      <c r="AL20" s="847"/>
      <c r="AM20" s="847"/>
      <c r="AN20" s="847"/>
      <c r="AO20" s="847"/>
      <c r="AP20" s="847"/>
      <c r="AQ20" s="847"/>
      <c r="AR20" s="847"/>
      <c r="AS20" s="847"/>
      <c r="AT20" s="847"/>
      <c r="AU20" s="847"/>
      <c r="AV20" s="847"/>
      <c r="AW20" s="847"/>
      <c r="AX20" s="847"/>
      <c r="AY20" s="848"/>
      <c r="AZ20" s="847"/>
      <c r="BA20" s="848"/>
      <c r="BB20" s="847"/>
      <c r="BC20" s="848"/>
      <c r="BD20" s="847"/>
      <c r="BE20" s="848"/>
      <c r="BF20" s="847"/>
      <c r="BG20" s="847"/>
      <c r="BH20" s="1532"/>
      <c r="BI20" s="1532"/>
      <c r="BJ20" s="1532"/>
      <c r="BK20" s="1532"/>
      <c r="BL20" s="1532"/>
      <c r="BM20" s="1532"/>
      <c r="BN20" s="1532"/>
      <c r="BO20" s="1532"/>
      <c r="BP20" s="1532"/>
      <c r="BQ20" s="1532"/>
      <c r="BR20" s="841"/>
      <c r="BS20" s="841"/>
      <c r="BT20" s="1532"/>
      <c r="BU20" s="1532"/>
      <c r="BV20" s="1410"/>
      <c r="BW20" s="1410"/>
      <c r="BX20" s="1410"/>
      <c r="BY20" s="1410"/>
      <c r="BZ20" s="1410"/>
      <c r="CA20" s="1410"/>
      <c r="CB20" s="1410"/>
      <c r="CC20" s="1410"/>
      <c r="CD20" s="1410"/>
      <c r="CE20" s="1410"/>
      <c r="CF20" s="1410"/>
      <c r="CG20" s="1410"/>
      <c r="CH20" s="1410"/>
      <c r="CI20" s="1410"/>
      <c r="CJ20" s="1410"/>
      <c r="CK20" s="1410"/>
      <c r="CL20" s="1410"/>
      <c r="CM20" s="1410"/>
      <c r="CN20" s="1410"/>
      <c r="CO20" s="1410"/>
      <c r="CP20" s="1410"/>
      <c r="CQ20" s="1410"/>
      <c r="CR20" s="1410"/>
      <c r="CS20" s="1410"/>
      <c r="CT20" s="1410"/>
      <c r="CU20" s="1410"/>
      <c r="CV20" s="1410"/>
      <c r="CW20" s="1410"/>
      <c r="CX20" s="1410"/>
      <c r="CY20" s="1410"/>
      <c r="CZ20" s="1410"/>
      <c r="DA20" s="1410"/>
      <c r="DB20" s="1410"/>
      <c r="DC20" s="1410"/>
      <c r="DD20" s="1410"/>
      <c r="DE20" s="1410"/>
      <c r="DF20" s="1410"/>
      <c r="DG20" s="1410"/>
      <c r="DH20" s="1410"/>
      <c r="DI20" s="1410"/>
      <c r="DJ20" s="1410"/>
      <c r="DK20" s="1410"/>
      <c r="DL20" s="1410"/>
      <c r="DM20" s="1410"/>
      <c r="DN20" s="1410"/>
      <c r="DO20" s="1410"/>
      <c r="DP20" s="1410"/>
      <c r="DQ20" s="1410"/>
      <c r="DR20" s="1410"/>
      <c r="DS20" s="1410"/>
    </row>
    <row r="21" spans="1:123" ht="13.15" customHeight="1">
      <c r="A21" s="235" t="s">
        <v>52</v>
      </c>
      <c r="B21" s="516">
        <v>91009.008609431694</v>
      </c>
      <c r="C21" s="516">
        <v>41.051256375166837</v>
      </c>
      <c r="D21" s="516">
        <v>91550.671116647922</v>
      </c>
      <c r="E21" s="516">
        <v>41.149356067969677</v>
      </c>
      <c r="F21" s="516">
        <v>90774.915776499416</v>
      </c>
      <c r="G21" s="516">
        <v>40.165009222862594</v>
      </c>
      <c r="H21" s="516">
        <v>89751.11392843783</v>
      </c>
      <c r="I21" s="516">
        <v>38.181047408318264</v>
      </c>
      <c r="J21" s="516">
        <v>92630.53373566037</v>
      </c>
      <c r="K21" s="516">
        <v>37.450760034298249</v>
      </c>
      <c r="L21" s="516">
        <v>94674.298903626419</v>
      </c>
      <c r="M21" s="516">
        <v>37.07123938011825</v>
      </c>
      <c r="N21" s="516">
        <v>98227.843292059595</v>
      </c>
      <c r="O21" s="516">
        <v>37.627970580441378</v>
      </c>
      <c r="P21" s="516">
        <v>99118.853581899995</v>
      </c>
      <c r="Q21" s="516">
        <v>37.279958514558295</v>
      </c>
      <c r="R21" s="516">
        <v>101426.14927039969</v>
      </c>
      <c r="S21" s="516">
        <v>37.070749959074945</v>
      </c>
      <c r="T21" s="516">
        <v>103468.8737391</v>
      </c>
      <c r="U21" s="516">
        <v>37.363012395686546</v>
      </c>
      <c r="V21" s="516">
        <v>105007.44741064115</v>
      </c>
      <c r="W21" s="516">
        <v>36.512761824830761</v>
      </c>
      <c r="X21" s="516">
        <v>105829.52383181</v>
      </c>
      <c r="Y21" s="516">
        <v>36.177644277978018</v>
      </c>
      <c r="Z21" s="516">
        <v>114746.89146089001</v>
      </c>
      <c r="AA21" s="516">
        <v>37.283342787562674</v>
      </c>
      <c r="AB21" s="516">
        <v>111035.27586258999</v>
      </c>
      <c r="AC21" s="516">
        <v>36.62975950424169</v>
      </c>
      <c r="AD21" s="516">
        <v>113113.92657500002</v>
      </c>
      <c r="AE21" s="516">
        <v>36.89004745990335</v>
      </c>
      <c r="AF21" s="516">
        <v>115088.49285345001</v>
      </c>
      <c r="AG21" s="516">
        <v>37.037710135218525</v>
      </c>
      <c r="AH21" s="516">
        <v>118440.90009970999</v>
      </c>
      <c r="AI21" s="516">
        <v>36.736950867657498</v>
      </c>
      <c r="AJ21" s="516">
        <v>126239.03071978003</v>
      </c>
      <c r="AK21" s="516">
        <v>37.846607567846732</v>
      </c>
      <c r="AL21" s="516">
        <v>126114.499067</v>
      </c>
      <c r="AM21" s="516">
        <v>37.830391569806991</v>
      </c>
      <c r="AN21" s="516">
        <v>128725.35089145803</v>
      </c>
      <c r="AO21" s="516">
        <v>38.2135364483619</v>
      </c>
      <c r="AP21" s="516">
        <v>131324.09000586998</v>
      </c>
      <c r="AQ21" s="516">
        <v>38.703621907690277</v>
      </c>
      <c r="AR21" s="516">
        <v>134405.75888556</v>
      </c>
      <c r="AS21" s="516">
        <v>39.200292014750652</v>
      </c>
      <c r="AT21" s="516">
        <v>140179.43969790998</v>
      </c>
      <c r="AU21" s="516">
        <v>39.749477748877069</v>
      </c>
      <c r="AV21" s="516">
        <v>143496.07945692996</v>
      </c>
      <c r="AW21" s="516">
        <v>39.822200998361112</v>
      </c>
      <c r="AX21" s="516">
        <v>156189.83401126004</v>
      </c>
      <c r="AY21" s="513">
        <v>41.761443077465557</v>
      </c>
      <c r="AZ21" s="516">
        <v>149560.86744306999</v>
      </c>
      <c r="BA21" s="513">
        <v>41.09729538217001</v>
      </c>
      <c r="BB21" s="516">
        <v>148349.57835627001</v>
      </c>
      <c r="BC21" s="513">
        <v>40.643572942931335</v>
      </c>
      <c r="BD21" s="516">
        <v>153790.16789819772</v>
      </c>
      <c r="BE21" s="513">
        <v>40.77492354194122</v>
      </c>
      <c r="BF21" s="513">
        <v>161734.78700225</v>
      </c>
      <c r="BG21" s="513">
        <v>0.40768972100333017</v>
      </c>
      <c r="BH21" s="513">
        <v>173894.49331819004</v>
      </c>
      <c r="BI21" s="513">
        <v>41.385011077535246</v>
      </c>
      <c r="BJ21" s="516">
        <v>185062.13122251999</v>
      </c>
      <c r="BK21" s="513">
        <v>43.970932092768429</v>
      </c>
      <c r="BL21" s="516">
        <v>195504.92118108002</v>
      </c>
      <c r="BM21" s="513">
        <v>44.902270192318881</v>
      </c>
      <c r="BN21" s="516">
        <v>205723.81196804004</v>
      </c>
      <c r="BO21" s="513">
        <v>45.14601674441974</v>
      </c>
      <c r="BP21" s="516">
        <v>206758.82812354996</v>
      </c>
      <c r="BQ21" s="513">
        <v>44.64318458336205</v>
      </c>
      <c r="BR21" s="513">
        <v>206519.01375864999</v>
      </c>
      <c r="BS21" s="513">
        <v>44.782763168859802</v>
      </c>
      <c r="BT21" s="516">
        <v>216548.09627414998</v>
      </c>
      <c r="BU21" s="513">
        <v>45.401642216615308</v>
      </c>
      <c r="BV21" s="516">
        <v>216737.54037993003</v>
      </c>
      <c r="BW21" s="513">
        <v>45.420420300207127</v>
      </c>
      <c r="BX21" s="516">
        <v>214197.43443829002</v>
      </c>
      <c r="BY21" s="513">
        <v>44.8291629155664</v>
      </c>
      <c r="BZ21" s="513">
        <v>210651.76668695002</v>
      </c>
      <c r="CA21" s="513">
        <v>43.863912631546356</v>
      </c>
      <c r="CB21" s="513">
        <v>206009.27026754001</v>
      </c>
      <c r="CC21" s="513">
        <v>42.767542374308654</v>
      </c>
      <c r="CD21" s="516">
        <v>208447.67218046001</v>
      </c>
      <c r="CE21" s="513">
        <v>43.008158488071615</v>
      </c>
      <c r="CF21" s="516">
        <v>204789.78444681995</v>
      </c>
      <c r="CG21" s="513">
        <v>42.00148539874148</v>
      </c>
      <c r="CH21" s="513">
        <v>202893.73822192574</v>
      </c>
      <c r="CI21" s="513">
        <v>41.359159085946033</v>
      </c>
      <c r="CJ21" s="513">
        <v>208370.09218726004</v>
      </c>
      <c r="CK21" s="513">
        <v>41.855182682176476</v>
      </c>
      <c r="CL21" s="513">
        <v>220480.99714082998</v>
      </c>
      <c r="CM21" s="513">
        <v>42.037288199961679</v>
      </c>
      <c r="CN21" s="513">
        <v>221334.85383148005</v>
      </c>
      <c r="CO21" s="513">
        <v>42.017206873374597</v>
      </c>
      <c r="CP21" s="513">
        <v>220026.87245050998</v>
      </c>
      <c r="CQ21" s="513">
        <v>41.407695899642881</v>
      </c>
      <c r="CR21" s="516">
        <v>229501.42535453991</v>
      </c>
      <c r="CS21" s="513">
        <v>42.581610148127737</v>
      </c>
      <c r="CT21" s="513">
        <v>241686.63168570003</v>
      </c>
      <c r="CU21" s="513">
        <v>43.541026985419848</v>
      </c>
      <c r="CV21" s="516">
        <v>242119.36462943029</v>
      </c>
      <c r="CW21" s="513">
        <v>43.711420823362694</v>
      </c>
      <c r="CX21" s="516">
        <v>237937.60249817977</v>
      </c>
      <c r="CY21" s="513">
        <v>43.295264227311044</v>
      </c>
      <c r="CZ21" s="513">
        <v>243127.79493196515</v>
      </c>
      <c r="DA21" s="513">
        <v>43.035770905050839</v>
      </c>
      <c r="DB21" s="513">
        <v>248569.96127715445</v>
      </c>
      <c r="DC21" s="513">
        <v>43.678359284367524</v>
      </c>
      <c r="DD21" s="516">
        <v>257233.48270679906</v>
      </c>
      <c r="DE21" s="513">
        <v>44.08893430793929</v>
      </c>
      <c r="DF21" s="513">
        <v>265472.06242663588</v>
      </c>
      <c r="DG21" s="513">
        <v>45.281798568851237</v>
      </c>
      <c r="DH21" s="513">
        <v>275422.18406034203</v>
      </c>
      <c r="DI21" s="513">
        <v>45.453079363351584</v>
      </c>
      <c r="DJ21" s="513">
        <v>283138.47693237406</v>
      </c>
      <c r="DK21" s="513">
        <v>45.265402330902923</v>
      </c>
      <c r="DL21" s="516">
        <v>286947.33422343904</v>
      </c>
      <c r="DM21" s="513">
        <v>45.57969463847391</v>
      </c>
      <c r="DN21" s="516">
        <v>295947.76735700923</v>
      </c>
      <c r="DO21" s="513">
        <v>46.080638163339103</v>
      </c>
      <c r="DP21" s="516">
        <v>297395.56982675951</v>
      </c>
      <c r="DQ21" s="513">
        <v>46.559205786061071</v>
      </c>
      <c r="DR21" s="516">
        <v>308692.29622286995</v>
      </c>
      <c r="DS21" s="513">
        <v>47.161862575855601</v>
      </c>
    </row>
    <row r="22" spans="1:123" ht="13.15" customHeight="1">
      <c r="A22" s="17" t="s">
        <v>405</v>
      </c>
      <c r="B22" s="842">
        <v>1686.5818238253401</v>
      </c>
      <c r="C22" s="842">
        <v>0.76076318054051639</v>
      </c>
      <c r="D22" s="842">
        <v>2081.6074876012699</v>
      </c>
      <c r="E22" s="842">
        <v>0.9356218436882684</v>
      </c>
      <c r="F22" s="842">
        <v>2682.2048727331203</v>
      </c>
      <c r="G22" s="842">
        <v>1.1867902330659394</v>
      </c>
      <c r="H22" s="842">
        <v>3851.4162587037099</v>
      </c>
      <c r="I22" s="842">
        <v>1.6384321077060264</v>
      </c>
      <c r="J22" s="842">
        <v>4134.0089441699301</v>
      </c>
      <c r="K22" s="842">
        <v>1.6713903148778717</v>
      </c>
      <c r="L22" s="842">
        <v>2181.2859462224801</v>
      </c>
      <c r="M22" s="842">
        <v>0.8541174786117578</v>
      </c>
      <c r="N22" s="842">
        <v>1475.2306155596002</v>
      </c>
      <c r="O22" s="842">
        <v>0.5651140485350582</v>
      </c>
      <c r="P22" s="842">
        <v>908.02651256028003</v>
      </c>
      <c r="Q22" s="842">
        <v>0.34152120908456329</v>
      </c>
      <c r="R22" s="842">
        <v>1208.0901309476001</v>
      </c>
      <c r="S22" s="842">
        <v>0.44155089683025789</v>
      </c>
      <c r="T22" s="842">
        <v>695.76178091754002</v>
      </c>
      <c r="U22" s="842">
        <v>0.25124228287645334</v>
      </c>
      <c r="V22" s="842">
        <v>273.74962557932002</v>
      </c>
      <c r="W22" s="842">
        <v>9.5187104580559595E-2</v>
      </c>
      <c r="X22" s="842">
        <v>748.80248374212999</v>
      </c>
      <c r="Y22" s="842">
        <v>0.25597686647765655</v>
      </c>
      <c r="Z22" s="842">
        <v>1089.1681016545999</v>
      </c>
      <c r="AA22" s="842">
        <v>0.35389043807873444</v>
      </c>
      <c r="AB22" s="842">
        <v>1088.9629131080501</v>
      </c>
      <c r="AC22" s="842">
        <v>0.35924123488061266</v>
      </c>
      <c r="AD22" s="842">
        <v>648.16523654538003</v>
      </c>
      <c r="AE22" s="842">
        <v>0.21138728945250168</v>
      </c>
      <c r="AF22" s="842">
        <v>271.73228986415</v>
      </c>
      <c r="AG22" s="842">
        <v>8.7448723472147452E-2</v>
      </c>
      <c r="AH22" s="842">
        <v>152.58061473172</v>
      </c>
      <c r="AI22" s="842">
        <v>4.7326105610792299E-2</v>
      </c>
      <c r="AJ22" s="842">
        <v>705.55473373863003</v>
      </c>
      <c r="AK22" s="842">
        <v>0.21152612605776708</v>
      </c>
      <c r="AL22" s="842">
        <v>232.21506099999999</v>
      </c>
      <c r="AM22" s="842">
        <v>6.9657230144248378E-2</v>
      </c>
      <c r="AN22" s="842">
        <v>1126.98655171271</v>
      </c>
      <c r="AO22" s="842">
        <v>0.33455835523028377</v>
      </c>
      <c r="AP22" s="842">
        <v>433.66172534099002</v>
      </c>
      <c r="AQ22" s="842">
        <v>0.1278080773503481</v>
      </c>
      <c r="AR22" s="842">
        <v>156.98875862378</v>
      </c>
      <c r="AS22" s="842">
        <v>4.5786767115575881E-2</v>
      </c>
      <c r="AT22" s="842">
        <v>974.61173549567002</v>
      </c>
      <c r="AU22" s="842">
        <v>0.27636226523209029</v>
      </c>
      <c r="AV22" s="842">
        <v>925.07533523604002</v>
      </c>
      <c r="AW22" s="842">
        <v>0.25672155000898739</v>
      </c>
      <c r="AX22" s="842">
        <v>708.8281880321</v>
      </c>
      <c r="AY22" s="843">
        <v>0.18952378183634894</v>
      </c>
      <c r="AZ22" s="842">
        <v>478.61549648752003</v>
      </c>
      <c r="BA22" s="843">
        <v>0.13151703898159611</v>
      </c>
      <c r="BB22" s="842">
        <v>1414.75695579383</v>
      </c>
      <c r="BC22" s="843">
        <v>0.38760324206135999</v>
      </c>
      <c r="BD22" s="842">
        <v>1095.3290518963499</v>
      </c>
      <c r="BE22" s="843">
        <v>0.29040841137454815</v>
      </c>
      <c r="BF22" s="843">
        <v>1269.5938070098798</v>
      </c>
      <c r="BG22" s="843">
        <v>3.2003031293460263E-3</v>
      </c>
      <c r="BH22" s="843">
        <v>928.82928084641003</v>
      </c>
      <c r="BI22" s="843">
        <v>0.2210513360341517</v>
      </c>
      <c r="BJ22" s="842">
        <v>1410.57966504617</v>
      </c>
      <c r="BK22" s="843">
        <v>0.33515502201045377</v>
      </c>
      <c r="BL22" s="842">
        <v>681.42562262542003</v>
      </c>
      <c r="BM22" s="843">
        <v>0.15650530553527983</v>
      </c>
      <c r="BN22" s="842">
        <v>1943.8433885966999</v>
      </c>
      <c r="BO22" s="843">
        <v>0.42657573438192736</v>
      </c>
      <c r="BP22" s="842">
        <v>649.82178457506006</v>
      </c>
      <c r="BQ22" s="843">
        <v>0.14030894902218621</v>
      </c>
      <c r="BR22" s="843">
        <v>1658.58374693817</v>
      </c>
      <c r="BS22" s="843">
        <v>0.35965677824539355</v>
      </c>
      <c r="BT22" s="842">
        <v>642.48138796107992</v>
      </c>
      <c r="BU22" s="843">
        <v>0.1347031472865709</v>
      </c>
      <c r="BV22" s="842">
        <v>784.33318720082991</v>
      </c>
      <c r="BW22" s="843">
        <v>0.16436812448648419</v>
      </c>
      <c r="BX22" s="842">
        <v>569.73566300269999</v>
      </c>
      <c r="BY22" s="843">
        <v>0.11923939669274859</v>
      </c>
      <c r="BZ22" s="843">
        <v>547.95192892236003</v>
      </c>
      <c r="CA22" s="843">
        <v>0.1140997576927832</v>
      </c>
      <c r="CB22" s="843">
        <v>706.97325524248004</v>
      </c>
      <c r="CC22" s="843">
        <v>0.1467677091026994</v>
      </c>
      <c r="CD22" s="842">
        <v>1188.51588102203</v>
      </c>
      <c r="CE22" s="843">
        <v>0.24522163688320223</v>
      </c>
      <c r="CF22" s="842">
        <v>788.77114124518005</v>
      </c>
      <c r="CG22" s="843">
        <v>0.16177349696152057</v>
      </c>
      <c r="CH22" s="843">
        <v>1286.5049591987799</v>
      </c>
      <c r="CI22" s="843">
        <v>0.26224941064549245</v>
      </c>
      <c r="CJ22" s="843">
        <v>539.57924052597002</v>
      </c>
      <c r="CK22" s="843">
        <v>0.10838497716566894</v>
      </c>
      <c r="CL22" s="843">
        <v>1874.1357925582199</v>
      </c>
      <c r="CM22" s="843">
        <v>0.35732597121425064</v>
      </c>
      <c r="CN22" s="843">
        <v>954.59971862582995</v>
      </c>
      <c r="CO22" s="843">
        <v>0.18121688999467447</v>
      </c>
      <c r="CP22" s="843">
        <v>819.97126163317</v>
      </c>
      <c r="CQ22" s="843">
        <v>0.15431351757176751</v>
      </c>
      <c r="CR22" s="842">
        <v>745.93372128122996</v>
      </c>
      <c r="CS22" s="843">
        <v>0.13840026861214952</v>
      </c>
      <c r="CT22" s="843">
        <v>1345.1426546303401</v>
      </c>
      <c r="CU22" s="843">
        <v>0.24233401829466722</v>
      </c>
      <c r="CV22" s="842">
        <v>562.47012521724002</v>
      </c>
      <c r="CW22" s="843">
        <v>0.10154647639014887</v>
      </c>
      <c r="CX22" s="842">
        <v>820.28117624427</v>
      </c>
      <c r="CY22" s="843">
        <v>0.14925883884392277</v>
      </c>
      <c r="CZ22" s="843">
        <v>684.32716478380007</v>
      </c>
      <c r="DA22" s="843">
        <v>0.12113196311421238</v>
      </c>
      <c r="DB22" s="843">
        <v>810.04964632280007</v>
      </c>
      <c r="DC22" s="843">
        <v>0.14234076920827826</v>
      </c>
      <c r="DD22" s="842">
        <v>1562.9537726414098</v>
      </c>
      <c r="DE22" s="843">
        <v>0.26788490162020279</v>
      </c>
      <c r="DF22" s="843">
        <v>1362.13576710757</v>
      </c>
      <c r="DG22" s="843">
        <v>0.23234067218142065</v>
      </c>
      <c r="DH22" s="843">
        <v>1516.80676126408</v>
      </c>
      <c r="DI22" s="843">
        <v>0.25031948074124533</v>
      </c>
      <c r="DJ22" s="843">
        <v>2046.41184020233</v>
      </c>
      <c r="DK22" s="843">
        <v>0.32716025135505128</v>
      </c>
      <c r="DL22" s="842">
        <v>1240.29812366595</v>
      </c>
      <c r="DM22" s="843">
        <v>0.19701319020913335</v>
      </c>
      <c r="DN22" s="842">
        <v>2265.4888348979398</v>
      </c>
      <c r="DO22" s="843">
        <v>0.35274863600536011</v>
      </c>
      <c r="DP22" s="842">
        <v>1284.8504744403001</v>
      </c>
      <c r="DQ22" s="843">
        <v>0.20115167713705939</v>
      </c>
      <c r="DR22" s="842">
        <v>1727.3611872540801</v>
      </c>
      <c r="DS22" s="843">
        <v>0.26390542274280504</v>
      </c>
    </row>
    <row r="23" spans="1:123" ht="13.15" customHeight="1">
      <c r="A23" s="237" t="s">
        <v>406</v>
      </c>
      <c r="B23" s="514">
        <v>9869.4167366287002</v>
      </c>
      <c r="C23" s="514">
        <v>4.4517785977367446</v>
      </c>
      <c r="D23" s="514">
        <v>10912.779388338109</v>
      </c>
      <c r="E23" s="514">
        <v>4.9049760014295245</v>
      </c>
      <c r="F23" s="514">
        <v>11419.797074518088</v>
      </c>
      <c r="G23" s="514">
        <v>5.0528965066799243</v>
      </c>
      <c r="H23" s="514">
        <v>11216.879090417207</v>
      </c>
      <c r="I23" s="514">
        <v>4.771775787274037</v>
      </c>
      <c r="J23" s="514">
        <v>10886.418073768376</v>
      </c>
      <c r="K23" s="514">
        <v>4.4014064744268122</v>
      </c>
      <c r="L23" s="514">
        <v>12537.9521222925</v>
      </c>
      <c r="M23" s="514">
        <v>4.9094361388945362</v>
      </c>
      <c r="N23" s="514">
        <v>12012.67916345875</v>
      </c>
      <c r="O23" s="514">
        <v>4.6016762967190807</v>
      </c>
      <c r="P23" s="514">
        <v>11255.470666211359</v>
      </c>
      <c r="Q23" s="514">
        <v>4.2333366895882927</v>
      </c>
      <c r="R23" s="514">
        <v>11642.444925218431</v>
      </c>
      <c r="S23" s="514">
        <v>4.2552553541636851</v>
      </c>
      <c r="T23" s="514">
        <v>11486.553610406361</v>
      </c>
      <c r="U23" s="514">
        <v>4.1478391464036051</v>
      </c>
      <c r="V23" s="514">
        <v>12214.859264063598</v>
      </c>
      <c r="W23" s="514">
        <v>4.2473011013063209</v>
      </c>
      <c r="X23" s="514">
        <v>11194.419261061557</v>
      </c>
      <c r="Y23" s="514">
        <v>3.8267933489794301</v>
      </c>
      <c r="Z23" s="514">
        <v>13001.41321865697</v>
      </c>
      <c r="AA23" s="514">
        <v>4.2243945747249487</v>
      </c>
      <c r="AB23" s="514">
        <v>12935.046171459191</v>
      </c>
      <c r="AC23" s="514">
        <v>4.2671810985831726</v>
      </c>
      <c r="AD23" s="514">
        <v>13327.24117728599</v>
      </c>
      <c r="AE23" s="514">
        <v>4.3464370341142349</v>
      </c>
      <c r="AF23" s="514">
        <v>14082.280536793252</v>
      </c>
      <c r="AG23" s="514">
        <v>4.5319511241557002</v>
      </c>
      <c r="AH23" s="514">
        <v>14091.281778159402</v>
      </c>
      <c r="AI23" s="514">
        <v>4.3707091546142927</v>
      </c>
      <c r="AJ23" s="514">
        <v>13314.495158150239</v>
      </c>
      <c r="AK23" s="514">
        <v>3.9917010637784585</v>
      </c>
      <c r="AL23" s="514">
        <v>12824.47934054584</v>
      </c>
      <c r="AM23" s="514">
        <v>3.8469413011267188</v>
      </c>
      <c r="AN23" s="514">
        <v>12479.626492362011</v>
      </c>
      <c r="AO23" s="514">
        <v>3.704714405711238</v>
      </c>
      <c r="AP23" s="514">
        <v>11354.916385380759</v>
      </c>
      <c r="AQ23" s="514">
        <v>3.3465024623705384</v>
      </c>
      <c r="AR23" s="514">
        <v>11007.448218495912</v>
      </c>
      <c r="AS23" s="514">
        <v>3.2103920849826371</v>
      </c>
      <c r="AT23" s="514">
        <v>11840.257241780628</v>
      </c>
      <c r="AU23" s="514">
        <v>3.3574398841041795</v>
      </c>
      <c r="AV23" s="514">
        <v>13373.263932697791</v>
      </c>
      <c r="AW23" s="514">
        <v>3.7112707632675725</v>
      </c>
      <c r="AX23" s="514">
        <v>13288.5744700994</v>
      </c>
      <c r="AY23" s="515">
        <v>3.5530484415119532</v>
      </c>
      <c r="AZ23" s="514">
        <v>13420.24415063207</v>
      </c>
      <c r="BA23" s="515">
        <v>3.6877008497513986</v>
      </c>
      <c r="BB23" s="514">
        <v>13739.53610990892</v>
      </c>
      <c r="BC23" s="515">
        <v>3.7642428395990142</v>
      </c>
      <c r="BD23" s="514">
        <v>13631.727446041261</v>
      </c>
      <c r="BE23" s="515">
        <v>3.6142274369896699</v>
      </c>
      <c r="BF23" s="515">
        <v>15469.49441244845</v>
      </c>
      <c r="BG23" s="515">
        <v>3.8994417824199726E-2</v>
      </c>
      <c r="BH23" s="515">
        <v>15417.77167041002</v>
      </c>
      <c r="BI23" s="515">
        <v>3.6692631215371772</v>
      </c>
      <c r="BJ23" s="514">
        <v>15135.724342536001</v>
      </c>
      <c r="BK23" s="515">
        <v>3.5962619842536689</v>
      </c>
      <c r="BL23" s="514">
        <v>15357.689356731</v>
      </c>
      <c r="BM23" s="515">
        <v>3.5272519630691059</v>
      </c>
      <c r="BN23" s="514">
        <v>16722.711640959998</v>
      </c>
      <c r="BO23" s="515">
        <v>3.6697930712666817</v>
      </c>
      <c r="BP23" s="514">
        <v>19291.012734001539</v>
      </c>
      <c r="BQ23" s="515">
        <v>4.1652985272744729</v>
      </c>
      <c r="BR23" s="515">
        <v>16709.86742166114</v>
      </c>
      <c r="BS23" s="515">
        <v>3.6234631461189313</v>
      </c>
      <c r="BT23" s="514">
        <v>18062.895646117959</v>
      </c>
      <c r="BU23" s="515">
        <v>3.7870807438679939</v>
      </c>
      <c r="BV23" s="514">
        <v>18780.766116272094</v>
      </c>
      <c r="BW23" s="515">
        <v>3.9357754501857314</v>
      </c>
      <c r="BX23" s="514">
        <v>18847.877440842785</v>
      </c>
      <c r="BY23" s="515">
        <v>3.9446530749722606</v>
      </c>
      <c r="BZ23" s="515">
        <v>19536.191607229655</v>
      </c>
      <c r="CA23" s="515">
        <v>4.0680114640868954</v>
      </c>
      <c r="CB23" s="515">
        <v>21917.510596620625</v>
      </c>
      <c r="CC23" s="515">
        <v>4.5500771007198066</v>
      </c>
      <c r="CD23" s="514">
        <v>24207.416535391589</v>
      </c>
      <c r="CE23" s="515">
        <v>4.9946175750025077</v>
      </c>
      <c r="CF23" s="514">
        <v>24346.794614634618</v>
      </c>
      <c r="CG23" s="515">
        <v>4.9934206497408766</v>
      </c>
      <c r="CH23" s="515">
        <v>23586.233961460726</v>
      </c>
      <c r="CI23" s="515">
        <v>4.8079689949986788</v>
      </c>
      <c r="CJ23" s="515">
        <v>23738.505093140007</v>
      </c>
      <c r="CK23" s="515">
        <v>4.7683401050772307</v>
      </c>
      <c r="CL23" s="515">
        <v>28078.911197013076</v>
      </c>
      <c r="CM23" s="515">
        <v>5.3535737666136649</v>
      </c>
      <c r="CN23" s="515">
        <v>26175.734593053297</v>
      </c>
      <c r="CO23" s="515">
        <v>4.9690829818256175</v>
      </c>
      <c r="CP23" s="515">
        <v>27667.625633344993</v>
      </c>
      <c r="CQ23" s="515">
        <v>5.2068759407940144</v>
      </c>
      <c r="CR23" s="514">
        <v>24478.531625255753</v>
      </c>
      <c r="CS23" s="515">
        <v>4.5417377650488611</v>
      </c>
      <c r="CT23" s="515">
        <v>24576.980695953756</v>
      </c>
      <c r="CU23" s="515">
        <v>4.4276630951366789</v>
      </c>
      <c r="CV23" s="514">
        <v>27086.948732074547</v>
      </c>
      <c r="CW23" s="515">
        <v>4.8901871878803096</v>
      </c>
      <c r="CX23" s="514">
        <v>27303.129041084198</v>
      </c>
      <c r="CY23" s="515">
        <v>4.9680932044994988</v>
      </c>
      <c r="CZ23" s="515">
        <v>30348.423068682288</v>
      </c>
      <c r="DA23" s="515">
        <v>5.3719394069232189</v>
      </c>
      <c r="DB23" s="515">
        <v>29281.919723159208</v>
      </c>
      <c r="DC23" s="515">
        <v>5.1453771953486012</v>
      </c>
      <c r="DD23" s="514">
        <v>29233.445245356412</v>
      </c>
      <c r="DE23" s="515">
        <v>5.0105119810018897</v>
      </c>
      <c r="DF23" s="515">
        <v>27989.140666450181</v>
      </c>
      <c r="DG23" s="515">
        <v>4.7741318547359004</v>
      </c>
      <c r="DH23" s="515">
        <v>29859.733230084596</v>
      </c>
      <c r="DI23" s="515">
        <v>4.9277687231548137</v>
      </c>
      <c r="DJ23" s="515">
        <v>30308.384452989372</v>
      </c>
      <c r="DK23" s="515">
        <v>4.845407205435813</v>
      </c>
      <c r="DL23" s="514">
        <v>28665.255291010883</v>
      </c>
      <c r="DM23" s="515">
        <v>4.5532870567837112</v>
      </c>
      <c r="DN23" s="514">
        <v>27604.426705184742</v>
      </c>
      <c r="DO23" s="515">
        <v>4.2981557525100422</v>
      </c>
      <c r="DP23" s="514">
        <v>26685.502289806922</v>
      </c>
      <c r="DQ23" s="515">
        <v>4.1777885035048996</v>
      </c>
      <c r="DR23" s="514">
        <v>25007.907901527698</v>
      </c>
      <c r="DS23" s="515">
        <v>3.8206963056505443</v>
      </c>
    </row>
    <row r="24" spans="1:123" s="18" customFormat="1" ht="13.15" customHeight="1">
      <c r="A24" s="100" t="s">
        <v>407</v>
      </c>
      <c r="B24" s="842">
        <v>922.27228205499</v>
      </c>
      <c r="C24" s="842">
        <v>0.41600756317244308</v>
      </c>
      <c r="D24" s="842">
        <v>915.30758397960994</v>
      </c>
      <c r="E24" s="842">
        <v>0.41140405881788233</v>
      </c>
      <c r="F24" s="842">
        <v>979.60713774936994</v>
      </c>
      <c r="G24" s="842">
        <v>0.43344495983186221</v>
      </c>
      <c r="H24" s="842">
        <v>1045.66648175455</v>
      </c>
      <c r="I24" s="842">
        <v>0.44483728129539829</v>
      </c>
      <c r="J24" s="842">
        <v>1237.9956477742201</v>
      </c>
      <c r="K24" s="842">
        <v>0.5005247844151095</v>
      </c>
      <c r="L24" s="842">
        <v>1573.1109814733998</v>
      </c>
      <c r="M24" s="842">
        <v>0.61597682202069493</v>
      </c>
      <c r="N24" s="842">
        <v>1684.5914850353402</v>
      </c>
      <c r="O24" s="842">
        <v>0.64531355585708849</v>
      </c>
      <c r="P24" s="842">
        <v>2062.7291581481095</v>
      </c>
      <c r="Q24" s="842">
        <v>0.77582069065187043</v>
      </c>
      <c r="R24" s="842">
        <v>1974.8541966537898</v>
      </c>
      <c r="S24" s="842">
        <v>0.72179932548368908</v>
      </c>
      <c r="T24" s="842">
        <v>2385.4748672847704</v>
      </c>
      <c r="U24" s="842">
        <v>0.86140424472677612</v>
      </c>
      <c r="V24" s="842">
        <v>2817.7992107668897</v>
      </c>
      <c r="W24" s="842">
        <v>0.97979366216363628</v>
      </c>
      <c r="X24" s="842">
        <v>2986.8905798244696</v>
      </c>
      <c r="Y24" s="842">
        <v>1.0210635083822719</v>
      </c>
      <c r="Z24" s="842">
        <v>3175.39572461333</v>
      </c>
      <c r="AA24" s="842">
        <v>1.0317435686462253</v>
      </c>
      <c r="AB24" s="842">
        <v>3008.3019153503201</v>
      </c>
      <c r="AC24" s="842">
        <v>0.99241772328102273</v>
      </c>
      <c r="AD24" s="842">
        <v>3059.6203812270796</v>
      </c>
      <c r="AE24" s="842">
        <v>0.99783947468145373</v>
      </c>
      <c r="AF24" s="842">
        <v>3105.5579481398795</v>
      </c>
      <c r="AG24" s="842">
        <v>0.99942880682081014</v>
      </c>
      <c r="AH24" s="842">
        <v>3258.9053878014997</v>
      </c>
      <c r="AI24" s="842">
        <v>1.0108184504948821</v>
      </c>
      <c r="AJ24" s="842">
        <v>3153.1194458362293</v>
      </c>
      <c r="AK24" s="842">
        <v>0.94530886050610241</v>
      </c>
      <c r="AL24" s="842">
        <v>3262.97498785167</v>
      </c>
      <c r="AM24" s="842">
        <v>0.97879008667620337</v>
      </c>
      <c r="AN24" s="842">
        <v>3238.5309030325197</v>
      </c>
      <c r="AO24" s="842">
        <v>0.96139352384854737</v>
      </c>
      <c r="AP24" s="842">
        <v>3329.7319770705894</v>
      </c>
      <c r="AQ24" s="842">
        <v>0.98133318486140453</v>
      </c>
      <c r="AR24" s="842">
        <v>3419.5079278052594</v>
      </c>
      <c r="AS24" s="842">
        <v>0.99732117454025515</v>
      </c>
      <c r="AT24" s="842">
        <v>3788.22588111294</v>
      </c>
      <c r="AU24" s="842">
        <v>1.0741946229313124</v>
      </c>
      <c r="AV24" s="842">
        <v>3596.49144470785</v>
      </c>
      <c r="AW24" s="842">
        <v>0.99807747878595787</v>
      </c>
      <c r="AX24" s="842">
        <v>4670.8050903502899</v>
      </c>
      <c r="AY24" s="843">
        <v>1.248862079541859</v>
      </c>
      <c r="AZ24" s="842">
        <v>4424.1376782648904</v>
      </c>
      <c r="BA24" s="843">
        <v>1.2156929555403218</v>
      </c>
      <c r="BB24" s="842">
        <v>4647.1710601024997</v>
      </c>
      <c r="BC24" s="843">
        <v>1.2731929409732128</v>
      </c>
      <c r="BD24" s="842">
        <v>5235.3621123100511</v>
      </c>
      <c r="BE24" s="843">
        <v>1.3880698146134214</v>
      </c>
      <c r="BF24" s="843">
        <v>15305.96374560854</v>
      </c>
      <c r="BG24" s="843">
        <v>3.8582201175109118E-2</v>
      </c>
      <c r="BH24" s="843">
        <v>26183.704339243621</v>
      </c>
      <c r="BI24" s="843">
        <v>6.231438807827705</v>
      </c>
      <c r="BJ24" s="842">
        <v>19339.445953555194</v>
      </c>
      <c r="BK24" s="843">
        <v>4.5950700941244733</v>
      </c>
      <c r="BL24" s="842">
        <v>27969.449295022521</v>
      </c>
      <c r="BM24" s="843">
        <v>6.4238371176970812</v>
      </c>
      <c r="BN24" s="842">
        <v>30978.937477429998</v>
      </c>
      <c r="BO24" s="843">
        <v>6.7983167174525283</v>
      </c>
      <c r="BP24" s="842">
        <v>21331.267426928898</v>
      </c>
      <c r="BQ24" s="843">
        <v>4.6058285287262084</v>
      </c>
      <c r="BR24" s="843">
        <v>24505.926504257241</v>
      </c>
      <c r="BS24" s="843">
        <v>5.3140051509066932</v>
      </c>
      <c r="BT24" s="842">
        <v>24497.656353138922</v>
      </c>
      <c r="BU24" s="843">
        <v>5.1361976763015171</v>
      </c>
      <c r="BV24" s="842">
        <v>22798.476590031551</v>
      </c>
      <c r="BW24" s="843">
        <v>4.7777435653669302</v>
      </c>
      <c r="BX24" s="842">
        <v>24310.54333598795</v>
      </c>
      <c r="BY24" s="843">
        <v>5.0879288570046661</v>
      </c>
      <c r="BZ24" s="843">
        <v>28796.969521793431</v>
      </c>
      <c r="CA24" s="843">
        <v>5.9963786443548628</v>
      </c>
      <c r="CB24" s="843">
        <v>26269.675392092744</v>
      </c>
      <c r="CC24" s="843">
        <v>5.453586889714269</v>
      </c>
      <c r="CD24" s="842">
        <v>23017.395736149261</v>
      </c>
      <c r="CE24" s="843">
        <v>4.7490854344775375</v>
      </c>
      <c r="CF24" s="842">
        <v>25133.779101251046</v>
      </c>
      <c r="CG24" s="843">
        <v>5.1548277116846304</v>
      </c>
      <c r="CH24" s="843">
        <v>26034.23738090253</v>
      </c>
      <c r="CI24" s="843">
        <v>5.3069856909052273</v>
      </c>
      <c r="CJ24" s="843">
        <v>24850.357830219993</v>
      </c>
      <c r="CK24" s="843">
        <v>4.9916773361436659</v>
      </c>
      <c r="CL24" s="843">
        <v>21681.43790311207</v>
      </c>
      <c r="CM24" s="843">
        <v>4.1338204450360374</v>
      </c>
      <c r="CN24" s="843">
        <v>23119.210396536306</v>
      </c>
      <c r="CO24" s="843">
        <v>4.3888462624144449</v>
      </c>
      <c r="CP24" s="843">
        <v>22296.364804030858</v>
      </c>
      <c r="CQ24" s="843">
        <v>4.1960378893285979</v>
      </c>
      <c r="CR24" s="842">
        <v>21978.107053058193</v>
      </c>
      <c r="CS24" s="843">
        <v>4.0778099085066426</v>
      </c>
      <c r="CT24" s="843">
        <v>20073.515923571555</v>
      </c>
      <c r="CU24" s="843">
        <v>3.6163419235247574</v>
      </c>
      <c r="CV24" s="842">
        <v>19820.783004142289</v>
      </c>
      <c r="CW24" s="843">
        <v>3.5783779140039345</v>
      </c>
      <c r="CX24" s="842">
        <v>16195.998950748008</v>
      </c>
      <c r="CY24" s="843">
        <v>2.9470333677219078</v>
      </c>
      <c r="CZ24" s="843">
        <v>17030.688600851601</v>
      </c>
      <c r="DA24" s="843">
        <v>3.0145825703992708</v>
      </c>
      <c r="DB24" s="843">
        <v>15325.26737187079</v>
      </c>
      <c r="DC24" s="843">
        <v>2.6929341379717577</v>
      </c>
      <c r="DD24" s="842">
        <v>17036.595187402461</v>
      </c>
      <c r="DE24" s="843">
        <v>2.920013826133562</v>
      </c>
      <c r="DF24" s="843">
        <v>16840.751805812077</v>
      </c>
      <c r="DG24" s="843">
        <v>2.8725415550253679</v>
      </c>
      <c r="DH24" s="843">
        <v>16533.025560185259</v>
      </c>
      <c r="DI24" s="843">
        <v>2.7284545922371324</v>
      </c>
      <c r="DJ24" s="843">
        <v>18053.00835620649</v>
      </c>
      <c r="DK24" s="843">
        <v>2.8861378904782939</v>
      </c>
      <c r="DL24" s="842">
        <v>18897.690262421929</v>
      </c>
      <c r="DM24" s="843">
        <v>3.0017736664629195</v>
      </c>
      <c r="DN24" s="842">
        <v>17576.412348797698</v>
      </c>
      <c r="DO24" s="843">
        <v>2.736740692074727</v>
      </c>
      <c r="DP24" s="842">
        <v>14517.053192968198</v>
      </c>
      <c r="DQ24" s="843">
        <v>2.2727388555664483</v>
      </c>
      <c r="DR24" s="842">
        <v>16428.4979063071</v>
      </c>
      <c r="DS24" s="843">
        <v>2.5099381165819481</v>
      </c>
    </row>
    <row r="25" spans="1:123" ht="13.15" customHeight="1">
      <c r="A25" s="237" t="s">
        <v>105</v>
      </c>
      <c r="B25" s="514">
        <v>105252.15545036082</v>
      </c>
      <c r="C25" s="514">
        <v>47.475884898101143</v>
      </c>
      <c r="D25" s="514">
        <v>104456.15103323094</v>
      </c>
      <c r="E25" s="514">
        <v>46.949992828336775</v>
      </c>
      <c r="F25" s="514">
        <v>107641.81297375335</v>
      </c>
      <c r="G25" s="514">
        <v>47.628074054085111</v>
      </c>
      <c r="H25" s="514">
        <v>115438.65961214343</v>
      </c>
      <c r="I25" s="514">
        <v>49.108793668213352</v>
      </c>
      <c r="J25" s="514">
        <v>122542.24822969802</v>
      </c>
      <c r="K25" s="514">
        <v>49.544142168178688</v>
      </c>
      <c r="L25" s="514">
        <v>127259.90788232251</v>
      </c>
      <c r="M25" s="514">
        <v>49.830656928336317</v>
      </c>
      <c r="N25" s="514">
        <v>130772.50378237161</v>
      </c>
      <c r="O25" s="514">
        <v>50.094797565931195</v>
      </c>
      <c r="P25" s="514">
        <v>133966.09536555503</v>
      </c>
      <c r="Q25" s="514">
        <v>50.38648347015635</v>
      </c>
      <c r="R25" s="514">
        <v>139557.83297046501</v>
      </c>
      <c r="S25" s="514">
        <v>51.007689516891638</v>
      </c>
      <c r="T25" s="514">
        <v>139151.31151356519</v>
      </c>
      <c r="U25" s="514">
        <v>50.248079340914643</v>
      </c>
      <c r="V25" s="514">
        <v>143391.21245882841</v>
      </c>
      <c r="W25" s="514">
        <v>49.859408236147118</v>
      </c>
      <c r="X25" s="514">
        <v>145689.89827499117</v>
      </c>
      <c r="Y25" s="514">
        <v>49.803846071007015</v>
      </c>
      <c r="Z25" s="514">
        <v>151703.97871885795</v>
      </c>
      <c r="AA25" s="514">
        <v>49.291369629303453</v>
      </c>
      <c r="AB25" s="514">
        <v>152078.04444815015</v>
      </c>
      <c r="AC25" s="514">
        <v>50.169481281830706</v>
      </c>
      <c r="AD25" s="514">
        <v>153647.15490878045</v>
      </c>
      <c r="AE25" s="514">
        <v>50.109221811037031</v>
      </c>
      <c r="AF25" s="514">
        <v>155731.55715199572</v>
      </c>
      <c r="AG25" s="514">
        <v>50.117436849629662</v>
      </c>
      <c r="AH25" s="514">
        <v>164426.72075159539</v>
      </c>
      <c r="AI25" s="514">
        <v>51.000426005680019</v>
      </c>
      <c r="AJ25" s="514">
        <v>167236.0990445292</v>
      </c>
      <c r="AK25" s="514">
        <v>50.137576117527352</v>
      </c>
      <c r="AL25" s="514">
        <v>168110.39519019355</v>
      </c>
      <c r="AM25" s="514">
        <v>50.427842350000972</v>
      </c>
      <c r="AN25" s="514">
        <v>168330.5097282191</v>
      </c>
      <c r="AO25" s="514">
        <v>49.970763523453613</v>
      </c>
      <c r="AP25" s="514">
        <v>169560.52321674995</v>
      </c>
      <c r="AQ25" s="514">
        <v>49.972601224633586</v>
      </c>
      <c r="AR25" s="514">
        <v>170329.68654656844</v>
      </c>
      <c r="AS25" s="514">
        <v>49.677733355841895</v>
      </c>
      <c r="AT25" s="514">
        <v>172322.88549804658</v>
      </c>
      <c r="AU25" s="514">
        <v>48.864118143775272</v>
      </c>
      <c r="AV25" s="514">
        <v>174951.26086306368</v>
      </c>
      <c r="AW25" s="514">
        <v>48.551460788144695</v>
      </c>
      <c r="AX25" s="514">
        <v>173750.26974973525</v>
      </c>
      <c r="AY25" s="515">
        <v>46.456685518500201</v>
      </c>
      <c r="AZ25" s="514">
        <v>170243.07938728164</v>
      </c>
      <c r="BA25" s="515">
        <v>46.780486366278566</v>
      </c>
      <c r="BB25" s="514">
        <v>171997.27409848699</v>
      </c>
      <c r="BC25" s="515">
        <v>47.122370237001441</v>
      </c>
      <c r="BD25" s="514">
        <v>176695.93548105637</v>
      </c>
      <c r="BE25" s="515">
        <v>46.848009582648267</v>
      </c>
      <c r="BF25" s="515">
        <v>175281.86148103708</v>
      </c>
      <c r="BG25" s="515">
        <v>0.44183823733081146</v>
      </c>
      <c r="BH25" s="515">
        <v>176832.20915052772</v>
      </c>
      <c r="BI25" s="515">
        <v>42.084155713711183</v>
      </c>
      <c r="BJ25" s="514">
        <v>170706.38840172885</v>
      </c>
      <c r="BK25" s="515">
        <v>40.559994433376332</v>
      </c>
      <c r="BL25" s="514">
        <v>168681.61218338847</v>
      </c>
      <c r="BM25" s="515">
        <v>38.741670956298407</v>
      </c>
      <c r="BN25" s="514">
        <v>172095.69011348955</v>
      </c>
      <c r="BO25" s="515">
        <v>37.76633746565556</v>
      </c>
      <c r="BP25" s="514">
        <v>183797.57355139017</v>
      </c>
      <c r="BQ25" s="515">
        <v>39.685410661766966</v>
      </c>
      <c r="BR25" s="515">
        <v>180495.20049357729</v>
      </c>
      <c r="BS25" s="515">
        <v>39.1396107782409</v>
      </c>
      <c r="BT25" s="514">
        <v>185996.74566032595</v>
      </c>
      <c r="BU25" s="515">
        <v>38.996222295272922</v>
      </c>
      <c r="BV25" s="514">
        <v>186614.46892749186</v>
      </c>
      <c r="BW25" s="515">
        <v>39.107704174959409</v>
      </c>
      <c r="BX25" s="514">
        <v>189848.52753802299</v>
      </c>
      <c r="BY25" s="515">
        <v>39.733204987263107</v>
      </c>
      <c r="BZ25" s="515">
        <v>190851.31161952583</v>
      </c>
      <c r="CA25" s="515">
        <v>39.740873718547007</v>
      </c>
      <c r="CB25" s="515">
        <v>193400.12973822301</v>
      </c>
      <c r="CC25" s="515">
        <v>40.149883706857189</v>
      </c>
      <c r="CD25" s="514">
        <v>194642.36097108453</v>
      </c>
      <c r="CE25" s="515">
        <v>40.15976490200196</v>
      </c>
      <c r="CF25" s="514">
        <v>199164.27330471153</v>
      </c>
      <c r="CG25" s="515">
        <v>40.847717769491979</v>
      </c>
      <c r="CH25" s="515">
        <v>200774.32243173235</v>
      </c>
      <c r="CI25" s="515">
        <v>40.927123796912149</v>
      </c>
      <c r="CJ25" s="515">
        <v>204432.62697349454</v>
      </c>
      <c r="CK25" s="515">
        <v>41.064266269475738</v>
      </c>
      <c r="CL25" s="515">
        <v>213143.90849114329</v>
      </c>
      <c r="CM25" s="515">
        <v>40.638386189742008</v>
      </c>
      <c r="CN25" s="515">
        <v>215466.19936885219</v>
      </c>
      <c r="CO25" s="515">
        <v>40.903128072155461</v>
      </c>
      <c r="CP25" s="515">
        <v>219147.86931433697</v>
      </c>
      <c r="CQ25" s="515">
        <v>41.242272948563716</v>
      </c>
      <c r="CR25" s="514">
        <v>220475.34849962854</v>
      </c>
      <c r="CS25" s="515">
        <v>40.906915164385786</v>
      </c>
      <c r="CT25" s="515">
        <v>224350.7033896998</v>
      </c>
      <c r="CU25" s="515">
        <v>40.417874842131027</v>
      </c>
      <c r="CV25" s="514">
        <v>221444.11002620915</v>
      </c>
      <c r="CW25" s="515">
        <v>39.978779462871891</v>
      </c>
      <c r="CX25" s="514">
        <v>222550.43160558981</v>
      </c>
      <c r="CY25" s="515">
        <v>40.495405682419765</v>
      </c>
      <c r="CZ25" s="515">
        <v>226282.43980151205</v>
      </c>
      <c r="DA25" s="515">
        <v>40.053993998748268</v>
      </c>
      <c r="DB25" s="515">
        <v>224260.4327847471</v>
      </c>
      <c r="DC25" s="515">
        <v>39.406723588447555</v>
      </c>
      <c r="DD25" s="514">
        <v>227455.56439064632</v>
      </c>
      <c r="DE25" s="515">
        <v>38.985101515050161</v>
      </c>
      <c r="DF25" s="515">
        <v>224479.96803737304</v>
      </c>
      <c r="DG25" s="515">
        <v>38.289741686922646</v>
      </c>
      <c r="DH25" s="515">
        <v>223743.14189552816</v>
      </c>
      <c r="DI25" s="515">
        <v>36.924457702197941</v>
      </c>
      <c r="DJ25" s="515">
        <v>229233.05263319978</v>
      </c>
      <c r="DK25" s="515">
        <v>36.647531862867076</v>
      </c>
      <c r="DL25" s="514">
        <v>232235.09517120715</v>
      </c>
      <c r="DM25" s="515">
        <v>36.889015717421167</v>
      </c>
      <c r="DN25" s="514">
        <v>231639.22533189648</v>
      </c>
      <c r="DO25" s="515">
        <v>36.067456843081629</v>
      </c>
      <c r="DP25" s="514">
        <v>231109.02169552728</v>
      </c>
      <c r="DQ25" s="515">
        <v>36.181616647502274</v>
      </c>
      <c r="DR25" s="514">
        <v>234667.49255972778</v>
      </c>
      <c r="DS25" s="515">
        <v>35.852388188955899</v>
      </c>
    </row>
    <row r="26" spans="1:123" ht="13.15" customHeight="1">
      <c r="A26" s="844" t="s">
        <v>408</v>
      </c>
      <c r="B26" s="842">
        <v>2872.6719957922601</v>
      </c>
      <c r="C26" s="842">
        <v>1.2957705658251608</v>
      </c>
      <c r="D26" s="842">
        <v>2884.1100843405602</v>
      </c>
      <c r="E26" s="842">
        <v>1.2963233513442882</v>
      </c>
      <c r="F26" s="842">
        <v>2874.0997768336201</v>
      </c>
      <c r="G26" s="842">
        <v>1.2716976166430694</v>
      </c>
      <c r="H26" s="842">
        <v>2907.9762899133302</v>
      </c>
      <c r="I26" s="842">
        <v>1.2370830369411867</v>
      </c>
      <c r="J26" s="842">
        <v>3079.52103064835</v>
      </c>
      <c r="K26" s="842">
        <v>1.2450581734582724</v>
      </c>
      <c r="L26" s="842">
        <v>3082.8345227279106</v>
      </c>
      <c r="M26" s="842">
        <v>1.2071332757127118</v>
      </c>
      <c r="N26" s="842">
        <v>3103.9516026147498</v>
      </c>
      <c r="O26" s="842">
        <v>1.1890253890542564</v>
      </c>
      <c r="P26" s="842">
        <v>3134.7367961999698</v>
      </c>
      <c r="Q26" s="842">
        <v>1.1790174471684414</v>
      </c>
      <c r="R26" s="842">
        <v>3151.6952319602001</v>
      </c>
      <c r="S26" s="842">
        <v>1.1519288342469169</v>
      </c>
      <c r="T26" s="842">
        <v>3173.4141542284101</v>
      </c>
      <c r="U26" s="842">
        <v>1.145932183238574</v>
      </c>
      <c r="V26" s="842">
        <v>6294.4597909908198</v>
      </c>
      <c r="W26" s="842">
        <v>2.1886839155860836</v>
      </c>
      <c r="X26" s="842">
        <v>9466.7576512552787</v>
      </c>
      <c r="Y26" s="842">
        <v>3.2361951407552008</v>
      </c>
      <c r="Z26" s="842">
        <v>9523.0369150656097</v>
      </c>
      <c r="AA26" s="842">
        <v>3.094207129820322</v>
      </c>
      <c r="AB26" s="842">
        <v>9544.3059093637512</v>
      </c>
      <c r="AC26" s="842">
        <v>3.1485996443828901</v>
      </c>
      <c r="AD26" s="842">
        <v>9562.361082085361</v>
      </c>
      <c r="AE26" s="842">
        <v>3.1185899458009478</v>
      </c>
      <c r="AF26" s="842">
        <v>9505.8877811771999</v>
      </c>
      <c r="AG26" s="842">
        <v>3.0591791367489662</v>
      </c>
      <c r="AH26" s="842">
        <v>10313.080661028609</v>
      </c>
      <c r="AI26" s="842">
        <v>3.198820147596332</v>
      </c>
      <c r="AJ26" s="842">
        <v>10377.87720140973</v>
      </c>
      <c r="AK26" s="842">
        <v>3.1112996003661171</v>
      </c>
      <c r="AL26" s="842">
        <v>10400.564474000001</v>
      </c>
      <c r="AM26" s="842">
        <v>3.11984291662939</v>
      </c>
      <c r="AN26" s="842">
        <v>10418.836039769139</v>
      </c>
      <c r="AO26" s="842">
        <v>3.0929460902455728</v>
      </c>
      <c r="AP26" s="842">
        <v>10444.7165982352</v>
      </c>
      <c r="AQ26" s="842">
        <v>3.0782498636236726</v>
      </c>
      <c r="AR26" s="842">
        <v>10480.055111493581</v>
      </c>
      <c r="AS26" s="842">
        <v>3.0565745404631275</v>
      </c>
      <c r="AT26" s="842">
        <v>10472.642008792691</v>
      </c>
      <c r="AU26" s="842">
        <v>2.9696369981044155</v>
      </c>
      <c r="AV26" s="842">
        <v>10566.649719979261</v>
      </c>
      <c r="AW26" s="842">
        <v>2.9323954397972853</v>
      </c>
      <c r="AX26" s="842">
        <v>10612.69681421512</v>
      </c>
      <c r="AY26" s="843">
        <v>2.8375824631025188</v>
      </c>
      <c r="AZ26" s="842">
        <v>10593.0763075708</v>
      </c>
      <c r="BA26" s="843">
        <v>2.910833518559377</v>
      </c>
      <c r="BB26" s="842">
        <v>10633.883909796679</v>
      </c>
      <c r="BC26" s="843">
        <v>2.9133823037672171</v>
      </c>
      <c r="BD26" s="842">
        <v>11119.73988886675</v>
      </c>
      <c r="BE26" s="843">
        <v>2.9482154156626632</v>
      </c>
      <c r="BF26" s="843">
        <v>10922.342693226501</v>
      </c>
      <c r="BG26" s="843">
        <v>2.7532276313829297E-2</v>
      </c>
      <c r="BH26" s="843">
        <v>10771.192551540931</v>
      </c>
      <c r="BI26" s="843">
        <v>2.5634274815599221</v>
      </c>
      <c r="BJ26" s="842">
        <v>10636.43772667148</v>
      </c>
      <c r="BK26" s="843">
        <v>2.5272273581788225</v>
      </c>
      <c r="BL26" s="842">
        <v>10680.03764995999</v>
      </c>
      <c r="BM26" s="843">
        <v>2.4529200253658425</v>
      </c>
      <c r="BN26" s="842">
        <v>10692.308657310568</v>
      </c>
      <c r="BO26" s="843">
        <v>2.3464232995762235</v>
      </c>
      <c r="BP26" s="842">
        <v>10772.618532772789</v>
      </c>
      <c r="BQ26" s="843">
        <v>2.326014332589192</v>
      </c>
      <c r="BR26" s="843">
        <v>10923.07546500307</v>
      </c>
      <c r="BS26" s="843">
        <v>2.3686221075822229</v>
      </c>
      <c r="BT26" s="842">
        <v>10953.11271285148</v>
      </c>
      <c r="BU26" s="843">
        <v>2.2964381266948433</v>
      </c>
      <c r="BV26" s="842">
        <v>10915.197615387289</v>
      </c>
      <c r="BW26" s="843">
        <v>2.2874342048989038</v>
      </c>
      <c r="BX26" s="842">
        <v>10984.49277802703</v>
      </c>
      <c r="BY26" s="843">
        <v>2.2989333069388533</v>
      </c>
      <c r="BZ26" s="843">
        <v>11001.834876339099</v>
      </c>
      <c r="CA26" s="843">
        <v>2.2909066056854206</v>
      </c>
      <c r="CB26" s="843">
        <v>11104.47874872767</v>
      </c>
      <c r="CC26" s="843">
        <v>2.3052907513048471</v>
      </c>
      <c r="CD26" s="842">
        <v>11066.668163524369</v>
      </c>
      <c r="CE26" s="843">
        <v>2.2833405301820826</v>
      </c>
      <c r="CF26" s="842">
        <v>11081.601927760601</v>
      </c>
      <c r="CG26" s="843">
        <v>2.2727878874464524</v>
      </c>
      <c r="CH26" s="843">
        <v>11156.34828708366</v>
      </c>
      <c r="CI26" s="843">
        <v>2.2741814886323168</v>
      </c>
      <c r="CJ26" s="843">
        <v>11257.978362388239</v>
      </c>
      <c r="CK26" s="843">
        <v>2.2613837525506439</v>
      </c>
      <c r="CL26" s="843">
        <v>12908.385875050901</v>
      </c>
      <c r="CM26" s="843">
        <v>2.4611351738364449</v>
      </c>
      <c r="CN26" s="843">
        <v>12994.28669209152</v>
      </c>
      <c r="CO26" s="843">
        <v>2.4667765725196129</v>
      </c>
      <c r="CP26" s="843">
        <v>13039.35645586696</v>
      </c>
      <c r="CQ26" s="843">
        <v>2.4539261992783596</v>
      </c>
      <c r="CR26" s="842">
        <v>13118.848624770149</v>
      </c>
      <c r="CS26" s="843">
        <v>2.4340663543561463</v>
      </c>
      <c r="CT26" s="843">
        <v>13160.597116258599</v>
      </c>
      <c r="CU26" s="843">
        <v>2.3709458408458541</v>
      </c>
      <c r="CV26" s="842">
        <v>13252.79227295451</v>
      </c>
      <c r="CW26" s="843">
        <v>2.3926148204393094</v>
      </c>
      <c r="CX26" s="842">
        <v>13308.53769285405</v>
      </c>
      <c r="CY26" s="843">
        <v>2.4216292416229268</v>
      </c>
      <c r="CZ26" s="843">
        <v>13444.51423414415</v>
      </c>
      <c r="DA26" s="843">
        <v>2.3797979769126432</v>
      </c>
      <c r="DB26" s="843">
        <v>14015.917087778349</v>
      </c>
      <c r="DC26" s="843">
        <v>2.4628569723969869</v>
      </c>
      <c r="DD26" s="842">
        <v>14058.57273407785</v>
      </c>
      <c r="DE26" s="843">
        <v>2.4095910190767786</v>
      </c>
      <c r="DF26" s="843">
        <v>13996.204908134949</v>
      </c>
      <c r="DG26" s="843">
        <v>2.387344738219598</v>
      </c>
      <c r="DH26" s="843">
        <v>23536.582338469099</v>
      </c>
      <c r="DI26" s="843">
        <v>3.88425554253143</v>
      </c>
      <c r="DJ26" s="843">
        <v>23669.333935065501</v>
      </c>
      <c r="DK26" s="843">
        <v>3.7840209323833141</v>
      </c>
      <c r="DL26" s="842">
        <v>23805.827888534201</v>
      </c>
      <c r="DM26" s="843">
        <v>3.7813990107694915</v>
      </c>
      <c r="DN26" s="842">
        <v>29656.072778508198</v>
      </c>
      <c r="DO26" s="843">
        <v>4.6176079355366717</v>
      </c>
      <c r="DP26" s="842">
        <v>29869.670491586097</v>
      </c>
      <c r="DQ26" s="843">
        <v>4.6762906925268455</v>
      </c>
      <c r="DR26" s="842">
        <v>29094.855927070395</v>
      </c>
      <c r="DS26" s="843">
        <v>4.4450982861785864</v>
      </c>
    </row>
    <row r="27" spans="1:123" ht="13.15" customHeight="1">
      <c r="A27" s="237" t="s">
        <v>421</v>
      </c>
      <c r="B27" s="514">
        <v>3978.2764789512498</v>
      </c>
      <c r="C27" s="514">
        <v>1.7944734281151022</v>
      </c>
      <c r="D27" s="514">
        <v>3986.9183000994703</v>
      </c>
      <c r="E27" s="514">
        <v>1.7920034746185969</v>
      </c>
      <c r="F27" s="514">
        <v>3958.0948152600499</v>
      </c>
      <c r="G27" s="514">
        <v>1.7513308979686413</v>
      </c>
      <c r="H27" s="514">
        <v>3891.77888800347</v>
      </c>
      <c r="I27" s="514">
        <v>1.6556027855434881</v>
      </c>
      <c r="J27" s="514">
        <v>3996.9074348415402</v>
      </c>
      <c r="K27" s="514">
        <v>1.6159598264727193</v>
      </c>
      <c r="L27" s="514">
        <v>3999.5534556194998</v>
      </c>
      <c r="M27" s="514">
        <v>1.5660892690399455</v>
      </c>
      <c r="N27" s="514">
        <v>4028.26850030879</v>
      </c>
      <c r="O27" s="514">
        <v>1.5431018694878615</v>
      </c>
      <c r="P27" s="514">
        <v>4038.9535388095696</v>
      </c>
      <c r="Q27" s="514">
        <v>1.5191057495901565</v>
      </c>
      <c r="R27" s="514">
        <v>4051.0553092018199</v>
      </c>
      <c r="S27" s="514">
        <v>1.4806404415239998</v>
      </c>
      <c r="T27" s="514">
        <v>4061.3021926321899</v>
      </c>
      <c r="U27" s="514">
        <v>1.4665520043116431</v>
      </c>
      <c r="V27" s="514">
        <v>4070.5405921891497</v>
      </c>
      <c r="W27" s="514">
        <v>1.4153917917811092</v>
      </c>
      <c r="X27" s="514">
        <v>4060.32478816813</v>
      </c>
      <c r="Y27" s="514">
        <v>1.3880151825387907</v>
      </c>
      <c r="Z27" s="514">
        <v>3999.5450205597099</v>
      </c>
      <c r="AA27" s="514">
        <v>1.2995245979856584</v>
      </c>
      <c r="AB27" s="514">
        <v>3981.1514221358102</v>
      </c>
      <c r="AC27" s="514">
        <v>1.3133539590001333</v>
      </c>
      <c r="AD27" s="514">
        <v>4026.7210813924398</v>
      </c>
      <c r="AE27" s="514">
        <v>1.3132417580948115</v>
      </c>
      <c r="AF27" s="514">
        <v>4021.50581885461</v>
      </c>
      <c r="AG27" s="514">
        <v>1.2941986043339404</v>
      </c>
      <c r="AH27" s="514">
        <v>4180.8966342295798</v>
      </c>
      <c r="AI27" s="514">
        <v>1.2967935409570797</v>
      </c>
      <c r="AJ27" s="514">
        <v>4222.1836147637096</v>
      </c>
      <c r="AK27" s="514">
        <v>1.2658155361004115</v>
      </c>
      <c r="AL27" s="514">
        <v>4198.1773429999903</v>
      </c>
      <c r="AM27" s="514">
        <v>1.2593214415481842</v>
      </c>
      <c r="AN27" s="514">
        <v>4201.6874411230301</v>
      </c>
      <c r="AO27" s="514">
        <v>1.2473171373319123</v>
      </c>
      <c r="AP27" s="514">
        <v>4205.78248284448</v>
      </c>
      <c r="AQ27" s="514">
        <v>1.2395213630242834</v>
      </c>
      <c r="AR27" s="514">
        <v>4307.7950020231801</v>
      </c>
      <c r="AS27" s="514">
        <v>1.2563957334802442</v>
      </c>
      <c r="AT27" s="514">
        <v>4232.9811918789601</v>
      </c>
      <c r="AU27" s="514">
        <v>1.200310060167237</v>
      </c>
      <c r="AV27" s="514">
        <v>4242.1510208058498</v>
      </c>
      <c r="AW27" s="514">
        <v>1.1772571853897782</v>
      </c>
      <c r="AX27" s="514">
        <v>4248.4818247102794</v>
      </c>
      <c r="AY27" s="515">
        <v>1.1359428928997681</v>
      </c>
      <c r="AZ27" s="514">
        <v>4841.02721340876</v>
      </c>
      <c r="BA27" s="515">
        <v>1.3302485385645026</v>
      </c>
      <c r="BB27" s="514">
        <v>4845.9684670648803</v>
      </c>
      <c r="BC27" s="515">
        <v>1.3276577867804382</v>
      </c>
      <c r="BD27" s="514">
        <v>5232.5708977168497</v>
      </c>
      <c r="BE27" s="515">
        <v>1.3873297701542573</v>
      </c>
      <c r="BF27" s="515">
        <v>5216.1197832000707</v>
      </c>
      <c r="BG27" s="515">
        <v>1.3148429342558221E-2</v>
      </c>
      <c r="BH27" s="515">
        <v>5215.7778779799301</v>
      </c>
      <c r="BI27" s="515">
        <v>1.2412987964098079</v>
      </c>
      <c r="BJ27" s="514">
        <v>5245.4067121473199</v>
      </c>
      <c r="BK27" s="515">
        <v>1.2463134451934514</v>
      </c>
      <c r="BL27" s="514">
        <v>5356.7808162125102</v>
      </c>
      <c r="BM27" s="515">
        <v>1.2303097953622357</v>
      </c>
      <c r="BN27" s="514">
        <v>5317.8585039336294</v>
      </c>
      <c r="BO27" s="515">
        <v>1.1670021412024967</v>
      </c>
      <c r="BP27" s="514">
        <v>6807.0941954722693</v>
      </c>
      <c r="BQ27" s="515">
        <v>1.4697818003844045</v>
      </c>
      <c r="BR27" s="515">
        <v>6572.1284075330195</v>
      </c>
      <c r="BS27" s="515">
        <v>1.4251378826253933</v>
      </c>
      <c r="BT27" s="514">
        <v>6614.6773965579005</v>
      </c>
      <c r="BU27" s="515">
        <v>1.3868384054351255</v>
      </c>
      <c r="BV27" s="514">
        <v>6619.3420938805903</v>
      </c>
      <c r="BW27" s="515">
        <v>1.3871768568005312</v>
      </c>
      <c r="BX27" s="514">
        <v>6666.4906607361499</v>
      </c>
      <c r="BY27" s="515">
        <v>1.3952230412514204</v>
      </c>
      <c r="BZ27" s="515">
        <v>7161.8197293297308</v>
      </c>
      <c r="CA27" s="515">
        <v>1.4913021610545349</v>
      </c>
      <c r="CB27" s="515">
        <v>7418.8154466258093</v>
      </c>
      <c r="CC27" s="515">
        <v>1.5401467301383767</v>
      </c>
      <c r="CD27" s="514">
        <v>7494.1633887041298</v>
      </c>
      <c r="CE27" s="515">
        <v>1.5462401828975885</v>
      </c>
      <c r="CF27" s="514">
        <v>7494.9933633246301</v>
      </c>
      <c r="CG27" s="515">
        <v>1.5371902224697718</v>
      </c>
      <c r="CH27" s="515">
        <v>7500.9988766414099</v>
      </c>
      <c r="CI27" s="515">
        <v>1.5290516531524432</v>
      </c>
      <c r="CJ27" s="515">
        <v>7523.1035124206401</v>
      </c>
      <c r="CK27" s="515">
        <v>1.5111615517562338</v>
      </c>
      <c r="CL27" s="515">
        <v>8749.1814247372004</v>
      </c>
      <c r="CM27" s="515">
        <v>1.6681340606896193</v>
      </c>
      <c r="CN27" s="515">
        <v>8832.5003829730395</v>
      </c>
      <c r="CO27" s="515">
        <v>1.6767218961506152</v>
      </c>
      <c r="CP27" s="515">
        <v>9088.6628601476696</v>
      </c>
      <c r="CQ27" s="515">
        <v>1.7104301109039419</v>
      </c>
      <c r="CR27" s="514">
        <v>9065.1793678417107</v>
      </c>
      <c r="CS27" s="515">
        <v>1.6819500496259152</v>
      </c>
      <c r="CT27" s="515">
        <v>9652.9515041703016</v>
      </c>
      <c r="CU27" s="515">
        <v>1.7390263540873214</v>
      </c>
      <c r="CV27" s="514">
        <v>12470.68469269</v>
      </c>
      <c r="CW27" s="515">
        <v>2.2514157320375698</v>
      </c>
      <c r="CX27" s="514">
        <v>12696.2496265346</v>
      </c>
      <c r="CY27" s="515">
        <v>2.3102169497606826</v>
      </c>
      <c r="CZ27" s="515">
        <v>13062.5700496931</v>
      </c>
      <c r="DA27" s="515">
        <v>2.3121904768110957</v>
      </c>
      <c r="DB27" s="515">
        <v>12873.415104650099</v>
      </c>
      <c r="DC27" s="515">
        <v>2.2620981524423227</v>
      </c>
      <c r="DD27" s="514">
        <v>12947.15738035</v>
      </c>
      <c r="DE27" s="515">
        <v>2.2190982496141225</v>
      </c>
      <c r="DF27" s="515">
        <v>13420.4569915471</v>
      </c>
      <c r="DG27" s="515">
        <v>2.2891389196974643</v>
      </c>
      <c r="DH27" s="515">
        <v>13899.4926450939</v>
      </c>
      <c r="DI27" s="515">
        <v>2.2938411604831352</v>
      </c>
      <c r="DJ27" s="515">
        <v>13832.795937172599</v>
      </c>
      <c r="DK27" s="515">
        <v>2.2114517258173585</v>
      </c>
      <c r="DL27" s="514">
        <v>12746.030724173099</v>
      </c>
      <c r="DM27" s="515">
        <v>2.0246230543756734</v>
      </c>
      <c r="DN27" s="514">
        <v>12786.647968658599</v>
      </c>
      <c r="DO27" s="515">
        <v>1.9909489557154343</v>
      </c>
      <c r="DP27" s="514">
        <v>13149.1220565893</v>
      </c>
      <c r="DQ27" s="515">
        <v>2.0585803618238336</v>
      </c>
      <c r="DR27" s="514">
        <v>11298.541709708401</v>
      </c>
      <c r="DS27" s="515">
        <v>1.7261858424744272</v>
      </c>
    </row>
    <row r="28" spans="1:123" ht="13.15" customHeight="1">
      <c r="A28" s="323" t="s">
        <v>53</v>
      </c>
      <c r="B28" s="842">
        <v>2331.1766694836901</v>
      </c>
      <c r="C28" s="842">
        <v>1.0515193229438706</v>
      </c>
      <c r="D28" s="842">
        <v>1904.44742963763</v>
      </c>
      <c r="E28" s="842">
        <v>0.85599356552000139</v>
      </c>
      <c r="F28" s="842">
        <v>1917.3070390793</v>
      </c>
      <c r="G28" s="842">
        <v>0.84834730221381383</v>
      </c>
      <c r="H28" s="842">
        <v>2489.9362332647997</v>
      </c>
      <c r="I28" s="842">
        <v>1.0592444951911635</v>
      </c>
      <c r="J28" s="842">
        <v>2597.4432435346898</v>
      </c>
      <c r="K28" s="842">
        <v>1.0501528998410394</v>
      </c>
      <c r="L28" s="842">
        <v>2754.0022432208302</v>
      </c>
      <c r="M28" s="842">
        <v>1.0783737254368133</v>
      </c>
      <c r="N28" s="842">
        <v>2871.3895595478102</v>
      </c>
      <c r="O28" s="842">
        <v>1.0999382481645659</v>
      </c>
      <c r="P28" s="842">
        <v>2997.97781319762</v>
      </c>
      <c r="Q28" s="842">
        <v>1.1275805204024543</v>
      </c>
      <c r="R28" s="842">
        <v>3241.8931970712702</v>
      </c>
      <c r="S28" s="842">
        <v>1.1848957390885431</v>
      </c>
      <c r="T28" s="842">
        <v>3299.5175786171098</v>
      </c>
      <c r="U28" s="842">
        <v>1.1914686198335442</v>
      </c>
      <c r="V28" s="842">
        <v>3779.94803202407</v>
      </c>
      <c r="W28" s="842">
        <v>1.3143481306026534</v>
      </c>
      <c r="X28" s="842">
        <v>3838.5699908899201</v>
      </c>
      <c r="Y28" s="842">
        <v>1.3122086789999854</v>
      </c>
      <c r="Z28" s="842">
        <v>3714.8040351345599</v>
      </c>
      <c r="AA28" s="842">
        <v>1.2070070959416697</v>
      </c>
      <c r="AB28" s="842">
        <v>3700.6614600047797</v>
      </c>
      <c r="AC28" s="842">
        <v>1.220822285832335</v>
      </c>
      <c r="AD28" s="842">
        <v>3022.1235602714801</v>
      </c>
      <c r="AE28" s="842">
        <v>0.98561056930674373</v>
      </c>
      <c r="AF28" s="842">
        <v>3068.0842312955097</v>
      </c>
      <c r="AG28" s="842">
        <v>0.9873690376140104</v>
      </c>
      <c r="AH28" s="842">
        <v>3383.6599485123797</v>
      </c>
      <c r="AI28" s="842">
        <v>1.0495137167710882</v>
      </c>
      <c r="AJ28" s="842">
        <v>3561.0600430192699</v>
      </c>
      <c r="AK28" s="842">
        <v>1.0676099238503765</v>
      </c>
      <c r="AL28" s="842">
        <v>3455.9542350000002</v>
      </c>
      <c r="AM28" s="842">
        <v>1.0366778040955098</v>
      </c>
      <c r="AN28" s="842">
        <v>3617.5796169197301</v>
      </c>
      <c r="AO28" s="842">
        <v>1.0739183042707603</v>
      </c>
      <c r="AP28" s="842">
        <v>3819.6452414365099</v>
      </c>
      <c r="AQ28" s="842">
        <v>1.1257196241714607</v>
      </c>
      <c r="AR28" s="842">
        <v>3933.2268059440398</v>
      </c>
      <c r="AS28" s="842">
        <v>1.1471505434862448</v>
      </c>
      <c r="AT28" s="842">
        <v>4190.2291492445802</v>
      </c>
      <c r="AU28" s="842">
        <v>1.1881872312340032</v>
      </c>
      <c r="AV28" s="842">
        <v>4342.78990860052</v>
      </c>
      <c r="AW28" s="842">
        <v>1.2051859067400625</v>
      </c>
      <c r="AX28" s="842">
        <v>3959.9541879114504</v>
      </c>
      <c r="AY28" s="843">
        <v>1.0587974720295388</v>
      </c>
      <c r="AZ28" s="842">
        <v>3551.7275331951801</v>
      </c>
      <c r="BA28" s="843">
        <v>0.97596649474014396</v>
      </c>
      <c r="BB28" s="842">
        <v>3634.26218369462</v>
      </c>
      <c r="BC28" s="843">
        <v>0.99568466451584126</v>
      </c>
      <c r="BD28" s="842">
        <v>4117.3470987004703</v>
      </c>
      <c r="BE28" s="843">
        <v>1.0916465950949303</v>
      </c>
      <c r="BF28" s="843">
        <v>4314.6490457486898</v>
      </c>
      <c r="BG28" s="843">
        <v>1.0876065058682131E-2</v>
      </c>
      <c r="BH28" s="843">
        <v>4648.0592059927994</v>
      </c>
      <c r="BI28" s="843">
        <v>1.1061878847254452</v>
      </c>
      <c r="BJ28" s="842">
        <v>4352.74544141347</v>
      </c>
      <c r="BK28" s="843">
        <v>1.0342163086372609</v>
      </c>
      <c r="BL28" s="842">
        <v>4618.2247872667194</v>
      </c>
      <c r="BM28" s="843">
        <v>1.0606831580195677</v>
      </c>
      <c r="BN28" s="842">
        <v>4838.4434347444403</v>
      </c>
      <c r="BO28" s="843">
        <v>1.0617946762324002</v>
      </c>
      <c r="BP28" s="842">
        <v>5250.1354313981401</v>
      </c>
      <c r="BQ28" s="843">
        <v>1.1336046314380324</v>
      </c>
      <c r="BR28" s="843">
        <v>5629.4925389105701</v>
      </c>
      <c r="BS28" s="843">
        <v>1.220731333849574</v>
      </c>
      <c r="BT28" s="842">
        <v>5787.3566409169498</v>
      </c>
      <c r="BU28" s="843">
        <v>1.2133816926204486</v>
      </c>
      <c r="BV28" s="842">
        <v>5487.1017039547405</v>
      </c>
      <c r="BW28" s="843">
        <v>1.1498998520825028</v>
      </c>
      <c r="BX28" s="842">
        <v>4880.6178699019301</v>
      </c>
      <c r="BY28" s="843">
        <v>1.0214595435852081</v>
      </c>
      <c r="BZ28" s="843">
        <v>5462.9273268790494</v>
      </c>
      <c r="CA28" s="843">
        <v>1.1375426408591074</v>
      </c>
      <c r="CB28" s="843">
        <v>5878.6879290420993</v>
      </c>
      <c r="CC28" s="843">
        <v>1.220416123915854</v>
      </c>
      <c r="CD28" s="842">
        <v>6587.9637496822697</v>
      </c>
      <c r="CE28" s="843">
        <v>1.3592677053966435</v>
      </c>
      <c r="CF28" s="842">
        <v>6564.3664592023206</v>
      </c>
      <c r="CG28" s="843">
        <v>1.3463227315411921</v>
      </c>
      <c r="CH28" s="843">
        <v>6544.11139268017</v>
      </c>
      <c r="CI28" s="843">
        <v>1.333993579781962</v>
      </c>
      <c r="CJ28" s="843">
        <v>6537.6296416452096</v>
      </c>
      <c r="CK28" s="843">
        <v>1.313209972156467</v>
      </c>
      <c r="CL28" s="843">
        <v>7415.6943641582402</v>
      </c>
      <c r="CM28" s="843">
        <v>1.4138891116762937</v>
      </c>
      <c r="CN28" s="843">
        <v>7616.7394829920095</v>
      </c>
      <c r="CO28" s="843">
        <v>1.4459273495223808</v>
      </c>
      <c r="CP28" s="843">
        <v>8381.7716740350588</v>
      </c>
      <c r="CQ28" s="843">
        <v>1.5773975638214366</v>
      </c>
      <c r="CR28" s="842">
        <v>8558.2381688299192</v>
      </c>
      <c r="CS28" s="843">
        <v>1.5878923657967308</v>
      </c>
      <c r="CT28" s="843">
        <v>8106.4620961731507</v>
      </c>
      <c r="CU28" s="843">
        <v>1.4604187348879432</v>
      </c>
      <c r="CV28" s="842">
        <v>7340.1886083254503</v>
      </c>
      <c r="CW28" s="843">
        <v>1.3251731172863259</v>
      </c>
      <c r="CX28" s="842">
        <v>7669.737587805661</v>
      </c>
      <c r="CY28" s="843">
        <v>1.3955899022758522</v>
      </c>
      <c r="CZ28" s="843">
        <v>8117.7187130553702</v>
      </c>
      <c r="DA28" s="843">
        <v>1.4369080380318298</v>
      </c>
      <c r="DB28" s="843">
        <v>7684.4939152975994</v>
      </c>
      <c r="DC28" s="843">
        <v>1.3503083173298671</v>
      </c>
      <c r="DD28" s="842">
        <v>8015.3110560015703</v>
      </c>
      <c r="DE28" s="843">
        <v>1.3737967502797885</v>
      </c>
      <c r="DF28" s="843">
        <v>7958.3794666868898</v>
      </c>
      <c r="DG28" s="843">
        <v>1.357467647069593</v>
      </c>
      <c r="DH28" s="843">
        <v>8202.4096898571897</v>
      </c>
      <c r="DI28" s="843">
        <v>1.3536483267525066</v>
      </c>
      <c r="DJ28" s="843">
        <v>9070.5639272057106</v>
      </c>
      <c r="DK28" s="843">
        <v>1.4501127857348988</v>
      </c>
      <c r="DL28" s="842">
        <v>8976.0347364494301</v>
      </c>
      <c r="DM28" s="843">
        <v>1.4257840152406638</v>
      </c>
      <c r="DN28" s="842">
        <v>9430.6832618807312</v>
      </c>
      <c r="DO28" s="843">
        <v>1.4684074385989521</v>
      </c>
      <c r="DP28" s="842">
        <v>9705.9241727341996</v>
      </c>
      <c r="DQ28" s="843">
        <v>1.5195253956388102</v>
      </c>
      <c r="DR28" s="842">
        <v>9823.4438133835702</v>
      </c>
      <c r="DS28" s="843">
        <v>1.5008210856481721</v>
      </c>
    </row>
    <row r="29" spans="1:123" ht="13.15" customHeight="1">
      <c r="A29" s="237" t="s">
        <v>54</v>
      </c>
      <c r="B29" s="514">
        <v>3774.4771653453749</v>
      </c>
      <c r="C29" s="514">
        <v>1.702546068398201</v>
      </c>
      <c r="D29" s="514">
        <v>3791.8563280378185</v>
      </c>
      <c r="E29" s="514">
        <v>1.7043288082749914</v>
      </c>
      <c r="F29" s="514">
        <v>3757.1273762771984</v>
      </c>
      <c r="G29" s="514">
        <v>1.6624092066490652</v>
      </c>
      <c r="H29" s="514">
        <v>4473.7597421722203</v>
      </c>
      <c r="I29" s="514">
        <v>1.9031834295170884</v>
      </c>
      <c r="J29" s="514">
        <v>6234.4533539007098</v>
      </c>
      <c r="K29" s="514">
        <v>2.5206053240312452</v>
      </c>
      <c r="L29" s="514">
        <v>7321.8225305163014</v>
      </c>
      <c r="M29" s="514">
        <v>2.8669769818289765</v>
      </c>
      <c r="N29" s="514">
        <v>6873.6113405919614</v>
      </c>
      <c r="O29" s="514">
        <v>2.6330624458094984</v>
      </c>
      <c r="P29" s="514">
        <v>8394.2056075687869</v>
      </c>
      <c r="Q29" s="514">
        <v>3.1571757087995804</v>
      </c>
      <c r="R29" s="514">
        <v>7347.5422827568736</v>
      </c>
      <c r="S29" s="514">
        <v>2.6854899326963024</v>
      </c>
      <c r="T29" s="514">
        <v>9206.4082114474659</v>
      </c>
      <c r="U29" s="514">
        <v>3.3244697820082223</v>
      </c>
      <c r="V29" s="514">
        <v>9741.0672870098642</v>
      </c>
      <c r="W29" s="514">
        <v>3.387124233001769</v>
      </c>
      <c r="X29" s="514">
        <v>8712.2176830311364</v>
      </c>
      <c r="Y29" s="514">
        <v>2.9782569248815989</v>
      </c>
      <c r="Z29" s="514">
        <v>6815.625625188778</v>
      </c>
      <c r="AA29" s="514">
        <v>2.2145201779363166</v>
      </c>
      <c r="AB29" s="514">
        <v>5756.8463324725308</v>
      </c>
      <c r="AC29" s="514">
        <v>1.8991432679674329</v>
      </c>
      <c r="AD29" s="514">
        <v>6217.1941332340102</v>
      </c>
      <c r="AE29" s="514">
        <v>2.0276246576089232</v>
      </c>
      <c r="AF29" s="514">
        <v>5858.1849345265073</v>
      </c>
      <c r="AG29" s="514">
        <v>1.8852775820062597</v>
      </c>
      <c r="AH29" s="514">
        <v>4154.6158850724896</v>
      </c>
      <c r="AI29" s="514">
        <v>1.2886420106180123</v>
      </c>
      <c r="AJ29" s="514">
        <v>4744.9956980213792</v>
      </c>
      <c r="AK29" s="514">
        <v>1.4225552039667073</v>
      </c>
      <c r="AL29" s="514">
        <v>4768.9499174412567</v>
      </c>
      <c r="AM29" s="514">
        <v>1.4305352999717791</v>
      </c>
      <c r="AN29" s="514">
        <v>4718.8826064824243</v>
      </c>
      <c r="AO29" s="514">
        <v>1.400852211546181</v>
      </c>
      <c r="AP29" s="514">
        <v>4833.9107141712448</v>
      </c>
      <c r="AQ29" s="514">
        <v>1.424642292274436</v>
      </c>
      <c r="AR29" s="514">
        <v>4828.8124799341022</v>
      </c>
      <c r="AS29" s="514">
        <v>1.4083537853393695</v>
      </c>
      <c r="AT29" s="514">
        <v>4656.0394314136738</v>
      </c>
      <c r="AU29" s="514">
        <v>1.3202730455743965</v>
      </c>
      <c r="AV29" s="514">
        <v>4848.1477539631451</v>
      </c>
      <c r="AW29" s="514">
        <v>1.3454298895045496</v>
      </c>
      <c r="AX29" s="514">
        <v>6575.4331329226115</v>
      </c>
      <c r="AY29" s="515">
        <v>1.7581142731122452</v>
      </c>
      <c r="AZ29" s="514">
        <v>6806.2273723289254</v>
      </c>
      <c r="BA29" s="515">
        <v>1.8702588554140773</v>
      </c>
      <c r="BB29" s="514">
        <v>5738.8903828808798</v>
      </c>
      <c r="BC29" s="515">
        <v>1.5722930423701331</v>
      </c>
      <c r="BD29" s="514">
        <v>6250.3211035388231</v>
      </c>
      <c r="BE29" s="515">
        <v>1.6571694315210113</v>
      </c>
      <c r="BF29" s="515">
        <v>7195.6731607082138</v>
      </c>
      <c r="BG29" s="515">
        <v>1.8138348822133554E-2</v>
      </c>
      <c r="BH29" s="515">
        <v>6295.0999057683221</v>
      </c>
      <c r="BI29" s="515">
        <v>1.4981657806593776</v>
      </c>
      <c r="BJ29" s="514">
        <v>8984.9369598973426</v>
      </c>
      <c r="BK29" s="515">
        <v>2.1348292614571105</v>
      </c>
      <c r="BL29" s="514">
        <v>6550.8318062467879</v>
      </c>
      <c r="BM29" s="515">
        <v>1.5045514863336118</v>
      </c>
      <c r="BN29" s="514">
        <v>7371.8058511618292</v>
      </c>
      <c r="BO29" s="515">
        <v>1.61774014981244</v>
      </c>
      <c r="BP29" s="514">
        <v>8478.0262654110556</v>
      </c>
      <c r="BQ29" s="515">
        <v>1.8305679854364949</v>
      </c>
      <c r="BR29" s="515">
        <v>8144.0837084693485</v>
      </c>
      <c r="BS29" s="515">
        <v>1.7660096535710692</v>
      </c>
      <c r="BT29" s="514">
        <v>7857.9108408899046</v>
      </c>
      <c r="BU29" s="515">
        <v>1.6474956959052889</v>
      </c>
      <c r="BV29" s="514">
        <v>8443.6073530383001</v>
      </c>
      <c r="BW29" s="515">
        <v>1.7694774710123655</v>
      </c>
      <c r="BX29" s="514">
        <v>7502.5205087183276</v>
      </c>
      <c r="BY29" s="515">
        <v>1.5701948767253264</v>
      </c>
      <c r="BZ29" s="515">
        <v>6228.5716433908092</v>
      </c>
      <c r="CA29" s="515">
        <v>1.2969723761730358</v>
      </c>
      <c r="CB29" s="515">
        <v>8989.8257912760164</v>
      </c>
      <c r="CC29" s="515">
        <v>1.8662886139383095</v>
      </c>
      <c r="CD29" s="514">
        <v>8017.9141627019126</v>
      </c>
      <c r="CE29" s="515">
        <v>1.6543035450868562</v>
      </c>
      <c r="CF29" s="514">
        <v>8213.1165388000663</v>
      </c>
      <c r="CG29" s="515">
        <v>1.6844741319221104</v>
      </c>
      <c r="CH29" s="515">
        <v>10788.938375229569</v>
      </c>
      <c r="CI29" s="515">
        <v>2.1992862990256978</v>
      </c>
      <c r="CJ29" s="515">
        <v>10585.947801475239</v>
      </c>
      <c r="CK29" s="515">
        <v>2.1263933534978814</v>
      </c>
      <c r="CL29" s="515">
        <v>10156.453987924673</v>
      </c>
      <c r="CM29" s="515">
        <v>1.9364470812299976</v>
      </c>
      <c r="CN29" s="515">
        <v>10277.810894323338</v>
      </c>
      <c r="CO29" s="515">
        <v>1.9510931020425955</v>
      </c>
      <c r="CP29" s="515">
        <v>10898.604511887272</v>
      </c>
      <c r="CQ29" s="515">
        <v>2.0510499300952909</v>
      </c>
      <c r="CR29" s="514">
        <v>11046.793326564934</v>
      </c>
      <c r="CS29" s="515">
        <v>2.0496179755400461</v>
      </c>
      <c r="CT29" s="515">
        <v>12124.945839402499</v>
      </c>
      <c r="CU29" s="515">
        <v>2.1843682056719014</v>
      </c>
      <c r="CV29" s="514">
        <v>9806.7865526617388</v>
      </c>
      <c r="CW29" s="515">
        <v>1.7704844657278014</v>
      </c>
      <c r="CX29" s="514">
        <v>11087.613493789802</v>
      </c>
      <c r="CY29" s="515">
        <v>2.0175085855444022</v>
      </c>
      <c r="CZ29" s="515">
        <v>12845.033959091103</v>
      </c>
      <c r="DA29" s="515">
        <v>2.2736846640086243</v>
      </c>
      <c r="DB29" s="515">
        <v>16270.343581895693</v>
      </c>
      <c r="DC29" s="515">
        <v>2.8590015824871062</v>
      </c>
      <c r="DD29" s="514">
        <v>15899.195605281042</v>
      </c>
      <c r="DE29" s="515">
        <v>2.725067449284218</v>
      </c>
      <c r="DF29" s="515">
        <v>14747.503327164653</v>
      </c>
      <c r="DG29" s="515">
        <v>2.5154943572967507</v>
      </c>
      <c r="DH29" s="515">
        <v>13234.973013779381</v>
      </c>
      <c r="DI29" s="515">
        <v>2.1841751085502001</v>
      </c>
      <c r="DJ29" s="515">
        <v>16155.450882052304</v>
      </c>
      <c r="DK29" s="515">
        <v>2.5827750150252475</v>
      </c>
      <c r="DL29" s="514">
        <v>16037.237943694054</v>
      </c>
      <c r="DM29" s="515">
        <v>2.5474096502633174</v>
      </c>
      <c r="DN29" s="514">
        <v>15332.140048638801</v>
      </c>
      <c r="DO29" s="515">
        <v>2.3872955831380822</v>
      </c>
      <c r="DP29" s="514">
        <v>15030.370948093987</v>
      </c>
      <c r="DQ29" s="515">
        <v>2.3531020802387683</v>
      </c>
      <c r="DR29" s="514">
        <v>17797.569177456237</v>
      </c>
      <c r="DS29" s="515">
        <v>2.7191041759120149</v>
      </c>
    </row>
    <row r="30" spans="1:123" s="16" customFormat="1" ht="13.15" customHeight="1">
      <c r="A30" s="410" t="s">
        <v>55</v>
      </c>
      <c r="B30" s="422">
        <f>SUM(B21:B29)</f>
        <v>221696.03721187409</v>
      </c>
      <c r="C30" s="422">
        <f>SUM(C21:C29)</f>
        <v>100.00000000000003</v>
      </c>
      <c r="D30" s="422">
        <f t="shared" ref="D30:E30" si="13">SUM(D21:D29)</f>
        <v>222483.84875191332</v>
      </c>
      <c r="E30" s="422">
        <f t="shared" si="13"/>
        <v>100</v>
      </c>
      <c r="F30" s="422">
        <f>SUM(F21:F29)</f>
        <v>226004.96684270349</v>
      </c>
      <c r="G30" s="422">
        <f>SUM(G21:G29)</f>
        <v>100.00000000000001</v>
      </c>
      <c r="H30" s="422">
        <f t="shared" ref="H30:I30" si="14">SUM(H21:H29)</f>
        <v>235067.18652481053</v>
      </c>
      <c r="I30" s="422">
        <f t="shared" si="14"/>
        <v>100.00000000000001</v>
      </c>
      <c r="J30" s="422">
        <f>SUM(J21:J29)</f>
        <v>247339.52969399618</v>
      </c>
      <c r="K30" s="422">
        <f>SUM(K21:K29)</f>
        <v>100.00000000000001</v>
      </c>
      <c r="L30" s="422">
        <f t="shared" ref="L30:M30" si="15">SUM(L21:L29)</f>
        <v>255384.76858802183</v>
      </c>
      <c r="M30" s="422">
        <f t="shared" si="15"/>
        <v>100</v>
      </c>
      <c r="N30" s="422">
        <f>SUM(N21:N29)</f>
        <v>261050.06934154825</v>
      </c>
      <c r="O30" s="422">
        <f>SUM(O21:O29)</f>
        <v>99.999999999999957</v>
      </c>
      <c r="P30" s="422">
        <f t="shared" ref="P30:Q30" si="16">SUM(P21:P29)</f>
        <v>265877.04904015071</v>
      </c>
      <c r="Q30" s="422">
        <f t="shared" si="16"/>
        <v>100.00000000000001</v>
      </c>
      <c r="R30" s="422">
        <f>SUM(R21:R29)</f>
        <v>273601.55751467473</v>
      </c>
      <c r="S30" s="422">
        <f>SUM(S21:S29)</f>
        <v>99.999999999999972</v>
      </c>
      <c r="T30" s="422">
        <f t="shared" ref="T30:U30" si="17">SUM(T21:T29)</f>
        <v>276928.61764819903</v>
      </c>
      <c r="U30" s="422">
        <f t="shared" si="17"/>
        <v>100</v>
      </c>
      <c r="V30" s="422">
        <f>SUM(V21:V29)</f>
        <v>287591.08367209323</v>
      </c>
      <c r="W30" s="422">
        <f>SUM(W21:W29)</f>
        <v>100</v>
      </c>
      <c r="X30" s="422">
        <f t="shared" ref="X30:Y30" si="18">SUM(X21:X29)</f>
        <v>292527.40454477386</v>
      </c>
      <c r="Y30" s="422">
        <f t="shared" si="18"/>
        <v>99.999999999999972</v>
      </c>
      <c r="Z30" s="422">
        <f>SUM(Z21:Z29)</f>
        <v>307769.85882062151</v>
      </c>
      <c r="AA30" s="422">
        <f>SUM(AA21:AA29)</f>
        <v>100</v>
      </c>
      <c r="AB30" s="422">
        <f t="shared" ref="AB30:AC30" si="19">SUM(AB21:AB29)</f>
        <v>303128.59643463459</v>
      </c>
      <c r="AC30" s="422">
        <f t="shared" si="19"/>
        <v>100</v>
      </c>
      <c r="AD30" s="422">
        <f>SUM(AD21:AD29)</f>
        <v>306624.50813582219</v>
      </c>
      <c r="AE30" s="422">
        <f>SUM(AE21:AE29)</f>
        <v>100</v>
      </c>
      <c r="AF30" s="422">
        <f t="shared" ref="AF30:AG30" si="20">SUM(AF21:AF29)</f>
        <v>310733.28354609676</v>
      </c>
      <c r="AG30" s="422">
        <f t="shared" si="20"/>
        <v>100.00000000000003</v>
      </c>
      <c r="AH30" s="422">
        <f>SUM(AH21:AH29)</f>
        <v>322402.64176084107</v>
      </c>
      <c r="AI30" s="422">
        <f>SUM(AI21:AI29)</f>
        <v>99.999999999999986</v>
      </c>
      <c r="AJ30" s="422">
        <f t="shared" ref="AJ30:AK30" si="21">SUM(AJ21:AJ29)</f>
        <v>333554.41565924836</v>
      </c>
      <c r="AK30" s="422">
        <f t="shared" si="21"/>
        <v>100.00000000000003</v>
      </c>
      <c r="AL30" s="422">
        <f>SUM(AL21:AL29)</f>
        <v>333368.20961603231</v>
      </c>
      <c r="AM30" s="422">
        <f>SUM(AM21:AM29)</f>
        <v>100</v>
      </c>
      <c r="AN30" s="422">
        <f t="shared" ref="AN30:AO30" si="22">SUM(AN21:AN29)</f>
        <v>336857.99027107866</v>
      </c>
      <c r="AO30" s="422">
        <f t="shared" si="22"/>
        <v>100.00000000000001</v>
      </c>
      <c r="AP30" s="422">
        <f>SUM(AP21:AP29)</f>
        <v>339306.97834709968</v>
      </c>
      <c r="AQ30" s="422">
        <f>SUM(AQ21:AQ29)</f>
        <v>100.00000000000001</v>
      </c>
      <c r="AR30" s="422">
        <f t="shared" ref="AR30:AS30" si="23">SUM(AR21:AR29)</f>
        <v>342869.27973644831</v>
      </c>
      <c r="AS30" s="422">
        <f t="shared" si="23"/>
        <v>100</v>
      </c>
      <c r="AT30" s="422">
        <f>SUM(AT21:AT29)</f>
        <v>352657.31183567579</v>
      </c>
      <c r="AU30" s="422">
        <f>SUM(AU21:AU29)</f>
        <v>99.999999999999986</v>
      </c>
      <c r="AV30" s="422">
        <f t="shared" ref="AV30:BA30" si="24">SUM(AV21:AV29)</f>
        <v>360341.9094359841</v>
      </c>
      <c r="AW30" s="422">
        <f t="shared" si="24"/>
        <v>99.999999999999986</v>
      </c>
      <c r="AX30" s="422">
        <f t="shared" si="24"/>
        <v>374004.87746923656</v>
      </c>
      <c r="AY30" s="422">
        <f t="shared" si="24"/>
        <v>99.999999999999986</v>
      </c>
      <c r="AZ30" s="422">
        <f t="shared" si="24"/>
        <v>363919.0025822398</v>
      </c>
      <c r="BA30" s="422">
        <f t="shared" si="24"/>
        <v>100</v>
      </c>
      <c r="BB30" s="422">
        <v>365001.32152399933</v>
      </c>
      <c r="BC30" s="422">
        <v>99.999999999999986</v>
      </c>
      <c r="BD30" s="422">
        <v>377168.50097832468</v>
      </c>
      <c r="BE30" s="422">
        <v>99.999999999999986</v>
      </c>
      <c r="BF30" s="422">
        <v>396710.48513123754</v>
      </c>
      <c r="BG30" s="422">
        <v>1</v>
      </c>
      <c r="BH30" s="422">
        <v>420187.13730049971</v>
      </c>
      <c r="BI30" s="422">
        <v>100.00000000000003</v>
      </c>
      <c r="BJ30" s="422">
        <v>420873.79642551584</v>
      </c>
      <c r="BK30" s="422">
        <v>100</v>
      </c>
      <c r="BL30" s="422">
        <f t="shared" ref="BL30:BM30" si="25">SUM(BL21:BL29)</f>
        <v>435400.97269853338</v>
      </c>
      <c r="BM30" s="422">
        <f t="shared" si="25"/>
        <v>100.00000000000001</v>
      </c>
      <c r="BN30" s="422">
        <v>455685.41103566677</v>
      </c>
      <c r="BO30" s="422">
        <v>100</v>
      </c>
      <c r="BP30" s="422">
        <v>463136.37804549985</v>
      </c>
      <c r="BQ30" s="422">
        <v>100</v>
      </c>
      <c r="BR30" s="422">
        <v>461157.37204499991</v>
      </c>
      <c r="BS30" s="422">
        <v>99.999999999999986</v>
      </c>
      <c r="BT30" s="422">
        <v>476960.93291291007</v>
      </c>
      <c r="BU30" s="422">
        <v>100.00000000000003</v>
      </c>
      <c r="BV30" s="422">
        <v>477180.83396718733</v>
      </c>
      <c r="BW30" s="422">
        <v>99.999999999999986</v>
      </c>
      <c r="BX30" s="422">
        <v>477808.24023352994</v>
      </c>
      <c r="BY30" s="422">
        <v>100</v>
      </c>
      <c r="BZ30" s="422">
        <v>480239.34494036</v>
      </c>
      <c r="CA30" s="422">
        <v>100</v>
      </c>
      <c r="CB30" s="422">
        <v>481695.36716539046</v>
      </c>
      <c r="CC30" s="422">
        <v>100</v>
      </c>
      <c r="CD30" s="422">
        <v>484670.07076872012</v>
      </c>
      <c r="CE30" s="422">
        <v>100.00000000000001</v>
      </c>
      <c r="CF30" s="422">
        <v>487577.48089774989</v>
      </c>
      <c r="CG30" s="422">
        <v>100</v>
      </c>
      <c r="CH30" s="422">
        <v>490565.43388685491</v>
      </c>
      <c r="CI30" s="422">
        <v>100.00000000000003</v>
      </c>
      <c r="CJ30" s="422">
        <v>497835.82064256986</v>
      </c>
      <c r="CK30" s="422">
        <v>100</v>
      </c>
      <c r="CL30" s="422">
        <v>524489.10617652768</v>
      </c>
      <c r="CM30" s="422">
        <v>100</v>
      </c>
      <c r="CN30" s="422">
        <v>526771.9353609276</v>
      </c>
      <c r="CO30" s="422">
        <v>99.999999999999986</v>
      </c>
      <c r="CP30" s="422">
        <v>531367.09896579292</v>
      </c>
      <c r="CQ30" s="422">
        <v>100</v>
      </c>
      <c r="CR30" s="422">
        <v>538968.40574177029</v>
      </c>
      <c r="CS30" s="422">
        <v>100</v>
      </c>
      <c r="CT30" s="422">
        <v>555077.93090556003</v>
      </c>
      <c r="CU30" s="422">
        <v>100</v>
      </c>
      <c r="CV30" s="422">
        <v>553904.12864370528</v>
      </c>
      <c r="CW30" s="422">
        <v>100</v>
      </c>
      <c r="CX30" s="422">
        <v>549569.58167283016</v>
      </c>
      <c r="CY30" s="422">
        <v>100</v>
      </c>
      <c r="CZ30" s="422">
        <v>564943.51052377862</v>
      </c>
      <c r="DA30" s="422">
        <v>100</v>
      </c>
      <c r="DB30" s="422">
        <v>569091.80049287609</v>
      </c>
      <c r="DC30" s="422">
        <v>100</v>
      </c>
      <c r="DD30" s="422">
        <v>583442.27807855606</v>
      </c>
      <c r="DE30" s="422">
        <v>100</v>
      </c>
      <c r="DF30" s="422">
        <v>586266.60339691245</v>
      </c>
      <c r="DG30" s="422">
        <v>100</v>
      </c>
      <c r="DH30" s="422">
        <v>605948.34919460374</v>
      </c>
      <c r="DI30" s="422">
        <v>100</v>
      </c>
      <c r="DJ30" s="422">
        <v>625507.4788964683</v>
      </c>
      <c r="DK30" s="422">
        <v>100</v>
      </c>
      <c r="DL30" s="422">
        <v>629550.8043645958</v>
      </c>
      <c r="DM30" s="422">
        <v>100</v>
      </c>
      <c r="DN30" s="1376">
        <v>642238.86463547242</v>
      </c>
      <c r="DO30" s="1376">
        <v>100</v>
      </c>
      <c r="DP30" s="1376">
        <v>638747.08514850575</v>
      </c>
      <c r="DQ30" s="1376">
        <v>100</v>
      </c>
      <c r="DR30" s="1376">
        <v>654537.9664053052</v>
      </c>
      <c r="DS30" s="1376">
        <v>100</v>
      </c>
    </row>
    <row r="31" spans="1:123" s="16" customFormat="1" ht="14.1" customHeight="1">
      <c r="A31" s="838" t="s">
        <v>91</v>
      </c>
      <c r="B31" s="839"/>
      <c r="C31" s="839"/>
      <c r="D31" s="839"/>
      <c r="E31" s="839"/>
      <c r="F31" s="839"/>
      <c r="G31" s="839"/>
      <c r="H31" s="839"/>
      <c r="I31" s="839"/>
      <c r="J31" s="839"/>
      <c r="K31" s="839"/>
      <c r="L31" s="839"/>
      <c r="M31" s="839"/>
      <c r="N31" s="839"/>
      <c r="O31" s="839"/>
      <c r="P31" s="839"/>
      <c r="Q31" s="839"/>
      <c r="R31" s="839"/>
      <c r="S31" s="839"/>
      <c r="T31" s="839"/>
      <c r="U31" s="839"/>
      <c r="V31" s="839"/>
      <c r="W31" s="839"/>
      <c r="X31" s="839"/>
      <c r="Y31" s="839"/>
      <c r="Z31" s="839"/>
      <c r="AA31" s="839"/>
      <c r="AB31" s="839"/>
      <c r="AC31" s="839"/>
      <c r="AD31" s="839"/>
      <c r="AE31" s="839"/>
      <c r="AF31" s="839"/>
      <c r="AG31" s="839"/>
      <c r="AH31" s="839"/>
      <c r="AI31" s="839"/>
      <c r="AJ31" s="839"/>
      <c r="AK31" s="839"/>
      <c r="AL31" s="839"/>
      <c r="AM31" s="839"/>
      <c r="AN31" s="839"/>
      <c r="AO31" s="839"/>
      <c r="AP31" s="839"/>
      <c r="AQ31" s="839"/>
      <c r="AR31" s="839"/>
      <c r="AS31" s="839"/>
      <c r="AT31" s="839"/>
      <c r="AU31" s="839"/>
      <c r="AV31" s="839"/>
      <c r="AW31" s="839"/>
      <c r="AX31" s="839"/>
      <c r="AY31" s="840"/>
      <c r="AZ31" s="839"/>
      <c r="BA31" s="840"/>
      <c r="BB31" s="839"/>
      <c r="BC31" s="840"/>
      <c r="BD31" s="839"/>
      <c r="BE31" s="840"/>
      <c r="BF31" s="839"/>
      <c r="BG31" s="839"/>
      <c r="BH31" s="1532"/>
      <c r="BI31" s="1532"/>
      <c r="BJ31" s="1532"/>
      <c r="BK31" s="1532"/>
      <c r="BL31" s="1532"/>
      <c r="BM31" s="1532"/>
      <c r="BN31" s="1532"/>
      <c r="BO31" s="1532"/>
      <c r="BP31" s="1532"/>
      <c r="BQ31" s="1532"/>
      <c r="BR31" s="841"/>
      <c r="BS31" s="841"/>
      <c r="BT31" s="1532"/>
      <c r="BU31" s="1532"/>
      <c r="BV31" s="1410"/>
      <c r="BW31" s="1410"/>
      <c r="BX31" s="1410"/>
      <c r="BY31" s="1410"/>
      <c r="BZ31" s="1410"/>
      <c r="CA31" s="1410"/>
      <c r="CB31" s="1410"/>
      <c r="CC31" s="1410"/>
      <c r="CD31" s="1410"/>
      <c r="CE31" s="1410"/>
      <c r="CF31" s="1410"/>
      <c r="CG31" s="1410"/>
      <c r="CH31" s="1410"/>
      <c r="CI31" s="1410"/>
      <c r="CJ31" s="1410"/>
      <c r="CK31" s="1410"/>
      <c r="CL31" s="1410"/>
      <c r="CM31" s="1410"/>
      <c r="CN31" s="1410"/>
      <c r="CO31" s="1410"/>
      <c r="CP31" s="1410"/>
      <c r="CQ31" s="1410"/>
      <c r="CR31" s="1410"/>
      <c r="CS31" s="1410"/>
      <c r="CT31" s="1410"/>
      <c r="CU31" s="1410"/>
      <c r="CV31" s="1410"/>
      <c r="CW31" s="1410"/>
      <c r="CX31" s="1410"/>
      <c r="CY31" s="1410"/>
      <c r="CZ31" s="1410"/>
      <c r="DA31" s="1410"/>
      <c r="DB31" s="1410"/>
      <c r="DC31" s="1410"/>
      <c r="DD31" s="1410"/>
      <c r="DE31" s="1410"/>
      <c r="DF31" s="1410"/>
      <c r="DG31" s="1410"/>
      <c r="DH31" s="1410"/>
      <c r="DI31" s="1410"/>
      <c r="DJ31" s="1410"/>
      <c r="DK31" s="1410"/>
      <c r="DL31" s="1410"/>
      <c r="DM31" s="1410"/>
      <c r="DN31" s="1410"/>
      <c r="DO31" s="1410"/>
      <c r="DP31" s="1410"/>
      <c r="DQ31" s="1410"/>
      <c r="DR31" s="1410"/>
      <c r="DS31" s="1410"/>
    </row>
    <row r="32" spans="1:123" ht="13.15" customHeight="1">
      <c r="A32" s="235" t="s">
        <v>57</v>
      </c>
      <c r="B32" s="512">
        <v>41876.995592476029</v>
      </c>
      <c r="C32" s="512">
        <v>82.06242572158105</v>
      </c>
      <c r="D32" s="512">
        <v>42620.038319439234</v>
      </c>
      <c r="E32" s="512">
        <v>81.243118150620901</v>
      </c>
      <c r="F32" s="512">
        <v>42618.85271943923</v>
      </c>
      <c r="G32" s="512">
        <v>80.498934231588834</v>
      </c>
      <c r="H32" s="512">
        <v>42619.746799439228</v>
      </c>
      <c r="I32" s="512">
        <v>79.918178507142329</v>
      </c>
      <c r="J32" s="512">
        <v>42811.003797560428</v>
      </c>
      <c r="K32" s="512">
        <v>79.252589651639326</v>
      </c>
      <c r="L32" s="512">
        <v>42812.633515760426</v>
      </c>
      <c r="M32" s="512">
        <v>78.783379478480569</v>
      </c>
      <c r="N32" s="512">
        <v>42951.48492414043</v>
      </c>
      <c r="O32" s="512">
        <v>78.199415167733108</v>
      </c>
      <c r="P32" s="512">
        <v>42959.082859773735</v>
      </c>
      <c r="Q32" s="512">
        <v>77.593703374986106</v>
      </c>
      <c r="R32" s="512">
        <v>43190.376599413728</v>
      </c>
      <c r="S32" s="512">
        <v>77.098381674169687</v>
      </c>
      <c r="T32" s="512">
        <v>43900.945856163729</v>
      </c>
      <c r="U32" s="512">
        <v>77.753702116720547</v>
      </c>
      <c r="V32" s="512">
        <v>44558.096900187738</v>
      </c>
      <c r="W32" s="512">
        <v>77.4766098044459</v>
      </c>
      <c r="X32" s="512">
        <v>44586.910612687738</v>
      </c>
      <c r="Y32" s="512">
        <v>76.944779815908262</v>
      </c>
      <c r="Z32" s="512">
        <v>44655.809524809731</v>
      </c>
      <c r="AA32" s="512">
        <v>76.529295100427973</v>
      </c>
      <c r="AB32" s="512">
        <v>44658.405014809818</v>
      </c>
      <c r="AC32" s="512">
        <v>75.461306936747448</v>
      </c>
      <c r="AD32" s="512">
        <v>44719.251166139809</v>
      </c>
      <c r="AE32" s="512">
        <v>75.120690113712399</v>
      </c>
      <c r="AF32" s="512">
        <v>45531.744022739804</v>
      </c>
      <c r="AG32" s="512">
        <v>75.112868223336434</v>
      </c>
      <c r="AH32" s="512">
        <v>45535.289205289737</v>
      </c>
      <c r="AI32" s="512">
        <v>74.80151614046288</v>
      </c>
      <c r="AJ32" s="512">
        <v>45544.65705498981</v>
      </c>
      <c r="AK32" s="512">
        <v>74.081450221063875</v>
      </c>
      <c r="AL32" s="512">
        <v>46131.910860000004</v>
      </c>
      <c r="AM32" s="512">
        <v>73.465438075190818</v>
      </c>
      <c r="AN32" s="512">
        <v>46654.906022304727</v>
      </c>
      <c r="AO32" s="512">
        <v>73.359876472511957</v>
      </c>
      <c r="AP32" s="512">
        <v>47327.143970978723</v>
      </c>
      <c r="AQ32" s="512">
        <v>73.361224257510997</v>
      </c>
      <c r="AR32" s="512">
        <v>47790.168012578732</v>
      </c>
      <c r="AS32" s="512">
        <v>72.842176077076388</v>
      </c>
      <c r="AT32" s="512">
        <v>48205.170133078725</v>
      </c>
      <c r="AU32" s="512">
        <v>72.624236786411629</v>
      </c>
      <c r="AV32" s="512">
        <v>48524.706875231932</v>
      </c>
      <c r="AW32" s="512">
        <v>72.394002822671169</v>
      </c>
      <c r="AX32" s="512">
        <v>54759.96522136873</v>
      </c>
      <c r="AY32" s="513">
        <v>77.216328518699768</v>
      </c>
      <c r="AZ32" s="512">
        <v>54874.245221368736</v>
      </c>
      <c r="BA32" s="513">
        <v>77.44225586470202</v>
      </c>
      <c r="BB32" s="512">
        <v>56262.208318248726</v>
      </c>
      <c r="BC32" s="513">
        <v>78.324328661937244</v>
      </c>
      <c r="BD32" s="512">
        <v>56279.495060676738</v>
      </c>
      <c r="BE32" s="513">
        <v>77.80673005447369</v>
      </c>
      <c r="BF32" s="849">
        <v>56496.879340551721</v>
      </c>
      <c r="BG32" s="849">
        <v>0.77071839565561284</v>
      </c>
      <c r="BH32" s="849">
        <v>57177.951377551733</v>
      </c>
      <c r="BI32" s="849">
        <v>77.743162810707474</v>
      </c>
      <c r="BJ32" s="512">
        <v>57205.131217551731</v>
      </c>
      <c r="BK32" s="513">
        <v>76.496258540692338</v>
      </c>
      <c r="BL32" s="512">
        <v>57209.005177442734</v>
      </c>
      <c r="BM32" s="513">
        <v>76.030109463097446</v>
      </c>
      <c r="BN32" s="512">
        <v>57663.443988566738</v>
      </c>
      <c r="BO32" s="513">
        <v>75.432429146551158</v>
      </c>
      <c r="BP32" s="512">
        <v>58457.554893566732</v>
      </c>
      <c r="BQ32" s="513">
        <v>76.063188792002492</v>
      </c>
      <c r="BR32" s="849">
        <v>58515.095529722734</v>
      </c>
      <c r="BS32" s="849">
        <v>75.397473791758969</v>
      </c>
      <c r="BT32" s="512">
        <v>58739.413088472735</v>
      </c>
      <c r="BU32" s="513">
        <v>74.943785822399605</v>
      </c>
      <c r="BV32" s="512">
        <v>59856.737682320003</v>
      </c>
      <c r="BW32" s="513">
        <v>75.229579066758603</v>
      </c>
      <c r="BX32" s="512">
        <v>59946.277730720001</v>
      </c>
      <c r="BY32" s="513">
        <v>74.29615285575133</v>
      </c>
      <c r="BZ32" s="849">
        <v>60016.867170659993</v>
      </c>
      <c r="CA32" s="849">
        <v>73.566001332855606</v>
      </c>
      <c r="CB32" s="849">
        <v>60243.144999659999</v>
      </c>
      <c r="CC32" s="849">
        <v>72.710822296706468</v>
      </c>
      <c r="CD32" s="512">
        <v>60341.76995966</v>
      </c>
      <c r="CE32" s="513">
        <v>71.918997525442947</v>
      </c>
      <c r="CF32" s="512">
        <v>60274.561320770008</v>
      </c>
      <c r="CG32" s="513">
        <v>71.107225834680577</v>
      </c>
      <c r="CH32" s="849">
        <v>60377.194241990008</v>
      </c>
      <c r="CI32" s="849">
        <v>70.133064757180364</v>
      </c>
      <c r="CJ32" s="849">
        <v>61610.946664990006</v>
      </c>
      <c r="CK32" s="849">
        <v>71.353199879377257</v>
      </c>
      <c r="CL32" s="849">
        <v>63032.877463054647</v>
      </c>
      <c r="CM32" s="849">
        <v>72.538061673251477</v>
      </c>
      <c r="CN32" s="849">
        <v>63819.087746556652</v>
      </c>
      <c r="CO32" s="849">
        <v>71.682819296230633</v>
      </c>
      <c r="CP32" s="849">
        <v>65041.553285802649</v>
      </c>
      <c r="CQ32" s="849">
        <v>71.81919203755956</v>
      </c>
      <c r="CR32" s="512">
        <v>65578.715731189994</v>
      </c>
      <c r="CS32" s="513">
        <v>70.913086597019245</v>
      </c>
      <c r="CT32" s="849">
        <v>68642.990882490005</v>
      </c>
      <c r="CU32" s="849">
        <v>70.708267952123023</v>
      </c>
      <c r="CV32" s="512">
        <v>69805.71184236485</v>
      </c>
      <c r="CW32" s="513">
        <v>70.881354341445999</v>
      </c>
      <c r="CX32" s="512">
        <v>70130.792812364845</v>
      </c>
      <c r="CY32" s="513">
        <v>70.805018363221905</v>
      </c>
      <c r="CZ32" s="849">
        <v>70746.768357364839</v>
      </c>
      <c r="DA32" s="849">
        <v>70.245676245865823</v>
      </c>
      <c r="DB32" s="849">
        <v>70861.471967700854</v>
      </c>
      <c r="DC32" s="849">
        <v>69.867408319377276</v>
      </c>
      <c r="DD32" s="512">
        <v>71023.503728643642</v>
      </c>
      <c r="DE32" s="513">
        <v>69.123508492309142</v>
      </c>
      <c r="DF32" s="849">
        <v>71387.550138374805</v>
      </c>
      <c r="DG32" s="849">
        <v>68.538062966733577</v>
      </c>
      <c r="DH32" s="849">
        <v>71993.728529834785</v>
      </c>
      <c r="DI32" s="849">
        <v>68.459683824222367</v>
      </c>
      <c r="DJ32" s="849">
        <v>72989.731221834794</v>
      </c>
      <c r="DK32" s="849">
        <v>68.795153737275157</v>
      </c>
      <c r="DL32" s="512">
        <v>76166.200080641109</v>
      </c>
      <c r="DM32" s="513">
        <v>69.768411139019804</v>
      </c>
      <c r="DN32" s="512">
        <v>77461.58841098909</v>
      </c>
      <c r="DO32" s="513">
        <v>69.902901788303112</v>
      </c>
      <c r="DP32" s="512">
        <v>79848.758112992597</v>
      </c>
      <c r="DQ32" s="513">
        <v>70.669459675094998</v>
      </c>
      <c r="DR32" s="512">
        <v>83665.656917494096</v>
      </c>
      <c r="DS32" s="513">
        <v>72.884314593556851</v>
      </c>
    </row>
    <row r="33" spans="1:123" ht="13.15" customHeight="1">
      <c r="A33" s="17" t="s">
        <v>58</v>
      </c>
      <c r="B33" s="850">
        <v>142.73464626613</v>
      </c>
      <c r="C33" s="850">
        <v>0.27970371659649151</v>
      </c>
      <c r="D33" s="850">
        <v>181.67203925020002</v>
      </c>
      <c r="E33" s="850">
        <v>0.34630665601106003</v>
      </c>
      <c r="F33" s="850">
        <v>181.67203925020002</v>
      </c>
      <c r="G33" s="850">
        <v>0.34314404556108619</v>
      </c>
      <c r="H33" s="850">
        <v>181.67203925020002</v>
      </c>
      <c r="I33" s="850">
        <v>0.3406613026322598</v>
      </c>
      <c r="J33" s="850">
        <v>181.67203925020002</v>
      </c>
      <c r="K33" s="850">
        <v>0.33631492608666841</v>
      </c>
      <c r="L33" s="850">
        <v>181.67203925020002</v>
      </c>
      <c r="M33" s="850">
        <v>0.33431106740044469</v>
      </c>
      <c r="N33" s="850">
        <v>181.67203925020002</v>
      </c>
      <c r="O33" s="850">
        <v>0.33076032753667151</v>
      </c>
      <c r="P33" s="850">
        <v>181.67203926684999</v>
      </c>
      <c r="Q33" s="850">
        <v>0.32814029974556663</v>
      </c>
      <c r="R33" s="850">
        <v>309.45309190684998</v>
      </c>
      <c r="S33" s="850">
        <v>0.55239927198064964</v>
      </c>
      <c r="T33" s="850">
        <v>309.45309190684998</v>
      </c>
      <c r="U33" s="850">
        <v>0.54807756548245667</v>
      </c>
      <c r="V33" s="850">
        <v>396.46370266281002</v>
      </c>
      <c r="W33" s="850">
        <v>0.68936210766898731</v>
      </c>
      <c r="X33" s="850">
        <v>424.61432442380999</v>
      </c>
      <c r="Y33" s="850">
        <v>0.73276787403551413</v>
      </c>
      <c r="Z33" s="850">
        <v>434.57287918654998</v>
      </c>
      <c r="AA33" s="850">
        <v>0.74475317921250528</v>
      </c>
      <c r="AB33" s="850">
        <v>438.40307968654997</v>
      </c>
      <c r="AC33" s="850">
        <v>0.7407893172017932</v>
      </c>
      <c r="AD33" s="850">
        <v>443.77677864942001</v>
      </c>
      <c r="AE33" s="850">
        <v>0.74546905413806086</v>
      </c>
      <c r="AF33" s="850">
        <v>464.09289048846</v>
      </c>
      <c r="AG33" s="850">
        <v>0.7656053787273619</v>
      </c>
      <c r="AH33" s="850">
        <v>471.57905467878999</v>
      </c>
      <c r="AI33" s="850">
        <v>0.7746701269652182</v>
      </c>
      <c r="AJ33" s="850">
        <v>493.77980272778996</v>
      </c>
      <c r="AK33" s="850">
        <v>0.80316608448230387</v>
      </c>
      <c r="AL33" s="850">
        <v>496.83488</v>
      </c>
      <c r="AM33" s="850">
        <v>0.79121353158347918</v>
      </c>
      <c r="AN33" s="850">
        <v>496.83487847990995</v>
      </c>
      <c r="AO33" s="850">
        <v>0.78121999206464543</v>
      </c>
      <c r="AP33" s="850">
        <v>496.83487847990995</v>
      </c>
      <c r="AQ33" s="850">
        <v>0.77013763943728097</v>
      </c>
      <c r="AR33" s="850">
        <v>496.83487847990995</v>
      </c>
      <c r="AS33" s="850">
        <v>0.75727990096081743</v>
      </c>
      <c r="AT33" s="850">
        <v>496.83487847990995</v>
      </c>
      <c r="AU33" s="850">
        <v>0.74851418963695637</v>
      </c>
      <c r="AV33" s="850">
        <v>649.4806156852934</v>
      </c>
      <c r="AW33" s="850">
        <v>0.96896003197065383</v>
      </c>
      <c r="AX33" s="850">
        <v>675.48570940918</v>
      </c>
      <c r="AY33" s="843">
        <v>0.95249378330636014</v>
      </c>
      <c r="AZ33" s="850">
        <v>675.81588131118008</v>
      </c>
      <c r="BA33" s="843">
        <v>0.95375719860560237</v>
      </c>
      <c r="BB33" s="850">
        <v>752.99310634228004</v>
      </c>
      <c r="BC33" s="843">
        <v>1.048264568779756</v>
      </c>
      <c r="BD33" s="850">
        <v>752.99310634228004</v>
      </c>
      <c r="BE33" s="843">
        <v>1.0410173597841959</v>
      </c>
      <c r="BF33" s="851">
        <v>752.99310634228004</v>
      </c>
      <c r="BG33" s="851">
        <v>1.0272171589543072E-2</v>
      </c>
      <c r="BH33" s="851">
        <v>862.94261304228007</v>
      </c>
      <c r="BI33" s="851">
        <v>1.1733174492219087</v>
      </c>
      <c r="BJ33" s="850">
        <v>862.94261304228007</v>
      </c>
      <c r="BK33" s="843">
        <v>1.1539503507477149</v>
      </c>
      <c r="BL33" s="850">
        <v>863.78851811658001</v>
      </c>
      <c r="BM33" s="843">
        <v>1.1479649992457002</v>
      </c>
      <c r="BN33" s="850">
        <v>997.57091918003005</v>
      </c>
      <c r="BO33" s="843">
        <v>1.3049723095732475</v>
      </c>
      <c r="BP33" s="850">
        <v>997.57091918003005</v>
      </c>
      <c r="BQ33" s="843">
        <v>1.2980088766482518</v>
      </c>
      <c r="BR33" s="851">
        <v>997.47562491137001</v>
      </c>
      <c r="BS33" s="851">
        <v>1.2852605230554903</v>
      </c>
      <c r="BT33" s="850">
        <v>997.47562491137001</v>
      </c>
      <c r="BU33" s="843">
        <v>1.2726480512126885</v>
      </c>
      <c r="BV33" s="850">
        <v>997.47562491137001</v>
      </c>
      <c r="BW33" s="843">
        <v>1.2536545474578875</v>
      </c>
      <c r="BX33" s="850">
        <v>997.47562491137001</v>
      </c>
      <c r="BY33" s="843">
        <v>1.2362502611287842</v>
      </c>
      <c r="BZ33" s="851">
        <v>997.47562491137001</v>
      </c>
      <c r="CA33" s="851">
        <v>1.2226611719512361</v>
      </c>
      <c r="CB33" s="851">
        <v>1039.0785622716401</v>
      </c>
      <c r="CC33" s="851">
        <v>1.2541220531244985</v>
      </c>
      <c r="CD33" s="850">
        <v>1039.0785622716401</v>
      </c>
      <c r="CE33" s="843">
        <v>1.238437132333265</v>
      </c>
      <c r="CF33" s="850">
        <v>1039.0785622716401</v>
      </c>
      <c r="CG33" s="843">
        <v>1.2258238362651399</v>
      </c>
      <c r="CH33" s="851">
        <v>1039.0785622716401</v>
      </c>
      <c r="CI33" s="851">
        <v>1.2069750012483009</v>
      </c>
      <c r="CJ33" s="851">
        <v>1039.0785622716401</v>
      </c>
      <c r="CK33" s="851">
        <v>1.2033832355683429</v>
      </c>
      <c r="CL33" s="851">
        <v>1039.0785642716401</v>
      </c>
      <c r="CM33" s="851">
        <v>1.1957687481849122</v>
      </c>
      <c r="CN33" s="851">
        <v>1039.0785642716401</v>
      </c>
      <c r="CO33" s="851">
        <v>1.16711290598618</v>
      </c>
      <c r="CP33" s="851">
        <v>1302.9999108716399</v>
      </c>
      <c r="CQ33" s="851">
        <v>1.4387786898724042</v>
      </c>
      <c r="CR33" s="850">
        <v>1338.77182018181</v>
      </c>
      <c r="CS33" s="843">
        <v>1.4476715647703495</v>
      </c>
      <c r="CT33" s="851">
        <v>1338.77182018181</v>
      </c>
      <c r="CU33" s="851">
        <v>1.3790517483455702</v>
      </c>
      <c r="CV33" s="850">
        <v>1338.7718201818102</v>
      </c>
      <c r="CW33" s="843">
        <v>1.359401075701927</v>
      </c>
      <c r="CX33" s="850">
        <v>1338.7718201818102</v>
      </c>
      <c r="CY33" s="843">
        <v>1.3516425454614887</v>
      </c>
      <c r="CZ33" s="851">
        <v>1338.77182018181</v>
      </c>
      <c r="DA33" s="851">
        <v>1.329289436551202</v>
      </c>
      <c r="DB33" s="851">
        <v>1338.77182018181</v>
      </c>
      <c r="DC33" s="851">
        <v>1.3199911716447696</v>
      </c>
      <c r="DD33" s="850">
        <v>1338.78111088181</v>
      </c>
      <c r="DE33" s="843">
        <v>1.3029665199417662</v>
      </c>
      <c r="DF33" s="851">
        <v>1357.8761978057601</v>
      </c>
      <c r="DG33" s="851">
        <v>1.3036755591954636</v>
      </c>
      <c r="DH33" s="851">
        <v>1402.24647790874</v>
      </c>
      <c r="DI33" s="851">
        <v>1.3334126802653326</v>
      </c>
      <c r="DJ33" s="851">
        <v>1402.24647790874</v>
      </c>
      <c r="DK33" s="851">
        <v>1.3216621079490447</v>
      </c>
      <c r="DL33" s="850">
        <v>1402.24647790874</v>
      </c>
      <c r="DM33" s="843">
        <v>1.284460937862189</v>
      </c>
      <c r="DN33" s="850">
        <v>1402.24647790874</v>
      </c>
      <c r="DO33" s="843">
        <v>1.2654155412896599</v>
      </c>
      <c r="DP33" s="850">
        <v>1402.24647790874</v>
      </c>
      <c r="DQ33" s="843">
        <v>1.2410462387515988</v>
      </c>
      <c r="DR33" s="850">
        <v>1463.71141103537</v>
      </c>
      <c r="DS33" s="843">
        <v>1.2750943085438715</v>
      </c>
    </row>
    <row r="34" spans="1:123" ht="13.15" customHeight="1">
      <c r="A34" s="237" t="s">
        <v>59</v>
      </c>
      <c r="B34" s="510">
        <v>3844.5383899451604</v>
      </c>
      <c r="C34" s="510">
        <v>7.5337817719503608</v>
      </c>
      <c r="D34" s="510">
        <v>4000.7621516989002</v>
      </c>
      <c r="E34" s="510">
        <v>7.6263280137586387</v>
      </c>
      <c r="F34" s="510">
        <v>4002.3698001727698</v>
      </c>
      <c r="G34" s="510">
        <v>7.5597178890657952</v>
      </c>
      <c r="H34" s="510">
        <v>3997.6078006680891</v>
      </c>
      <c r="I34" s="510">
        <v>7.4960917839038075</v>
      </c>
      <c r="J34" s="510">
        <v>3990.1687029027194</v>
      </c>
      <c r="K34" s="510">
        <v>7.3866804045828864</v>
      </c>
      <c r="L34" s="510">
        <v>3983.8219434065209</v>
      </c>
      <c r="M34" s="510">
        <v>7.3309892470537781</v>
      </c>
      <c r="N34" s="510">
        <v>3979.2764560686601</v>
      </c>
      <c r="O34" s="510">
        <v>7.2448506077238086</v>
      </c>
      <c r="P34" s="510">
        <v>4133.0558206493197</v>
      </c>
      <c r="Q34" s="510">
        <v>7.4652223937494977</v>
      </c>
      <c r="R34" s="510">
        <v>4173.6529619495195</v>
      </c>
      <c r="S34" s="510">
        <v>7.4503144999268374</v>
      </c>
      <c r="T34" s="510">
        <v>4416.6321746315198</v>
      </c>
      <c r="U34" s="510">
        <v>7.8223713810304591</v>
      </c>
      <c r="V34" s="510">
        <v>4729.5190549763201</v>
      </c>
      <c r="W34" s="510">
        <v>8.2235806256695874</v>
      </c>
      <c r="X34" s="510">
        <v>4818.2523763518302</v>
      </c>
      <c r="Y34" s="510">
        <v>8.3149822022064477</v>
      </c>
      <c r="Z34" s="510">
        <v>5205.8930805146501</v>
      </c>
      <c r="AA34" s="510">
        <v>8.9216460760528395</v>
      </c>
      <c r="AB34" s="510">
        <v>5230.65945717454</v>
      </c>
      <c r="AC34" s="510">
        <v>8.8384795347830369</v>
      </c>
      <c r="AD34" s="510">
        <v>5234.8263381166998</v>
      </c>
      <c r="AE34" s="510">
        <v>8.7936125245880188</v>
      </c>
      <c r="AF34" s="510">
        <v>5231.9221540048202</v>
      </c>
      <c r="AG34" s="510">
        <v>8.6310043189264007</v>
      </c>
      <c r="AH34" s="510">
        <v>5227.4545963886403</v>
      </c>
      <c r="AI34" s="510">
        <v>8.5872196309643201</v>
      </c>
      <c r="AJ34" s="510">
        <v>5247.6274020268402</v>
      </c>
      <c r="AK34" s="510">
        <v>8.535619176856903</v>
      </c>
      <c r="AL34" s="510">
        <v>5308.650028</v>
      </c>
      <c r="AM34" s="510">
        <v>8.4540677510295072</v>
      </c>
      <c r="AN34" s="510">
        <v>6114.2052751793299</v>
      </c>
      <c r="AO34" s="510">
        <v>9.6139373531328154</v>
      </c>
      <c r="AP34" s="510">
        <v>6231.5024450626806</v>
      </c>
      <c r="AQ34" s="510">
        <v>9.6593753600217003</v>
      </c>
      <c r="AR34" s="510">
        <v>6917.0120109388999</v>
      </c>
      <c r="AS34" s="510">
        <v>10.542967890287525</v>
      </c>
      <c r="AT34" s="510">
        <v>6907.3730736296693</v>
      </c>
      <c r="AU34" s="510">
        <v>10.406408613152768</v>
      </c>
      <c r="AV34" s="510">
        <v>7173.3827538381902</v>
      </c>
      <c r="AW34" s="510">
        <v>10.701968641762774</v>
      </c>
      <c r="AX34" s="510">
        <v>8452.2387275249603</v>
      </c>
      <c r="AY34" s="511">
        <v>11.918394024990418</v>
      </c>
      <c r="AZ34" s="510">
        <v>7605.050712953318</v>
      </c>
      <c r="BA34" s="511">
        <v>10.732763262631991</v>
      </c>
      <c r="BB34" s="510">
        <v>6528.4879933766697</v>
      </c>
      <c r="BC34" s="511">
        <v>9.0885063800969181</v>
      </c>
      <c r="BD34" s="510">
        <v>6512.8963964452587</v>
      </c>
      <c r="BE34" s="511">
        <v>9.0041172410063428</v>
      </c>
      <c r="BF34" s="852">
        <v>6536.4134604436795</v>
      </c>
      <c r="BG34" s="852">
        <v>8.9168360347984296E-2</v>
      </c>
      <c r="BH34" s="852">
        <v>6199.3593585260396</v>
      </c>
      <c r="BI34" s="852">
        <v>8.4290848538723839</v>
      </c>
      <c r="BJ34" s="510">
        <v>6454.5297805379796</v>
      </c>
      <c r="BK34" s="511">
        <v>8.6311729095228351</v>
      </c>
      <c r="BL34" s="510">
        <v>6603.6609930873801</v>
      </c>
      <c r="BM34" s="511">
        <v>8.7761894583614808</v>
      </c>
      <c r="BN34" s="510">
        <v>7226.4469927282989</v>
      </c>
      <c r="BO34" s="511">
        <v>9.4532759935110171</v>
      </c>
      <c r="BP34" s="510">
        <v>6885.8110490894296</v>
      </c>
      <c r="BQ34" s="511">
        <v>8.9596074753134349</v>
      </c>
      <c r="BR34" s="852">
        <v>7000.9605481166291</v>
      </c>
      <c r="BS34" s="852">
        <v>9.0208301749356004</v>
      </c>
      <c r="BT34" s="510">
        <v>7274.1090808545696</v>
      </c>
      <c r="BU34" s="511">
        <v>9.2808089890724368</v>
      </c>
      <c r="BV34" s="510">
        <v>7320.6470042478186</v>
      </c>
      <c r="BW34" s="511">
        <v>9.2007886488701942</v>
      </c>
      <c r="BX34" s="510">
        <v>7309.8151638335594</v>
      </c>
      <c r="BY34" s="511">
        <v>9.0596308114249311</v>
      </c>
      <c r="BZ34" s="852">
        <v>7307.2879732645288</v>
      </c>
      <c r="CA34" s="852">
        <v>8.9569479735112694</v>
      </c>
      <c r="CB34" s="852">
        <v>7286.0015696214896</v>
      </c>
      <c r="CC34" s="852">
        <v>8.7938829452755574</v>
      </c>
      <c r="CD34" s="510">
        <v>7634.7694780450192</v>
      </c>
      <c r="CE34" s="511">
        <v>9.0995833825544761</v>
      </c>
      <c r="CF34" s="510">
        <v>7636.5123604825803</v>
      </c>
      <c r="CG34" s="511">
        <v>9.0089616101286865</v>
      </c>
      <c r="CH34" s="852">
        <v>7636.1919481924806</v>
      </c>
      <c r="CI34" s="852">
        <v>8.8700634589672358</v>
      </c>
      <c r="CJ34" s="852">
        <v>9498.2005617672712</v>
      </c>
      <c r="CK34" s="852">
        <v>11.000106959293115</v>
      </c>
      <c r="CL34" s="852">
        <v>9999.9922636163519</v>
      </c>
      <c r="CM34" s="852">
        <v>11.507963538161595</v>
      </c>
      <c r="CN34" s="852">
        <v>10681.817383663751</v>
      </c>
      <c r="CO34" s="852">
        <v>11.998021474536309</v>
      </c>
      <c r="CP34" s="852">
        <v>10692.637481060148</v>
      </c>
      <c r="CQ34" s="852">
        <v>11.806861088723293</v>
      </c>
      <c r="CR34" s="510">
        <v>11012.693787774251</v>
      </c>
      <c r="CS34" s="511">
        <v>11.908499572330985</v>
      </c>
      <c r="CT34" s="852">
        <v>11152.62445586825</v>
      </c>
      <c r="CU34" s="852">
        <v>11.488175970433863</v>
      </c>
      <c r="CV34" s="510">
        <v>11159.579481262672</v>
      </c>
      <c r="CW34" s="511">
        <v>11.331538446297323</v>
      </c>
      <c r="CX34" s="510">
        <v>11159.11097928589</v>
      </c>
      <c r="CY34" s="511">
        <v>11.26639278012356</v>
      </c>
      <c r="CZ34" s="852">
        <v>11387.659126015149</v>
      </c>
      <c r="DA34" s="852">
        <v>11.307001503215167</v>
      </c>
      <c r="DB34" s="852">
        <v>11416.52983315275</v>
      </c>
      <c r="DC34" s="852">
        <v>11.256375704512696</v>
      </c>
      <c r="DD34" s="510">
        <v>11652.102576747149</v>
      </c>
      <c r="DE34" s="511">
        <v>11.340389717949224</v>
      </c>
      <c r="DF34" s="852">
        <v>11692.752309030699</v>
      </c>
      <c r="DG34" s="852">
        <v>11.226027401940062</v>
      </c>
      <c r="DH34" s="852">
        <v>11920.282901559698</v>
      </c>
      <c r="DI34" s="852">
        <v>11.335137312660219</v>
      </c>
      <c r="DJ34" s="852">
        <v>12296.208257339402</v>
      </c>
      <c r="DK34" s="852">
        <v>11.589569152929839</v>
      </c>
      <c r="DL34" s="510">
        <v>12734.4479710286</v>
      </c>
      <c r="DM34" s="511">
        <v>11.664783076095681</v>
      </c>
      <c r="DN34" s="510">
        <v>12939.776676821501</v>
      </c>
      <c r="DO34" s="511">
        <v>11.677115803554937</v>
      </c>
      <c r="DP34" s="510">
        <v>12933.9224639145</v>
      </c>
      <c r="DQ34" s="511">
        <v>11.447057331949713</v>
      </c>
      <c r="DR34" s="510">
        <v>13067.3616200822</v>
      </c>
      <c r="DS34" s="511">
        <v>11.383472386585639</v>
      </c>
    </row>
    <row r="35" spans="1:123" ht="13.15" customHeight="1">
      <c r="A35" s="17" t="s">
        <v>60</v>
      </c>
      <c r="B35" s="842">
        <v>5166.3890983399697</v>
      </c>
      <c r="C35" s="842">
        <v>10.124088789872099</v>
      </c>
      <c r="D35" s="842">
        <v>5657.4026022626704</v>
      </c>
      <c r="E35" s="842">
        <v>10.78424717960938</v>
      </c>
      <c r="F35" s="842">
        <v>6140.4805631341696</v>
      </c>
      <c r="G35" s="842">
        <v>11.598203833784268</v>
      </c>
      <c r="H35" s="842">
        <v>6530.2003219780399</v>
      </c>
      <c r="I35" s="842">
        <v>12.245068406321598</v>
      </c>
      <c r="J35" s="842">
        <v>7035.5843668238304</v>
      </c>
      <c r="K35" s="842">
        <v>13.024415017691121</v>
      </c>
      <c r="L35" s="842">
        <v>7364.0875717735998</v>
      </c>
      <c r="M35" s="842">
        <v>13.551320207065221</v>
      </c>
      <c r="N35" s="842">
        <v>7813.1498883084696</v>
      </c>
      <c r="O35" s="842">
        <v>14.224973897006402</v>
      </c>
      <c r="P35" s="842">
        <v>8090.3245016513401</v>
      </c>
      <c r="Q35" s="842">
        <v>14.612933931518826</v>
      </c>
      <c r="R35" s="842">
        <v>8346.3398923486802</v>
      </c>
      <c r="S35" s="842">
        <v>14.898904553922824</v>
      </c>
      <c r="T35" s="842">
        <v>7834.5194672125699</v>
      </c>
      <c r="U35" s="842">
        <v>13.875848936766527</v>
      </c>
      <c r="V35" s="842">
        <v>7827.5964630748895</v>
      </c>
      <c r="W35" s="842">
        <v>13.610447462215532</v>
      </c>
      <c r="X35" s="842">
        <v>8116.8575581454597</v>
      </c>
      <c r="Y35" s="842">
        <v>14.00747010784977</v>
      </c>
      <c r="Z35" s="842">
        <v>8054.9865599241302</v>
      </c>
      <c r="AA35" s="842">
        <v>13.80430564430668</v>
      </c>
      <c r="AB35" s="842">
        <v>8853.0672517390285</v>
      </c>
      <c r="AC35" s="842">
        <v>14.959424211267727</v>
      </c>
      <c r="AD35" s="842">
        <v>9132.0183772719301</v>
      </c>
      <c r="AE35" s="842">
        <v>15.340228307561521</v>
      </c>
      <c r="AF35" s="842">
        <v>9390.008702022089</v>
      </c>
      <c r="AG35" s="842">
        <v>15.490522082763098</v>
      </c>
      <c r="AH35" s="842">
        <v>9640.4983435008817</v>
      </c>
      <c r="AI35" s="842">
        <v>15.836594101607581</v>
      </c>
      <c r="AJ35" s="842">
        <v>10193.100796589901</v>
      </c>
      <c r="AK35" s="842">
        <v>16.579764523183105</v>
      </c>
      <c r="AL35" s="842">
        <v>10856.636458126055</v>
      </c>
      <c r="AM35" s="842">
        <v>17.289280642196196</v>
      </c>
      <c r="AN35" s="842">
        <v>10331.361052036054</v>
      </c>
      <c r="AO35" s="842">
        <v>16.244966182290593</v>
      </c>
      <c r="AP35" s="842">
        <v>10456.997129846301</v>
      </c>
      <c r="AQ35" s="842">
        <v>16.209262743030024</v>
      </c>
      <c r="AR35" s="842">
        <v>10403.8109295792</v>
      </c>
      <c r="AS35" s="842">
        <v>15.857576131675277</v>
      </c>
      <c r="AT35" s="842">
        <v>10766.7688681359</v>
      </c>
      <c r="AU35" s="842">
        <v>16.220840410798633</v>
      </c>
      <c r="AV35" s="842">
        <v>10681.057795184599</v>
      </c>
      <c r="AW35" s="842">
        <v>15.935068503595403</v>
      </c>
      <c r="AX35" s="842">
        <v>7029.9080465754505</v>
      </c>
      <c r="AY35" s="843">
        <v>9.9127836730034531</v>
      </c>
      <c r="AZ35" s="842">
        <v>7703.1613695365595</v>
      </c>
      <c r="BA35" s="843">
        <v>10.871223674060385</v>
      </c>
      <c r="BB35" s="842">
        <v>8288.663670032809</v>
      </c>
      <c r="BC35" s="843">
        <v>11.538900389186082</v>
      </c>
      <c r="BD35" s="842">
        <v>8787.0409494374908</v>
      </c>
      <c r="BE35" s="843">
        <v>12.148135344735767</v>
      </c>
      <c r="BF35" s="843">
        <v>9517.8932312600991</v>
      </c>
      <c r="BG35" s="843">
        <v>0.12984107240685985</v>
      </c>
      <c r="BH35" s="843">
        <v>9306.9877333802397</v>
      </c>
      <c r="BI35" s="843">
        <v>12.654434886198237</v>
      </c>
      <c r="BJ35" s="842">
        <v>10259.0031090468</v>
      </c>
      <c r="BK35" s="843">
        <v>13.718618199037099</v>
      </c>
      <c r="BL35" s="842">
        <v>10568.741696622401</v>
      </c>
      <c r="BM35" s="843">
        <v>14.045736079295375</v>
      </c>
      <c r="BN35" s="842">
        <v>10556.37616887494</v>
      </c>
      <c r="BO35" s="843">
        <v>13.809322550364591</v>
      </c>
      <c r="BP35" s="842">
        <v>10512.9997426638</v>
      </c>
      <c r="BQ35" s="843">
        <v>13.679194856035828</v>
      </c>
      <c r="BR35" s="843">
        <v>11095.296003249263</v>
      </c>
      <c r="BS35" s="843">
        <v>14.296435510249919</v>
      </c>
      <c r="BT35" s="842">
        <v>11366.965693851336</v>
      </c>
      <c r="BU35" s="843">
        <v>14.502757137315278</v>
      </c>
      <c r="BV35" s="842">
        <v>11390.5691709897</v>
      </c>
      <c r="BW35" s="843">
        <v>14.315977736913302</v>
      </c>
      <c r="BX35" s="842">
        <v>12432.005937005069</v>
      </c>
      <c r="BY35" s="843">
        <v>15.407966071694956</v>
      </c>
      <c r="BZ35" s="843">
        <v>13260.711730804122</v>
      </c>
      <c r="CA35" s="843">
        <v>16.254389521681894</v>
      </c>
      <c r="CB35" s="843">
        <v>14284.840061176499</v>
      </c>
      <c r="CC35" s="843">
        <v>17.241172704893479</v>
      </c>
      <c r="CD35" s="842">
        <v>14886.788924303346</v>
      </c>
      <c r="CE35" s="843">
        <v>17.742981959669322</v>
      </c>
      <c r="CF35" s="842">
        <v>15815.5809337259</v>
      </c>
      <c r="CG35" s="843">
        <v>18.657988718925594</v>
      </c>
      <c r="CH35" s="843">
        <v>17037.020215915887</v>
      </c>
      <c r="CI35" s="843">
        <v>19.789896782604082</v>
      </c>
      <c r="CJ35" s="843">
        <v>14198.212449401093</v>
      </c>
      <c r="CK35" s="843">
        <v>16.443309925761277</v>
      </c>
      <c r="CL35" s="843">
        <v>12824.332101807518</v>
      </c>
      <c r="CM35" s="843">
        <v>14.758206040402005</v>
      </c>
      <c r="CN35" s="843">
        <v>13489.84015049797</v>
      </c>
      <c r="CO35" s="843">
        <v>15.152046323246863</v>
      </c>
      <c r="CP35" s="843">
        <v>13525.723552472449</v>
      </c>
      <c r="CQ35" s="843">
        <v>14.935168183844727</v>
      </c>
      <c r="CR35" s="842">
        <v>14547.411836083935</v>
      </c>
      <c r="CS35" s="843">
        <v>15.73074226587943</v>
      </c>
      <c r="CT35" s="843">
        <v>15944.770442899942</v>
      </c>
      <c r="CU35" s="843">
        <v>16.424504329097545</v>
      </c>
      <c r="CV35" s="842">
        <v>16178.411536485833</v>
      </c>
      <c r="CW35" s="843">
        <v>16.427706136554761</v>
      </c>
      <c r="CX35" s="842">
        <v>16419.095907131901</v>
      </c>
      <c r="CY35" s="843">
        <v>16.576946311193055</v>
      </c>
      <c r="CZ35" s="843">
        <v>17240.142980659599</v>
      </c>
      <c r="DA35" s="843">
        <v>17.118032814367819</v>
      </c>
      <c r="DB35" s="843">
        <v>17806.012299088499</v>
      </c>
      <c r="DC35" s="843">
        <v>17.556224804465266</v>
      </c>
      <c r="DD35" s="842">
        <v>18734.3087621714</v>
      </c>
      <c r="DE35" s="843">
        <v>18.233135269799888</v>
      </c>
      <c r="DF35" s="843">
        <v>19719.34645587641</v>
      </c>
      <c r="DG35" s="843">
        <v>18.932234072130896</v>
      </c>
      <c r="DH35" s="843">
        <v>19845.969708759498</v>
      </c>
      <c r="DI35" s="843">
        <v>18.871766182852088</v>
      </c>
      <c r="DJ35" s="843">
        <v>19409.013128449296</v>
      </c>
      <c r="DK35" s="843">
        <v>18.293615001845957</v>
      </c>
      <c r="DL35" s="842">
        <v>18867.142220825895</v>
      </c>
      <c r="DM35" s="843">
        <v>17.282344847022337</v>
      </c>
      <c r="DN35" s="842">
        <v>19009.511250808398</v>
      </c>
      <c r="DO35" s="843">
        <v>17.154566866852289</v>
      </c>
      <c r="DP35" s="842">
        <v>18804.132830599603</v>
      </c>
      <c r="DQ35" s="843">
        <v>16.642436754203697</v>
      </c>
      <c r="DR35" s="842">
        <v>16595.674129083174</v>
      </c>
      <c r="DS35" s="843">
        <v>14.457118711313633</v>
      </c>
    </row>
    <row r="36" spans="1:123" s="16" customFormat="1" ht="13.15" customHeight="1">
      <c r="A36" s="254" t="s">
        <v>56</v>
      </c>
      <c r="B36" s="423">
        <f>SUM(B32:B35)</f>
        <v>51030.65772702729</v>
      </c>
      <c r="C36" s="423">
        <f>SUM(C32:C35)</f>
        <v>100</v>
      </c>
      <c r="D36" s="423">
        <f t="shared" ref="D36:E36" si="26">SUM(D32:D35)</f>
        <v>52459.875112651011</v>
      </c>
      <c r="E36" s="423">
        <f t="shared" si="26"/>
        <v>99.999999999999986</v>
      </c>
      <c r="F36" s="423">
        <f>SUM(F32:F35)</f>
        <v>52943.375121996374</v>
      </c>
      <c r="G36" s="423">
        <f>SUM(G32:G35)</f>
        <v>99.999999999999986</v>
      </c>
      <c r="H36" s="423">
        <f t="shared" ref="H36:I36" si="27">SUM(H32:H35)</f>
        <v>53329.22696133556</v>
      </c>
      <c r="I36" s="423">
        <f t="shared" si="27"/>
        <v>99.999999999999986</v>
      </c>
      <c r="J36" s="423">
        <f>SUM(J32:J35)</f>
        <v>54018.428906537178</v>
      </c>
      <c r="K36" s="423">
        <f>SUM(K32:K35)</f>
        <v>100.00000000000001</v>
      </c>
      <c r="L36" s="423">
        <f t="shared" ref="L36:M36" si="28">SUM(L32:L35)</f>
        <v>54342.215070190745</v>
      </c>
      <c r="M36" s="423">
        <f t="shared" si="28"/>
        <v>100.00000000000001</v>
      </c>
      <c r="N36" s="423">
        <f>SUM(N32:N35)</f>
        <v>54925.583307767767</v>
      </c>
      <c r="O36" s="423">
        <f>SUM(O32:O35)</f>
        <v>99.999999999999986</v>
      </c>
      <c r="P36" s="423">
        <f t="shared" ref="P36:Q36" si="29">SUM(P32:P35)</f>
        <v>55364.135221341247</v>
      </c>
      <c r="Q36" s="423">
        <f t="shared" si="29"/>
        <v>100</v>
      </c>
      <c r="R36" s="423">
        <f>SUM(R32:R35)</f>
        <v>56019.822545618779</v>
      </c>
      <c r="S36" s="423">
        <f>SUM(S32:S35)</f>
        <v>99.999999999999986</v>
      </c>
      <c r="T36" s="423">
        <f t="shared" ref="T36:U36" si="30">SUM(T32:T35)</f>
        <v>56461.550589914674</v>
      </c>
      <c r="U36" s="423">
        <f t="shared" si="30"/>
        <v>100</v>
      </c>
      <c r="V36" s="423">
        <f>SUM(V32:V35)</f>
        <v>57511.676120901757</v>
      </c>
      <c r="W36" s="423">
        <f>SUM(W32:W35)</f>
        <v>100</v>
      </c>
      <c r="X36" s="423">
        <f t="shared" ref="X36:Y36" si="31">SUM(X32:X35)</f>
        <v>57946.63487160884</v>
      </c>
      <c r="Y36" s="423">
        <f t="shared" si="31"/>
        <v>100</v>
      </c>
      <c r="Z36" s="423">
        <f>SUM(Z32:Z35)</f>
        <v>58351.262044435061</v>
      </c>
      <c r="AA36" s="423">
        <f>SUM(AA32:AA35)</f>
        <v>100</v>
      </c>
      <c r="AB36" s="423">
        <f t="shared" ref="AB36:AC36" si="32">SUM(AB32:AB35)</f>
        <v>59180.53480340993</v>
      </c>
      <c r="AC36" s="423">
        <f t="shared" si="32"/>
        <v>100</v>
      </c>
      <c r="AD36" s="423">
        <f>SUM(AD32:AD35)</f>
        <v>59529.872660177862</v>
      </c>
      <c r="AE36" s="423">
        <f>SUM(AE32:AE35)</f>
        <v>99.999999999999986</v>
      </c>
      <c r="AF36" s="423">
        <f t="shared" ref="AF36:AG36" si="33">SUM(AF32:AF35)</f>
        <v>60617.767769255173</v>
      </c>
      <c r="AG36" s="423">
        <f t="shared" si="33"/>
        <v>100.00000000375329</v>
      </c>
      <c r="AH36" s="423">
        <f>SUM(AH32:AH35)</f>
        <v>60874.821199858052</v>
      </c>
      <c r="AI36" s="423">
        <f>SUM(AI32:AI35)</f>
        <v>100</v>
      </c>
      <c r="AJ36" s="423">
        <f t="shared" ref="AJ36:AK36" si="34">SUM(AJ32:AJ35)</f>
        <v>61479.165056334343</v>
      </c>
      <c r="AK36" s="423">
        <f t="shared" si="34"/>
        <v>100.00000000558617</v>
      </c>
      <c r="AL36" s="423">
        <f>SUM(AL32:AL35)</f>
        <v>62794.032226126059</v>
      </c>
      <c r="AM36" s="423">
        <f>SUM(AM32:AM35)</f>
        <v>100</v>
      </c>
      <c r="AN36" s="423">
        <f t="shared" ref="AN36:AO36" si="35">SUM(AN32:AN35)</f>
        <v>63597.30722800002</v>
      </c>
      <c r="AO36" s="423">
        <f t="shared" si="35"/>
        <v>100.00000000000001</v>
      </c>
      <c r="AP36" s="423">
        <f>SUM(AP32:AP35)</f>
        <v>64512.478424367611</v>
      </c>
      <c r="AQ36" s="423">
        <f>SUM(AQ32:AQ35)</f>
        <v>100</v>
      </c>
      <c r="AR36" s="423">
        <f t="shared" ref="AR36:AS36" si="36">SUM(AR32:AR35)</f>
        <v>65607.825831576745</v>
      </c>
      <c r="AS36" s="423">
        <f t="shared" si="36"/>
        <v>100</v>
      </c>
      <c r="AT36" s="423">
        <f>SUM(AT32:AT35)</f>
        <v>66376.146953324205</v>
      </c>
      <c r="AU36" s="423">
        <f>SUM(AU32:AU35)</f>
        <v>99.999999999999972</v>
      </c>
      <c r="AV36" s="423">
        <f t="shared" ref="AV36:BA36" si="37">SUM(AV32:AV35)</f>
        <v>67028.628039940013</v>
      </c>
      <c r="AW36" s="423">
        <f t="shared" si="37"/>
        <v>100</v>
      </c>
      <c r="AX36" s="423">
        <f t="shared" si="37"/>
        <v>70917.597704878324</v>
      </c>
      <c r="AY36" s="423">
        <f t="shared" si="37"/>
        <v>100</v>
      </c>
      <c r="AZ36" s="423">
        <f t="shared" si="37"/>
        <v>70858.27318516979</v>
      </c>
      <c r="BA36" s="423">
        <f t="shared" si="37"/>
        <v>100</v>
      </c>
      <c r="BB36" s="423">
        <v>71832.353088000484</v>
      </c>
      <c r="BC36" s="423">
        <v>100</v>
      </c>
      <c r="BD36" s="423">
        <v>72332.425512901769</v>
      </c>
      <c r="BE36" s="423">
        <v>99.999999999999986</v>
      </c>
      <c r="BF36" s="423">
        <v>73304.17913859777</v>
      </c>
      <c r="BG36" s="423">
        <v>1</v>
      </c>
      <c r="BH36" s="423">
        <v>73547.241082500288</v>
      </c>
      <c r="BI36" s="423">
        <v>100</v>
      </c>
      <c r="BJ36" s="423">
        <v>74781.606720178796</v>
      </c>
      <c r="BK36" s="423">
        <v>99.999999999999986</v>
      </c>
      <c r="BL36" s="423">
        <f t="shared" ref="BL36:BM36" si="38">SUM(BL32:BL35)</f>
        <v>75245.196385269097</v>
      </c>
      <c r="BM36" s="423">
        <f t="shared" si="38"/>
        <v>100.00000000000001</v>
      </c>
      <c r="BN36" s="423">
        <v>76443.838069349993</v>
      </c>
      <c r="BO36" s="423">
        <v>100</v>
      </c>
      <c r="BP36" s="423">
        <v>76853.936604499992</v>
      </c>
      <c r="BQ36" s="423">
        <v>100</v>
      </c>
      <c r="BR36" s="423">
        <v>77608.827706000011</v>
      </c>
      <c r="BS36" s="423">
        <v>99.999999999999972</v>
      </c>
      <c r="BT36" s="423">
        <v>78377.963488090012</v>
      </c>
      <c r="BU36" s="423">
        <v>100</v>
      </c>
      <c r="BV36" s="423">
        <v>79565.429482468899</v>
      </c>
      <c r="BW36" s="423">
        <v>99.999999999999986</v>
      </c>
      <c r="BX36" s="423">
        <v>80685.57445647</v>
      </c>
      <c r="BY36" s="423">
        <v>100</v>
      </c>
      <c r="BZ36" s="423">
        <v>81582.342499640014</v>
      </c>
      <c r="CA36" s="423">
        <v>100</v>
      </c>
      <c r="CB36" s="423">
        <v>82853.065192729628</v>
      </c>
      <c r="CC36" s="423">
        <v>100</v>
      </c>
      <c r="CD36" s="423">
        <v>83902.406924280003</v>
      </c>
      <c r="CE36" s="423">
        <v>100</v>
      </c>
      <c r="CF36" s="423">
        <v>84765.733177250135</v>
      </c>
      <c r="CG36" s="423">
        <v>100</v>
      </c>
      <c r="CH36" s="423">
        <v>86089.48496837003</v>
      </c>
      <c r="CI36" s="423">
        <v>99.999999999999972</v>
      </c>
      <c r="CJ36" s="423">
        <v>86346.438238430012</v>
      </c>
      <c r="CK36" s="423">
        <v>100</v>
      </c>
      <c r="CL36" s="423">
        <v>86896.280392750166</v>
      </c>
      <c r="CM36" s="423">
        <v>100</v>
      </c>
      <c r="CN36" s="423">
        <v>89029.823844990024</v>
      </c>
      <c r="CO36" s="423">
        <v>99.999999999999986</v>
      </c>
      <c r="CP36" s="423">
        <v>90562.914230206894</v>
      </c>
      <c r="CQ36" s="423">
        <v>99.999999999999986</v>
      </c>
      <c r="CR36" s="423">
        <v>92477.59317522998</v>
      </c>
      <c r="CS36" s="423">
        <v>100</v>
      </c>
      <c r="CT36" s="423">
        <v>97079.157601440005</v>
      </c>
      <c r="CU36" s="423">
        <v>100</v>
      </c>
      <c r="CV36" s="423">
        <v>98482.474680295156</v>
      </c>
      <c r="CW36" s="423">
        <v>100</v>
      </c>
      <c r="CX36" s="423">
        <v>99047.771518964437</v>
      </c>
      <c r="CY36" s="423">
        <v>100</v>
      </c>
      <c r="CZ36" s="423">
        <v>100713.34228422139</v>
      </c>
      <c r="DA36" s="423">
        <v>100</v>
      </c>
      <c r="DB36" s="423">
        <v>101422.7859201239</v>
      </c>
      <c r="DC36" s="423">
        <v>100</v>
      </c>
      <c r="DD36" s="423">
        <v>102748.69617844399</v>
      </c>
      <c r="DE36" s="423">
        <v>100</v>
      </c>
      <c r="DF36" s="423">
        <v>104157.52510108767</v>
      </c>
      <c r="DG36" s="423">
        <v>100</v>
      </c>
      <c r="DH36" s="423">
        <v>105162.22761806272</v>
      </c>
      <c r="DI36" s="423">
        <v>100</v>
      </c>
      <c r="DJ36" s="423">
        <v>106097.19908553224</v>
      </c>
      <c r="DK36" s="423">
        <v>100</v>
      </c>
      <c r="DL36" s="423">
        <v>109170.03675040434</v>
      </c>
      <c r="DM36" s="423">
        <v>100</v>
      </c>
      <c r="DN36" s="1377">
        <v>110813.12281652773</v>
      </c>
      <c r="DO36" s="1377">
        <v>100</v>
      </c>
      <c r="DP36" s="1377">
        <v>112989.05988541544</v>
      </c>
      <c r="DQ36" s="1377">
        <v>100</v>
      </c>
      <c r="DR36" s="1377">
        <v>114792.40407769484</v>
      </c>
      <c r="DS36" s="1377">
        <v>100</v>
      </c>
    </row>
    <row r="38" spans="1:123">
      <c r="B38" s="853"/>
      <c r="D38" s="853"/>
      <c r="F38" s="853"/>
      <c r="H38" s="853"/>
      <c r="J38" s="853"/>
      <c r="L38" s="853"/>
      <c r="N38" s="853"/>
      <c r="P38" s="853"/>
      <c r="R38" s="853"/>
      <c r="T38" s="853"/>
      <c r="V38" s="853"/>
      <c r="X38" s="853"/>
      <c r="Z38" s="853"/>
      <c r="AB38" s="853"/>
      <c r="AD38" s="853"/>
      <c r="AF38" s="853"/>
      <c r="AH38" s="853"/>
      <c r="AJ38" s="853"/>
      <c r="AL38" s="853"/>
      <c r="AN38" s="853"/>
      <c r="AP38" s="853"/>
      <c r="AR38" s="853"/>
      <c r="AT38" s="853"/>
      <c r="AV38" s="853"/>
      <c r="AZ38" s="853"/>
      <c r="BJ38" s="853"/>
      <c r="BL38" s="853"/>
      <c r="BN38" s="853"/>
      <c r="BV38" s="853"/>
      <c r="BX38" s="853"/>
      <c r="CD38" s="853"/>
      <c r="CF38" s="853"/>
      <c r="CR38" s="853"/>
      <c r="DD38" s="853"/>
      <c r="DR38" s="853"/>
    </row>
  </sheetData>
  <mergeCells count="74">
    <mergeCell ref="BR4:BS4"/>
    <mergeCell ref="BT4:BU4"/>
    <mergeCell ref="BV4:BW4"/>
    <mergeCell ref="BX4:BY4"/>
    <mergeCell ref="CF4:CG4"/>
    <mergeCell ref="CB4:CC4"/>
    <mergeCell ref="BD4:BE4"/>
    <mergeCell ref="BH4:BI4"/>
    <mergeCell ref="BJ4:BK4"/>
    <mergeCell ref="BL4:BM4"/>
    <mergeCell ref="BP4:BQ4"/>
    <mergeCell ref="BF4:BG4"/>
    <mergeCell ref="BN4:BO4"/>
    <mergeCell ref="AT4:AU4"/>
    <mergeCell ref="AV4:AW4"/>
    <mergeCell ref="AX4:AY4"/>
    <mergeCell ref="AZ4:BA4"/>
    <mergeCell ref="BB4:BC4"/>
    <mergeCell ref="AJ4:AK4"/>
    <mergeCell ref="AL4:AM4"/>
    <mergeCell ref="AN4:AO4"/>
    <mergeCell ref="AP4:AQ4"/>
    <mergeCell ref="AR4:AS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H31:BI31"/>
    <mergeCell ref="BJ31:BK31"/>
    <mergeCell ref="BL31:BM31"/>
    <mergeCell ref="BN31:BO31"/>
    <mergeCell ref="BP31:BQ31"/>
    <mergeCell ref="DR4:DS4"/>
    <mergeCell ref="CH4:CI4"/>
    <mergeCell ref="BH20:BI20"/>
    <mergeCell ref="BJ20:BK20"/>
    <mergeCell ref="BL20:BM20"/>
    <mergeCell ref="BN20:BO20"/>
    <mergeCell ref="BP20:BQ20"/>
    <mergeCell ref="CP4:CQ4"/>
    <mergeCell ref="BZ4:CA4"/>
    <mergeCell ref="CD4:CE4"/>
    <mergeCell ref="CL4:CM4"/>
    <mergeCell ref="CJ4:CK4"/>
    <mergeCell ref="CN4:CO4"/>
    <mergeCell ref="DN4:DO4"/>
    <mergeCell ref="CZ4:DA4"/>
    <mergeCell ref="CT4:CU4"/>
    <mergeCell ref="DP4:DQ4"/>
    <mergeCell ref="DL4:DM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Zeros="0" zoomScaleNormal="100" zoomScaleSheetLayoutView="100" workbookViewId="0">
      <selection activeCell="M22" sqref="M22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30"/>
      <c r="B1" s="138"/>
      <c r="C1" s="138"/>
      <c r="D1" s="130"/>
      <c r="E1" s="130"/>
      <c r="F1" s="130"/>
      <c r="G1" s="130"/>
      <c r="H1" s="130"/>
      <c r="I1" s="130"/>
      <c r="J1" s="1533" t="s">
        <v>567</v>
      </c>
      <c r="K1" s="1533"/>
    </row>
    <row r="2" spans="1:11" s="369" customFormat="1" ht="15.75" customHeight="1">
      <c r="A2" s="1461" t="s">
        <v>213</v>
      </c>
      <c r="B2" s="1461"/>
      <c r="C2" s="1461"/>
      <c r="D2" s="1461"/>
      <c r="E2" s="1461"/>
      <c r="F2" s="1461"/>
      <c r="G2" s="1461"/>
      <c r="H2" s="1461"/>
      <c r="I2" s="1461"/>
      <c r="J2" s="1461"/>
      <c r="K2" s="1461"/>
    </row>
    <row r="3" spans="1:11">
      <c r="A3" s="1534" t="s">
        <v>1476</v>
      </c>
      <c r="B3" s="1534"/>
      <c r="C3" s="1534"/>
      <c r="D3" s="1534"/>
      <c r="E3" s="1534"/>
      <c r="F3" s="1534"/>
      <c r="G3" s="1534"/>
      <c r="H3" s="1534"/>
      <c r="I3" s="1534"/>
      <c r="J3" s="1534"/>
      <c r="K3" s="1534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6</v>
      </c>
    </row>
    <row r="6" spans="1:11" ht="15" customHeight="1">
      <c r="A6" s="1447" t="s">
        <v>46</v>
      </c>
      <c r="B6" s="1535" t="s">
        <v>0</v>
      </c>
      <c r="C6" s="1536"/>
      <c r="D6" s="1539" t="s">
        <v>62</v>
      </c>
      <c r="E6" s="1540"/>
      <c r="F6" s="1540"/>
      <c r="G6" s="1540"/>
      <c r="H6" s="1540"/>
      <c r="I6" s="1540"/>
      <c r="J6" s="1540"/>
      <c r="K6" s="1541"/>
    </row>
    <row r="7" spans="1:11" ht="27.95" customHeight="1">
      <c r="A7" s="1448"/>
      <c r="B7" s="1537"/>
      <c r="C7" s="1538"/>
      <c r="D7" s="1542" t="s">
        <v>63</v>
      </c>
      <c r="E7" s="1543"/>
      <c r="F7" s="1542" t="s">
        <v>210</v>
      </c>
      <c r="G7" s="1543"/>
      <c r="H7" s="1542" t="s">
        <v>432</v>
      </c>
      <c r="I7" s="1543"/>
      <c r="J7" s="1542" t="s">
        <v>431</v>
      </c>
      <c r="K7" s="1543"/>
    </row>
    <row r="8" spans="1:11" s="23" customFormat="1" ht="27.95" customHeight="1">
      <c r="A8" s="1449"/>
      <c r="B8" s="43" t="s">
        <v>64</v>
      </c>
      <c r="C8" s="43" t="s">
        <v>65</v>
      </c>
      <c r="D8" s="43" t="s">
        <v>64</v>
      </c>
      <c r="E8" s="43" t="s">
        <v>65</v>
      </c>
      <c r="F8" s="43" t="s">
        <v>64</v>
      </c>
      <c r="G8" s="43" t="s">
        <v>65</v>
      </c>
      <c r="H8" s="43" t="s">
        <v>64</v>
      </c>
      <c r="I8" s="43" t="s">
        <v>65</v>
      </c>
      <c r="J8" s="43" t="s">
        <v>64</v>
      </c>
      <c r="K8" s="43" t="s">
        <v>65</v>
      </c>
    </row>
    <row r="9" spans="1:11" ht="15" customHeight="1">
      <c r="A9" s="837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532" t="s">
        <v>66</v>
      </c>
      <c r="B10" s="1532"/>
      <c r="C10" s="1532"/>
      <c r="D10" s="1532"/>
      <c r="E10" s="1532"/>
      <c r="F10" s="1532"/>
      <c r="G10" s="1532"/>
      <c r="H10" s="1532"/>
      <c r="I10" s="1532"/>
      <c r="J10" s="1532"/>
      <c r="K10" s="1532"/>
    </row>
    <row r="11" spans="1:11" ht="19.7" customHeight="1">
      <c r="A11" s="239" t="s">
        <v>48</v>
      </c>
      <c r="B11" s="255">
        <v>36</v>
      </c>
      <c r="C11" s="236">
        <v>769330.37048300018</v>
      </c>
      <c r="D11" s="255">
        <v>11</v>
      </c>
      <c r="E11" s="236">
        <v>9053.9699599999985</v>
      </c>
      <c r="F11" s="255">
        <v>7</v>
      </c>
      <c r="G11" s="236">
        <v>45746.367336999996</v>
      </c>
      <c r="H11" s="255">
        <v>10</v>
      </c>
      <c r="I11" s="236">
        <v>176287.96782300001</v>
      </c>
      <c r="J11" s="255">
        <v>8</v>
      </c>
      <c r="K11" s="236">
        <v>538242.06536299991</v>
      </c>
    </row>
    <row r="12" spans="1:11" ht="19.7" customHeight="1">
      <c r="A12" s="24" t="s">
        <v>443</v>
      </c>
      <c r="B12" s="86">
        <v>36</v>
      </c>
      <c r="C12" s="81">
        <v>533121.19965125085</v>
      </c>
      <c r="D12" s="86">
        <v>11</v>
      </c>
      <c r="E12" s="81">
        <v>3419.8396423534705</v>
      </c>
      <c r="F12" s="86">
        <v>7</v>
      </c>
      <c r="G12" s="81">
        <v>26462.64261460198</v>
      </c>
      <c r="H12" s="86">
        <v>10</v>
      </c>
      <c r="I12" s="81">
        <v>112748.53588245418</v>
      </c>
      <c r="J12" s="86">
        <v>8</v>
      </c>
      <c r="K12" s="81">
        <v>390490.18151184113</v>
      </c>
    </row>
    <row r="13" spans="1:11" ht="19.7" customHeight="1">
      <c r="A13" s="192" t="s">
        <v>67</v>
      </c>
      <c r="B13" s="256">
        <v>36</v>
      </c>
      <c r="C13" s="238">
        <v>177532.11273749656</v>
      </c>
      <c r="D13" s="256">
        <v>11</v>
      </c>
      <c r="E13" s="238">
        <v>673.36436554713009</v>
      </c>
      <c r="F13" s="256">
        <v>7</v>
      </c>
      <c r="G13" s="238">
        <v>14739.951667227258</v>
      </c>
      <c r="H13" s="256">
        <v>10</v>
      </c>
      <c r="I13" s="238">
        <v>40959.221866600637</v>
      </c>
      <c r="J13" s="256">
        <v>8</v>
      </c>
      <c r="K13" s="238">
        <v>121159.57483812148</v>
      </c>
    </row>
    <row r="14" spans="1:11" ht="19.7" customHeight="1">
      <c r="A14" s="26" t="s">
        <v>68</v>
      </c>
      <c r="B14" s="89">
        <v>36</v>
      </c>
      <c r="C14" s="80">
        <v>355589.08691375417</v>
      </c>
      <c r="D14" s="89">
        <v>11</v>
      </c>
      <c r="E14" s="80">
        <v>2746.4752768063404</v>
      </c>
      <c r="F14" s="89">
        <v>7</v>
      </c>
      <c r="G14" s="80">
        <v>11722.690947374718</v>
      </c>
      <c r="H14" s="89">
        <v>10</v>
      </c>
      <c r="I14" s="80">
        <v>71789.314015853524</v>
      </c>
      <c r="J14" s="89">
        <v>8</v>
      </c>
      <c r="K14" s="80">
        <v>269330.60667371959</v>
      </c>
    </row>
    <row r="15" spans="1:11" ht="19.7" customHeight="1">
      <c r="A15" s="241" t="s">
        <v>69</v>
      </c>
      <c r="B15" s="256">
        <v>36</v>
      </c>
      <c r="C15" s="238">
        <v>76032.70305521728</v>
      </c>
      <c r="D15" s="256">
        <v>11</v>
      </c>
      <c r="E15" s="238">
        <v>494.01232606189001</v>
      </c>
      <c r="F15" s="256">
        <v>7</v>
      </c>
      <c r="G15" s="238">
        <v>4523.5428356628781</v>
      </c>
      <c r="H15" s="256">
        <v>10</v>
      </c>
      <c r="I15" s="238">
        <v>13521.475923596558</v>
      </c>
      <c r="J15" s="256">
        <v>8</v>
      </c>
      <c r="K15" s="238">
        <v>57493.671969895979</v>
      </c>
    </row>
    <row r="16" spans="1:11" ht="19.7" customHeight="1">
      <c r="A16" s="26" t="s">
        <v>70</v>
      </c>
      <c r="B16" s="89">
        <v>36</v>
      </c>
      <c r="C16" s="80">
        <v>457088.49659603345</v>
      </c>
      <c r="D16" s="89">
        <v>11</v>
      </c>
      <c r="E16" s="80">
        <v>2925.8273162915802</v>
      </c>
      <c r="F16" s="89">
        <v>7</v>
      </c>
      <c r="G16" s="80">
        <v>21939.0997789391</v>
      </c>
      <c r="H16" s="89">
        <v>10</v>
      </c>
      <c r="I16" s="80">
        <v>99227.059958857601</v>
      </c>
      <c r="J16" s="89">
        <v>8</v>
      </c>
      <c r="K16" s="80">
        <v>332996.50954194507</v>
      </c>
    </row>
    <row r="17" spans="1:11" ht="19.7" customHeight="1">
      <c r="A17" s="241" t="s">
        <v>71</v>
      </c>
      <c r="B17" s="256">
        <v>36</v>
      </c>
      <c r="C17" s="238">
        <v>304403.1568639559</v>
      </c>
      <c r="D17" s="256">
        <v>11</v>
      </c>
      <c r="E17" s="238">
        <v>3100.2042159942603</v>
      </c>
      <c r="F17" s="256">
        <v>7</v>
      </c>
      <c r="G17" s="238">
        <v>19626.317135622696</v>
      </c>
      <c r="H17" s="256">
        <v>10</v>
      </c>
      <c r="I17" s="238">
        <v>72390.546513749054</v>
      </c>
      <c r="J17" s="256">
        <v>8</v>
      </c>
      <c r="K17" s="238">
        <v>209286.08899858978</v>
      </c>
    </row>
    <row r="18" spans="1:11" ht="19.7" customHeight="1">
      <c r="A18" s="27" t="s">
        <v>120</v>
      </c>
      <c r="B18" s="79">
        <v>36</v>
      </c>
      <c r="C18" s="78">
        <v>228718.04278729486</v>
      </c>
      <c r="D18" s="79">
        <v>11</v>
      </c>
      <c r="E18" s="78">
        <v>319.63542635920999</v>
      </c>
      <c r="F18" s="79">
        <v>7</v>
      </c>
      <c r="G18" s="78">
        <v>6836.32547897928</v>
      </c>
      <c r="H18" s="79">
        <v>10</v>
      </c>
      <c r="I18" s="78">
        <v>40357.989368705115</v>
      </c>
      <c r="J18" s="79">
        <v>8</v>
      </c>
      <c r="K18" s="78">
        <v>181204.09251325129</v>
      </c>
    </row>
    <row r="19" spans="1:11" ht="18.600000000000001" customHeight="1">
      <c r="A19" s="1532" t="s">
        <v>72</v>
      </c>
      <c r="B19" s="1532"/>
      <c r="C19" s="1532"/>
      <c r="D19" s="1532"/>
      <c r="E19" s="1532"/>
      <c r="F19" s="1532"/>
      <c r="G19" s="1532"/>
      <c r="H19" s="1532"/>
      <c r="I19" s="1532"/>
      <c r="J19" s="1532"/>
      <c r="K19" s="1532"/>
    </row>
    <row r="20" spans="1:11" ht="19.7" customHeight="1">
      <c r="A20" s="239" t="s">
        <v>73</v>
      </c>
      <c r="B20" s="393">
        <v>36</v>
      </c>
      <c r="C20" s="240">
        <v>114792.40407769484</v>
      </c>
      <c r="D20" s="393">
        <v>11</v>
      </c>
      <c r="E20" s="240">
        <v>4637.6277039229708</v>
      </c>
      <c r="F20" s="255">
        <v>7</v>
      </c>
      <c r="G20" s="240">
        <v>8400.9146985950701</v>
      </c>
      <c r="H20" s="255">
        <v>10</v>
      </c>
      <c r="I20" s="240">
        <v>27568.042973759857</v>
      </c>
      <c r="J20" s="255">
        <v>8</v>
      </c>
      <c r="K20" s="240">
        <v>74185.818701416923</v>
      </c>
    </row>
    <row r="21" spans="1:11" ht="19.7" customHeight="1">
      <c r="A21" s="17" t="s">
        <v>74</v>
      </c>
      <c r="B21" s="86">
        <v>36</v>
      </c>
      <c r="C21" s="739">
        <v>17.331271192430922</v>
      </c>
      <c r="D21" s="89">
        <v>11</v>
      </c>
      <c r="E21" s="739">
        <v>47.535898425336185</v>
      </c>
      <c r="F21" s="89">
        <v>7</v>
      </c>
      <c r="G21" s="739">
        <v>19.490957006055467</v>
      </c>
      <c r="H21" s="89">
        <v>10</v>
      </c>
      <c r="I21" s="739">
        <v>16.823270707681878</v>
      </c>
      <c r="J21" s="89">
        <v>8</v>
      </c>
      <c r="K21" s="739">
        <v>16.728474759460727</v>
      </c>
    </row>
    <row r="22" spans="1:11" ht="19.7" customHeight="1">
      <c r="A22" s="253" t="s">
        <v>233</v>
      </c>
      <c r="B22" s="256">
        <v>36</v>
      </c>
      <c r="C22" s="396">
        <v>6965.7497430000003</v>
      </c>
      <c r="D22" s="395">
        <v>11</v>
      </c>
      <c r="E22" s="396">
        <v>-191.21079099999997</v>
      </c>
      <c r="F22" s="256">
        <v>7</v>
      </c>
      <c r="G22" s="396">
        <v>1553.9729629999999</v>
      </c>
      <c r="H22" s="256">
        <v>10</v>
      </c>
      <c r="I22" s="396">
        <v>3513.8443579999998</v>
      </c>
      <c r="J22" s="256">
        <v>8</v>
      </c>
      <c r="K22" s="396">
        <v>2089.1432129999998</v>
      </c>
    </row>
    <row r="23" spans="1:11" ht="19.7" customHeight="1">
      <c r="A23" s="17" t="s">
        <v>75</v>
      </c>
      <c r="B23" s="86">
        <v>36</v>
      </c>
      <c r="C23" s="739">
        <v>1.3728262216707914</v>
      </c>
      <c r="D23" s="89">
        <v>11</v>
      </c>
      <c r="E23" s="739">
        <v>-2.3335474246793395</v>
      </c>
      <c r="F23" s="89">
        <v>7</v>
      </c>
      <c r="G23" s="739">
        <v>4.934440396245253</v>
      </c>
      <c r="H23" s="89">
        <v>10</v>
      </c>
      <c r="I23" s="739">
        <v>3.0276756657246935</v>
      </c>
      <c r="J23" s="89">
        <v>8</v>
      </c>
      <c r="K23" s="739">
        <v>0.65370457809195837</v>
      </c>
    </row>
    <row r="24" spans="1:11" ht="19.7" customHeight="1">
      <c r="A24" s="257" t="s">
        <v>76</v>
      </c>
      <c r="B24" s="258">
        <v>36</v>
      </c>
      <c r="C24" s="740">
        <v>6.6225372052774718</v>
      </c>
      <c r="D24" s="394">
        <v>11</v>
      </c>
      <c r="E24" s="740">
        <v>-5.6552280280017913</v>
      </c>
      <c r="F24" s="258">
        <v>7</v>
      </c>
      <c r="G24" s="740">
        <v>22.851895210148903</v>
      </c>
      <c r="H24" s="258">
        <v>10</v>
      </c>
      <c r="I24" s="740">
        <v>14.076151835322337</v>
      </c>
      <c r="J24" s="258">
        <v>8</v>
      </c>
      <c r="K24" s="740">
        <v>2.982868326747921</v>
      </c>
    </row>
    <row r="25" spans="1:11" ht="18.600000000000001" customHeight="1">
      <c r="A25" s="1532" t="s">
        <v>51</v>
      </c>
      <c r="B25" s="1532"/>
      <c r="C25" s="1532"/>
      <c r="D25" s="1532"/>
      <c r="E25" s="1532"/>
      <c r="F25" s="1532"/>
      <c r="G25" s="1532"/>
      <c r="H25" s="1532"/>
      <c r="I25" s="1532"/>
      <c r="J25" s="1532"/>
      <c r="K25" s="1532"/>
    </row>
    <row r="26" spans="1:11" ht="19.7" customHeight="1">
      <c r="A26" s="259" t="s">
        <v>126</v>
      </c>
      <c r="B26" s="260">
        <v>36</v>
      </c>
      <c r="C26" s="261">
        <v>308692.29622286977</v>
      </c>
      <c r="D26" s="260">
        <v>11</v>
      </c>
      <c r="E26" s="261">
        <v>3064.0273492878196</v>
      </c>
      <c r="F26" s="260">
        <v>7</v>
      </c>
      <c r="G26" s="261">
        <v>23841.740342740781</v>
      </c>
      <c r="H26" s="260">
        <v>10</v>
      </c>
      <c r="I26" s="261">
        <v>92052.08036659866</v>
      </c>
      <c r="J26" s="260">
        <v>8</v>
      </c>
      <c r="K26" s="261">
        <v>189734.44816424261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showZeros="0" zoomScaleNormal="100" zoomScaleSheetLayoutView="100" workbookViewId="0">
      <pane ySplit="7" topLeftCell="A29" activePane="bottomLeft" state="frozen"/>
      <selection activeCell="A18" sqref="A18"/>
      <selection pane="bottomLeft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23" customFormat="1" ht="15" customHeight="1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798" t="s">
        <v>457</v>
      </c>
    </row>
    <row r="2" spans="1:15" s="12" customFormat="1" ht="15.75">
      <c r="A2" s="1544" t="s">
        <v>1355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  <c r="L2" s="1544"/>
      <c r="M2" s="1544"/>
      <c r="N2" s="1544"/>
      <c r="O2" s="1544"/>
    </row>
    <row r="3" spans="1:15">
      <c r="N3" s="28"/>
      <c r="O3" s="28"/>
    </row>
    <row r="4" spans="1:15" ht="15.95" customHeight="1">
      <c r="A4" s="1512" t="s">
        <v>46</v>
      </c>
      <c r="B4" s="1512" t="s">
        <v>0</v>
      </c>
      <c r="C4" s="1512"/>
      <c r="D4" s="1545" t="s">
        <v>29</v>
      </c>
      <c r="E4" s="1545"/>
      <c r="F4" s="1545"/>
      <c r="G4" s="1545"/>
      <c r="H4" s="1545"/>
      <c r="I4" s="1545"/>
      <c r="J4" s="1545"/>
      <c r="K4" s="1545"/>
      <c r="L4" s="1545"/>
      <c r="M4" s="1545"/>
      <c r="N4" s="1545"/>
      <c r="O4" s="1546"/>
    </row>
    <row r="5" spans="1:15" ht="39.950000000000003" customHeight="1">
      <c r="A5" s="1512"/>
      <c r="B5" s="1512"/>
      <c r="C5" s="1512"/>
      <c r="D5" s="1512" t="s">
        <v>1485</v>
      </c>
      <c r="E5" s="1512"/>
      <c r="F5" s="1512" t="s">
        <v>1486</v>
      </c>
      <c r="G5" s="1512"/>
      <c r="H5" s="1512" t="s">
        <v>78</v>
      </c>
      <c r="I5" s="1512"/>
      <c r="J5" s="1512" t="s">
        <v>79</v>
      </c>
      <c r="K5" s="1512"/>
      <c r="L5" s="1512" t="s">
        <v>1363</v>
      </c>
      <c r="M5" s="1512"/>
      <c r="N5" s="1512" t="s">
        <v>1487</v>
      </c>
      <c r="O5" s="1512"/>
    </row>
    <row r="6" spans="1:15" ht="30" customHeight="1">
      <c r="A6" s="1512"/>
      <c r="B6" s="43" t="s">
        <v>64</v>
      </c>
      <c r="C6" s="43" t="s">
        <v>80</v>
      </c>
      <c r="D6" s="983" t="s">
        <v>64</v>
      </c>
      <c r="E6" s="836" t="s">
        <v>47</v>
      </c>
      <c r="F6" s="983" t="s">
        <v>64</v>
      </c>
      <c r="G6" s="836" t="s">
        <v>47</v>
      </c>
      <c r="H6" s="983" t="s">
        <v>64</v>
      </c>
      <c r="I6" s="836" t="s">
        <v>47</v>
      </c>
      <c r="J6" s="983" t="s">
        <v>64</v>
      </c>
      <c r="K6" s="836" t="s">
        <v>47</v>
      </c>
      <c r="L6" s="983" t="s">
        <v>64</v>
      </c>
      <c r="M6" s="836" t="s">
        <v>47</v>
      </c>
      <c r="N6" s="983" t="s">
        <v>64</v>
      </c>
      <c r="O6" s="836" t="s">
        <v>47</v>
      </c>
    </row>
    <row r="7" spans="1:15" ht="15" customHeight="1">
      <c r="A7" s="837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547" t="s">
        <v>1289</v>
      </c>
      <c r="B8" s="1548"/>
      <c r="C8" s="1548"/>
      <c r="D8" s="1548"/>
      <c r="E8" s="1548"/>
      <c r="F8" s="1548"/>
      <c r="G8" s="1548"/>
      <c r="H8" s="1548"/>
      <c r="I8" s="1548"/>
      <c r="J8" s="1548"/>
      <c r="K8" s="1548"/>
      <c r="L8" s="1548"/>
      <c r="M8" s="1548"/>
      <c r="N8" s="1548"/>
      <c r="O8" s="1548"/>
    </row>
    <row r="9" spans="1:15" ht="20.100000000000001" customHeight="1">
      <c r="A9" s="1225" t="s">
        <v>56</v>
      </c>
      <c r="B9" s="1053">
        <v>35</v>
      </c>
      <c r="C9" s="1054">
        <v>97079.157601439991</v>
      </c>
      <c r="D9" s="1053">
        <v>9</v>
      </c>
      <c r="E9" s="262">
        <v>2.0243538547669004</v>
      </c>
      <c r="F9" s="1053">
        <v>4</v>
      </c>
      <c r="G9" s="262">
        <v>1.8789976675209041</v>
      </c>
      <c r="H9" s="1053">
        <v>2</v>
      </c>
      <c r="I9" s="262">
        <v>1.4705076590495927</v>
      </c>
      <c r="J9" s="1053">
        <v>6</v>
      </c>
      <c r="K9" s="262">
        <v>8.1107966686179864</v>
      </c>
      <c r="L9" s="1053">
        <v>8</v>
      </c>
      <c r="M9" s="262">
        <v>25.736421537623027</v>
      </c>
      <c r="N9" s="1053">
        <v>6</v>
      </c>
      <c r="O9" s="262">
        <v>60.778922612421596</v>
      </c>
    </row>
    <row r="10" spans="1:15" ht="24.95" customHeight="1">
      <c r="A10" s="1226" t="s">
        <v>297</v>
      </c>
      <c r="B10" s="1055">
        <v>35</v>
      </c>
      <c r="C10" s="1056">
        <v>68642.990882490005</v>
      </c>
      <c r="D10" s="1055">
        <v>11</v>
      </c>
      <c r="E10" s="101">
        <v>3.5771693352108258</v>
      </c>
      <c r="F10" s="1055">
        <v>6</v>
      </c>
      <c r="G10" s="101">
        <v>3.4240522329710301</v>
      </c>
      <c r="H10" s="1055">
        <v>4</v>
      </c>
      <c r="I10" s="101">
        <v>3.3275422105225494</v>
      </c>
      <c r="J10" s="1055">
        <v>7</v>
      </c>
      <c r="K10" s="101">
        <v>13.755022231786961</v>
      </c>
      <c r="L10" s="1055">
        <v>3</v>
      </c>
      <c r="M10" s="101">
        <v>17.85919654549485</v>
      </c>
      <c r="N10" s="1055">
        <v>4</v>
      </c>
      <c r="O10" s="101">
        <v>58.057017444013766</v>
      </c>
    </row>
    <row r="11" spans="1:15" ht="20.100000000000001" customHeight="1">
      <c r="A11" s="1547" t="s">
        <v>1333</v>
      </c>
      <c r="B11" s="1548"/>
      <c r="C11" s="1548"/>
      <c r="D11" s="1548"/>
      <c r="E11" s="1548"/>
      <c r="F11" s="1548"/>
      <c r="G11" s="1548"/>
      <c r="H11" s="1548"/>
      <c r="I11" s="1548"/>
      <c r="J11" s="1548"/>
      <c r="K11" s="1548"/>
      <c r="L11" s="1548"/>
      <c r="M11" s="1548"/>
      <c r="N11" s="1548"/>
      <c r="O11" s="1548"/>
    </row>
    <row r="12" spans="1:15" ht="20.100000000000001" customHeight="1">
      <c r="A12" s="1225" t="s">
        <v>56</v>
      </c>
      <c r="B12" s="1053">
        <v>35</v>
      </c>
      <c r="C12" s="1054">
        <v>98482.474679440013</v>
      </c>
      <c r="D12" s="1053">
        <v>9</v>
      </c>
      <c r="E12" s="262">
        <v>2.2186411576395457</v>
      </c>
      <c r="F12" s="1053">
        <v>4</v>
      </c>
      <c r="G12" s="262">
        <v>1.8703732370816919</v>
      </c>
      <c r="H12" s="1053">
        <v>2</v>
      </c>
      <c r="I12" s="262">
        <v>1.4971427167820877</v>
      </c>
      <c r="J12" s="1053">
        <v>6</v>
      </c>
      <c r="K12" s="262">
        <v>8.1298730705956768</v>
      </c>
      <c r="L12" s="1053">
        <v>8</v>
      </c>
      <c r="M12" s="262">
        <v>26.408000308332504</v>
      </c>
      <c r="N12" s="1053">
        <v>6</v>
      </c>
      <c r="O12" s="262">
        <v>59.875969509568485</v>
      </c>
    </row>
    <row r="13" spans="1:15" ht="24.95" customHeight="1">
      <c r="A13" s="1226" t="s">
        <v>297</v>
      </c>
      <c r="B13" s="1055">
        <v>35</v>
      </c>
      <c r="C13" s="1056">
        <v>69805.71184235999</v>
      </c>
      <c r="D13" s="1055">
        <v>10</v>
      </c>
      <c r="E13" s="101">
        <v>3.278133593376495</v>
      </c>
      <c r="F13" s="1055">
        <v>7</v>
      </c>
      <c r="G13" s="101">
        <v>3.9372771656805452</v>
      </c>
      <c r="H13" s="1055">
        <v>4</v>
      </c>
      <c r="I13" s="101">
        <v>3.272116902608436</v>
      </c>
      <c r="J13" s="1055">
        <v>6</v>
      </c>
      <c r="K13" s="101">
        <v>10.865946633506265</v>
      </c>
      <c r="L13" s="1055">
        <v>4</v>
      </c>
      <c r="M13" s="101">
        <v>21.556536735549273</v>
      </c>
      <c r="N13" s="1055">
        <v>4</v>
      </c>
      <c r="O13" s="101">
        <v>57.089988969278991</v>
      </c>
    </row>
    <row r="14" spans="1:15" ht="17.100000000000001" customHeight="1">
      <c r="A14" s="1547" t="s">
        <v>1345</v>
      </c>
      <c r="B14" s="1548"/>
      <c r="C14" s="1548"/>
      <c r="D14" s="1548"/>
      <c r="E14" s="1548"/>
      <c r="F14" s="1548"/>
      <c r="G14" s="1548"/>
      <c r="H14" s="1548"/>
      <c r="I14" s="1548"/>
      <c r="J14" s="1548"/>
      <c r="K14" s="1548"/>
      <c r="L14" s="1548"/>
      <c r="M14" s="1548"/>
      <c r="N14" s="1548"/>
      <c r="O14" s="1548"/>
    </row>
    <row r="15" spans="1:15" ht="20.100000000000001" customHeight="1">
      <c r="A15" s="1225" t="s">
        <v>56</v>
      </c>
      <c r="B15" s="1053">
        <v>35</v>
      </c>
      <c r="C15" s="1054">
        <v>99047.77151816999</v>
      </c>
      <c r="D15" s="1053">
        <v>9</v>
      </c>
      <c r="E15" s="262">
        <v>2.1896940273331893</v>
      </c>
      <c r="F15" s="1053">
        <v>4</v>
      </c>
      <c r="G15" s="262">
        <v>1.9084168023237562</v>
      </c>
      <c r="H15" s="1053">
        <v>2</v>
      </c>
      <c r="I15" s="262">
        <v>1.5182576278196553</v>
      </c>
      <c r="J15" s="1053">
        <v>6</v>
      </c>
      <c r="K15" s="262">
        <v>8.167640578633252</v>
      </c>
      <c r="L15" s="1053">
        <v>8</v>
      </c>
      <c r="M15" s="262">
        <v>26.673264650415152</v>
      </c>
      <c r="N15" s="1053">
        <v>6</v>
      </c>
      <c r="O15" s="262">
        <v>59.542726313475001</v>
      </c>
    </row>
    <row r="16" spans="1:15" ht="24.95" customHeight="1">
      <c r="A16" s="1226" t="s">
        <v>297</v>
      </c>
      <c r="B16" s="1055">
        <v>35</v>
      </c>
      <c r="C16" s="1056">
        <v>70130.79281236</v>
      </c>
      <c r="D16" s="1055">
        <v>9</v>
      </c>
      <c r="E16" s="101">
        <v>2.8019075803941007</v>
      </c>
      <c r="F16" s="1055">
        <v>7</v>
      </c>
      <c r="G16" s="101">
        <v>3.9215310741864293</v>
      </c>
      <c r="H16" s="1055">
        <v>5</v>
      </c>
      <c r="I16" s="101">
        <v>4.1790109004207272</v>
      </c>
      <c r="J16" s="1055">
        <v>6</v>
      </c>
      <c r="K16" s="101">
        <v>10.815579136862679</v>
      </c>
      <c r="L16" s="1055">
        <v>4</v>
      </c>
      <c r="M16" s="101">
        <v>21.456614581659146</v>
      </c>
      <c r="N16" s="1055">
        <v>4</v>
      </c>
      <c r="O16" s="101">
        <v>56.825356726476919</v>
      </c>
    </row>
    <row r="17" spans="1:16" ht="17.100000000000001" customHeight="1">
      <c r="A17" s="1547" t="s">
        <v>1357</v>
      </c>
      <c r="B17" s="1548"/>
      <c r="C17" s="1548"/>
      <c r="D17" s="1548"/>
      <c r="E17" s="1548"/>
      <c r="F17" s="1548"/>
      <c r="G17" s="1548"/>
      <c r="H17" s="1548"/>
      <c r="I17" s="1548"/>
      <c r="J17" s="1548"/>
      <c r="K17" s="1548"/>
      <c r="L17" s="1548"/>
      <c r="M17" s="1548"/>
      <c r="N17" s="1548"/>
      <c r="O17" s="1548"/>
    </row>
    <row r="18" spans="1:16" ht="20.100000000000001" customHeight="1">
      <c r="A18" s="1225" t="s">
        <v>56</v>
      </c>
      <c r="B18" s="1053">
        <v>35</v>
      </c>
      <c r="C18" s="1054">
        <v>100713.34228422145</v>
      </c>
      <c r="D18" s="1053">
        <v>6</v>
      </c>
      <c r="E18" s="262">
        <v>1.378261379071624</v>
      </c>
      <c r="F18" s="1053">
        <v>6</v>
      </c>
      <c r="G18" s="262">
        <v>2.6791534262236785</v>
      </c>
      <c r="H18" s="1053">
        <v>3</v>
      </c>
      <c r="I18" s="262">
        <v>2.08453095797337</v>
      </c>
      <c r="J18" s="1053">
        <v>6</v>
      </c>
      <c r="K18" s="262">
        <v>8.0986130375997814</v>
      </c>
      <c r="L18" s="1053">
        <v>8</v>
      </c>
      <c r="M18" s="262">
        <v>26.609336848798858</v>
      </c>
      <c r="N18" s="1053">
        <v>6</v>
      </c>
      <c r="O18" s="262">
        <v>59.15010435033269</v>
      </c>
      <c r="P18" s="1306"/>
    </row>
    <row r="19" spans="1:16" ht="24.95" customHeight="1">
      <c r="A19" s="1226" t="s">
        <v>297</v>
      </c>
      <c r="B19" s="1055">
        <v>35</v>
      </c>
      <c r="C19" s="1056">
        <v>70746.768357364897</v>
      </c>
      <c r="D19" s="1055">
        <v>5</v>
      </c>
      <c r="E19" s="101">
        <v>1.3145476770080649</v>
      </c>
      <c r="F19" s="1055">
        <v>10</v>
      </c>
      <c r="G19" s="101">
        <v>5.39994254973245</v>
      </c>
      <c r="H19" s="1055">
        <v>6</v>
      </c>
      <c r="I19" s="101">
        <v>4.963710835612221</v>
      </c>
      <c r="J19" s="1055">
        <v>6</v>
      </c>
      <c r="K19" s="101">
        <v>10.721410422054181</v>
      </c>
      <c r="L19" s="1055">
        <v>4</v>
      </c>
      <c r="M19" s="101">
        <v>21.269796863081375</v>
      </c>
      <c r="N19" s="1055">
        <v>4</v>
      </c>
      <c r="O19" s="101">
        <v>56.330591652511721</v>
      </c>
      <c r="P19" s="1306"/>
    </row>
    <row r="20" spans="1:16" ht="17.100000000000001" customHeight="1">
      <c r="A20" s="1547" t="s">
        <v>1365</v>
      </c>
      <c r="B20" s="1548"/>
      <c r="C20" s="1548"/>
      <c r="D20" s="1548"/>
      <c r="E20" s="1548"/>
      <c r="F20" s="1548"/>
      <c r="G20" s="1548"/>
      <c r="H20" s="1548"/>
      <c r="I20" s="1548"/>
      <c r="J20" s="1548"/>
      <c r="K20" s="1548"/>
      <c r="L20" s="1548"/>
      <c r="M20" s="1548"/>
      <c r="N20" s="1548"/>
      <c r="O20" s="1548"/>
    </row>
    <row r="21" spans="1:16" ht="20.100000000000001" customHeight="1">
      <c r="A21" s="1225" t="s">
        <v>56</v>
      </c>
      <c r="B21" s="1053">
        <v>35</v>
      </c>
      <c r="C21" s="1054">
        <v>101422.78592012398</v>
      </c>
      <c r="D21" s="1053">
        <v>6</v>
      </c>
      <c r="E21" s="262">
        <v>1.4039976718115565</v>
      </c>
      <c r="F21" s="1053">
        <v>6</v>
      </c>
      <c r="G21" s="262">
        <v>2.6468539214817293</v>
      </c>
      <c r="H21" s="1053">
        <v>3</v>
      </c>
      <c r="I21" s="262">
        <v>2.1499767033784463</v>
      </c>
      <c r="J21" s="1053">
        <v>6</v>
      </c>
      <c r="K21" s="262">
        <v>8.1481863019016529</v>
      </c>
      <c r="L21" s="1053">
        <v>8</v>
      </c>
      <c r="M21" s="262">
        <v>26.736106261154724</v>
      </c>
      <c r="N21" s="1053">
        <v>6</v>
      </c>
      <c r="O21" s="262">
        <v>58.914879140271879</v>
      </c>
    </row>
    <row r="22" spans="1:16" ht="24.95" customHeight="1">
      <c r="A22" s="1226" t="s">
        <v>297</v>
      </c>
      <c r="B22" s="1055">
        <v>35</v>
      </c>
      <c r="C22" s="1056">
        <v>70861.471967700898</v>
      </c>
      <c r="D22" s="1055">
        <v>5</v>
      </c>
      <c r="E22" s="101">
        <v>1.4186971665762553</v>
      </c>
      <c r="F22" s="1055">
        <v>9</v>
      </c>
      <c r="G22" s="101">
        <v>4.7420441514701217</v>
      </c>
      <c r="H22" s="1055">
        <v>7</v>
      </c>
      <c r="I22" s="101">
        <v>5.6612781182820227</v>
      </c>
      <c r="J22" s="1055">
        <v>6</v>
      </c>
      <c r="K22" s="101">
        <v>10.704055652965216</v>
      </c>
      <c r="L22" s="1055">
        <v>4</v>
      </c>
      <c r="M22" s="101">
        <v>21.234515702694985</v>
      </c>
      <c r="N22" s="1055">
        <v>4</v>
      </c>
      <c r="O22" s="101">
        <v>56.239409208011402</v>
      </c>
    </row>
    <row r="23" spans="1:16" ht="17.100000000000001" customHeight="1">
      <c r="A23" s="1547" t="s">
        <v>1376</v>
      </c>
      <c r="B23" s="1548"/>
      <c r="C23" s="1548"/>
      <c r="D23" s="1548"/>
      <c r="E23" s="1548"/>
      <c r="F23" s="1548"/>
      <c r="G23" s="1548"/>
      <c r="H23" s="1548"/>
      <c r="I23" s="1548"/>
      <c r="J23" s="1548"/>
      <c r="K23" s="1548"/>
      <c r="L23" s="1548"/>
      <c r="M23" s="1548"/>
      <c r="N23" s="1548"/>
      <c r="O23" s="1548"/>
    </row>
    <row r="24" spans="1:16" ht="20.100000000000001" customHeight="1">
      <c r="A24" s="1225" t="s">
        <v>56</v>
      </c>
      <c r="B24" s="1053">
        <v>35</v>
      </c>
      <c r="C24" s="1054">
        <v>102748.69617844414</v>
      </c>
      <c r="D24" s="1053">
        <v>6</v>
      </c>
      <c r="E24" s="262">
        <v>1.4409453456850467</v>
      </c>
      <c r="F24" s="1053">
        <v>6</v>
      </c>
      <c r="G24" s="262">
        <v>2.6355010949071445</v>
      </c>
      <c r="H24" s="1053">
        <v>3</v>
      </c>
      <c r="I24" s="262">
        <v>2.1479358241157773</v>
      </c>
      <c r="J24" s="1053">
        <v>6</v>
      </c>
      <c r="K24" s="262">
        <v>8.136716500939043</v>
      </c>
      <c r="L24" s="1053">
        <v>8</v>
      </c>
      <c r="M24" s="262">
        <v>26.932566379676075</v>
      </c>
      <c r="N24" s="1053">
        <v>6</v>
      </c>
      <c r="O24" s="262">
        <v>58.706334854676903</v>
      </c>
    </row>
    <row r="25" spans="1:16" ht="24.95" customHeight="1">
      <c r="A25" s="1226" t="s">
        <v>297</v>
      </c>
      <c r="B25" s="1055">
        <v>35</v>
      </c>
      <c r="C25" s="1056">
        <v>71023.503728643656</v>
      </c>
      <c r="D25" s="1055">
        <v>5</v>
      </c>
      <c r="E25" s="101">
        <v>1.5028070004515155</v>
      </c>
      <c r="F25" s="1055">
        <v>9</v>
      </c>
      <c r="G25" s="101">
        <v>4.7312176261093217</v>
      </c>
      <c r="H25" s="1055">
        <v>7</v>
      </c>
      <c r="I25" s="101">
        <v>5.6483625788544458</v>
      </c>
      <c r="J25" s="1055">
        <v>6</v>
      </c>
      <c r="K25" s="101">
        <v>10.679637060589016</v>
      </c>
      <c r="L25" s="1055">
        <v>4</v>
      </c>
      <c r="M25" s="101">
        <v>21.326870116063009</v>
      </c>
      <c r="N25" s="1055">
        <v>4</v>
      </c>
      <c r="O25" s="101">
        <v>56.111105617932687</v>
      </c>
    </row>
    <row r="26" spans="1:16" ht="17.100000000000001" customHeight="1">
      <c r="A26" s="1547" t="s">
        <v>1393</v>
      </c>
      <c r="B26" s="1548"/>
      <c r="C26" s="1548"/>
      <c r="D26" s="1548"/>
      <c r="E26" s="1548"/>
      <c r="F26" s="1548"/>
      <c r="G26" s="1548"/>
      <c r="H26" s="1548"/>
      <c r="I26" s="1548"/>
      <c r="J26" s="1548"/>
      <c r="K26" s="1548"/>
      <c r="L26" s="1548"/>
      <c r="M26" s="1548"/>
      <c r="N26" s="1548"/>
      <c r="O26" s="1548"/>
    </row>
    <row r="27" spans="1:16" ht="20.100000000000001" customHeight="1">
      <c r="A27" s="1225" t="s">
        <v>56</v>
      </c>
      <c r="B27" s="1053">
        <v>35</v>
      </c>
      <c r="C27" s="1054">
        <v>104157.5251010878</v>
      </c>
      <c r="D27" s="1053">
        <v>6</v>
      </c>
      <c r="E27" s="262">
        <v>1.4193502284642614</v>
      </c>
      <c r="F27" s="1053">
        <v>5</v>
      </c>
      <c r="G27" s="262">
        <v>2.1340790400831975</v>
      </c>
      <c r="H27" s="1053">
        <v>3</v>
      </c>
      <c r="I27" s="262">
        <v>1.7972682584288573</v>
      </c>
      <c r="J27" s="1053">
        <v>7</v>
      </c>
      <c r="K27" s="262">
        <v>9.2805814372869424</v>
      </c>
      <c r="L27" s="1053">
        <v>8</v>
      </c>
      <c r="M27" s="262">
        <v>27.234655733936879</v>
      </c>
      <c r="N27" s="1053">
        <v>6</v>
      </c>
      <c r="O27" s="262">
        <v>58.134065301799879</v>
      </c>
    </row>
    <row r="28" spans="1:16" ht="24.95" customHeight="1">
      <c r="A28" s="1226" t="s">
        <v>297</v>
      </c>
      <c r="B28" s="1055">
        <v>35</v>
      </c>
      <c r="C28" s="1056">
        <v>71387.550138374849</v>
      </c>
      <c r="D28" s="1055">
        <v>5</v>
      </c>
      <c r="E28" s="101">
        <v>1.495143318311243</v>
      </c>
      <c r="F28" s="1055">
        <v>9</v>
      </c>
      <c r="G28" s="101">
        <v>4.7041915300084982</v>
      </c>
      <c r="H28" s="1055">
        <v>7</v>
      </c>
      <c r="I28" s="101">
        <v>5.78065082609087</v>
      </c>
      <c r="J28" s="1055">
        <v>6</v>
      </c>
      <c r="K28" s="101">
        <v>10.804081783144074</v>
      </c>
      <c r="L28" s="1055">
        <v>4</v>
      </c>
      <c r="M28" s="101">
        <v>21.374151518352711</v>
      </c>
      <c r="N28" s="1055">
        <v>4</v>
      </c>
      <c r="O28" s="101">
        <v>55.841781024092604</v>
      </c>
    </row>
    <row r="29" spans="1:16" ht="17.100000000000001" customHeight="1">
      <c r="A29" s="1547" t="s">
        <v>1402</v>
      </c>
      <c r="B29" s="1548"/>
      <c r="C29" s="1548"/>
      <c r="D29" s="1548"/>
      <c r="E29" s="1548"/>
      <c r="F29" s="1548"/>
      <c r="G29" s="1548"/>
      <c r="H29" s="1548"/>
      <c r="I29" s="1548"/>
      <c r="J29" s="1548"/>
      <c r="K29" s="1548"/>
      <c r="L29" s="1548"/>
      <c r="M29" s="1548"/>
      <c r="N29" s="1548"/>
      <c r="O29" s="1548"/>
    </row>
    <row r="30" spans="1:16" ht="20.100000000000001" customHeight="1">
      <c r="A30" s="1225" t="s">
        <v>56</v>
      </c>
      <c r="B30" s="1053">
        <v>36</v>
      </c>
      <c r="C30" s="1054">
        <v>105162.22761806277</v>
      </c>
      <c r="D30" s="1053">
        <v>7</v>
      </c>
      <c r="E30" s="262">
        <v>1.5821775312666115</v>
      </c>
      <c r="F30" s="1053">
        <v>5</v>
      </c>
      <c r="G30" s="262">
        <v>2.1107179270759722</v>
      </c>
      <c r="H30" s="1053">
        <v>3</v>
      </c>
      <c r="I30" s="262">
        <v>1.7938664877477817</v>
      </c>
      <c r="J30" s="1053">
        <v>7</v>
      </c>
      <c r="K30" s="262">
        <v>9.647988471496685</v>
      </c>
      <c r="L30" s="1053">
        <v>7</v>
      </c>
      <c r="M30" s="262">
        <v>22.466607375079207</v>
      </c>
      <c r="N30" s="1053">
        <v>7</v>
      </c>
      <c r="O30" s="262">
        <v>62.398642207333751</v>
      </c>
    </row>
    <row r="31" spans="1:16" ht="24.95" customHeight="1">
      <c r="A31" s="1226" t="s">
        <v>297</v>
      </c>
      <c r="B31" s="1055">
        <v>36</v>
      </c>
      <c r="C31" s="1056">
        <v>71993.728529834872</v>
      </c>
      <c r="D31" s="1055">
        <v>6</v>
      </c>
      <c r="E31" s="101">
        <v>1.7603563697562905</v>
      </c>
      <c r="F31" s="1055">
        <v>9</v>
      </c>
      <c r="G31" s="101">
        <v>4.7391712031362205</v>
      </c>
      <c r="H31" s="1055">
        <v>7</v>
      </c>
      <c r="I31" s="101">
        <v>5.8173112801963205</v>
      </c>
      <c r="J31" s="1055">
        <v>6</v>
      </c>
      <c r="K31" s="101">
        <v>11.11737731518676</v>
      </c>
      <c r="L31" s="1055">
        <v>4</v>
      </c>
      <c r="M31" s="101">
        <v>21.194183776011812</v>
      </c>
      <c r="N31" s="1055">
        <v>4</v>
      </c>
      <c r="O31" s="101">
        <v>55.37160005571257</v>
      </c>
    </row>
    <row r="32" spans="1:16" ht="17.100000000000001" customHeight="1">
      <c r="A32" s="1547" t="s">
        <v>1433</v>
      </c>
      <c r="B32" s="1548"/>
      <c r="C32" s="1548"/>
      <c r="D32" s="1548"/>
      <c r="E32" s="1548"/>
      <c r="F32" s="1548"/>
      <c r="G32" s="1548"/>
      <c r="H32" s="1548"/>
      <c r="I32" s="1548"/>
      <c r="J32" s="1548"/>
      <c r="K32" s="1548"/>
      <c r="L32" s="1548"/>
      <c r="M32" s="1548"/>
      <c r="N32" s="1548"/>
      <c r="O32" s="1548"/>
    </row>
    <row r="33" spans="1:15" ht="20.100000000000001" customHeight="1">
      <c r="A33" s="1225" t="s">
        <v>56</v>
      </c>
      <c r="B33" s="1053">
        <v>36</v>
      </c>
      <c r="C33" s="1054">
        <v>106097.19908553251</v>
      </c>
      <c r="D33" s="1053">
        <v>7</v>
      </c>
      <c r="E33" s="262">
        <v>1.6374648500738789</v>
      </c>
      <c r="F33" s="1053">
        <v>4</v>
      </c>
      <c r="G33" s="262">
        <v>1.6361896417859967</v>
      </c>
      <c r="H33" s="1053">
        <v>4</v>
      </c>
      <c r="I33" s="262">
        <v>2.2917926395659722</v>
      </c>
      <c r="J33" s="1053">
        <v>7</v>
      </c>
      <c r="K33" s="262">
        <v>9.7957167269258516</v>
      </c>
      <c r="L33" s="1053">
        <v>7</v>
      </c>
      <c r="M33" s="262">
        <v>22.607289582815856</v>
      </c>
      <c r="N33" s="1053">
        <v>7</v>
      </c>
      <c r="O33" s="262">
        <v>62.031546558832474</v>
      </c>
    </row>
    <row r="34" spans="1:15" ht="24.95" customHeight="1">
      <c r="A34" s="1226" t="s">
        <v>297</v>
      </c>
      <c r="B34" s="1055">
        <v>36</v>
      </c>
      <c r="C34" s="1056">
        <v>72989.731221834882</v>
      </c>
      <c r="D34" s="1055">
        <v>6</v>
      </c>
      <c r="E34" s="101">
        <v>1.8359634548142021</v>
      </c>
      <c r="F34" s="1055">
        <v>8</v>
      </c>
      <c r="G34" s="101">
        <v>4.189922152412497</v>
      </c>
      <c r="H34" s="1055">
        <v>8</v>
      </c>
      <c r="I34" s="101">
        <v>6.4262251489108673</v>
      </c>
      <c r="J34" s="1055">
        <v>6</v>
      </c>
      <c r="K34" s="101">
        <v>10.965671896512832</v>
      </c>
      <c r="L34" s="1055">
        <v>4</v>
      </c>
      <c r="M34" s="101">
        <v>20.904972352126805</v>
      </c>
      <c r="N34" s="1055">
        <v>4</v>
      </c>
      <c r="O34" s="101">
        <v>55.67724499522275</v>
      </c>
    </row>
    <row r="35" spans="1:15" ht="17.100000000000001" customHeight="1">
      <c r="A35" s="1547" t="s">
        <v>1434</v>
      </c>
      <c r="B35" s="1548"/>
      <c r="C35" s="1548"/>
      <c r="D35" s="1548"/>
      <c r="E35" s="1548"/>
      <c r="F35" s="1548"/>
      <c r="G35" s="1548"/>
      <c r="H35" s="1548"/>
      <c r="I35" s="1548"/>
      <c r="J35" s="1548"/>
      <c r="K35" s="1548"/>
      <c r="L35" s="1548"/>
      <c r="M35" s="1548"/>
      <c r="N35" s="1548"/>
      <c r="O35" s="1548"/>
    </row>
    <row r="36" spans="1:15" ht="20.100000000000001" customHeight="1">
      <c r="A36" s="1225" t="s">
        <v>56</v>
      </c>
      <c r="B36" s="1053">
        <v>36</v>
      </c>
      <c r="C36" s="1054">
        <v>109170.03675040448</v>
      </c>
      <c r="D36" s="1053">
        <v>6</v>
      </c>
      <c r="E36" s="262">
        <v>1.2804980697540624</v>
      </c>
      <c r="F36" s="1053">
        <v>5</v>
      </c>
      <c r="G36" s="262">
        <v>1.9237562611581045</v>
      </c>
      <c r="H36" s="1053">
        <v>4</v>
      </c>
      <c r="I36" s="262">
        <v>2.3416140457048611</v>
      </c>
      <c r="J36" s="1053">
        <v>7</v>
      </c>
      <c r="K36" s="262">
        <v>9.748475542923849</v>
      </c>
      <c r="L36" s="1053">
        <v>7</v>
      </c>
      <c r="M36" s="262">
        <v>22.234198337914552</v>
      </c>
      <c r="N36" s="1053">
        <v>7</v>
      </c>
      <c r="O36" s="262">
        <v>62.471457742544565</v>
      </c>
    </row>
    <row r="37" spans="1:15" ht="24.95" customHeight="1">
      <c r="A37" s="1226" t="s">
        <v>297</v>
      </c>
      <c r="B37" s="1055">
        <v>36</v>
      </c>
      <c r="C37" s="1056">
        <v>76166.200080641152</v>
      </c>
      <c r="D37" s="1055">
        <v>5</v>
      </c>
      <c r="E37" s="101">
        <v>1.3497937469789891</v>
      </c>
      <c r="F37" s="1055">
        <v>9</v>
      </c>
      <c r="G37" s="101">
        <v>4.4785036326329566</v>
      </c>
      <c r="H37" s="1055">
        <v>8</v>
      </c>
      <c r="I37" s="101">
        <v>6.3493304258054453</v>
      </c>
      <c r="J37" s="1055">
        <v>5</v>
      </c>
      <c r="K37" s="101">
        <v>8.944348791835715</v>
      </c>
      <c r="L37" s="1055">
        <v>5</v>
      </c>
      <c r="M37" s="101">
        <v>22.682904175985534</v>
      </c>
      <c r="N37" s="1055">
        <v>4</v>
      </c>
      <c r="O37" s="101">
        <v>56.195119226761335</v>
      </c>
    </row>
    <row r="38" spans="1:15" ht="17.100000000000001" customHeight="1">
      <c r="A38" s="1547" t="s">
        <v>1453</v>
      </c>
      <c r="B38" s="1548"/>
      <c r="C38" s="1548"/>
      <c r="D38" s="1548"/>
      <c r="E38" s="1548"/>
      <c r="F38" s="1548"/>
      <c r="G38" s="1548"/>
      <c r="H38" s="1548"/>
      <c r="I38" s="1548"/>
      <c r="J38" s="1548"/>
      <c r="K38" s="1548"/>
      <c r="L38" s="1548"/>
      <c r="M38" s="1548"/>
      <c r="N38" s="1548"/>
      <c r="O38" s="1548"/>
    </row>
    <row r="39" spans="1:15" ht="20.100000000000001" customHeight="1">
      <c r="A39" s="1225" t="s">
        <v>56</v>
      </c>
      <c r="B39" s="1053">
        <v>36</v>
      </c>
      <c r="C39" s="1054">
        <v>110813.1228165279</v>
      </c>
      <c r="D39" s="1053">
        <v>6</v>
      </c>
      <c r="E39" s="262">
        <v>1.2562134010289208</v>
      </c>
      <c r="F39" s="1053">
        <v>6</v>
      </c>
      <c r="G39" s="262">
        <v>2.3335744833435994</v>
      </c>
      <c r="H39" s="1053">
        <v>3</v>
      </c>
      <c r="I39" s="262">
        <v>1.8241439320365829</v>
      </c>
      <c r="J39" s="1053">
        <v>6</v>
      </c>
      <c r="K39" s="262">
        <v>7.9348864228723723</v>
      </c>
      <c r="L39" s="1053">
        <v>7</v>
      </c>
      <c r="M39" s="262">
        <v>20.504150384848177</v>
      </c>
      <c r="N39" s="1053">
        <v>8</v>
      </c>
      <c r="O39" s="262">
        <v>66.147031375870355</v>
      </c>
    </row>
    <row r="40" spans="1:15" ht="24.95" customHeight="1">
      <c r="A40" s="1226" t="s">
        <v>297</v>
      </c>
      <c r="B40" s="1055">
        <v>36</v>
      </c>
      <c r="C40" s="1056">
        <v>77461.588410989163</v>
      </c>
      <c r="D40" s="1055">
        <v>5</v>
      </c>
      <c r="E40" s="101">
        <v>1.3418629120862959</v>
      </c>
      <c r="F40" s="1055">
        <v>9</v>
      </c>
      <c r="G40" s="101">
        <v>4.4060437533783041</v>
      </c>
      <c r="H40" s="1055">
        <v>8</v>
      </c>
      <c r="I40" s="101">
        <v>6.307698842910427</v>
      </c>
      <c r="J40" s="1055">
        <v>5</v>
      </c>
      <c r="K40" s="101">
        <v>8.7947726562931265</v>
      </c>
      <c r="L40" s="1055">
        <v>4</v>
      </c>
      <c r="M40" s="101">
        <v>17.403958388063085</v>
      </c>
      <c r="N40" s="1055">
        <v>5</v>
      </c>
      <c r="O40" s="101">
        <v>61.745663447268726</v>
      </c>
    </row>
    <row r="41" spans="1:15" ht="17.100000000000001" customHeight="1">
      <c r="A41" s="1547" t="s">
        <v>1460</v>
      </c>
      <c r="B41" s="1548"/>
      <c r="C41" s="1548"/>
      <c r="D41" s="1548"/>
      <c r="E41" s="1548"/>
      <c r="F41" s="1548"/>
      <c r="G41" s="1548"/>
      <c r="H41" s="1548"/>
      <c r="I41" s="1548"/>
      <c r="J41" s="1548"/>
      <c r="K41" s="1548"/>
      <c r="L41" s="1548"/>
      <c r="M41" s="1548"/>
      <c r="N41" s="1548"/>
      <c r="O41" s="1548"/>
    </row>
    <row r="42" spans="1:15" ht="20.100000000000001" customHeight="1">
      <c r="A42" s="1225" t="s">
        <v>56</v>
      </c>
      <c r="B42" s="1053">
        <v>36</v>
      </c>
      <c r="C42" s="1054">
        <v>112989.05988541587</v>
      </c>
      <c r="D42" s="1053">
        <v>5</v>
      </c>
      <c r="E42" s="262">
        <v>1.0249937022832387</v>
      </c>
      <c r="F42" s="1053">
        <v>6</v>
      </c>
      <c r="G42" s="262">
        <v>2.2560059574527522</v>
      </c>
      <c r="H42" s="1053">
        <v>4</v>
      </c>
      <c r="I42" s="262">
        <v>2.5800998821123073</v>
      </c>
      <c r="J42" s="1053">
        <v>6</v>
      </c>
      <c r="K42" s="262">
        <v>7.850196514822497</v>
      </c>
      <c r="L42" s="1053">
        <v>6</v>
      </c>
      <c r="M42" s="262">
        <v>16.697406591108191</v>
      </c>
      <c r="N42" s="1053">
        <v>9</v>
      </c>
      <c r="O42" s="262">
        <v>69.591297352220977</v>
      </c>
    </row>
    <row r="43" spans="1:15" ht="24.95" customHeight="1">
      <c r="A43" s="1226" t="s">
        <v>297</v>
      </c>
      <c r="B43" s="1055">
        <v>36</v>
      </c>
      <c r="C43" s="1056">
        <v>79848.758112992655</v>
      </c>
      <c r="D43" s="1055">
        <v>4</v>
      </c>
      <c r="E43" s="101">
        <v>1.0582506478112714</v>
      </c>
      <c r="F43" s="1055">
        <v>8</v>
      </c>
      <c r="G43" s="101">
        <v>3.9688778321579647</v>
      </c>
      <c r="H43" s="1055">
        <v>10</v>
      </c>
      <c r="I43" s="101">
        <v>7.6532904257099954</v>
      </c>
      <c r="J43" s="1055">
        <v>5</v>
      </c>
      <c r="K43" s="101">
        <v>8.5318428961157355</v>
      </c>
      <c r="L43" s="1055">
        <v>4</v>
      </c>
      <c r="M43" s="101">
        <v>18.888031788901039</v>
      </c>
      <c r="N43" s="1055">
        <v>5</v>
      </c>
      <c r="O43" s="101">
        <v>59.899706409303967</v>
      </c>
    </row>
    <row r="44" spans="1:15" ht="17.100000000000001" customHeight="1">
      <c r="A44" s="1547" t="s">
        <v>1470</v>
      </c>
      <c r="B44" s="1548"/>
      <c r="C44" s="1548"/>
      <c r="D44" s="1548"/>
      <c r="E44" s="1548"/>
      <c r="F44" s="1548"/>
      <c r="G44" s="1548"/>
      <c r="H44" s="1548"/>
      <c r="I44" s="1548"/>
      <c r="J44" s="1548"/>
      <c r="K44" s="1548"/>
      <c r="L44" s="1548"/>
      <c r="M44" s="1548"/>
      <c r="N44" s="1548"/>
      <c r="O44" s="1548"/>
    </row>
    <row r="45" spans="1:15" ht="20.100000000000001" customHeight="1">
      <c r="A45" s="1225" t="s">
        <v>56</v>
      </c>
      <c r="B45" s="1053">
        <v>36</v>
      </c>
      <c r="C45" s="1054">
        <v>114792.40407769484</v>
      </c>
      <c r="D45" s="1053">
        <v>3</v>
      </c>
      <c r="E45" s="262">
        <v>0.43663016493851886</v>
      </c>
      <c r="F45" s="1053">
        <v>2</v>
      </c>
      <c r="G45" s="262">
        <v>0.75482968421586172</v>
      </c>
      <c r="H45" s="1053">
        <v>9</v>
      </c>
      <c r="I45" s="262">
        <v>4.6192922430719783</v>
      </c>
      <c r="J45" s="1053">
        <v>7</v>
      </c>
      <c r="K45" s="262">
        <v>8.7622355128872922</v>
      </c>
      <c r="L45" s="1053">
        <v>7</v>
      </c>
      <c r="M45" s="262">
        <v>20.046579772981801</v>
      </c>
      <c r="N45" s="1053">
        <v>8</v>
      </c>
      <c r="O45" s="262">
        <v>65.380432621904532</v>
      </c>
    </row>
    <row r="46" spans="1:15" ht="24.95" customHeight="1">
      <c r="A46" s="1226" t="s">
        <v>297</v>
      </c>
      <c r="B46" s="1055">
        <v>36</v>
      </c>
      <c r="C46" s="1056">
        <v>83665.65691749414</v>
      </c>
      <c r="D46" s="1055">
        <v>3</v>
      </c>
      <c r="E46" s="101">
        <v>0.59761677421964055</v>
      </c>
      <c r="F46" s="1055">
        <v>1</v>
      </c>
      <c r="G46" s="101">
        <v>0.49417571705404034</v>
      </c>
      <c r="H46" s="1055">
        <v>18</v>
      </c>
      <c r="I46" s="101">
        <v>12.233689755228374</v>
      </c>
      <c r="J46" s="1055">
        <v>4</v>
      </c>
      <c r="K46" s="101">
        <v>6.1003236760970196</v>
      </c>
      <c r="L46" s="1055">
        <v>4</v>
      </c>
      <c r="M46" s="101">
        <v>15.420720970891317</v>
      </c>
      <c r="N46" s="1055">
        <v>6</v>
      </c>
      <c r="O46" s="101">
        <v>65.15347310650958</v>
      </c>
    </row>
  </sheetData>
  <mergeCells count="23">
    <mergeCell ref="A44:O44"/>
    <mergeCell ref="A41:O41"/>
    <mergeCell ref="A8:O8"/>
    <mergeCell ref="A11:O11"/>
    <mergeCell ref="A14:O14"/>
    <mergeCell ref="A17:O17"/>
    <mergeCell ref="A20:O20"/>
    <mergeCell ref="A23:O23"/>
    <mergeCell ref="A26:O26"/>
    <mergeCell ref="A29:O29"/>
    <mergeCell ref="A32:O32"/>
    <mergeCell ref="A35:O35"/>
    <mergeCell ref="A38:O38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">
    <cfRule type="cellIs" dxfId="17" priority="46" operator="equal">
      <formula>0</formula>
    </cfRule>
  </conditionalFormatting>
  <conditionalFormatting sqref="A8:O1048576">
    <cfRule type="cellIs" dxfId="16" priority="1" operator="equal">
      <formula>0</formula>
    </cfRule>
  </conditionalFormatting>
  <conditionalFormatting sqref="D1:O3">
    <cfRule type="cellIs" dxfId="15" priority="42" operator="equal">
      <formula>0</formula>
    </cfRule>
  </conditionalFormatting>
  <conditionalFormatting sqref="D5:O7">
    <cfRule type="cellIs" dxfId="14" priority="29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5"/>
  <sheetViews>
    <sheetView showZeros="0" zoomScaleNormal="100" zoomScaleSheetLayoutView="100" workbookViewId="0">
      <pane xSplit="1" ySplit="6" topLeftCell="DC7" activePane="bottomRight" state="frozen"/>
      <selection activeCell="A18" sqref="A18"/>
      <selection pane="topRight" activeCell="A18" sqref="A18"/>
      <selection pane="bottomLeft" activeCell="A18" sqref="A18"/>
      <selection pane="bottomRight" activeCell="DT15" sqref="DT15"/>
    </sheetView>
  </sheetViews>
  <sheetFormatPr defaultRowHeight="12.75"/>
  <cols>
    <col min="1" max="1" width="54.28515625" style="15" customWidth="1"/>
    <col min="2" max="123" width="10.7109375" style="15" customWidth="1"/>
    <col min="124" max="352" width="9.140625" style="15"/>
    <col min="353" max="353" width="39.85546875" style="15" customWidth="1"/>
    <col min="354" max="359" width="7.140625" style="15" customWidth="1"/>
    <col min="360" max="608" width="9.140625" style="15"/>
    <col min="609" max="609" width="39.85546875" style="15" customWidth="1"/>
    <col min="610" max="615" width="7.140625" style="15" customWidth="1"/>
    <col min="616" max="864" width="9.140625" style="15"/>
    <col min="865" max="865" width="39.85546875" style="15" customWidth="1"/>
    <col min="866" max="871" width="7.140625" style="15" customWidth="1"/>
    <col min="872" max="1120" width="9.140625" style="15"/>
    <col min="1121" max="1121" width="39.85546875" style="15" customWidth="1"/>
    <col min="1122" max="1127" width="7.140625" style="15" customWidth="1"/>
    <col min="1128" max="1376" width="9.140625" style="15"/>
    <col min="1377" max="1377" width="39.85546875" style="15" customWidth="1"/>
    <col min="1378" max="1383" width="7.140625" style="15" customWidth="1"/>
    <col min="1384" max="1632" width="9.140625" style="15"/>
    <col min="1633" max="1633" width="39.85546875" style="15" customWidth="1"/>
    <col min="1634" max="1639" width="7.140625" style="15" customWidth="1"/>
    <col min="1640" max="1888" width="9.140625" style="15"/>
    <col min="1889" max="1889" width="39.85546875" style="15" customWidth="1"/>
    <col min="1890" max="1895" width="7.140625" style="15" customWidth="1"/>
    <col min="1896" max="2144" width="9.140625" style="15"/>
    <col min="2145" max="2145" width="39.85546875" style="15" customWidth="1"/>
    <col min="2146" max="2151" width="7.140625" style="15" customWidth="1"/>
    <col min="2152" max="2400" width="9.140625" style="15"/>
    <col min="2401" max="2401" width="39.85546875" style="15" customWidth="1"/>
    <col min="2402" max="2407" width="7.140625" style="15" customWidth="1"/>
    <col min="2408" max="2656" width="9.140625" style="15"/>
    <col min="2657" max="2657" width="39.85546875" style="15" customWidth="1"/>
    <col min="2658" max="2663" width="7.140625" style="15" customWidth="1"/>
    <col min="2664" max="2912" width="9.140625" style="15"/>
    <col min="2913" max="2913" width="39.85546875" style="15" customWidth="1"/>
    <col min="2914" max="2919" width="7.140625" style="15" customWidth="1"/>
    <col min="2920" max="3168" width="9.140625" style="15"/>
    <col min="3169" max="3169" width="39.85546875" style="15" customWidth="1"/>
    <col min="3170" max="3175" width="7.140625" style="15" customWidth="1"/>
    <col min="3176" max="3424" width="9.140625" style="15"/>
    <col min="3425" max="3425" width="39.85546875" style="15" customWidth="1"/>
    <col min="3426" max="3431" width="7.140625" style="15" customWidth="1"/>
    <col min="3432" max="3680" width="9.140625" style="15"/>
    <col min="3681" max="3681" width="39.85546875" style="15" customWidth="1"/>
    <col min="3682" max="3687" width="7.140625" style="15" customWidth="1"/>
    <col min="3688" max="3936" width="9.140625" style="15"/>
    <col min="3937" max="3937" width="39.85546875" style="15" customWidth="1"/>
    <col min="3938" max="3943" width="7.140625" style="15" customWidth="1"/>
    <col min="3944" max="4192" width="9.140625" style="15"/>
    <col min="4193" max="4193" width="39.85546875" style="15" customWidth="1"/>
    <col min="4194" max="4199" width="7.140625" style="15" customWidth="1"/>
    <col min="4200" max="4448" width="9.140625" style="15"/>
    <col min="4449" max="4449" width="39.85546875" style="15" customWidth="1"/>
    <col min="4450" max="4455" width="7.140625" style="15" customWidth="1"/>
    <col min="4456" max="4704" width="9.140625" style="15"/>
    <col min="4705" max="4705" width="39.85546875" style="15" customWidth="1"/>
    <col min="4706" max="4711" width="7.140625" style="15" customWidth="1"/>
    <col min="4712" max="4960" width="9.140625" style="15"/>
    <col min="4961" max="4961" width="39.85546875" style="15" customWidth="1"/>
    <col min="4962" max="4967" width="7.140625" style="15" customWidth="1"/>
    <col min="4968" max="5216" width="9.140625" style="15"/>
    <col min="5217" max="5217" width="39.85546875" style="15" customWidth="1"/>
    <col min="5218" max="5223" width="7.140625" style="15" customWidth="1"/>
    <col min="5224" max="5472" width="9.140625" style="15"/>
    <col min="5473" max="5473" width="39.85546875" style="15" customWidth="1"/>
    <col min="5474" max="5479" width="7.140625" style="15" customWidth="1"/>
    <col min="5480" max="5728" width="9.140625" style="15"/>
    <col min="5729" max="5729" width="39.85546875" style="15" customWidth="1"/>
    <col min="5730" max="5735" width="7.140625" style="15" customWidth="1"/>
    <col min="5736" max="5984" width="9.140625" style="15"/>
    <col min="5985" max="5985" width="39.85546875" style="15" customWidth="1"/>
    <col min="5986" max="5991" width="7.140625" style="15" customWidth="1"/>
    <col min="5992" max="6240" width="9.140625" style="15"/>
    <col min="6241" max="6241" width="39.85546875" style="15" customWidth="1"/>
    <col min="6242" max="6247" width="7.140625" style="15" customWidth="1"/>
    <col min="6248" max="6496" width="9.140625" style="15"/>
    <col min="6497" max="6497" width="39.85546875" style="15" customWidth="1"/>
    <col min="6498" max="6503" width="7.140625" style="15" customWidth="1"/>
    <col min="6504" max="6752" width="9.140625" style="15"/>
    <col min="6753" max="6753" width="39.85546875" style="15" customWidth="1"/>
    <col min="6754" max="6759" width="7.140625" style="15" customWidth="1"/>
    <col min="6760" max="7008" width="9.140625" style="15"/>
    <col min="7009" max="7009" width="39.85546875" style="15" customWidth="1"/>
    <col min="7010" max="7015" width="7.140625" style="15" customWidth="1"/>
    <col min="7016" max="7264" width="9.140625" style="15"/>
    <col min="7265" max="7265" width="39.85546875" style="15" customWidth="1"/>
    <col min="7266" max="7271" width="7.140625" style="15" customWidth="1"/>
    <col min="7272" max="7520" width="9.140625" style="15"/>
    <col min="7521" max="7521" width="39.85546875" style="15" customWidth="1"/>
    <col min="7522" max="7527" width="7.140625" style="15" customWidth="1"/>
    <col min="7528" max="7776" width="9.140625" style="15"/>
    <col min="7777" max="7777" width="39.85546875" style="15" customWidth="1"/>
    <col min="7778" max="7783" width="7.140625" style="15" customWidth="1"/>
    <col min="7784" max="8032" width="9.140625" style="15"/>
    <col min="8033" max="8033" width="39.85546875" style="15" customWidth="1"/>
    <col min="8034" max="8039" width="7.140625" style="15" customWidth="1"/>
    <col min="8040" max="8288" width="9.140625" style="15"/>
    <col min="8289" max="8289" width="39.85546875" style="15" customWidth="1"/>
    <col min="8290" max="8295" width="7.140625" style="15" customWidth="1"/>
    <col min="8296" max="8544" width="9.140625" style="15"/>
    <col min="8545" max="8545" width="39.85546875" style="15" customWidth="1"/>
    <col min="8546" max="8551" width="7.140625" style="15" customWidth="1"/>
    <col min="8552" max="8800" width="9.140625" style="15"/>
    <col min="8801" max="8801" width="39.85546875" style="15" customWidth="1"/>
    <col min="8802" max="8807" width="7.140625" style="15" customWidth="1"/>
    <col min="8808" max="9056" width="9.140625" style="15"/>
    <col min="9057" max="9057" width="39.85546875" style="15" customWidth="1"/>
    <col min="9058" max="9063" width="7.140625" style="15" customWidth="1"/>
    <col min="9064" max="9312" width="9.140625" style="15"/>
    <col min="9313" max="9313" width="39.85546875" style="15" customWidth="1"/>
    <col min="9314" max="9319" width="7.140625" style="15" customWidth="1"/>
    <col min="9320" max="9568" width="9.140625" style="15"/>
    <col min="9569" max="9569" width="39.85546875" style="15" customWidth="1"/>
    <col min="9570" max="9575" width="7.140625" style="15" customWidth="1"/>
    <col min="9576" max="9824" width="9.140625" style="15"/>
    <col min="9825" max="9825" width="39.85546875" style="15" customWidth="1"/>
    <col min="9826" max="9831" width="7.140625" style="15" customWidth="1"/>
    <col min="9832" max="10080" width="9.140625" style="15"/>
    <col min="10081" max="10081" width="39.85546875" style="15" customWidth="1"/>
    <col min="10082" max="10087" width="7.140625" style="15" customWidth="1"/>
    <col min="10088" max="10336" width="9.140625" style="15"/>
    <col min="10337" max="10337" width="39.85546875" style="15" customWidth="1"/>
    <col min="10338" max="10343" width="7.140625" style="15" customWidth="1"/>
    <col min="10344" max="10592" width="9.140625" style="15"/>
    <col min="10593" max="10593" width="39.85546875" style="15" customWidth="1"/>
    <col min="10594" max="10599" width="7.140625" style="15" customWidth="1"/>
    <col min="10600" max="10848" width="9.140625" style="15"/>
    <col min="10849" max="10849" width="39.85546875" style="15" customWidth="1"/>
    <col min="10850" max="10855" width="7.140625" style="15" customWidth="1"/>
    <col min="10856" max="11104" width="9.140625" style="15"/>
    <col min="11105" max="11105" width="39.85546875" style="15" customWidth="1"/>
    <col min="11106" max="11111" width="7.140625" style="15" customWidth="1"/>
    <col min="11112" max="11360" width="9.140625" style="15"/>
    <col min="11361" max="11361" width="39.85546875" style="15" customWidth="1"/>
    <col min="11362" max="11367" width="7.140625" style="15" customWidth="1"/>
    <col min="11368" max="11616" width="9.140625" style="15"/>
    <col min="11617" max="11617" width="39.85546875" style="15" customWidth="1"/>
    <col min="11618" max="11623" width="7.140625" style="15" customWidth="1"/>
    <col min="11624" max="11872" width="9.140625" style="15"/>
    <col min="11873" max="11873" width="39.85546875" style="15" customWidth="1"/>
    <col min="11874" max="11879" width="7.140625" style="15" customWidth="1"/>
    <col min="11880" max="12128" width="9.140625" style="15"/>
    <col min="12129" max="12129" width="39.85546875" style="15" customWidth="1"/>
    <col min="12130" max="12135" width="7.140625" style="15" customWidth="1"/>
    <col min="12136" max="12384" width="9.140625" style="15"/>
    <col min="12385" max="12385" width="39.85546875" style="15" customWidth="1"/>
    <col min="12386" max="12391" width="7.140625" style="15" customWidth="1"/>
    <col min="12392" max="12640" width="9.140625" style="15"/>
    <col min="12641" max="12641" width="39.85546875" style="15" customWidth="1"/>
    <col min="12642" max="12647" width="7.140625" style="15" customWidth="1"/>
    <col min="12648" max="12896" width="9.140625" style="15"/>
    <col min="12897" max="12897" width="39.85546875" style="15" customWidth="1"/>
    <col min="12898" max="12903" width="7.140625" style="15" customWidth="1"/>
    <col min="12904" max="13152" width="9.140625" style="15"/>
    <col min="13153" max="13153" width="39.85546875" style="15" customWidth="1"/>
    <col min="13154" max="13159" width="7.140625" style="15" customWidth="1"/>
    <col min="13160" max="13408" width="9.140625" style="15"/>
    <col min="13409" max="13409" width="39.85546875" style="15" customWidth="1"/>
    <col min="13410" max="13415" width="7.140625" style="15" customWidth="1"/>
    <col min="13416" max="13664" width="9.140625" style="15"/>
    <col min="13665" max="13665" width="39.85546875" style="15" customWidth="1"/>
    <col min="13666" max="13671" width="7.140625" style="15" customWidth="1"/>
    <col min="13672" max="13920" width="9.140625" style="15"/>
    <col min="13921" max="13921" width="39.85546875" style="15" customWidth="1"/>
    <col min="13922" max="13927" width="7.140625" style="15" customWidth="1"/>
    <col min="13928" max="14176" width="9.140625" style="15"/>
    <col min="14177" max="14177" width="39.85546875" style="15" customWidth="1"/>
    <col min="14178" max="14183" width="7.140625" style="15" customWidth="1"/>
    <col min="14184" max="14432" width="9.140625" style="15"/>
    <col min="14433" max="14433" width="39.85546875" style="15" customWidth="1"/>
    <col min="14434" max="14439" width="7.140625" style="15" customWidth="1"/>
    <col min="14440" max="14688" width="9.140625" style="15"/>
    <col min="14689" max="14689" width="39.85546875" style="15" customWidth="1"/>
    <col min="14690" max="14695" width="7.140625" style="15" customWidth="1"/>
    <col min="14696" max="14944" width="9.140625" style="15"/>
    <col min="14945" max="14945" width="39.85546875" style="15" customWidth="1"/>
    <col min="14946" max="14951" width="7.140625" style="15" customWidth="1"/>
    <col min="14952" max="15200" width="9.140625" style="15"/>
    <col min="15201" max="15201" width="39.85546875" style="15" customWidth="1"/>
    <col min="15202" max="15207" width="7.140625" style="15" customWidth="1"/>
    <col min="15208" max="15456" width="9.140625" style="15"/>
    <col min="15457" max="15457" width="39.85546875" style="15" customWidth="1"/>
    <col min="15458" max="15463" width="7.140625" style="15" customWidth="1"/>
    <col min="15464" max="15712" width="9.140625" style="15"/>
    <col min="15713" max="15713" width="39.85546875" style="15" customWidth="1"/>
    <col min="15714" max="15719" width="7.140625" style="15" customWidth="1"/>
    <col min="15720" max="15968" width="9.140625" style="15"/>
    <col min="15969" max="15969" width="39.85546875" style="15" customWidth="1"/>
    <col min="15970" max="15975" width="7.140625" style="15" customWidth="1"/>
    <col min="15976" max="16224" width="9.140625" style="15"/>
    <col min="16225" max="16225" width="39.85546875" style="15" customWidth="1"/>
    <col min="16226" max="16231" width="7.140625" style="15" customWidth="1"/>
    <col min="16232" max="16384" width="9.140625" style="15"/>
  </cols>
  <sheetData>
    <row r="1" spans="1:123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854"/>
      <c r="BL1" s="130"/>
      <c r="BM1" s="854"/>
      <c r="BN1" s="130"/>
      <c r="BO1" s="854"/>
      <c r="BP1" s="854"/>
      <c r="BQ1" s="854"/>
      <c r="BR1" s="854"/>
      <c r="BS1" s="854"/>
      <c r="BT1" s="854"/>
      <c r="BU1" s="854"/>
      <c r="BV1" s="130"/>
      <c r="BW1" s="854"/>
      <c r="BX1" s="130"/>
      <c r="BY1" s="854"/>
      <c r="BZ1" s="854"/>
      <c r="CA1" s="854"/>
      <c r="CB1" s="130"/>
      <c r="CC1" s="854"/>
      <c r="CD1" s="130"/>
      <c r="CE1" s="854"/>
      <c r="CF1" s="130"/>
      <c r="CG1" s="854"/>
      <c r="CH1" s="854"/>
      <c r="CI1" s="854"/>
      <c r="CJ1" s="854"/>
      <c r="CK1" s="854"/>
      <c r="CL1" s="854"/>
      <c r="CM1" s="854"/>
      <c r="CN1" s="854"/>
      <c r="CO1" s="854"/>
      <c r="CP1" s="854"/>
      <c r="CQ1" s="854"/>
      <c r="CR1" s="130"/>
      <c r="CS1" s="854"/>
      <c r="CT1" s="854"/>
      <c r="CU1" s="854"/>
      <c r="CV1" s="854"/>
      <c r="CW1" s="854"/>
      <c r="CX1" s="854"/>
      <c r="CY1" s="854"/>
      <c r="CZ1" s="854"/>
      <c r="DA1" s="854"/>
      <c r="DB1" s="854"/>
      <c r="DC1" s="854"/>
      <c r="DD1" s="130"/>
      <c r="DE1" s="854"/>
      <c r="DF1" s="854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854" t="s">
        <v>822</v>
      </c>
    </row>
    <row r="2" spans="1:123" s="783" customFormat="1" ht="15.75" customHeight="1">
      <c r="A2" s="793" t="s">
        <v>880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834"/>
      <c r="BC2" s="834"/>
      <c r="BD2" s="834"/>
      <c r="BE2" s="834"/>
      <c r="BF2" s="834"/>
      <c r="BG2" s="834"/>
      <c r="BH2" s="834"/>
      <c r="BI2" s="834"/>
      <c r="BJ2" s="834"/>
      <c r="BK2" s="834"/>
      <c r="BL2" s="834"/>
      <c r="BM2" s="834"/>
      <c r="BN2" s="834"/>
      <c r="BO2" s="834"/>
      <c r="BP2" s="834"/>
      <c r="BQ2" s="834"/>
      <c r="BR2" s="834"/>
      <c r="BS2" s="834"/>
      <c r="BT2" s="834"/>
      <c r="BU2" s="834"/>
      <c r="BV2" s="834"/>
      <c r="BW2" s="834"/>
      <c r="BX2" s="834"/>
      <c r="BY2" s="834"/>
      <c r="BZ2" s="834"/>
      <c r="CA2" s="834"/>
      <c r="CB2" s="834"/>
      <c r="CC2" s="834"/>
      <c r="CD2" s="834"/>
      <c r="CE2" s="834"/>
      <c r="CF2" s="834"/>
      <c r="CG2" s="834"/>
      <c r="CH2" s="834"/>
      <c r="CI2" s="834"/>
      <c r="CJ2" s="834"/>
      <c r="CK2" s="834"/>
      <c r="CL2" s="834"/>
      <c r="CM2" s="834"/>
      <c r="CN2" s="834"/>
      <c r="CO2" s="834"/>
      <c r="CP2" s="834"/>
      <c r="CQ2" s="834"/>
      <c r="CR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D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P2" s="834"/>
      <c r="DQ2" s="834"/>
      <c r="DR2" s="834"/>
      <c r="DS2" s="834"/>
    </row>
    <row r="3" spans="1:123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</row>
    <row r="4" spans="1:123" ht="12.95" customHeight="1">
      <c r="A4" s="1456" t="s">
        <v>46</v>
      </c>
      <c r="B4" s="1530" t="s">
        <v>950</v>
      </c>
      <c r="C4" s="1531"/>
      <c r="D4" s="1530" t="s">
        <v>951</v>
      </c>
      <c r="E4" s="1531"/>
      <c r="F4" s="1530" t="s">
        <v>952</v>
      </c>
      <c r="G4" s="1531"/>
      <c r="H4" s="1530" t="s">
        <v>953</v>
      </c>
      <c r="I4" s="1531"/>
      <c r="J4" s="1530" t="s">
        <v>954</v>
      </c>
      <c r="K4" s="1531"/>
      <c r="L4" s="1530" t="s">
        <v>955</v>
      </c>
      <c r="M4" s="1531"/>
      <c r="N4" s="1530" t="s">
        <v>956</v>
      </c>
      <c r="O4" s="1531"/>
      <c r="P4" s="1530" t="s">
        <v>957</v>
      </c>
      <c r="Q4" s="1531"/>
      <c r="R4" s="1530" t="s">
        <v>958</v>
      </c>
      <c r="S4" s="1531"/>
      <c r="T4" s="1530" t="s">
        <v>959</v>
      </c>
      <c r="U4" s="1531"/>
      <c r="V4" s="1530" t="s">
        <v>960</v>
      </c>
      <c r="W4" s="1531"/>
      <c r="X4" s="1530" t="s">
        <v>961</v>
      </c>
      <c r="Y4" s="1531"/>
      <c r="Z4" s="1530" t="s">
        <v>389</v>
      </c>
      <c r="AA4" s="1531"/>
      <c r="AB4" s="1530" t="s">
        <v>962</v>
      </c>
      <c r="AC4" s="1531"/>
      <c r="AD4" s="1530" t="s">
        <v>963</v>
      </c>
      <c r="AE4" s="1531"/>
      <c r="AF4" s="1530" t="s">
        <v>964</v>
      </c>
      <c r="AG4" s="1531"/>
      <c r="AH4" s="1530" t="s">
        <v>965</v>
      </c>
      <c r="AI4" s="1531"/>
      <c r="AJ4" s="1530" t="s">
        <v>966</v>
      </c>
      <c r="AK4" s="1531"/>
      <c r="AL4" s="1530" t="s">
        <v>967</v>
      </c>
      <c r="AM4" s="1531"/>
      <c r="AN4" s="1530" t="s">
        <v>968</v>
      </c>
      <c r="AO4" s="1531"/>
      <c r="AP4" s="1530" t="s">
        <v>969</v>
      </c>
      <c r="AQ4" s="1531"/>
      <c r="AR4" s="1530" t="s">
        <v>970</v>
      </c>
      <c r="AS4" s="1531"/>
      <c r="AT4" s="1530" t="s">
        <v>971</v>
      </c>
      <c r="AU4" s="1531"/>
      <c r="AV4" s="1530" t="s">
        <v>972</v>
      </c>
      <c r="AW4" s="1531"/>
      <c r="AX4" s="1530" t="s">
        <v>477</v>
      </c>
      <c r="AY4" s="1531"/>
      <c r="AZ4" s="1530" t="s">
        <v>478</v>
      </c>
      <c r="BA4" s="1531"/>
      <c r="BB4" s="1530" t="s">
        <v>687</v>
      </c>
      <c r="BC4" s="1531"/>
      <c r="BD4" s="1530" t="s">
        <v>688</v>
      </c>
      <c r="BE4" s="1531"/>
      <c r="BF4" s="1530" t="s">
        <v>689</v>
      </c>
      <c r="BG4" s="1531"/>
      <c r="BH4" s="1530" t="s">
        <v>690</v>
      </c>
      <c r="BI4" s="1531"/>
      <c r="BJ4" s="1530" t="s">
        <v>691</v>
      </c>
      <c r="BK4" s="1531"/>
      <c r="BL4" s="1530" t="s">
        <v>692</v>
      </c>
      <c r="BM4" s="1531"/>
      <c r="BN4" s="1530" t="s">
        <v>693</v>
      </c>
      <c r="BO4" s="1531"/>
      <c r="BP4" s="1530" t="s">
        <v>694</v>
      </c>
      <c r="BQ4" s="1531"/>
      <c r="BR4" s="1530" t="s">
        <v>695</v>
      </c>
      <c r="BS4" s="1531"/>
      <c r="BT4" s="1530" t="s">
        <v>696</v>
      </c>
      <c r="BU4" s="1531"/>
      <c r="BV4" s="1530" t="s">
        <v>697</v>
      </c>
      <c r="BW4" s="1531"/>
      <c r="BX4" s="1530" t="s">
        <v>938</v>
      </c>
      <c r="BY4" s="1531"/>
      <c r="BZ4" s="1530" t="s">
        <v>939</v>
      </c>
      <c r="CA4" s="1531"/>
      <c r="CB4" s="1530" t="s">
        <v>1186</v>
      </c>
      <c r="CC4" s="1531"/>
      <c r="CD4" s="1530" t="s">
        <v>1207</v>
      </c>
      <c r="CE4" s="1531"/>
      <c r="CF4" s="1530" t="s">
        <v>1214</v>
      </c>
      <c r="CG4" s="1531"/>
      <c r="CH4" s="1530" t="s">
        <v>1225</v>
      </c>
      <c r="CI4" s="1531"/>
      <c r="CJ4" s="1530" t="s">
        <v>1241</v>
      </c>
      <c r="CK4" s="1531"/>
      <c r="CL4" s="1530" t="s">
        <v>1255</v>
      </c>
      <c r="CM4" s="1531"/>
      <c r="CN4" s="1530" t="s">
        <v>1256</v>
      </c>
      <c r="CO4" s="1531"/>
      <c r="CP4" s="1530" t="s">
        <v>1274</v>
      </c>
      <c r="CQ4" s="1531"/>
      <c r="CR4" s="1530" t="s">
        <v>1281</v>
      </c>
      <c r="CS4" s="1531"/>
      <c r="CT4" s="1530" t="s">
        <v>1289</v>
      </c>
      <c r="CU4" s="1531"/>
      <c r="CV4" s="1530" t="s">
        <v>1333</v>
      </c>
      <c r="CW4" s="1531"/>
      <c r="CX4" s="1530" t="s">
        <v>1345</v>
      </c>
      <c r="CY4" s="1531"/>
      <c r="CZ4" s="1530" t="s">
        <v>1357</v>
      </c>
      <c r="DA4" s="1531"/>
      <c r="DB4" s="1530" t="s">
        <v>1365</v>
      </c>
      <c r="DC4" s="1531"/>
      <c r="DD4" s="1530" t="s">
        <v>1376</v>
      </c>
      <c r="DE4" s="1531"/>
      <c r="DF4" s="1530" t="s">
        <v>1393</v>
      </c>
      <c r="DG4" s="1531"/>
      <c r="DH4" s="1530" t="s">
        <v>1402</v>
      </c>
      <c r="DI4" s="1531"/>
      <c r="DJ4" s="1530" t="s">
        <v>1433</v>
      </c>
      <c r="DK4" s="1531"/>
      <c r="DL4" s="1530" t="s">
        <v>1434</v>
      </c>
      <c r="DM4" s="1531"/>
      <c r="DN4" s="1530" t="s">
        <v>1453</v>
      </c>
      <c r="DO4" s="1531"/>
      <c r="DP4" s="1530" t="s">
        <v>1460</v>
      </c>
      <c r="DQ4" s="1531"/>
      <c r="DR4" s="1530" t="s">
        <v>1470</v>
      </c>
      <c r="DS4" s="1531"/>
    </row>
    <row r="5" spans="1:123" ht="27.95" customHeight="1">
      <c r="A5" s="1456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</row>
    <row r="6" spans="1:123" ht="15" customHeight="1">
      <c r="A6" s="792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792"/>
      <c r="BB6" s="792"/>
      <c r="BC6" s="837"/>
      <c r="BD6" s="792"/>
      <c r="BE6" s="837"/>
      <c r="BF6" s="792"/>
      <c r="BG6" s="792"/>
      <c r="BH6" s="792"/>
      <c r="BI6" s="792"/>
      <c r="BJ6" s="792"/>
      <c r="BK6" s="837"/>
      <c r="BL6" s="792"/>
      <c r="BM6" s="837"/>
      <c r="BN6" s="792"/>
      <c r="BO6" s="837"/>
      <c r="BP6" s="792"/>
      <c r="BQ6" s="837"/>
      <c r="BR6" s="792"/>
      <c r="BS6" s="792"/>
      <c r="BT6" s="792"/>
      <c r="BU6" s="792"/>
      <c r="BV6" s="792"/>
      <c r="BW6" s="837"/>
      <c r="BX6" s="792"/>
      <c r="BY6" s="837"/>
      <c r="BZ6" s="792"/>
      <c r="CA6" s="792"/>
      <c r="CB6" s="792"/>
      <c r="CC6" s="837"/>
      <c r="CD6" s="792"/>
      <c r="CE6" s="837"/>
      <c r="CF6" s="792"/>
      <c r="CG6" s="837"/>
      <c r="CH6" s="792"/>
      <c r="CI6" s="837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792"/>
      <c r="DS6" s="837"/>
    </row>
    <row r="7" spans="1:123" ht="18" customHeight="1">
      <c r="A7" s="838" t="s">
        <v>48</v>
      </c>
      <c r="B7" s="855"/>
      <c r="C7" s="855"/>
      <c r="D7" s="855"/>
      <c r="E7" s="855"/>
      <c r="F7" s="855"/>
      <c r="G7" s="855"/>
      <c r="H7" s="855"/>
      <c r="I7" s="855"/>
      <c r="J7" s="855"/>
      <c r="K7" s="855"/>
      <c r="L7" s="855"/>
      <c r="M7" s="855"/>
      <c r="N7" s="855"/>
      <c r="O7" s="855"/>
      <c r="P7" s="855"/>
      <c r="Q7" s="855"/>
      <c r="R7" s="855"/>
      <c r="S7" s="855"/>
      <c r="T7" s="855"/>
      <c r="U7" s="855"/>
      <c r="V7" s="855"/>
      <c r="W7" s="855"/>
      <c r="X7" s="855"/>
      <c r="Y7" s="855"/>
      <c r="Z7" s="855"/>
      <c r="AA7" s="855"/>
      <c r="AB7" s="855"/>
      <c r="AC7" s="855"/>
      <c r="AD7" s="855"/>
      <c r="AE7" s="855"/>
      <c r="AF7" s="855"/>
      <c r="AG7" s="855"/>
      <c r="AH7" s="855"/>
      <c r="AI7" s="855"/>
      <c r="AJ7" s="855"/>
      <c r="AK7" s="855"/>
      <c r="AL7" s="855"/>
      <c r="AM7" s="855"/>
      <c r="AN7" s="855"/>
      <c r="AO7" s="855"/>
      <c r="AP7" s="855"/>
      <c r="AQ7" s="855"/>
      <c r="AR7" s="855"/>
      <c r="AS7" s="855"/>
      <c r="AT7" s="855"/>
      <c r="AU7" s="855"/>
      <c r="AV7" s="855"/>
      <c r="AW7" s="855"/>
      <c r="AX7" s="855"/>
      <c r="AY7" s="856"/>
      <c r="AZ7" s="855"/>
      <c r="BA7" s="855"/>
      <c r="BB7" s="855"/>
      <c r="BC7" s="856"/>
      <c r="BD7" s="855"/>
      <c r="BE7" s="856"/>
      <c r="BF7" s="855"/>
      <c r="BG7" s="855"/>
      <c r="BH7" s="1532"/>
      <c r="BI7" s="1532"/>
      <c r="BJ7" s="1532"/>
      <c r="BK7" s="1532"/>
      <c r="BL7" s="1532"/>
      <c r="BM7" s="1532"/>
      <c r="BN7" s="1532"/>
      <c r="BO7" s="1532"/>
      <c r="BP7" s="1532"/>
      <c r="BQ7" s="1532"/>
      <c r="BR7" s="1549"/>
      <c r="BS7" s="1550"/>
      <c r="BT7" s="1549"/>
      <c r="BU7" s="1550"/>
      <c r="BV7" s="1392"/>
      <c r="BW7" s="855"/>
      <c r="BX7" s="855"/>
      <c r="BY7" s="855"/>
      <c r="BZ7" s="855"/>
      <c r="CA7" s="855"/>
      <c r="CB7" s="855"/>
      <c r="CC7" s="855"/>
      <c r="CD7" s="855"/>
      <c r="CE7" s="855"/>
      <c r="CF7" s="855"/>
      <c r="CG7" s="855"/>
      <c r="CH7" s="855"/>
      <c r="CI7" s="855"/>
      <c r="CJ7" s="855"/>
      <c r="CK7" s="855"/>
      <c r="CL7" s="855"/>
      <c r="CM7" s="855"/>
      <c r="CN7" s="855"/>
      <c r="CO7" s="855"/>
      <c r="CP7" s="855"/>
      <c r="CQ7" s="855"/>
      <c r="CR7" s="855"/>
      <c r="CS7" s="855"/>
      <c r="CT7" s="855"/>
      <c r="CU7" s="855"/>
      <c r="CV7" s="855"/>
      <c r="CW7" s="855"/>
      <c r="CX7" s="855"/>
      <c r="CY7" s="855"/>
      <c r="CZ7" s="855"/>
      <c r="DA7" s="855"/>
      <c r="DB7" s="855"/>
      <c r="DC7" s="855"/>
      <c r="DD7" s="855"/>
      <c r="DE7" s="855"/>
      <c r="DF7" s="855"/>
      <c r="DG7" s="855"/>
      <c r="DH7" s="855"/>
      <c r="DI7" s="855"/>
      <c r="DJ7" s="855"/>
      <c r="DK7" s="855"/>
      <c r="DL7" s="855"/>
      <c r="DM7" s="855"/>
      <c r="DN7" s="855"/>
      <c r="DO7" s="855"/>
      <c r="DP7" s="855"/>
      <c r="DQ7" s="855"/>
      <c r="DR7" s="855"/>
      <c r="DS7" s="856"/>
    </row>
    <row r="8" spans="1:123" ht="18" customHeight="1">
      <c r="A8" s="235" t="s">
        <v>241</v>
      </c>
      <c r="B8" s="512">
        <v>3.4091029989999995</v>
      </c>
      <c r="C8" s="512">
        <v>0.47973495955109324</v>
      </c>
      <c r="D8" s="512">
        <v>2.9873214190000001</v>
      </c>
      <c r="E8" s="512">
        <v>0.40117823846118417</v>
      </c>
      <c r="F8" s="512">
        <v>3.3634535800000003</v>
      </c>
      <c r="G8" s="512">
        <v>0.42800790774069908</v>
      </c>
      <c r="H8" s="512">
        <v>2.5177964600000005</v>
      </c>
      <c r="I8" s="512">
        <v>0.31061941327552212</v>
      </c>
      <c r="J8" s="512">
        <v>3.7379382000000003</v>
      </c>
      <c r="K8" s="512">
        <v>0.47182125963012683</v>
      </c>
      <c r="L8" s="512">
        <v>5.73078428</v>
      </c>
      <c r="M8" s="512">
        <v>0.80309942181041294</v>
      </c>
      <c r="N8" s="512">
        <v>4.7806119599999999</v>
      </c>
      <c r="O8" s="512">
        <v>0.73678440625458796</v>
      </c>
      <c r="P8" s="512">
        <v>4.0670352399999992</v>
      </c>
      <c r="Q8" s="512">
        <v>0.68394491285324088</v>
      </c>
      <c r="R8" s="512">
        <v>4.9142476507199992</v>
      </c>
      <c r="S8" s="512">
        <v>0.81613764726693883</v>
      </c>
      <c r="T8" s="512">
        <v>5.6074867925000005</v>
      </c>
      <c r="U8" s="512">
        <v>0.87392033019467874</v>
      </c>
      <c r="V8" s="512">
        <v>6.0515184041499994</v>
      </c>
      <c r="W8" s="512">
        <v>0.73836302173135726</v>
      </c>
      <c r="X8" s="512">
        <v>7.8711295398200001</v>
      </c>
      <c r="Y8" s="512">
        <v>0.95347301061501533</v>
      </c>
      <c r="Z8" s="512">
        <v>5.8273010430000003</v>
      </c>
      <c r="AA8" s="512">
        <v>0.67469030783792094</v>
      </c>
      <c r="AB8" s="512">
        <v>6.3178459995999994</v>
      </c>
      <c r="AC8" s="512">
        <v>0.72404933108131453</v>
      </c>
      <c r="AD8" s="512">
        <v>7.4297014092900016</v>
      </c>
      <c r="AE8" s="512">
        <v>0.81902857193368905</v>
      </c>
      <c r="AF8" s="512">
        <v>6.3875912042399996</v>
      </c>
      <c r="AG8" s="512">
        <v>0.68433896474824096</v>
      </c>
      <c r="AH8" s="512">
        <v>7.5993444105799997</v>
      </c>
      <c r="AI8" s="512">
        <v>0.78882090095283663</v>
      </c>
      <c r="AJ8" s="512">
        <v>7.5621422193100001</v>
      </c>
      <c r="AK8" s="512">
        <v>0.76840051630889938</v>
      </c>
      <c r="AL8" s="512">
        <v>8.1547901383800028</v>
      </c>
      <c r="AM8" s="512">
        <v>0.80900355968157256</v>
      </c>
      <c r="AN8" s="512">
        <v>8.7099920383200011</v>
      </c>
      <c r="AO8" s="512">
        <v>0.83982988999624242</v>
      </c>
      <c r="AP8" s="512">
        <v>7.3056745326999986</v>
      </c>
      <c r="AQ8" s="512">
        <v>0.6722378809094961</v>
      </c>
      <c r="AR8" s="512">
        <v>9.4943867660000034</v>
      </c>
      <c r="AS8" s="512">
        <v>0.83622063990339157</v>
      </c>
      <c r="AT8" s="512">
        <v>10.975117190969998</v>
      </c>
      <c r="AU8" s="512">
        <v>0.9445247710531407</v>
      </c>
      <c r="AV8" s="512">
        <v>10.009803980540003</v>
      </c>
      <c r="AW8" s="512">
        <v>0.82415454228404161</v>
      </c>
      <c r="AX8" s="512">
        <v>12.16387887474</v>
      </c>
      <c r="AY8" s="516">
        <v>0.95598587819947733</v>
      </c>
      <c r="AZ8" s="512">
        <v>13.677589617219999</v>
      </c>
      <c r="BA8" s="512">
        <v>1.0427144491870126</v>
      </c>
      <c r="BB8" s="512">
        <v>14.762733382499997</v>
      </c>
      <c r="BC8" s="516">
        <v>1.0655376069868003</v>
      </c>
      <c r="BD8" s="512">
        <v>13.292182399550006</v>
      </c>
      <c r="BE8" s="516">
        <v>0.91442173523490511</v>
      </c>
      <c r="BF8" s="512">
        <v>10.896397934249999</v>
      </c>
      <c r="BG8" s="512">
        <v>0.716920037013832</v>
      </c>
      <c r="BH8" s="512">
        <v>11.331744573729999</v>
      </c>
      <c r="BI8" s="512">
        <v>0.72219964708472739</v>
      </c>
      <c r="BJ8" s="512">
        <v>13.810109754410004</v>
      </c>
      <c r="BK8" s="516">
        <v>0.85625580736398088</v>
      </c>
      <c r="BL8" s="512">
        <v>19.773434068099995</v>
      </c>
      <c r="BM8" s="516">
        <v>1.1968082080048095</v>
      </c>
      <c r="BN8" s="512">
        <v>16.269044729589996</v>
      </c>
      <c r="BO8" s="516">
        <v>0.95098522469221136</v>
      </c>
      <c r="BP8" s="512">
        <v>21.69958275670999</v>
      </c>
      <c r="BQ8" s="516">
        <v>1.2333875395297149</v>
      </c>
      <c r="BR8" s="512">
        <v>22.659548496099998</v>
      </c>
      <c r="BS8" s="512">
        <v>1.2355850614391575</v>
      </c>
      <c r="BT8" s="512">
        <v>10.009803980540001</v>
      </c>
      <c r="BU8" s="512">
        <v>0.82415454228404161</v>
      </c>
      <c r="BV8" s="512">
        <v>23.550806011559995</v>
      </c>
      <c r="BW8" s="516">
        <v>1.1800385871202099</v>
      </c>
      <c r="BX8" s="512">
        <v>30.765768740920006</v>
      </c>
      <c r="BY8" s="516">
        <v>1.4904498835052449</v>
      </c>
      <c r="BZ8" s="512">
        <v>27.892383303880006</v>
      </c>
      <c r="CA8" s="512">
        <v>1.291493404287837</v>
      </c>
      <c r="CB8" s="512">
        <v>27.257114555219999</v>
      </c>
      <c r="CC8" s="516">
        <v>1.1583936383792623</v>
      </c>
      <c r="CD8" s="512">
        <v>30.810917792830001</v>
      </c>
      <c r="CE8" s="516">
        <v>1.2318517797819817</v>
      </c>
      <c r="CF8" s="512">
        <v>30.854400310180008</v>
      </c>
      <c r="CG8" s="516">
        <v>1.1826982400152306</v>
      </c>
      <c r="CH8" s="512">
        <v>36.828632410520008</v>
      </c>
      <c r="CI8" s="512">
        <v>1.3240885906037887</v>
      </c>
      <c r="CJ8" s="512">
        <v>30.455144396320001</v>
      </c>
      <c r="CK8" s="512">
        <v>0.98482702504341568</v>
      </c>
      <c r="CL8" s="512">
        <v>32.911555818219995</v>
      </c>
      <c r="CM8" s="512">
        <v>0.96030140931121999</v>
      </c>
      <c r="CN8" s="512">
        <v>35.99874164061</v>
      </c>
      <c r="CO8" s="512">
        <v>0.97376745712967039</v>
      </c>
      <c r="CP8" s="512">
        <v>36.052775209869992</v>
      </c>
      <c r="CQ8" s="512">
        <v>0.92725122566727303</v>
      </c>
      <c r="CR8" s="512">
        <v>40.66699231026999</v>
      </c>
      <c r="CS8" s="516">
        <v>0.98277621062942</v>
      </c>
      <c r="CT8" s="512">
        <v>39.230141865059998</v>
      </c>
      <c r="CU8" s="512">
        <v>0.8814466067524781</v>
      </c>
      <c r="CV8" s="512">
        <v>40.557674763120005</v>
      </c>
      <c r="CW8" s="516">
        <v>0.86539162193723496</v>
      </c>
      <c r="CX8" s="512">
        <v>43.299253732859995</v>
      </c>
      <c r="CY8" s="516">
        <v>0.88100988100783051</v>
      </c>
      <c r="CZ8" s="512">
        <v>44.581061362839996</v>
      </c>
      <c r="DA8" s="512">
        <v>0.86581136937897896</v>
      </c>
      <c r="DB8" s="512">
        <v>42.171697897640016</v>
      </c>
      <c r="DC8" s="512">
        <v>0.78924365441887678</v>
      </c>
      <c r="DD8" s="512">
        <v>44.543622251149991</v>
      </c>
      <c r="DE8" s="516">
        <v>0.7950530487385622</v>
      </c>
      <c r="DF8" s="512">
        <v>61.62245367883002</v>
      </c>
      <c r="DG8" s="516">
        <v>1.0620135684335701</v>
      </c>
      <c r="DH8" s="512">
        <v>53.041267277099983</v>
      </c>
      <c r="DI8" s="516">
        <v>0.8692003545870699</v>
      </c>
      <c r="DJ8" s="512">
        <v>54.948308604640005</v>
      </c>
      <c r="DK8" s="516">
        <v>0.87263922276692307</v>
      </c>
      <c r="DL8" s="512">
        <v>66.924504990429995</v>
      </c>
      <c r="DM8" s="516">
        <v>1.0167876524975321</v>
      </c>
      <c r="DN8" s="512">
        <v>61.402153371429989</v>
      </c>
      <c r="DO8" s="516">
        <v>0.88441067472122326</v>
      </c>
      <c r="DP8" s="512">
        <v>66.015036692979976</v>
      </c>
      <c r="DQ8" s="512">
        <v>0.86388241175926228</v>
      </c>
      <c r="DR8" s="512">
        <v>61.602886977779981</v>
      </c>
      <c r="DS8" s="516">
        <v>0.78338168189058477</v>
      </c>
    </row>
    <row r="9" spans="1:123" ht="18" customHeight="1">
      <c r="A9" s="17" t="s">
        <v>103</v>
      </c>
      <c r="B9" s="858">
        <v>14.210212502469997</v>
      </c>
      <c r="C9" s="858">
        <v>1.9996860529249396</v>
      </c>
      <c r="D9" s="858">
        <v>17.999763772249995</v>
      </c>
      <c r="E9" s="858">
        <v>2.4172536229080919</v>
      </c>
      <c r="F9" s="858">
        <v>14.294606037730004</v>
      </c>
      <c r="G9" s="858">
        <v>1.8190244867855088</v>
      </c>
      <c r="H9" s="858">
        <v>11.109231465689996</v>
      </c>
      <c r="I9" s="858">
        <v>1.3705408735917415</v>
      </c>
      <c r="J9" s="858">
        <v>10.551637055000002</v>
      </c>
      <c r="K9" s="858">
        <v>1.3318804164418829</v>
      </c>
      <c r="L9" s="858">
        <v>12.764184835689999</v>
      </c>
      <c r="M9" s="858">
        <v>1.7887446046780668</v>
      </c>
      <c r="N9" s="858">
        <v>13.082306092409999</v>
      </c>
      <c r="O9" s="858">
        <v>2.0162354124088102</v>
      </c>
      <c r="P9" s="858">
        <v>22.997608684999999</v>
      </c>
      <c r="Q9" s="858">
        <v>3.867460334052887</v>
      </c>
      <c r="R9" s="858">
        <v>24.937303730309999</v>
      </c>
      <c r="S9" s="858">
        <v>4.1414828560083654</v>
      </c>
      <c r="T9" s="858">
        <v>23.295765956180006</v>
      </c>
      <c r="U9" s="858">
        <v>3.6306181770757666</v>
      </c>
      <c r="V9" s="858">
        <v>24.328978964760001</v>
      </c>
      <c r="W9" s="858">
        <v>2.9684481190274106</v>
      </c>
      <c r="X9" s="858">
        <v>20.898721700690007</v>
      </c>
      <c r="Y9" s="858">
        <v>2.5315765668897807</v>
      </c>
      <c r="Z9" s="858">
        <v>20.474471336860002</v>
      </c>
      <c r="AA9" s="858">
        <v>2.3705532401966147</v>
      </c>
      <c r="AB9" s="858">
        <v>17.502002211899999</v>
      </c>
      <c r="AC9" s="858">
        <v>2.0057964367780095</v>
      </c>
      <c r="AD9" s="858">
        <v>16.671209654880002</v>
      </c>
      <c r="AE9" s="858">
        <v>1.8377854349530747</v>
      </c>
      <c r="AF9" s="858">
        <v>15.965140943140003</v>
      </c>
      <c r="AG9" s="858">
        <v>1.7104363250165313</v>
      </c>
      <c r="AH9" s="858">
        <v>23.63845483059001</v>
      </c>
      <c r="AI9" s="858">
        <v>2.4536994547370168</v>
      </c>
      <c r="AJ9" s="858">
        <v>26.205523034469998</v>
      </c>
      <c r="AK9" s="858">
        <v>2.6627821648756065</v>
      </c>
      <c r="AL9" s="858">
        <v>29.285652333800002</v>
      </c>
      <c r="AM9" s="858">
        <v>2.9053104474308089</v>
      </c>
      <c r="AN9" s="858">
        <v>25.67858833759</v>
      </c>
      <c r="AO9" s="858">
        <v>2.475966214887221</v>
      </c>
      <c r="AP9" s="858">
        <v>24.940053194179995</v>
      </c>
      <c r="AQ9" s="858">
        <v>2.29488029257026</v>
      </c>
      <c r="AR9" s="858">
        <v>26.486634357730001</v>
      </c>
      <c r="AS9" s="858">
        <v>2.332817366448976</v>
      </c>
      <c r="AT9" s="858">
        <v>30.775835485959998</v>
      </c>
      <c r="AU9" s="858">
        <v>2.6485857472448879</v>
      </c>
      <c r="AV9" s="858">
        <v>28.475712056039992</v>
      </c>
      <c r="AW9" s="858">
        <v>2.3445401609644456</v>
      </c>
      <c r="AX9" s="858">
        <v>29.275430368510001</v>
      </c>
      <c r="AY9" s="859">
        <v>2.3008201823372647</v>
      </c>
      <c r="AZ9" s="858">
        <v>30.51563443141</v>
      </c>
      <c r="BA9" s="858">
        <v>2.326366987036947</v>
      </c>
      <c r="BB9" s="858">
        <v>23.428461794639986</v>
      </c>
      <c r="BC9" s="859">
        <v>1.691008464979461</v>
      </c>
      <c r="BD9" s="858">
        <v>23.657254891120001</v>
      </c>
      <c r="BE9" s="859">
        <v>1.6274760169680449</v>
      </c>
      <c r="BF9" s="858">
        <v>21.799616934209993</v>
      </c>
      <c r="BG9" s="858">
        <v>1.4342888607469808</v>
      </c>
      <c r="BH9" s="858">
        <v>45.304305605060009</v>
      </c>
      <c r="BI9" s="858">
        <v>2.8873536026609492</v>
      </c>
      <c r="BJ9" s="858">
        <v>40.797217213550013</v>
      </c>
      <c r="BK9" s="859">
        <v>2.5295131454141271</v>
      </c>
      <c r="BL9" s="858">
        <v>60.014950778049993</v>
      </c>
      <c r="BM9" s="859">
        <v>3.6324689705796032</v>
      </c>
      <c r="BN9" s="858">
        <v>51.143221254399975</v>
      </c>
      <c r="BO9" s="859">
        <v>2.9895085153733394</v>
      </c>
      <c r="BP9" s="858">
        <v>40.235820556690008</v>
      </c>
      <c r="BQ9" s="859">
        <v>2.2869729926963434</v>
      </c>
      <c r="BR9" s="858">
        <v>51.559887454840002</v>
      </c>
      <c r="BS9" s="858">
        <v>2.8114693776731374</v>
      </c>
      <c r="BT9" s="858">
        <v>28.475712056039992</v>
      </c>
      <c r="BU9" s="858">
        <v>2.3445401609644456</v>
      </c>
      <c r="BV9" s="858">
        <v>62.208096838780008</v>
      </c>
      <c r="BW9" s="859">
        <v>3.1170039218631667</v>
      </c>
      <c r="BX9" s="858">
        <v>61.21206585245001</v>
      </c>
      <c r="BY9" s="859">
        <v>2.9654229409049147</v>
      </c>
      <c r="BZ9" s="858">
        <v>42.476529436619984</v>
      </c>
      <c r="CA9" s="858">
        <v>1.9667791384754756</v>
      </c>
      <c r="CB9" s="858">
        <v>91.96698834712997</v>
      </c>
      <c r="CC9" s="859">
        <v>3.908483197162659</v>
      </c>
      <c r="CD9" s="858">
        <v>105.11697294962002</v>
      </c>
      <c r="CE9" s="859">
        <v>4.2026833177756577</v>
      </c>
      <c r="CF9" s="858">
        <v>59.288927793609965</v>
      </c>
      <c r="CG9" s="859">
        <v>2.2726389056006742</v>
      </c>
      <c r="CH9" s="858">
        <v>79.652894543029959</v>
      </c>
      <c r="CI9" s="858">
        <v>2.8637362283065992</v>
      </c>
      <c r="CJ9" s="858">
        <v>107.11690615604002</v>
      </c>
      <c r="CK9" s="858">
        <v>3.46383594997023</v>
      </c>
      <c r="CL9" s="858">
        <v>105.61973917073001</v>
      </c>
      <c r="CM9" s="858">
        <v>3.0817985310978564</v>
      </c>
      <c r="CN9" s="858">
        <v>67.404950018370016</v>
      </c>
      <c r="CO9" s="858">
        <v>1.8233066986790507</v>
      </c>
      <c r="CP9" s="858">
        <v>72.015102674929949</v>
      </c>
      <c r="CQ9" s="858">
        <v>1.8521762009489449</v>
      </c>
      <c r="CR9" s="858">
        <v>71.26597333652002</v>
      </c>
      <c r="CS9" s="859">
        <v>1.7222444848667844</v>
      </c>
      <c r="CT9" s="858">
        <v>85.98641560731005</v>
      </c>
      <c r="CU9" s="858">
        <v>1.9319949064822446</v>
      </c>
      <c r="CV9" s="858">
        <v>89.749955068000006</v>
      </c>
      <c r="CW9" s="859">
        <v>1.915022486834391</v>
      </c>
      <c r="CX9" s="858">
        <v>109.05221797775003</v>
      </c>
      <c r="CY9" s="859">
        <v>2.2188853918123068</v>
      </c>
      <c r="CZ9" s="858">
        <v>118.96665610419018</v>
      </c>
      <c r="DA9" s="858">
        <v>2.3104583041143925</v>
      </c>
      <c r="DB9" s="858">
        <v>115.90212893749015</v>
      </c>
      <c r="DC9" s="858">
        <v>2.1691092452474305</v>
      </c>
      <c r="DD9" s="858">
        <v>131.49046630195016</v>
      </c>
      <c r="DE9" s="859">
        <v>2.3469554299823852</v>
      </c>
      <c r="DF9" s="858">
        <v>120.53955264604014</v>
      </c>
      <c r="DG9" s="859">
        <v>2.07740251808548</v>
      </c>
      <c r="DH9" s="858">
        <v>155.93651512863028</v>
      </c>
      <c r="DI9" s="859">
        <v>2.5553702089127017</v>
      </c>
      <c r="DJ9" s="858">
        <v>141.95070283305029</v>
      </c>
      <c r="DK9" s="859">
        <v>2.2543323741359229</v>
      </c>
      <c r="DL9" s="858">
        <v>93.456022813250328</v>
      </c>
      <c r="DM9" s="859">
        <v>1.4198824490615043</v>
      </c>
      <c r="DN9" s="858">
        <v>70.608475356320298</v>
      </c>
      <c r="DO9" s="859">
        <v>1.0170146469158885</v>
      </c>
      <c r="DP9" s="858">
        <v>94.343515548860196</v>
      </c>
      <c r="DQ9" s="858">
        <v>1.2345930234840525</v>
      </c>
      <c r="DR9" s="858">
        <v>121.23193683609999</v>
      </c>
      <c r="DS9" s="859">
        <v>1.5416627894691515</v>
      </c>
    </row>
    <row r="10" spans="1:123" ht="18" customHeight="1">
      <c r="A10" s="237" t="s">
        <v>235</v>
      </c>
      <c r="B10" s="519">
        <v>642.37414120599999</v>
      </c>
      <c r="C10" s="519">
        <v>90.396016998760302</v>
      </c>
      <c r="D10" s="519">
        <v>670.90891264499999</v>
      </c>
      <c r="E10" s="519">
        <v>90.098793531540494</v>
      </c>
      <c r="F10" s="519">
        <v>714.44015160000015</v>
      </c>
      <c r="G10" s="519">
        <v>90.914301987263883</v>
      </c>
      <c r="H10" s="519">
        <v>735.68784636300006</v>
      </c>
      <c r="I10" s="519">
        <v>90.761477673698636</v>
      </c>
      <c r="J10" s="519">
        <v>698.24898146400005</v>
      </c>
      <c r="K10" s="519">
        <v>88.136479615900953</v>
      </c>
      <c r="L10" s="519">
        <v>611.84186128500016</v>
      </c>
      <c r="M10" s="519">
        <v>85.742163904552086</v>
      </c>
      <c r="N10" s="519">
        <v>560.98798169100007</v>
      </c>
      <c r="O10" s="519">
        <v>86.459055967002797</v>
      </c>
      <c r="P10" s="519">
        <v>492.51445204000004</v>
      </c>
      <c r="Q10" s="519">
        <v>82.825137748120326</v>
      </c>
      <c r="R10" s="519">
        <v>495.79468569643996</v>
      </c>
      <c r="S10" s="519">
        <v>82.339502823480942</v>
      </c>
      <c r="T10" s="519">
        <v>533.39593150984012</v>
      </c>
      <c r="U10" s="519">
        <v>83.129138924240749</v>
      </c>
      <c r="V10" s="519">
        <v>698.20893438467999</v>
      </c>
      <c r="W10" s="519">
        <v>85.190463642738479</v>
      </c>
      <c r="X10" s="519">
        <v>706.48518447427978</v>
      </c>
      <c r="Y10" s="519">
        <v>85.580417954981385</v>
      </c>
      <c r="Z10" s="519">
        <v>745.41346119787966</v>
      </c>
      <c r="AA10" s="519">
        <v>86.30466040642608</v>
      </c>
      <c r="AB10" s="519">
        <v>756.54571049321021</v>
      </c>
      <c r="AC10" s="519">
        <v>86.703033858332105</v>
      </c>
      <c r="AD10" s="519">
        <v>790.36630467487964</v>
      </c>
      <c r="AE10" s="519">
        <v>87.12767178139319</v>
      </c>
      <c r="AF10" s="519">
        <v>817.1889517909201</v>
      </c>
      <c r="AG10" s="519">
        <v>87.55009883868054</v>
      </c>
      <c r="AH10" s="519">
        <v>836.09750895772004</v>
      </c>
      <c r="AI10" s="519">
        <v>86.787906254417805</v>
      </c>
      <c r="AJ10" s="519">
        <v>844.74899104270003</v>
      </c>
      <c r="AK10" s="519">
        <v>85.836201177377419</v>
      </c>
      <c r="AL10" s="519">
        <v>870.2821258990399</v>
      </c>
      <c r="AM10" s="519">
        <v>86.337149801801743</v>
      </c>
      <c r="AN10" s="519">
        <v>893.18041278580995</v>
      </c>
      <c r="AO10" s="519">
        <v>86.121732892122097</v>
      </c>
      <c r="AP10" s="519">
        <v>947.26728868752025</v>
      </c>
      <c r="AQ10" s="519">
        <v>87.163608500752744</v>
      </c>
      <c r="AR10" s="519">
        <v>990.15147680706002</v>
      </c>
      <c r="AS10" s="519">
        <v>87.207854698099581</v>
      </c>
      <c r="AT10" s="519">
        <v>1019.5561758022602</v>
      </c>
      <c r="AU10" s="519">
        <v>87.743579113466794</v>
      </c>
      <c r="AV10" s="519">
        <v>1073.85667596489</v>
      </c>
      <c r="AW10" s="519">
        <v>88.415703142546633</v>
      </c>
      <c r="AX10" s="519">
        <v>1123.8979101037503</v>
      </c>
      <c r="AY10" s="514">
        <v>88.329597956478892</v>
      </c>
      <c r="AZ10" s="519">
        <v>1157.1897808037897</v>
      </c>
      <c r="BA10" s="519">
        <v>88.218650995094819</v>
      </c>
      <c r="BB10" s="519">
        <v>1236.7358477671605</v>
      </c>
      <c r="BC10" s="514">
        <v>89.264536692557328</v>
      </c>
      <c r="BD10" s="519">
        <v>1293.93259005603</v>
      </c>
      <c r="BE10" s="514">
        <v>89.014734278404589</v>
      </c>
      <c r="BF10" s="519">
        <v>1364.5902344118508</v>
      </c>
      <c r="BG10" s="519">
        <v>89.782154365730264</v>
      </c>
      <c r="BH10" s="519">
        <v>1386.6056044869597</v>
      </c>
      <c r="BI10" s="519">
        <v>88.371748206160007</v>
      </c>
      <c r="BJ10" s="519">
        <v>1429.1830256930396</v>
      </c>
      <c r="BK10" s="514">
        <v>88.612349018074241</v>
      </c>
      <c r="BL10" s="519">
        <v>1440.2325346811006</v>
      </c>
      <c r="BM10" s="514">
        <v>87.171611820462047</v>
      </c>
      <c r="BN10" s="519">
        <v>1514.6856977448997</v>
      </c>
      <c r="BO10" s="514">
        <v>88.538924230022303</v>
      </c>
      <c r="BP10" s="519">
        <v>1569.5966345795005</v>
      </c>
      <c r="BQ10" s="514">
        <v>89.214661539033571</v>
      </c>
      <c r="BR10" s="519">
        <v>1629.0851947913595</v>
      </c>
      <c r="BS10" s="519">
        <v>88.831131425339109</v>
      </c>
      <c r="BT10" s="519">
        <v>1073.85667596489</v>
      </c>
      <c r="BU10" s="519">
        <v>88.415703142546633</v>
      </c>
      <c r="BV10" s="519">
        <v>1768.4938060636803</v>
      </c>
      <c r="BW10" s="514">
        <v>88.612293405748815</v>
      </c>
      <c r="BX10" s="519">
        <v>1821.6905919067794</v>
      </c>
      <c r="BY10" s="514">
        <v>88.251931988255194</v>
      </c>
      <c r="BZ10" s="519">
        <v>1939.8408334093599</v>
      </c>
      <c r="CA10" s="519">
        <v>89.819920170389565</v>
      </c>
      <c r="CB10" s="519">
        <v>2065.6136926686991</v>
      </c>
      <c r="CC10" s="514">
        <v>87.786025776461898</v>
      </c>
      <c r="CD10" s="519">
        <v>2184.5892442823206</v>
      </c>
      <c r="CE10" s="514">
        <v>87.342096290555602</v>
      </c>
      <c r="CF10" s="519">
        <v>2320.3170543988599</v>
      </c>
      <c r="CG10" s="514">
        <v>88.941443325003817</v>
      </c>
      <c r="CH10" s="519">
        <v>2477.8809959465998</v>
      </c>
      <c r="CI10" s="519">
        <v>89.086499847049822</v>
      </c>
      <c r="CJ10" s="519">
        <v>2750.2813103109306</v>
      </c>
      <c r="CK10" s="519">
        <v>88.935758294854921</v>
      </c>
      <c r="CL10" s="519">
        <v>3050.1028256393802</v>
      </c>
      <c r="CM10" s="519">
        <v>88.996644770713417</v>
      </c>
      <c r="CN10" s="519">
        <v>3317.4505604008491</v>
      </c>
      <c r="CO10" s="519">
        <v>89.737175499232109</v>
      </c>
      <c r="CP10" s="519">
        <v>3511.9445256844392</v>
      </c>
      <c r="CQ10" s="519">
        <v>90.324665631423059</v>
      </c>
      <c r="CR10" s="519">
        <v>3737.9375462465609</v>
      </c>
      <c r="CS10" s="514">
        <v>90.332623303983851</v>
      </c>
      <c r="CT10" s="519">
        <v>3979.6276487516598</v>
      </c>
      <c r="CU10" s="519">
        <v>89.416686261201434</v>
      </c>
      <c r="CV10" s="519">
        <v>4189.5258851482404</v>
      </c>
      <c r="CW10" s="514">
        <v>89.393206638988261</v>
      </c>
      <c r="CX10" s="519">
        <v>4353.7716074478903</v>
      </c>
      <c r="CY10" s="514">
        <v>88.586187408167632</v>
      </c>
      <c r="CZ10" s="519">
        <v>4601.2810576938</v>
      </c>
      <c r="DA10" s="519">
        <v>89.361745361677464</v>
      </c>
      <c r="DB10" s="519">
        <v>4824.6414471998114</v>
      </c>
      <c r="DC10" s="519">
        <v>90.293202239358934</v>
      </c>
      <c r="DD10" s="519">
        <v>5056.7248899817414</v>
      </c>
      <c r="DE10" s="514">
        <v>90.256794064572503</v>
      </c>
      <c r="DF10" s="519">
        <v>5298.6692239299</v>
      </c>
      <c r="DG10" s="514">
        <v>91.318314583570995</v>
      </c>
      <c r="DH10" s="519">
        <v>5570.6162617174614</v>
      </c>
      <c r="DI10" s="514">
        <v>91.287065308181099</v>
      </c>
      <c r="DJ10" s="519">
        <v>5766.8738581988191</v>
      </c>
      <c r="DK10" s="514">
        <v>91.58426254067723</v>
      </c>
      <c r="DL10" s="519">
        <v>6062.3896731205605</v>
      </c>
      <c r="DM10" s="514">
        <v>92.106216775738446</v>
      </c>
      <c r="DN10" s="519">
        <v>6460.0718046353286</v>
      </c>
      <c r="DO10" s="514">
        <v>93.048144890362551</v>
      </c>
      <c r="DP10" s="519">
        <v>7113.9176118538617</v>
      </c>
      <c r="DQ10" s="519">
        <v>93.093764867035603</v>
      </c>
      <c r="DR10" s="519">
        <v>7301.5575355789324</v>
      </c>
      <c r="DS10" s="514">
        <v>92.851272127974354</v>
      </c>
    </row>
    <row r="11" spans="1:123" ht="18" customHeight="1">
      <c r="A11" s="17" t="s">
        <v>234</v>
      </c>
      <c r="B11" s="858">
        <v>17.405820410999997</v>
      </c>
      <c r="C11" s="858">
        <v>2.4493776085011381</v>
      </c>
      <c r="D11" s="858">
        <v>18.669841717800001</v>
      </c>
      <c r="E11" s="858">
        <v>2.5072408228517213</v>
      </c>
      <c r="F11" s="858">
        <v>19.161539751479999</v>
      </c>
      <c r="G11" s="858">
        <v>2.4383540141265119</v>
      </c>
      <c r="H11" s="858">
        <v>19.397418296350001</v>
      </c>
      <c r="I11" s="858">
        <v>2.3930507433758614</v>
      </c>
      <c r="J11" s="858">
        <v>19.186243120310003</v>
      </c>
      <c r="K11" s="858">
        <v>2.4217835909096941</v>
      </c>
      <c r="L11" s="858">
        <v>19.179461054089998</v>
      </c>
      <c r="M11" s="858">
        <v>2.6877672113623885</v>
      </c>
      <c r="N11" s="858">
        <v>19.61950542896</v>
      </c>
      <c r="O11" s="858">
        <v>3.0237437757832502</v>
      </c>
      <c r="P11" s="858">
        <v>19.693524206999999</v>
      </c>
      <c r="Q11" s="858">
        <v>3.3118192744083048</v>
      </c>
      <c r="R11" s="858">
        <v>20.076743423909996</v>
      </c>
      <c r="S11" s="858">
        <v>3.3342613778064738</v>
      </c>
      <c r="T11" s="858">
        <v>21.056481644129995</v>
      </c>
      <c r="U11" s="858">
        <v>3.2816283073173693</v>
      </c>
      <c r="V11" s="858">
        <v>21.419750496559999</v>
      </c>
      <c r="W11" s="858">
        <v>2.6134848553919658</v>
      </c>
      <c r="X11" s="858">
        <v>23.773973132659997</v>
      </c>
      <c r="Y11" s="858">
        <v>2.8798715130276196</v>
      </c>
      <c r="Z11" s="858">
        <v>25.292963403950008</v>
      </c>
      <c r="AA11" s="858">
        <v>2.928442711166158</v>
      </c>
      <c r="AB11" s="858">
        <v>25.777223986570004</v>
      </c>
      <c r="AC11" s="858">
        <v>2.9541685229096908</v>
      </c>
      <c r="AD11" s="858">
        <v>26.517948059399995</v>
      </c>
      <c r="AE11" s="858">
        <v>2.9232611020605779</v>
      </c>
      <c r="AF11" s="858">
        <v>26.614598301890005</v>
      </c>
      <c r="AG11" s="858">
        <v>2.8513732433308938</v>
      </c>
      <c r="AH11" s="858">
        <v>27.535025084629996</v>
      </c>
      <c r="AI11" s="858">
        <v>2.8581680368081974</v>
      </c>
      <c r="AJ11" s="858">
        <v>26.47101156599</v>
      </c>
      <c r="AK11" s="858">
        <v>2.6897588493623306</v>
      </c>
      <c r="AL11" s="858">
        <v>30.065466095129995</v>
      </c>
      <c r="AM11" s="858">
        <v>2.9826725987675409</v>
      </c>
      <c r="AN11" s="858">
        <v>31.182115472959996</v>
      </c>
      <c r="AO11" s="858">
        <v>3.0066241728226939</v>
      </c>
      <c r="AP11" s="858">
        <v>35.310356273489987</v>
      </c>
      <c r="AQ11" s="858">
        <v>3.2491125862785513</v>
      </c>
      <c r="AR11" s="858">
        <v>35.694658035959982</v>
      </c>
      <c r="AS11" s="858">
        <v>3.1438165012250128</v>
      </c>
      <c r="AT11" s="858">
        <v>35.984710066719991</v>
      </c>
      <c r="AU11" s="858">
        <v>3.0968644293973497</v>
      </c>
      <c r="AV11" s="858">
        <v>36.192409562929981</v>
      </c>
      <c r="AW11" s="858">
        <v>2.979892393046041</v>
      </c>
      <c r="AX11" s="858">
        <v>37.530303620919995</v>
      </c>
      <c r="AY11" s="859">
        <v>2.9495887484250471</v>
      </c>
      <c r="AZ11" s="858">
        <v>38.674522756229997</v>
      </c>
      <c r="BA11" s="858">
        <v>2.9483618694453413</v>
      </c>
      <c r="BB11" s="858">
        <v>39.426991192020004</v>
      </c>
      <c r="BC11" s="859">
        <v>2.8457427738439787</v>
      </c>
      <c r="BD11" s="858">
        <v>39.592131887570005</v>
      </c>
      <c r="BE11" s="859">
        <v>2.7236991529326762</v>
      </c>
      <c r="BF11" s="858">
        <v>39.343666091019983</v>
      </c>
      <c r="BG11" s="858">
        <v>2.5885859455971985</v>
      </c>
      <c r="BH11" s="858">
        <v>39.438976795569999</v>
      </c>
      <c r="BI11" s="858">
        <v>2.5135419297372938</v>
      </c>
      <c r="BJ11" s="858">
        <v>39.297504340899991</v>
      </c>
      <c r="BK11" s="859">
        <v>2.4365277977650956</v>
      </c>
      <c r="BL11" s="858">
        <v>40.315728900879982</v>
      </c>
      <c r="BM11" s="859">
        <v>2.4401525346632003</v>
      </c>
      <c r="BN11" s="858">
        <v>40.828124947410011</v>
      </c>
      <c r="BO11" s="859">
        <v>2.3865533731219193</v>
      </c>
      <c r="BP11" s="858">
        <v>41.54619980251001</v>
      </c>
      <c r="BQ11" s="859">
        <v>2.3614539378819352</v>
      </c>
      <c r="BR11" s="858">
        <v>42.071854886240011</v>
      </c>
      <c r="BS11" s="858">
        <v>2.2941037599853851</v>
      </c>
      <c r="BT11" s="858">
        <v>36.192409562929981</v>
      </c>
      <c r="BU11" s="858">
        <v>2.979892393046041</v>
      </c>
      <c r="BV11" s="858">
        <v>48.182229150079991</v>
      </c>
      <c r="BW11" s="859">
        <v>2.4142226632351429</v>
      </c>
      <c r="BX11" s="858">
        <v>49.802439541860011</v>
      </c>
      <c r="BY11" s="859">
        <v>2.4126827721588917</v>
      </c>
      <c r="BZ11" s="858">
        <v>49.435426924529992</v>
      </c>
      <c r="CA11" s="858">
        <v>2.2889950677790418</v>
      </c>
      <c r="CB11" s="858">
        <v>50.382573547769994</v>
      </c>
      <c r="CC11" s="859">
        <v>2.1411970281988273</v>
      </c>
      <c r="CD11" s="858">
        <v>52.043831048899989</v>
      </c>
      <c r="CE11" s="859">
        <v>2.0807652123618108</v>
      </c>
      <c r="CF11" s="858">
        <v>52.67080492761</v>
      </c>
      <c r="CG11" s="859">
        <v>2.0189557295500862</v>
      </c>
      <c r="CH11" s="858">
        <v>52.331791117989972</v>
      </c>
      <c r="CI11" s="858">
        <v>1.8814689281103507</v>
      </c>
      <c r="CJ11" s="858">
        <v>53.125363336849993</v>
      </c>
      <c r="CK11" s="858">
        <v>1.7179131659511175</v>
      </c>
      <c r="CL11" s="858">
        <v>53.818707151390001</v>
      </c>
      <c r="CM11" s="858">
        <v>1.5703353743057067</v>
      </c>
      <c r="CN11" s="858">
        <v>56.854916049169994</v>
      </c>
      <c r="CO11" s="858">
        <v>1.5379278414572661</v>
      </c>
      <c r="CP11" s="858">
        <v>57.437719593099985</v>
      </c>
      <c r="CQ11" s="858">
        <v>1.4772564825371499</v>
      </c>
      <c r="CR11" s="858">
        <v>58.830361407929985</v>
      </c>
      <c r="CS11" s="859">
        <v>1.4217200823047749</v>
      </c>
      <c r="CT11" s="858">
        <v>88.264669345289974</v>
      </c>
      <c r="CU11" s="858">
        <v>1.9831840924293926</v>
      </c>
      <c r="CV11" s="858">
        <v>87.52400393664999</v>
      </c>
      <c r="CW11" s="859">
        <v>1.8675266806481925</v>
      </c>
      <c r="CX11" s="858">
        <v>87.795727648740026</v>
      </c>
      <c r="CY11" s="859">
        <v>1.7863796001202654</v>
      </c>
      <c r="CZ11" s="858">
        <v>89.279334726190015</v>
      </c>
      <c r="DA11" s="858">
        <v>1.7338991197943643</v>
      </c>
      <c r="DB11" s="858">
        <v>91.049076845510015</v>
      </c>
      <c r="DC11" s="858">
        <v>1.7039841818898369</v>
      </c>
      <c r="DD11" s="858">
        <v>86.41621605753005</v>
      </c>
      <c r="DE11" s="859">
        <v>1.5424312744394242</v>
      </c>
      <c r="DF11" s="858">
        <v>90.906798098030023</v>
      </c>
      <c r="DG11" s="859">
        <v>1.5667057586855899</v>
      </c>
      <c r="DH11" s="858">
        <v>92.327860876659997</v>
      </c>
      <c r="DI11" s="859">
        <v>1.512999472524033</v>
      </c>
      <c r="DJ11" s="858">
        <v>92.829988217750014</v>
      </c>
      <c r="DK11" s="859">
        <v>1.4742417159854035</v>
      </c>
      <c r="DL11" s="858">
        <v>95.191320937059942</v>
      </c>
      <c r="DM11" s="859">
        <v>1.4462469280508377</v>
      </c>
      <c r="DN11" s="858">
        <v>97.266633651419966</v>
      </c>
      <c r="DO11" s="859">
        <v>1.4009874959131416</v>
      </c>
      <c r="DP11" s="858">
        <v>98.400097707359976</v>
      </c>
      <c r="DQ11" s="858">
        <v>1.2876780500800771</v>
      </c>
      <c r="DR11" s="858">
        <v>103.97203829485997</v>
      </c>
      <c r="DS11" s="859">
        <v>1.322174888628165</v>
      </c>
    </row>
    <row r="12" spans="1:123" ht="18" customHeight="1">
      <c r="A12" s="237" t="s">
        <v>104</v>
      </c>
      <c r="B12" s="519">
        <v>23.042233978999999</v>
      </c>
      <c r="C12" s="519">
        <v>3.2425436219219361</v>
      </c>
      <c r="D12" s="519">
        <v>23.092181251999996</v>
      </c>
      <c r="E12" s="519">
        <v>3.1011328536602103</v>
      </c>
      <c r="F12" s="519">
        <v>23.277122401549992</v>
      </c>
      <c r="G12" s="519">
        <v>2.9620722333000256</v>
      </c>
      <c r="H12" s="519">
        <v>30.040750749999997</v>
      </c>
      <c r="I12" s="519">
        <v>3.7061138660593707</v>
      </c>
      <c r="J12" s="519">
        <v>47.932182180000012</v>
      </c>
      <c r="K12" s="519">
        <v>6.0502398281994916</v>
      </c>
      <c r="L12" s="519">
        <v>46.408683351000001</v>
      </c>
      <c r="M12" s="519">
        <v>6.5036101422004045</v>
      </c>
      <c r="N12" s="519">
        <v>31.699815002570002</v>
      </c>
      <c r="O12" s="519">
        <v>4.8855522201908297</v>
      </c>
      <c r="P12" s="519">
        <v>37.378125895999993</v>
      </c>
      <c r="Q12" s="519">
        <v>6.2858021998740261</v>
      </c>
      <c r="R12" s="519">
        <v>38.275321453570008</v>
      </c>
      <c r="S12" s="519">
        <v>6.3566049209843278</v>
      </c>
      <c r="T12" s="519">
        <v>38.078942668709999</v>
      </c>
      <c r="U12" s="519">
        <v>5.934559167399641</v>
      </c>
      <c r="V12" s="519">
        <v>56.719899454580023</v>
      </c>
      <c r="W12" s="519">
        <v>6.9205567192627493</v>
      </c>
      <c r="X12" s="519">
        <v>52.109742842630006</v>
      </c>
      <c r="Y12" s="519">
        <v>6.3123384184162328</v>
      </c>
      <c r="Z12" s="519">
        <v>49.55695760582001</v>
      </c>
      <c r="AA12" s="519">
        <v>5.7377504158199883</v>
      </c>
      <c r="AB12" s="519">
        <v>48.058484898270009</v>
      </c>
      <c r="AC12" s="519">
        <v>5.5076862977630245</v>
      </c>
      <c r="AD12" s="519">
        <v>44.897857155719997</v>
      </c>
      <c r="AE12" s="519">
        <v>4.9494085701953106</v>
      </c>
      <c r="AF12" s="519">
        <v>46.525275960300007</v>
      </c>
      <c r="AG12" s="519">
        <v>4.9845173504784679</v>
      </c>
      <c r="AH12" s="519">
        <v>45.276808166920013</v>
      </c>
      <c r="AI12" s="519">
        <v>4.6997860184853382</v>
      </c>
      <c r="AJ12" s="519">
        <v>47.083471547430001</v>
      </c>
      <c r="AK12" s="519">
        <v>4.7842215601654878</v>
      </c>
      <c r="AL12" s="519">
        <v>43.173257306419984</v>
      </c>
      <c r="AM12" s="519">
        <v>4.2830432483552237</v>
      </c>
      <c r="AN12" s="519">
        <v>42.749932818370006</v>
      </c>
      <c r="AO12" s="519">
        <v>4.1220096663972843</v>
      </c>
      <c r="AP12" s="519">
        <v>41.224355954649994</v>
      </c>
      <c r="AQ12" s="519">
        <v>3.7932943172833613</v>
      </c>
      <c r="AR12" s="519">
        <v>40.196810893010003</v>
      </c>
      <c r="AS12" s="519">
        <v>3.5403448116733731</v>
      </c>
      <c r="AT12" s="519">
        <v>39.467206631490001</v>
      </c>
      <c r="AU12" s="519">
        <v>3.3965700465035691</v>
      </c>
      <c r="AV12" s="519">
        <v>38.531302252280014</v>
      </c>
      <c r="AW12" s="519">
        <v>3.1724644991122757</v>
      </c>
      <c r="AX12" s="519">
        <v>41.479247949979992</v>
      </c>
      <c r="AY12" s="514">
        <v>3.2599449309596227</v>
      </c>
      <c r="AZ12" s="519">
        <v>43.066252425419997</v>
      </c>
      <c r="BA12" s="519">
        <v>3.2831664739951352</v>
      </c>
      <c r="BB12" s="519">
        <v>41.066995479669991</v>
      </c>
      <c r="BC12" s="514">
        <v>2.9641142297819534</v>
      </c>
      <c r="BD12" s="519">
        <v>47.12368366274999</v>
      </c>
      <c r="BE12" s="514">
        <v>3.2418243513579372</v>
      </c>
      <c r="BF12" s="519">
        <v>46.799754814499977</v>
      </c>
      <c r="BG12" s="519">
        <v>3.0791535107568513</v>
      </c>
      <c r="BH12" s="519">
        <v>49.729580224900019</v>
      </c>
      <c r="BI12" s="519">
        <v>3.1693871190279244</v>
      </c>
      <c r="BJ12" s="519">
        <v>48.153631406460001</v>
      </c>
      <c r="BK12" s="514">
        <v>2.9856262745688413</v>
      </c>
      <c r="BL12" s="519">
        <v>50.999420998449992</v>
      </c>
      <c r="BM12" s="514">
        <v>3.0867944052726042</v>
      </c>
      <c r="BN12" s="519">
        <v>50.982962988919994</v>
      </c>
      <c r="BO12" s="514">
        <v>2.9801408330576669</v>
      </c>
      <c r="BP12" s="519">
        <v>49.477559457769992</v>
      </c>
      <c r="BQ12" s="514">
        <v>2.8122663004975896</v>
      </c>
      <c r="BR12" s="519">
        <v>53.889425351429992</v>
      </c>
      <c r="BS12" s="519">
        <v>2.9384949547969881</v>
      </c>
      <c r="BT12" s="519">
        <v>38.531302252280014</v>
      </c>
      <c r="BU12" s="519">
        <v>3.1724644991122757</v>
      </c>
      <c r="BV12" s="519">
        <v>57.850847603070008</v>
      </c>
      <c r="BW12" s="514">
        <v>2.8986792399259964</v>
      </c>
      <c r="BX12" s="519">
        <v>61.440899515940004</v>
      </c>
      <c r="BY12" s="514">
        <v>2.9765088042214747</v>
      </c>
      <c r="BZ12" s="519">
        <v>58.664607261680018</v>
      </c>
      <c r="CA12" s="519">
        <v>2.7163312836395987</v>
      </c>
      <c r="CB12" s="519">
        <v>68.397317036179956</v>
      </c>
      <c r="CC12" s="514">
        <v>2.9068013335163134</v>
      </c>
      <c r="CD12" s="519">
        <v>72.068779812869991</v>
      </c>
      <c r="CE12" s="514">
        <v>2.8813829979403978</v>
      </c>
      <c r="CF12" s="519">
        <v>75.728454901359981</v>
      </c>
      <c r="CG12" s="514">
        <v>2.9027921278820239</v>
      </c>
      <c r="CH12" s="519">
        <v>77.159416642339977</v>
      </c>
      <c r="CI12" s="519">
        <v>2.7740889776994</v>
      </c>
      <c r="CJ12" s="519">
        <v>81.369505169410061</v>
      </c>
      <c r="CK12" s="519">
        <v>2.6312430721861202</v>
      </c>
      <c r="CL12" s="519">
        <v>85.368083233940013</v>
      </c>
      <c r="CM12" s="519">
        <v>2.4908907707841057</v>
      </c>
      <c r="CN12" s="519">
        <v>88.503142476110028</v>
      </c>
      <c r="CO12" s="519">
        <v>2.3940136812928396</v>
      </c>
      <c r="CP12" s="519">
        <v>94.200261901910039</v>
      </c>
      <c r="CQ12" s="519">
        <v>2.4227624031231736</v>
      </c>
      <c r="CR12" s="519">
        <v>93.63083330356001</v>
      </c>
      <c r="CS12" s="514">
        <v>2.2627234109199033</v>
      </c>
      <c r="CT12" s="519">
        <v>97.634789548560036</v>
      </c>
      <c r="CU12" s="519">
        <v>2.1937176328495274</v>
      </c>
      <c r="CV12" s="519">
        <v>103.75742704728999</v>
      </c>
      <c r="CW12" s="514">
        <v>2.2139042389613861</v>
      </c>
      <c r="CX12" s="519">
        <v>100.92722392177004</v>
      </c>
      <c r="CY12" s="514">
        <v>2.0535661442656483</v>
      </c>
      <c r="CZ12" s="519">
        <v>115.07270783125001</v>
      </c>
      <c r="DA12" s="519">
        <v>2.2348337096471229</v>
      </c>
      <c r="DB12" s="519">
        <v>114.11300093651998</v>
      </c>
      <c r="DC12" s="519">
        <v>2.1356257007826991</v>
      </c>
      <c r="DD12" s="519">
        <v>118.18339969521995</v>
      </c>
      <c r="DE12" s="514">
        <v>2.109439409938128</v>
      </c>
      <c r="DF12" s="519">
        <v>116.19582327603003</v>
      </c>
      <c r="DG12" s="514">
        <v>2.0025418260299999</v>
      </c>
      <c r="DH12" s="519">
        <v>121.89435467545003</v>
      </c>
      <c r="DI12" s="514">
        <v>1.9975129129655298</v>
      </c>
      <c r="DJ12" s="519">
        <v>124.55997502472005</v>
      </c>
      <c r="DK12" s="514">
        <v>1.9781486009973461</v>
      </c>
      <c r="DL12" s="519">
        <v>124.65605205648002</v>
      </c>
      <c r="DM12" s="514">
        <v>1.8939061941249047</v>
      </c>
      <c r="DN12" s="519">
        <v>132.54327135521001</v>
      </c>
      <c r="DO12" s="514">
        <v>1.9090972810012621</v>
      </c>
      <c r="DP12" s="519">
        <v>131.11113442426998</v>
      </c>
      <c r="DQ12" s="519">
        <v>1.7157394540534388</v>
      </c>
      <c r="DR12" s="519">
        <v>142.16471827854994</v>
      </c>
      <c r="DS12" s="514">
        <v>1.8078574166616936</v>
      </c>
    </row>
    <row r="13" spans="1:123" ht="18" customHeight="1">
      <c r="A13" s="844" t="s">
        <v>49</v>
      </c>
      <c r="B13" s="850">
        <v>10.180662902530003</v>
      </c>
      <c r="C13" s="850">
        <v>1.4326407583405922</v>
      </c>
      <c r="D13" s="850">
        <v>10.978934193949849</v>
      </c>
      <c r="E13" s="850">
        <v>1.4744009305782908</v>
      </c>
      <c r="F13" s="850">
        <v>11.30224762923998</v>
      </c>
      <c r="G13" s="850">
        <v>1.4382393707833718</v>
      </c>
      <c r="H13" s="850">
        <v>11.819751664960004</v>
      </c>
      <c r="I13" s="850">
        <v>1.4581974299988694</v>
      </c>
      <c r="J13" s="850">
        <v>12.579086980689906</v>
      </c>
      <c r="K13" s="850">
        <v>1.5877952889178422</v>
      </c>
      <c r="L13" s="850">
        <v>17.658440194219949</v>
      </c>
      <c r="M13" s="850">
        <v>2.4746147153966502</v>
      </c>
      <c r="N13" s="850">
        <v>18.677925825059901</v>
      </c>
      <c r="O13" s="850">
        <v>2.87862821835972</v>
      </c>
      <c r="P13" s="850">
        <v>17.992939931999956</v>
      </c>
      <c r="Q13" s="850">
        <v>3.0258355306912241</v>
      </c>
      <c r="R13" s="850">
        <v>18.136358439250529</v>
      </c>
      <c r="S13" s="850">
        <v>3.0120103744529789</v>
      </c>
      <c r="T13" s="850">
        <v>20.212758901009909</v>
      </c>
      <c r="U13" s="850">
        <v>3.1501350937717816</v>
      </c>
      <c r="V13" s="850">
        <v>12.856708217419829</v>
      </c>
      <c r="W13" s="850">
        <v>1.5686836418480428</v>
      </c>
      <c r="X13" s="850">
        <v>14.38325597985035</v>
      </c>
      <c r="Y13" s="850">
        <v>1.7423225360699568</v>
      </c>
      <c r="Z13" s="850">
        <v>17.134972019300555</v>
      </c>
      <c r="AA13" s="850">
        <v>1.9839029185532424</v>
      </c>
      <c r="AB13" s="850">
        <v>18.369941082759425</v>
      </c>
      <c r="AC13" s="850">
        <v>2.1052655531358675</v>
      </c>
      <c r="AD13" s="850">
        <v>21.2527816160406</v>
      </c>
      <c r="AE13" s="850">
        <v>2.3428445394641653</v>
      </c>
      <c r="AF13" s="850">
        <v>20.714249035169438</v>
      </c>
      <c r="AG13" s="850">
        <v>2.2192352777453173</v>
      </c>
      <c r="AH13" s="850">
        <v>23.233063283050281</v>
      </c>
      <c r="AI13" s="850">
        <v>2.4116193345987922</v>
      </c>
      <c r="AJ13" s="850">
        <v>32.069560499519881</v>
      </c>
      <c r="AK13" s="850">
        <v>3.2586357319102395</v>
      </c>
      <c r="AL13" s="850">
        <v>27.042942669630399</v>
      </c>
      <c r="AM13" s="850">
        <v>2.6828203439631184</v>
      </c>
      <c r="AN13" s="850">
        <v>35.612800536900053</v>
      </c>
      <c r="AO13" s="850">
        <v>3.433837163774462</v>
      </c>
      <c r="AP13" s="850">
        <v>30.72151483059988</v>
      </c>
      <c r="AQ13" s="850">
        <v>2.8268664222055873</v>
      </c>
      <c r="AR13" s="850">
        <v>33.368573450760039</v>
      </c>
      <c r="AS13" s="850">
        <v>2.9389459826496678</v>
      </c>
      <c r="AT13" s="850">
        <v>25.2133590754596</v>
      </c>
      <c r="AU13" s="850">
        <v>2.1698758923342605</v>
      </c>
      <c r="AV13" s="850">
        <v>27.488341410080029</v>
      </c>
      <c r="AW13" s="850">
        <v>2.2632452620465617</v>
      </c>
      <c r="AX13" s="850">
        <v>28.044291767009565</v>
      </c>
      <c r="AY13" s="842">
        <v>2.2040623035996871</v>
      </c>
      <c r="AZ13" s="850">
        <v>28.605392596480161</v>
      </c>
      <c r="BA13" s="850">
        <v>2.1807392252407349</v>
      </c>
      <c r="BB13" s="850">
        <v>30.051738843778743</v>
      </c>
      <c r="BC13" s="842">
        <v>2.169060231850481</v>
      </c>
      <c r="BD13" s="850">
        <v>36.018348338350059</v>
      </c>
      <c r="BE13" s="842">
        <v>2.4778444651018585</v>
      </c>
      <c r="BF13" s="850">
        <v>36.460606508969811</v>
      </c>
      <c r="BG13" s="850">
        <v>2.398897280154864</v>
      </c>
      <c r="BH13" s="850">
        <v>36.649620933800257</v>
      </c>
      <c r="BI13" s="850">
        <v>2.3357694953290995</v>
      </c>
      <c r="BJ13" s="850">
        <v>41.60710609343981</v>
      </c>
      <c r="BK13" s="842">
        <v>2.5797279568137035</v>
      </c>
      <c r="BL13" s="850">
        <v>40.844617156790122</v>
      </c>
      <c r="BM13" s="842">
        <v>2.4721640610177329</v>
      </c>
      <c r="BN13" s="850">
        <v>36.847783158950385</v>
      </c>
      <c r="BO13" s="842">
        <v>2.1538878237325627</v>
      </c>
      <c r="BP13" s="850">
        <v>36.792506704660198</v>
      </c>
      <c r="BQ13" s="842">
        <v>2.091257690360846</v>
      </c>
      <c r="BR13" s="850">
        <v>34.646557151290416</v>
      </c>
      <c r="BS13" s="850">
        <v>1.8892154207662342</v>
      </c>
      <c r="BT13" s="850">
        <v>27.488341410080029</v>
      </c>
      <c r="BU13" s="850">
        <v>2.2632452620465617</v>
      </c>
      <c r="BV13" s="850">
        <v>35.479968826830124</v>
      </c>
      <c r="BW13" s="842">
        <v>1.7777621821066669</v>
      </c>
      <c r="BX13" s="850">
        <v>39.281675724689961</v>
      </c>
      <c r="BY13" s="842">
        <v>1.9030036109542756</v>
      </c>
      <c r="BZ13" s="850">
        <v>41.390239135619957</v>
      </c>
      <c r="CA13" s="850">
        <v>1.9164809354284731</v>
      </c>
      <c r="CB13" s="850">
        <v>49.392003483500247</v>
      </c>
      <c r="CC13" s="842">
        <v>2.0990990262810394</v>
      </c>
      <c r="CD13" s="850">
        <v>56.557352960939866</v>
      </c>
      <c r="CE13" s="842">
        <v>2.2612204015845463</v>
      </c>
      <c r="CF13" s="850">
        <v>69.954615291919879</v>
      </c>
      <c r="CG13" s="842">
        <v>2.6814716719481586</v>
      </c>
      <c r="CH13" s="850">
        <v>57.578922099260481</v>
      </c>
      <c r="CI13" s="850">
        <v>2.0701174282300392</v>
      </c>
      <c r="CJ13" s="850">
        <v>70.087662606240897</v>
      </c>
      <c r="CK13" s="850">
        <v>2.2664224919942031</v>
      </c>
      <c r="CL13" s="850">
        <v>99.390118680229037</v>
      </c>
      <c r="CM13" s="850">
        <v>2.9000291437876915</v>
      </c>
      <c r="CN13" s="850">
        <v>130.63968185278128</v>
      </c>
      <c r="CO13" s="850">
        <v>3.5338088222090516</v>
      </c>
      <c r="CP13" s="850">
        <v>116.48415840055159</v>
      </c>
      <c r="CQ13" s="850">
        <v>2.9958880563003878</v>
      </c>
      <c r="CR13" s="850">
        <v>135.63906135104793</v>
      </c>
      <c r="CS13" s="842">
        <v>3.2779125072952628</v>
      </c>
      <c r="CT13" s="850">
        <v>159.91069834900921</v>
      </c>
      <c r="CU13" s="850">
        <v>3.592970500284927</v>
      </c>
      <c r="CV13" s="850">
        <v>175.51174824123052</v>
      </c>
      <c r="CW13" s="842">
        <v>3.7449483326305435</v>
      </c>
      <c r="CX13" s="850">
        <v>219.88360695993882</v>
      </c>
      <c r="CY13" s="842">
        <v>4.4739715746263213</v>
      </c>
      <c r="CZ13" s="850">
        <v>179.86930330482005</v>
      </c>
      <c r="DA13" s="850">
        <v>3.4932521353876611</v>
      </c>
      <c r="DB13" s="850">
        <v>155.4279331258891</v>
      </c>
      <c r="DC13" s="850">
        <v>2.9088349783022212</v>
      </c>
      <c r="DD13" s="850">
        <v>165.23890808325925</v>
      </c>
      <c r="DE13" s="842">
        <v>2.9493267723289982</v>
      </c>
      <c r="DF13" s="850">
        <v>114.48294514719151</v>
      </c>
      <c r="DG13" s="842">
        <v>1.9730217451942</v>
      </c>
      <c r="DH13" s="850">
        <v>108.48995743366912</v>
      </c>
      <c r="DI13" s="842">
        <v>1.7778517428295713</v>
      </c>
      <c r="DJ13" s="850">
        <v>115.63281543173012</v>
      </c>
      <c r="DK13" s="842">
        <v>1.8363755454371757</v>
      </c>
      <c r="DL13" s="850">
        <v>139.33735305675219</v>
      </c>
      <c r="DM13" s="842">
        <v>2.1169600005267757</v>
      </c>
      <c r="DN13" s="850">
        <v>120.82727441477999</v>
      </c>
      <c r="DO13" s="842">
        <v>1.7403450110859409</v>
      </c>
      <c r="DP13" s="850">
        <v>137.88186273384673</v>
      </c>
      <c r="DQ13" s="850">
        <v>1.8043421935875648</v>
      </c>
      <c r="DR13" s="850">
        <v>133.1838609711275</v>
      </c>
      <c r="DS13" s="842">
        <v>1.6936510953760433</v>
      </c>
    </row>
    <row r="14" spans="1:123" ht="18" customHeight="1">
      <c r="A14" s="254" t="s">
        <v>50</v>
      </c>
      <c r="B14" s="520">
        <f t="shared" ref="B14:AY14" si="0">SUM(B8:B13)</f>
        <v>710.62217399999997</v>
      </c>
      <c r="C14" s="520">
        <f t="shared" si="0"/>
        <v>100.00000000000001</v>
      </c>
      <c r="D14" s="520">
        <f t="shared" si="0"/>
        <v>744.63695499999983</v>
      </c>
      <c r="E14" s="520">
        <f t="shared" si="0"/>
        <v>99.999999999999986</v>
      </c>
      <c r="F14" s="520">
        <f t="shared" si="0"/>
        <v>785.83912100000009</v>
      </c>
      <c r="G14" s="520">
        <f t="shared" si="0"/>
        <v>100</v>
      </c>
      <c r="H14" s="520">
        <f t="shared" si="0"/>
        <v>810.57279500000004</v>
      </c>
      <c r="I14" s="520">
        <f t="shared" si="0"/>
        <v>100.00000000000001</v>
      </c>
      <c r="J14" s="520">
        <f t="shared" si="0"/>
        <v>792.23606900000004</v>
      </c>
      <c r="K14" s="520">
        <f t="shared" si="0"/>
        <v>100</v>
      </c>
      <c r="L14" s="520">
        <f t="shared" si="0"/>
        <v>713.58341500000006</v>
      </c>
      <c r="M14" s="520">
        <f t="shared" si="0"/>
        <v>100</v>
      </c>
      <c r="N14" s="520">
        <f t="shared" si="0"/>
        <v>648.84814599999993</v>
      </c>
      <c r="O14" s="520">
        <f t="shared" si="0"/>
        <v>100</v>
      </c>
      <c r="P14" s="520">
        <f t="shared" si="0"/>
        <v>594.64368600000012</v>
      </c>
      <c r="Q14" s="520">
        <f t="shared" si="0"/>
        <v>100.00000000000001</v>
      </c>
      <c r="R14" s="520">
        <f t="shared" si="0"/>
        <v>602.13466039420052</v>
      </c>
      <c r="S14" s="520">
        <f t="shared" si="0"/>
        <v>100.00000000000003</v>
      </c>
      <c r="T14" s="520">
        <f t="shared" si="0"/>
        <v>641.64736747236998</v>
      </c>
      <c r="U14" s="520">
        <f t="shared" si="0"/>
        <v>99.999999999999972</v>
      </c>
      <c r="V14" s="520">
        <f t="shared" si="0"/>
        <v>819.58578992214996</v>
      </c>
      <c r="W14" s="520">
        <f t="shared" si="0"/>
        <v>100</v>
      </c>
      <c r="X14" s="520">
        <f t="shared" si="0"/>
        <v>825.52200766993008</v>
      </c>
      <c r="Y14" s="520">
        <f t="shared" si="0"/>
        <v>100</v>
      </c>
      <c r="Z14" s="520">
        <f t="shared" si="0"/>
        <v>863.70012660681027</v>
      </c>
      <c r="AA14" s="520">
        <f t="shared" si="0"/>
        <v>100</v>
      </c>
      <c r="AB14" s="520">
        <f t="shared" si="0"/>
        <v>872.57120867230958</v>
      </c>
      <c r="AC14" s="520">
        <f t="shared" si="0"/>
        <v>100.00000000000003</v>
      </c>
      <c r="AD14" s="520">
        <f t="shared" si="0"/>
        <v>907.1358025702101</v>
      </c>
      <c r="AE14" s="520">
        <f t="shared" si="0"/>
        <v>100.00000000000001</v>
      </c>
      <c r="AF14" s="520">
        <f t="shared" si="0"/>
        <v>933.39580723565962</v>
      </c>
      <c r="AG14" s="520">
        <f t="shared" si="0"/>
        <v>99.999999999999986</v>
      </c>
      <c r="AH14" s="520">
        <f t="shared" si="0"/>
        <v>963.38020473349025</v>
      </c>
      <c r="AI14" s="520">
        <f t="shared" si="0"/>
        <v>99.999999999999986</v>
      </c>
      <c r="AJ14" s="520">
        <f t="shared" si="0"/>
        <v>984.14069990941994</v>
      </c>
      <c r="AK14" s="520">
        <f t="shared" si="0"/>
        <v>100</v>
      </c>
      <c r="AL14" s="520">
        <f t="shared" si="0"/>
        <v>1008.0042344424003</v>
      </c>
      <c r="AM14" s="520">
        <f t="shared" si="0"/>
        <v>100</v>
      </c>
      <c r="AN14" s="520">
        <f t="shared" si="0"/>
        <v>1037.1138419899501</v>
      </c>
      <c r="AO14" s="520">
        <f t="shared" si="0"/>
        <v>100</v>
      </c>
      <c r="AP14" s="520">
        <f t="shared" si="0"/>
        <v>1086.7692434731402</v>
      </c>
      <c r="AQ14" s="520">
        <f t="shared" si="0"/>
        <v>100</v>
      </c>
      <c r="AR14" s="520">
        <f>SUM(AR8:AR13)</f>
        <v>1135.3925403105202</v>
      </c>
      <c r="AS14" s="520">
        <f t="shared" si="0"/>
        <v>100.00000000000001</v>
      </c>
      <c r="AT14" s="520">
        <f t="shared" si="0"/>
        <v>1161.9724042528596</v>
      </c>
      <c r="AU14" s="520">
        <f t="shared" si="0"/>
        <v>100</v>
      </c>
      <c r="AV14" s="520">
        <f t="shared" si="0"/>
        <v>1214.55424522676</v>
      </c>
      <c r="AW14" s="520">
        <f t="shared" si="0"/>
        <v>100.00000000000001</v>
      </c>
      <c r="AX14" s="520">
        <f t="shared" si="0"/>
        <v>1272.3910626849097</v>
      </c>
      <c r="AY14" s="523">
        <f t="shared" si="0"/>
        <v>99.999999999999986</v>
      </c>
      <c r="AZ14" s="520">
        <v>1311.7291726305502</v>
      </c>
      <c r="BA14" s="520">
        <v>99.999999999999986</v>
      </c>
      <c r="BB14" s="520">
        <v>1385.4727684597692</v>
      </c>
      <c r="BC14" s="523">
        <v>100</v>
      </c>
      <c r="BD14" s="520">
        <v>1453.61619123537</v>
      </c>
      <c r="BE14" s="523">
        <v>100.00000000000001</v>
      </c>
      <c r="BF14" s="520">
        <v>1519.8902766948006</v>
      </c>
      <c r="BG14" s="520">
        <v>99.999999999999986</v>
      </c>
      <c r="BH14" s="520">
        <v>1569.0598326200197</v>
      </c>
      <c r="BI14" s="520">
        <v>100.00000000000001</v>
      </c>
      <c r="BJ14" s="520">
        <v>1612.8485945017992</v>
      </c>
      <c r="BK14" s="523">
        <v>99.999999999999986</v>
      </c>
      <c r="BL14" s="520">
        <v>1652.1806865833705</v>
      </c>
      <c r="BM14" s="523">
        <v>99.999999999999986</v>
      </c>
      <c r="BN14" s="520">
        <v>1710.75683482417</v>
      </c>
      <c r="BO14" s="523">
        <v>100</v>
      </c>
      <c r="BP14" s="520">
        <v>1759.3483038578406</v>
      </c>
      <c r="BQ14" s="523">
        <v>100</v>
      </c>
      <c r="BR14" s="520">
        <v>1833.9124681312599</v>
      </c>
      <c r="BS14" s="520">
        <v>100.00000000000003</v>
      </c>
      <c r="BT14" s="520">
        <v>1214.55424522676</v>
      </c>
      <c r="BU14" s="520">
        <v>100.00000000000001</v>
      </c>
      <c r="BV14" s="520">
        <v>1995.7657544940005</v>
      </c>
      <c r="BW14" s="523">
        <v>100</v>
      </c>
      <c r="BX14" s="520">
        <v>2064.1934412826395</v>
      </c>
      <c r="BY14" s="523">
        <v>100</v>
      </c>
      <c r="BZ14" s="520">
        <v>2159.7000194716898</v>
      </c>
      <c r="CA14" s="520">
        <v>99.999999999999986</v>
      </c>
      <c r="CB14" s="520">
        <v>2353.0096896384989</v>
      </c>
      <c r="CC14" s="523">
        <v>100</v>
      </c>
      <c r="CD14" s="520">
        <v>2501.1870988474807</v>
      </c>
      <c r="CE14" s="523">
        <v>100</v>
      </c>
      <c r="CF14" s="520">
        <v>2608.8142576235396</v>
      </c>
      <c r="CG14" s="523">
        <v>99.999999999999986</v>
      </c>
      <c r="CH14" s="520">
        <v>2781.4326527597409</v>
      </c>
      <c r="CI14" s="520">
        <v>100</v>
      </c>
      <c r="CJ14" s="520">
        <v>3092.4358919757915</v>
      </c>
      <c r="CK14" s="520">
        <v>100.00000000000001</v>
      </c>
      <c r="CL14" s="520">
        <v>3427.2110296938895</v>
      </c>
      <c r="CM14" s="520">
        <v>100</v>
      </c>
      <c r="CN14" s="520">
        <v>3696.8519924378902</v>
      </c>
      <c r="CO14" s="520">
        <v>99.999999999999972</v>
      </c>
      <c r="CP14" s="520">
        <v>3888.134543464801</v>
      </c>
      <c r="CQ14" s="520">
        <v>99.999999999999986</v>
      </c>
      <c r="CR14" s="1205">
        <v>4137.9707679558887</v>
      </c>
      <c r="CS14" s="1206">
        <v>100</v>
      </c>
      <c r="CT14" s="1205">
        <v>4450.6543634668888</v>
      </c>
      <c r="CU14" s="1205">
        <v>100</v>
      </c>
      <c r="CV14" s="1205">
        <v>4686.6266942045304</v>
      </c>
      <c r="CW14" s="1206">
        <v>100</v>
      </c>
      <c r="CX14" s="1205">
        <v>4914.7296376889499</v>
      </c>
      <c r="CY14" s="1206">
        <v>100</v>
      </c>
      <c r="CZ14" s="1205">
        <v>5149.0501210230905</v>
      </c>
      <c r="DA14" s="1205">
        <v>99.999999999999986</v>
      </c>
      <c r="DB14" s="1205">
        <v>5343.3052849428605</v>
      </c>
      <c r="DC14" s="1205">
        <v>99.999999999999986</v>
      </c>
      <c r="DD14" s="1205">
        <v>5602.5975023708506</v>
      </c>
      <c r="DE14" s="1206">
        <v>100.00000000000003</v>
      </c>
      <c r="DF14" s="1205">
        <v>5802.4167967760213</v>
      </c>
      <c r="DG14" s="1206">
        <v>100</v>
      </c>
      <c r="DH14" s="1205">
        <v>6102.3062171089705</v>
      </c>
      <c r="DI14" s="1206">
        <v>100</v>
      </c>
      <c r="DJ14" s="1205">
        <v>6296.7956483107091</v>
      </c>
      <c r="DK14" s="1206">
        <v>100</v>
      </c>
      <c r="DL14" s="1205">
        <v>6581.9549269745321</v>
      </c>
      <c r="DM14" s="1206">
        <v>100</v>
      </c>
      <c r="DN14" s="1205">
        <v>6942.7196127844882</v>
      </c>
      <c r="DO14" s="1206">
        <v>100</v>
      </c>
      <c r="DP14" s="1205">
        <v>7641.6692589611785</v>
      </c>
      <c r="DQ14" s="1205">
        <v>100</v>
      </c>
      <c r="DR14" s="1205">
        <v>7863.7129769373496</v>
      </c>
      <c r="DS14" s="1206">
        <v>100</v>
      </c>
    </row>
    <row r="15" spans="1:123" ht="18" customHeight="1">
      <c r="A15" s="838" t="s">
        <v>51</v>
      </c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6"/>
      <c r="AZ15" s="855"/>
      <c r="BA15" s="855"/>
      <c r="BB15" s="855"/>
      <c r="BC15" s="856"/>
      <c r="BD15" s="855"/>
      <c r="BE15" s="856"/>
      <c r="BF15" s="1532"/>
      <c r="BG15" s="1532"/>
      <c r="BH15" s="1532"/>
      <c r="BI15" s="1532"/>
      <c r="BJ15" s="1532"/>
      <c r="BK15" s="1532"/>
      <c r="BL15" s="1532"/>
      <c r="BM15" s="1532"/>
      <c r="BN15" s="1532"/>
      <c r="BO15" s="1532"/>
      <c r="BP15" s="1532"/>
      <c r="BQ15" s="1532"/>
      <c r="BR15" s="1549"/>
      <c r="BS15" s="1550"/>
      <c r="BT15" s="1549"/>
      <c r="BU15" s="1550"/>
      <c r="BV15" s="1392"/>
      <c r="BW15" s="855"/>
      <c r="BX15" s="855"/>
      <c r="BY15" s="855"/>
      <c r="BZ15" s="855"/>
      <c r="CA15" s="855"/>
      <c r="CB15" s="855"/>
      <c r="CC15" s="855"/>
      <c r="CD15" s="855"/>
      <c r="CE15" s="855"/>
      <c r="CF15" s="855"/>
      <c r="CG15" s="855"/>
      <c r="CH15" s="855"/>
      <c r="CI15" s="855"/>
      <c r="CJ15" s="855"/>
      <c r="CK15" s="855"/>
      <c r="CL15" s="855"/>
      <c r="CM15" s="855"/>
      <c r="CN15" s="855"/>
      <c r="CO15" s="855"/>
      <c r="CP15" s="855"/>
      <c r="CQ15" s="855"/>
      <c r="CR15" s="855"/>
      <c r="CS15" s="855"/>
      <c r="CT15" s="855"/>
      <c r="CU15" s="855"/>
      <c r="CV15" s="855"/>
      <c r="CW15" s="855"/>
      <c r="CX15" s="855"/>
      <c r="CY15" s="855"/>
      <c r="CZ15" s="855"/>
      <c r="DA15" s="855"/>
      <c r="DB15" s="855"/>
      <c r="DC15" s="855"/>
      <c r="DD15" s="855"/>
      <c r="DE15" s="855"/>
      <c r="DF15" s="855"/>
      <c r="DG15" s="855"/>
      <c r="DH15" s="855"/>
      <c r="DI15" s="855"/>
      <c r="DJ15" s="855"/>
      <c r="DK15" s="855"/>
      <c r="DL15" s="855"/>
      <c r="DM15" s="855"/>
      <c r="DN15" s="855"/>
      <c r="DO15" s="856"/>
      <c r="DP15" s="855"/>
      <c r="DQ15" s="855"/>
      <c r="DR15" s="855"/>
      <c r="DS15" s="856"/>
    </row>
    <row r="16" spans="1:123" ht="18" customHeight="1">
      <c r="A16" s="235" t="s">
        <v>105</v>
      </c>
      <c r="B16" s="512">
        <v>252.48812673</v>
      </c>
      <c r="C16" s="512">
        <v>92.935926405419153</v>
      </c>
      <c r="D16" s="512">
        <v>265.38322798000002</v>
      </c>
      <c r="E16" s="512">
        <v>92.975320246376526</v>
      </c>
      <c r="F16" s="512">
        <v>300.09713076000003</v>
      </c>
      <c r="G16" s="512">
        <v>94.390063836905085</v>
      </c>
      <c r="H16" s="512">
        <v>312.28381045000009</v>
      </c>
      <c r="I16" s="512">
        <v>92.065010695543748</v>
      </c>
      <c r="J16" s="512">
        <v>313.90169942000006</v>
      </c>
      <c r="K16" s="512">
        <v>92.608277738900028</v>
      </c>
      <c r="L16" s="512">
        <v>297.93130019000006</v>
      </c>
      <c r="M16" s="512">
        <v>93.498154422202035</v>
      </c>
      <c r="N16" s="512">
        <v>277.75884042000001</v>
      </c>
      <c r="O16" s="512">
        <v>92.571608781143496</v>
      </c>
      <c r="P16" s="512">
        <v>269.57916542000004</v>
      </c>
      <c r="Q16" s="512">
        <v>91.297904661124932</v>
      </c>
      <c r="R16" s="512">
        <v>261.16631720120995</v>
      </c>
      <c r="S16" s="512">
        <v>91.880540369478553</v>
      </c>
      <c r="T16" s="512">
        <v>272.04036878558998</v>
      </c>
      <c r="U16" s="512">
        <v>90.375874961022006</v>
      </c>
      <c r="V16" s="512">
        <v>290.21329278662006</v>
      </c>
      <c r="W16" s="512">
        <v>89.548141589026741</v>
      </c>
      <c r="X16" s="512">
        <v>305.03929185189008</v>
      </c>
      <c r="Y16" s="512">
        <v>92.239125328795723</v>
      </c>
      <c r="Z16" s="512">
        <v>312.72234734430003</v>
      </c>
      <c r="AA16" s="512">
        <v>94.19411626051695</v>
      </c>
      <c r="AB16" s="512">
        <v>319.56397321311999</v>
      </c>
      <c r="AC16" s="512">
        <v>91.798416423488362</v>
      </c>
      <c r="AD16" s="512">
        <v>347.35547193184004</v>
      </c>
      <c r="AE16" s="512">
        <v>92.827061296160508</v>
      </c>
      <c r="AF16" s="512">
        <v>359.05393655489985</v>
      </c>
      <c r="AG16" s="512">
        <v>91.913566962991837</v>
      </c>
      <c r="AH16" s="512">
        <v>381.58747744278992</v>
      </c>
      <c r="AI16" s="512">
        <v>91.57305878755939</v>
      </c>
      <c r="AJ16" s="512">
        <v>383.91845149804993</v>
      </c>
      <c r="AK16" s="512">
        <v>91.612100318755964</v>
      </c>
      <c r="AL16" s="512">
        <v>437.03674982317995</v>
      </c>
      <c r="AM16" s="512">
        <v>93.235229050180308</v>
      </c>
      <c r="AN16" s="512">
        <v>442.57522969093998</v>
      </c>
      <c r="AO16" s="512">
        <v>93.049278978281464</v>
      </c>
      <c r="AP16" s="512">
        <v>463.60331924022989</v>
      </c>
      <c r="AQ16" s="512">
        <v>93.576288313923314</v>
      </c>
      <c r="AR16" s="512">
        <v>490.93939384137008</v>
      </c>
      <c r="AS16" s="512">
        <v>94.72404235440392</v>
      </c>
      <c r="AT16" s="512">
        <v>499.94836735775999</v>
      </c>
      <c r="AU16" s="512">
        <v>93.668107802040282</v>
      </c>
      <c r="AV16" s="512">
        <v>528.35215071060009</v>
      </c>
      <c r="AW16" s="512">
        <v>94.180934613246052</v>
      </c>
      <c r="AX16" s="512">
        <v>555.53021189016999</v>
      </c>
      <c r="AY16" s="516">
        <v>94.798994126059199</v>
      </c>
      <c r="AZ16" s="512">
        <v>578.03810830896987</v>
      </c>
      <c r="BA16" s="512">
        <v>94.413251277373718</v>
      </c>
      <c r="BB16" s="512">
        <v>629.17966818853006</v>
      </c>
      <c r="BC16" s="516">
        <v>95.403396204413312</v>
      </c>
      <c r="BD16" s="512">
        <v>671.81062826282971</v>
      </c>
      <c r="BE16" s="516">
        <v>94.531564536236914</v>
      </c>
      <c r="BF16" s="512">
        <v>710.96333741695003</v>
      </c>
      <c r="BG16" s="512">
        <v>94.84714583956972</v>
      </c>
      <c r="BH16" s="512">
        <v>725.43391348159992</v>
      </c>
      <c r="BI16" s="512">
        <v>94.05164072137444</v>
      </c>
      <c r="BJ16" s="512">
        <v>694.92251808826995</v>
      </c>
      <c r="BK16" s="516">
        <v>93.010083931569497</v>
      </c>
      <c r="BL16" s="512">
        <v>745.09500164183009</v>
      </c>
      <c r="BM16" s="516">
        <v>94.053294114828205</v>
      </c>
      <c r="BN16" s="512">
        <v>790.78984571571016</v>
      </c>
      <c r="BO16" s="516">
        <v>95.286398117692599</v>
      </c>
      <c r="BP16" s="512">
        <v>802.80349368192992</v>
      </c>
      <c r="BQ16" s="516">
        <v>93.243740765655161</v>
      </c>
      <c r="BR16" s="512">
        <v>836.07874719771996</v>
      </c>
      <c r="BS16" s="512">
        <v>95.264807387603241</v>
      </c>
      <c r="BT16" s="512">
        <v>528.35215071060009</v>
      </c>
      <c r="BU16" s="512">
        <v>94.180934613246052</v>
      </c>
      <c r="BV16" s="512">
        <v>903.1632814216299</v>
      </c>
      <c r="BW16" s="516">
        <v>95.864892072501419</v>
      </c>
      <c r="BX16" s="512">
        <v>929.37090194967016</v>
      </c>
      <c r="BY16" s="516">
        <v>95.358224371633568</v>
      </c>
      <c r="BZ16" s="512">
        <v>1016.5767060252498</v>
      </c>
      <c r="CA16" s="512">
        <v>94.571437832522733</v>
      </c>
      <c r="CB16" s="512">
        <v>1120.0770468010501</v>
      </c>
      <c r="CC16" s="516">
        <v>93.109804395868878</v>
      </c>
      <c r="CD16" s="512">
        <v>1203.97354266299</v>
      </c>
      <c r="CE16" s="516">
        <v>93.741800640391304</v>
      </c>
      <c r="CF16" s="512">
        <v>1250.8951918201901</v>
      </c>
      <c r="CG16" s="516">
        <v>91.875916026664598</v>
      </c>
      <c r="CH16" s="512">
        <v>1291.3943141746201</v>
      </c>
      <c r="CI16" s="512">
        <v>88.604190696585647</v>
      </c>
      <c r="CJ16" s="512">
        <v>1510.0538332078797</v>
      </c>
      <c r="CK16" s="512">
        <v>87.689400562114415</v>
      </c>
      <c r="CL16" s="512">
        <v>1719.9648092662401</v>
      </c>
      <c r="CM16" s="512">
        <v>86.744256632515857</v>
      </c>
      <c r="CN16" s="512">
        <v>1870.8555284694801</v>
      </c>
      <c r="CO16" s="512">
        <v>85.924163890916944</v>
      </c>
      <c r="CP16" s="512">
        <v>1954.7636013719398</v>
      </c>
      <c r="CQ16" s="512">
        <v>84.317578826208248</v>
      </c>
      <c r="CR16" s="512">
        <v>2065.9377265466596</v>
      </c>
      <c r="CS16" s="516">
        <v>82.892157966921985</v>
      </c>
      <c r="CT16" s="512">
        <v>2172.0453836151905</v>
      </c>
      <c r="CU16" s="512">
        <v>79.624063602026098</v>
      </c>
      <c r="CV16" s="512">
        <v>2303.2409837526097</v>
      </c>
      <c r="CW16" s="516">
        <v>78.681095293211939</v>
      </c>
      <c r="CX16" s="512">
        <v>2405.17189387587</v>
      </c>
      <c r="CY16" s="516">
        <v>77.745881076259167</v>
      </c>
      <c r="CZ16" s="512">
        <v>2528.84094597576</v>
      </c>
      <c r="DA16" s="512">
        <v>77.86150559097068</v>
      </c>
      <c r="DB16" s="512">
        <v>2714.9741661258604</v>
      </c>
      <c r="DC16" s="512">
        <v>80.441274534987414</v>
      </c>
      <c r="DD16" s="512">
        <v>2938.6625081702009</v>
      </c>
      <c r="DE16" s="516">
        <v>80.580952652915386</v>
      </c>
      <c r="DF16" s="512">
        <v>3075.58396671747</v>
      </c>
      <c r="DG16" s="516">
        <v>80.812223714544771</v>
      </c>
      <c r="DH16" s="512">
        <v>3305.7098714955196</v>
      </c>
      <c r="DI16" s="516">
        <v>81.797126507365832</v>
      </c>
      <c r="DJ16" s="512">
        <v>3499.9977235042102</v>
      </c>
      <c r="DK16" s="516">
        <v>81.438557875479546</v>
      </c>
      <c r="DL16" s="512">
        <v>3683.3998882914002</v>
      </c>
      <c r="DM16" s="516">
        <v>81.767335952139391</v>
      </c>
      <c r="DN16" s="512">
        <v>3723.655774164471</v>
      </c>
      <c r="DO16" s="516">
        <v>78.47972244207682</v>
      </c>
      <c r="DP16" s="512">
        <v>4381.8833062046597</v>
      </c>
      <c r="DQ16" s="512">
        <v>83.583923487786052</v>
      </c>
      <c r="DR16" s="512">
        <v>4521.1805998209402</v>
      </c>
      <c r="DS16" s="516">
        <v>84.083609573897348</v>
      </c>
    </row>
    <row r="17" spans="1:123" ht="18" customHeight="1">
      <c r="A17" s="844" t="s">
        <v>53</v>
      </c>
      <c r="B17" s="850">
        <v>7.6830785870000007</v>
      </c>
      <c r="C17" s="850">
        <v>2.8279905093994433</v>
      </c>
      <c r="D17" s="850">
        <v>4.400318659999999</v>
      </c>
      <c r="E17" s="850">
        <v>1.5416235596864423</v>
      </c>
      <c r="F17" s="850">
        <v>5.4010165600000004</v>
      </c>
      <c r="G17" s="850">
        <v>1.6987909767464295</v>
      </c>
      <c r="H17" s="850">
        <v>6.7769913500000021</v>
      </c>
      <c r="I17" s="850">
        <v>1.9979382864013513</v>
      </c>
      <c r="J17" s="850">
        <v>7.6349500900000002</v>
      </c>
      <c r="K17" s="850">
        <v>2.2524872587940816</v>
      </c>
      <c r="L17" s="850">
        <v>9.1295395900000003</v>
      </c>
      <c r="M17" s="850">
        <v>2.8650735986620504</v>
      </c>
      <c r="N17" s="850">
        <v>10.10011045904</v>
      </c>
      <c r="O17" s="850">
        <v>3.3661699935339398</v>
      </c>
      <c r="P17" s="850">
        <v>11.777077591000003</v>
      </c>
      <c r="Q17" s="850">
        <v>3.9885222784728542</v>
      </c>
      <c r="R17" s="850">
        <v>12.762735725090003</v>
      </c>
      <c r="S17" s="850">
        <v>4.4900394031695816</v>
      </c>
      <c r="T17" s="850">
        <v>12.876918810359996</v>
      </c>
      <c r="U17" s="850">
        <v>4.2779048178895565</v>
      </c>
      <c r="V17" s="850">
        <v>14.058314835189998</v>
      </c>
      <c r="W17" s="850">
        <v>4.3378301361623537</v>
      </c>
      <c r="X17" s="850">
        <v>13.639609817590003</v>
      </c>
      <c r="Y17" s="850">
        <v>4.1244053241882757</v>
      </c>
      <c r="Z17" s="850">
        <v>8.0623134207000007</v>
      </c>
      <c r="AA17" s="850">
        <v>2.4284241088854306</v>
      </c>
      <c r="AB17" s="850">
        <v>8.03792313732</v>
      </c>
      <c r="AC17" s="850">
        <v>2.3089856091118328</v>
      </c>
      <c r="AD17" s="850">
        <v>8.696782702230001</v>
      </c>
      <c r="AE17" s="850">
        <v>2.3241228257884035</v>
      </c>
      <c r="AF17" s="850">
        <v>10.869860097800002</v>
      </c>
      <c r="AG17" s="850">
        <v>2.7825558008461817</v>
      </c>
      <c r="AH17" s="850">
        <v>12.026122623850002</v>
      </c>
      <c r="AI17" s="850">
        <v>2.8860193248488444</v>
      </c>
      <c r="AJ17" s="850">
        <v>12.440862268879998</v>
      </c>
      <c r="AK17" s="850">
        <v>2.9686864952211067</v>
      </c>
      <c r="AL17" s="850">
        <v>14.828175394800001</v>
      </c>
      <c r="AM17" s="850">
        <v>3.163368595180549</v>
      </c>
      <c r="AN17" s="850">
        <v>17.636441683319998</v>
      </c>
      <c r="AO17" s="850">
        <v>3.7079756666938217</v>
      </c>
      <c r="AP17" s="850">
        <v>18.010234721830003</v>
      </c>
      <c r="AQ17" s="850">
        <v>3.6352865628602031</v>
      </c>
      <c r="AR17" s="850">
        <v>11.263700242830003</v>
      </c>
      <c r="AS17" s="850">
        <v>2.1732687012969354</v>
      </c>
      <c r="AT17" s="850">
        <v>13.143691828329997</v>
      </c>
      <c r="AU17" s="850">
        <v>2.4625437814697579</v>
      </c>
      <c r="AV17" s="850">
        <v>14.894512813679995</v>
      </c>
      <c r="AW17" s="850">
        <v>2.655007906213124</v>
      </c>
      <c r="AX17" s="850">
        <v>13.164932544339999</v>
      </c>
      <c r="AY17" s="842">
        <v>2.2465427374228764</v>
      </c>
      <c r="AZ17" s="850">
        <v>12.802775919729998</v>
      </c>
      <c r="BA17" s="850">
        <v>2.09112804602717</v>
      </c>
      <c r="BB17" s="850">
        <v>14.46072021234</v>
      </c>
      <c r="BC17" s="842">
        <v>2.1926993028732951</v>
      </c>
      <c r="BD17" s="850">
        <v>15.364386798399998</v>
      </c>
      <c r="BE17" s="842">
        <v>2.1619478184623655</v>
      </c>
      <c r="BF17" s="850">
        <v>14.620935381790007</v>
      </c>
      <c r="BG17" s="850">
        <v>1.9505281320213692</v>
      </c>
      <c r="BH17" s="850">
        <v>19.17677802027</v>
      </c>
      <c r="BI17" s="850">
        <v>2.4862463734289304</v>
      </c>
      <c r="BJ17" s="850">
        <v>21.837553022289995</v>
      </c>
      <c r="BK17" s="842">
        <v>2.9227900760085848</v>
      </c>
      <c r="BL17" s="850">
        <v>21.756780629179996</v>
      </c>
      <c r="BM17" s="842">
        <v>2.7463570189023034</v>
      </c>
      <c r="BN17" s="850">
        <v>20.716604335</v>
      </c>
      <c r="BO17" s="842">
        <v>2.4962518411259236</v>
      </c>
      <c r="BP17" s="850">
        <v>18.3191984925</v>
      </c>
      <c r="BQ17" s="842">
        <v>2.1277318904469276</v>
      </c>
      <c r="BR17" s="850">
        <v>14.15158413939</v>
      </c>
      <c r="BS17" s="850">
        <v>1.612465263334379</v>
      </c>
      <c r="BT17" s="850">
        <v>14.894512813679995</v>
      </c>
      <c r="BU17" s="850">
        <v>2.655007906213124</v>
      </c>
      <c r="BV17" s="850">
        <v>16.40877023645</v>
      </c>
      <c r="BW17" s="842">
        <v>1.7416839458793349</v>
      </c>
      <c r="BX17" s="850">
        <v>19.22600082951001</v>
      </c>
      <c r="BY17" s="842">
        <v>1.9726863591527786</v>
      </c>
      <c r="BZ17" s="850">
        <v>21.56433447038</v>
      </c>
      <c r="CA17" s="850">
        <v>2.006115332643295</v>
      </c>
      <c r="CB17" s="850">
        <v>22.51694279586</v>
      </c>
      <c r="CC17" s="842">
        <v>1.871789217807162</v>
      </c>
      <c r="CD17" s="850">
        <v>23.109039124199992</v>
      </c>
      <c r="CE17" s="842">
        <v>1.7992778593625069</v>
      </c>
      <c r="CF17" s="850">
        <v>24.85467740687001</v>
      </c>
      <c r="CG17" s="842">
        <v>1.8255296440788265</v>
      </c>
      <c r="CH17" s="850">
        <v>25.478617746180003</v>
      </c>
      <c r="CI17" s="850">
        <v>1.7481200596045736</v>
      </c>
      <c r="CJ17" s="850">
        <v>30.315433200270007</v>
      </c>
      <c r="CK17" s="850">
        <v>1.760428738798838</v>
      </c>
      <c r="CL17" s="850">
        <v>35.177213605060011</v>
      </c>
      <c r="CM17" s="850">
        <v>1.7741184169203617</v>
      </c>
      <c r="CN17" s="850">
        <v>38.455797358459996</v>
      </c>
      <c r="CO17" s="850">
        <v>1.7661878132767383</v>
      </c>
      <c r="CP17" s="850">
        <v>38.205897094060006</v>
      </c>
      <c r="CQ17" s="850">
        <v>1.6479889115970154</v>
      </c>
      <c r="CR17" s="850">
        <v>41.678820538240004</v>
      </c>
      <c r="CS17" s="842">
        <v>1.6722901816144136</v>
      </c>
      <c r="CT17" s="850">
        <v>47.167647680770003</v>
      </c>
      <c r="CU17" s="850">
        <v>1.7290982072577918</v>
      </c>
      <c r="CV17" s="850">
        <v>43.099667531679984</v>
      </c>
      <c r="CW17" s="842">
        <v>1.4723292404430857</v>
      </c>
      <c r="CX17" s="850">
        <v>47.119067957290021</v>
      </c>
      <c r="CY17" s="842">
        <v>1.5230983960686122</v>
      </c>
      <c r="CZ17" s="850">
        <v>47.286737687850021</v>
      </c>
      <c r="DA17" s="850">
        <v>1.4559304715151469</v>
      </c>
      <c r="DB17" s="850">
        <v>53.41777530689</v>
      </c>
      <c r="DC17" s="850">
        <v>1.5827015896219068</v>
      </c>
      <c r="DD17" s="850">
        <v>60.702303574339993</v>
      </c>
      <c r="DE17" s="842">
        <v>1.6645155531291398</v>
      </c>
      <c r="DF17" s="850">
        <v>61.412196985430008</v>
      </c>
      <c r="DG17" s="842">
        <v>1.6136305349793627</v>
      </c>
      <c r="DH17" s="850">
        <v>62.087295046970013</v>
      </c>
      <c r="DI17" s="842">
        <v>1.536300076195007</v>
      </c>
      <c r="DJ17" s="850">
        <v>65.435029008780006</v>
      </c>
      <c r="DK17" s="842">
        <v>1.5225536751720696</v>
      </c>
      <c r="DL17" s="850">
        <v>68.829339765909992</v>
      </c>
      <c r="DM17" s="842">
        <v>1.527933951970047</v>
      </c>
      <c r="DN17" s="850">
        <v>72.401842321140009</v>
      </c>
      <c r="DO17" s="842">
        <v>1.5259403216273519</v>
      </c>
      <c r="DP17" s="850">
        <v>76.239668326800029</v>
      </c>
      <c r="DQ17" s="850">
        <v>1.4534093033484841</v>
      </c>
      <c r="DR17" s="850">
        <v>76.413300833820031</v>
      </c>
      <c r="DS17" s="842">
        <v>1.4211124753163262</v>
      </c>
    </row>
    <row r="18" spans="1:123" ht="18" customHeight="1">
      <c r="A18" s="263" t="s">
        <v>106</v>
      </c>
      <c r="B18" s="521">
        <v>1.0148622220000001</v>
      </c>
      <c r="C18" s="521">
        <v>0.37355087542904902</v>
      </c>
      <c r="D18" s="521">
        <v>1.600762129</v>
      </c>
      <c r="E18" s="521">
        <v>0.56081679582728872</v>
      </c>
      <c r="F18" s="521">
        <v>2.3917447620000001</v>
      </c>
      <c r="G18" s="521">
        <v>0.75227957093435338</v>
      </c>
      <c r="H18" s="521">
        <v>3.0926476320000003</v>
      </c>
      <c r="I18" s="521">
        <v>0.91174959376645448</v>
      </c>
      <c r="J18" s="521">
        <v>1.3126579299999996</v>
      </c>
      <c r="K18" s="521">
        <v>0.38726451746589119</v>
      </c>
      <c r="L18" s="521">
        <v>0.92683426599999985</v>
      </c>
      <c r="M18" s="521">
        <v>0.29086334088090848</v>
      </c>
      <c r="N18" s="521">
        <v>1.02721250407</v>
      </c>
      <c r="O18" s="521">
        <v>0.342349910152562</v>
      </c>
      <c r="P18" s="521">
        <v>1.7026909350000008</v>
      </c>
      <c r="Q18" s="521">
        <v>0.57664736222771451</v>
      </c>
      <c r="R18" s="521">
        <v>1.3957737999200002</v>
      </c>
      <c r="S18" s="521">
        <v>0.49104514067718347</v>
      </c>
      <c r="T18" s="521">
        <v>2.0384822942499996</v>
      </c>
      <c r="U18" s="521">
        <v>0.67721427432925141</v>
      </c>
      <c r="V18" s="521">
        <v>13.301397720820002</v>
      </c>
      <c r="W18" s="521">
        <v>4.1042759792251058</v>
      </c>
      <c r="X18" s="521">
        <v>3.8257010347400016</v>
      </c>
      <c r="Y18" s="521">
        <v>1.1568323381278529</v>
      </c>
      <c r="Z18" s="521">
        <v>3.8564843990799997</v>
      </c>
      <c r="AA18" s="521">
        <v>1.1615995560556232</v>
      </c>
      <c r="AB18" s="521">
        <v>2.5679180269399997</v>
      </c>
      <c r="AC18" s="521">
        <v>0.737663905002238</v>
      </c>
      <c r="AD18" s="521">
        <v>2.7895471841499999</v>
      </c>
      <c r="AE18" s="521">
        <v>0.74547686268329649</v>
      </c>
      <c r="AF18" s="521">
        <v>3.67118716341</v>
      </c>
      <c r="AG18" s="521">
        <v>0.93978055334916866</v>
      </c>
      <c r="AH18" s="521">
        <v>1.94530447828</v>
      </c>
      <c r="AI18" s="521">
        <v>0.4668326186777042</v>
      </c>
      <c r="AJ18" s="521">
        <v>2.2940988861000005</v>
      </c>
      <c r="AK18" s="521">
        <v>0.54742671646665331</v>
      </c>
      <c r="AL18" s="521">
        <v>3.0837944351299997</v>
      </c>
      <c r="AM18" s="521">
        <v>0.65788124366965361</v>
      </c>
      <c r="AN18" s="521">
        <v>1.9944071389300002</v>
      </c>
      <c r="AO18" s="521">
        <v>0.41931435339516643</v>
      </c>
      <c r="AP18" s="521">
        <v>2.2867993495099999</v>
      </c>
      <c r="AQ18" s="521">
        <v>0.46158037780345285</v>
      </c>
      <c r="AR18" s="521">
        <v>3.39559931861</v>
      </c>
      <c r="AS18" s="521">
        <v>0.65516211921369472</v>
      </c>
      <c r="AT18" s="521">
        <v>2.2870469499300006</v>
      </c>
      <c r="AU18" s="521">
        <v>0.42849096875052661</v>
      </c>
      <c r="AV18" s="521">
        <v>3.6669900810599998</v>
      </c>
      <c r="AW18" s="521">
        <v>0.65365599929373941</v>
      </c>
      <c r="AX18" s="521">
        <v>4.49064723533</v>
      </c>
      <c r="AY18" s="860">
        <v>0.76631087161901557</v>
      </c>
      <c r="AZ18" s="521">
        <v>4.3718784738099981</v>
      </c>
      <c r="BA18" s="521">
        <v>0.71407620876327504</v>
      </c>
      <c r="BB18" s="521">
        <v>3.2466076511399988</v>
      </c>
      <c r="BC18" s="860">
        <v>0.49228767508294302</v>
      </c>
      <c r="BD18" s="521">
        <v>3.5122414705299998</v>
      </c>
      <c r="BE18" s="860">
        <v>0.49421320126593826</v>
      </c>
      <c r="BF18" s="521">
        <v>2.2981705788799998</v>
      </c>
      <c r="BG18" s="521">
        <v>0.30659094300302381</v>
      </c>
      <c r="BH18" s="521">
        <v>3.2121895543500005</v>
      </c>
      <c r="BI18" s="521">
        <v>0.4164565403962755</v>
      </c>
      <c r="BJ18" s="521">
        <v>4.4521958616199999</v>
      </c>
      <c r="BK18" s="860">
        <v>0.59589249159495961</v>
      </c>
      <c r="BL18" s="521">
        <v>2.6536421028299997</v>
      </c>
      <c r="BM18" s="860">
        <v>0.3349690718941864</v>
      </c>
      <c r="BN18" s="521">
        <v>3.19973230051</v>
      </c>
      <c r="BO18" s="860">
        <v>0.38555245430660845</v>
      </c>
      <c r="BP18" s="521">
        <v>4.7179613535199998</v>
      </c>
      <c r="BQ18" s="860">
        <v>0.54798013318598537</v>
      </c>
      <c r="BR18" s="521">
        <v>2.8270619885799997</v>
      </c>
      <c r="BS18" s="521">
        <v>0.32212218851102825</v>
      </c>
      <c r="BT18" s="521">
        <v>3.6669900810599998</v>
      </c>
      <c r="BU18" s="521">
        <v>0.65365599929373941</v>
      </c>
      <c r="BV18" s="521">
        <v>5.0022953049499996</v>
      </c>
      <c r="BW18" s="860">
        <v>0.53096102265028111</v>
      </c>
      <c r="BX18" s="521">
        <v>5.9751755152299992</v>
      </c>
      <c r="BY18" s="860">
        <v>0.61308367439294964</v>
      </c>
      <c r="BZ18" s="521">
        <v>4.9219572447299988</v>
      </c>
      <c r="CA18" s="521">
        <v>0.45788632655601735</v>
      </c>
      <c r="CB18" s="521">
        <v>5.6750034666599998</v>
      </c>
      <c r="CC18" s="860">
        <v>0.47175188906486482</v>
      </c>
      <c r="CD18" s="521">
        <v>5.1403831684500014</v>
      </c>
      <c r="CE18" s="860">
        <v>0.40023202929048518</v>
      </c>
      <c r="CF18" s="521">
        <v>7.7448084922800007</v>
      </c>
      <c r="CG18" s="860">
        <v>0.56884172177839787</v>
      </c>
      <c r="CH18" s="521">
        <v>13.063897290081398</v>
      </c>
      <c r="CI18" s="521">
        <v>0.89633044998404987</v>
      </c>
      <c r="CJ18" s="521">
        <v>8.6073742642314013</v>
      </c>
      <c r="CK18" s="521">
        <v>0.49983349801564125</v>
      </c>
      <c r="CL18" s="521">
        <v>7.7268250860513996</v>
      </c>
      <c r="CM18" s="521">
        <v>0.38969268127348772</v>
      </c>
      <c r="CN18" s="521">
        <v>9.2854411074714012</v>
      </c>
      <c r="CO18" s="521">
        <v>0.42645931306653828</v>
      </c>
      <c r="CP18" s="521">
        <v>7.6044375899313996</v>
      </c>
      <c r="CQ18" s="521">
        <v>0.32801294512953277</v>
      </c>
      <c r="CR18" s="521">
        <v>9.2843523105799992</v>
      </c>
      <c r="CS18" s="860">
        <v>0.37251848807446269</v>
      </c>
      <c r="CT18" s="521">
        <v>11.154983912099999</v>
      </c>
      <c r="CU18" s="521">
        <v>0.40892568599017204</v>
      </c>
      <c r="CV18" s="521">
        <v>13.689022767440003</v>
      </c>
      <c r="CW18" s="860">
        <v>0.46763118250920377</v>
      </c>
      <c r="CX18" s="521">
        <v>12.795055012430002</v>
      </c>
      <c r="CY18" s="860">
        <v>0.41359323543297488</v>
      </c>
      <c r="CZ18" s="521">
        <v>15.492894234549999</v>
      </c>
      <c r="DA18" s="521">
        <v>0.47701698004509252</v>
      </c>
      <c r="DB18" s="521">
        <v>15.080871200510003</v>
      </c>
      <c r="DC18" s="521">
        <v>0.44682727209816575</v>
      </c>
      <c r="DD18" s="521">
        <v>16.067154747180009</v>
      </c>
      <c r="DE18" s="860">
        <v>0.44057683805131598</v>
      </c>
      <c r="DF18" s="521">
        <v>21.627481312779995</v>
      </c>
      <c r="DG18" s="860">
        <v>0.56827089656598762</v>
      </c>
      <c r="DH18" s="521">
        <v>16.181078927030008</v>
      </c>
      <c r="DI18" s="860">
        <v>0.4003877567819214</v>
      </c>
      <c r="DJ18" s="521">
        <v>18.082874653630007</v>
      </c>
      <c r="DK18" s="860">
        <v>0.42075548339507884</v>
      </c>
      <c r="DL18" s="521">
        <v>21.396039233030013</v>
      </c>
      <c r="DM18" s="860">
        <v>0.47496801353921142</v>
      </c>
      <c r="DN18" s="521">
        <v>19.202134077720004</v>
      </c>
      <c r="DO18" s="860">
        <v>0.40470393723575387</v>
      </c>
      <c r="DP18" s="521">
        <v>26.240903790511211</v>
      </c>
      <c r="DQ18" s="521">
        <v>0.50024842099155387</v>
      </c>
      <c r="DR18" s="521">
        <v>27.87470098042121</v>
      </c>
      <c r="DS18" s="860">
        <v>0.51840562934373746</v>
      </c>
    </row>
    <row r="19" spans="1:123" ht="18" customHeight="1">
      <c r="A19" s="844" t="s">
        <v>54</v>
      </c>
      <c r="B19" s="850">
        <v>10.493719272999996</v>
      </c>
      <c r="C19" s="850">
        <v>3.8625322097523425</v>
      </c>
      <c r="D19" s="850">
        <v>14.04974757709002</v>
      </c>
      <c r="E19" s="850">
        <v>4.9222393981097481</v>
      </c>
      <c r="F19" s="850">
        <v>10.043075182999955</v>
      </c>
      <c r="G19" s="850">
        <v>3.158865615414133</v>
      </c>
      <c r="H19" s="850">
        <v>17.045783904010023</v>
      </c>
      <c r="I19" s="850">
        <v>5.0253014242884513</v>
      </c>
      <c r="J19" s="850">
        <v>16.107108858999901</v>
      </c>
      <c r="K19" s="850">
        <v>4.7519704848400064</v>
      </c>
      <c r="L19" s="850">
        <v>10.661717518089942</v>
      </c>
      <c r="M19" s="850">
        <v>3.3459086382550169</v>
      </c>
      <c r="N19" s="850">
        <v>11.161382594700001</v>
      </c>
      <c r="O19" s="850">
        <v>3.7198713151699798</v>
      </c>
      <c r="P19" s="850">
        <v>12.21527461400002</v>
      </c>
      <c r="Q19" s="850">
        <v>4.1369256981745028</v>
      </c>
      <c r="R19" s="850">
        <v>8.9206904975400629</v>
      </c>
      <c r="S19" s="850">
        <v>3.1383750866746771</v>
      </c>
      <c r="T19" s="850">
        <v>14.054172091460099</v>
      </c>
      <c r="U19" s="850">
        <v>4.6690059467591905</v>
      </c>
      <c r="V19" s="850">
        <v>6.5133326168199943</v>
      </c>
      <c r="W19" s="850">
        <v>2.0097522955857978</v>
      </c>
      <c r="X19" s="850">
        <v>8.2002806785597926</v>
      </c>
      <c r="Y19" s="850">
        <v>2.4796370088881456</v>
      </c>
      <c r="Z19" s="850">
        <v>7.3566056077299979</v>
      </c>
      <c r="AA19" s="850">
        <v>2.2158600745420016</v>
      </c>
      <c r="AB19" s="850">
        <v>17.945093987589932</v>
      </c>
      <c r="AC19" s="850">
        <v>5.1549340623975723</v>
      </c>
      <c r="AD19" s="850">
        <v>15.354544679939863</v>
      </c>
      <c r="AE19" s="850">
        <v>4.103339015367796</v>
      </c>
      <c r="AF19" s="850">
        <v>17.048039209500345</v>
      </c>
      <c r="AG19" s="850">
        <v>4.3640966828128125</v>
      </c>
      <c r="AH19" s="850">
        <v>21.143870807420136</v>
      </c>
      <c r="AI19" s="850">
        <v>5.0740892689140562</v>
      </c>
      <c r="AJ19" s="850">
        <v>20.41617549334007</v>
      </c>
      <c r="AK19" s="850">
        <v>4.8717864695562767</v>
      </c>
      <c r="AL19" s="850">
        <v>13.797648297529834</v>
      </c>
      <c r="AM19" s="850">
        <v>2.9435211109694959</v>
      </c>
      <c r="AN19" s="850">
        <v>13.429234893420045</v>
      </c>
      <c r="AO19" s="850">
        <v>2.8234310016295385</v>
      </c>
      <c r="AP19" s="850">
        <v>11.527844999700193</v>
      </c>
      <c r="AQ19" s="850">
        <v>2.3268447454130219</v>
      </c>
      <c r="AR19" s="850">
        <v>12.685135748559851</v>
      </c>
      <c r="AS19" s="850">
        <v>2.4475268250854554</v>
      </c>
      <c r="AT19" s="850">
        <v>18.365387149100147</v>
      </c>
      <c r="AU19" s="850">
        <v>3.4408574477394325</v>
      </c>
      <c r="AV19" s="850">
        <v>14.083275210749797</v>
      </c>
      <c r="AW19" s="850">
        <v>2.5104014812470887</v>
      </c>
      <c r="AX19" s="850">
        <v>12.82275938234978</v>
      </c>
      <c r="AY19" s="842">
        <v>2.1881522648989105</v>
      </c>
      <c r="AZ19" s="850">
        <v>17.029799107770202</v>
      </c>
      <c r="BA19" s="850">
        <v>2.781544467835829</v>
      </c>
      <c r="BB19" s="850">
        <v>12.60699810354024</v>
      </c>
      <c r="BC19" s="842">
        <v>1.9116168176304447</v>
      </c>
      <c r="BD19" s="850">
        <v>19.986084757650168</v>
      </c>
      <c r="BE19" s="842">
        <v>2.8122744440347831</v>
      </c>
      <c r="BF19" s="850">
        <v>21.706098400449886</v>
      </c>
      <c r="BG19" s="850">
        <v>2.8957350854058803</v>
      </c>
      <c r="BH19" s="850">
        <v>23.491588226330041</v>
      </c>
      <c r="BI19" s="850">
        <v>3.0456563648003523</v>
      </c>
      <c r="BJ19" s="850">
        <v>25.935234367079936</v>
      </c>
      <c r="BK19" s="842">
        <v>3.4712335008269584</v>
      </c>
      <c r="BL19" s="850">
        <v>22.699685137959918</v>
      </c>
      <c r="BM19" s="842">
        <v>2.8653797943753103</v>
      </c>
      <c r="BN19" s="850">
        <v>15.202242499690124</v>
      </c>
      <c r="BO19" s="842">
        <v>1.8317975868748588</v>
      </c>
      <c r="BP19" s="850">
        <v>35.132412427839988</v>
      </c>
      <c r="BQ19" s="842">
        <v>4.0805472107119325</v>
      </c>
      <c r="BR19" s="850">
        <v>24.579133871570072</v>
      </c>
      <c r="BS19" s="850">
        <v>2.8006051605513447</v>
      </c>
      <c r="BT19" s="850">
        <v>14.083275210749797</v>
      </c>
      <c r="BU19" s="850">
        <v>2.5104014812470887</v>
      </c>
      <c r="BV19" s="850">
        <v>17.546654684349889</v>
      </c>
      <c r="BW19" s="842">
        <v>1.8624629589689696</v>
      </c>
      <c r="BX19" s="850">
        <v>20.038038529589969</v>
      </c>
      <c r="BY19" s="842">
        <v>2.0560055948206966</v>
      </c>
      <c r="BZ19" s="850">
        <v>31.866948683330051</v>
      </c>
      <c r="CA19" s="850">
        <v>2.9645605082779514</v>
      </c>
      <c r="CB19" s="850">
        <v>54.69459822364994</v>
      </c>
      <c r="CC19" s="842">
        <v>4.5466544972590981</v>
      </c>
      <c r="CD19" s="850">
        <v>52.127809659440288</v>
      </c>
      <c r="CE19" s="842">
        <v>4.058689470955704</v>
      </c>
      <c r="CF19" s="850">
        <v>78.010323718849932</v>
      </c>
      <c r="CG19" s="842">
        <v>5.729712607478179</v>
      </c>
      <c r="CH19" s="850">
        <v>127.54989237866947</v>
      </c>
      <c r="CI19" s="850">
        <v>8.7513587938257267</v>
      </c>
      <c r="CJ19" s="850">
        <v>173.07166109271017</v>
      </c>
      <c r="CK19" s="850">
        <v>10.050337201071107</v>
      </c>
      <c r="CL19" s="850">
        <v>219.93079323700951</v>
      </c>
      <c r="CM19" s="850">
        <v>11.091932269290297</v>
      </c>
      <c r="CN19" s="850">
        <v>258.73664400656969</v>
      </c>
      <c r="CO19" s="850">
        <v>11.883188982739776</v>
      </c>
      <c r="CP19" s="850">
        <v>317.7606610522401</v>
      </c>
      <c r="CQ19" s="850">
        <v>13.706419317065203</v>
      </c>
      <c r="CR19" s="850">
        <v>375.41897406115004</v>
      </c>
      <c r="CS19" s="842">
        <v>15.063033363389136</v>
      </c>
      <c r="CT19" s="850">
        <v>497.50756078793916</v>
      </c>
      <c r="CU19" s="850">
        <v>18.237912504725941</v>
      </c>
      <c r="CV19" s="850">
        <v>567.28212196405036</v>
      </c>
      <c r="CW19" s="842">
        <v>19.378944283835775</v>
      </c>
      <c r="CX19" s="850">
        <v>628.54654680970043</v>
      </c>
      <c r="CY19" s="842">
        <v>20.317427292239241</v>
      </c>
      <c r="CZ19" s="850">
        <v>656.25001846623991</v>
      </c>
      <c r="DA19" s="850">
        <v>20.205546957469082</v>
      </c>
      <c r="DB19" s="850">
        <v>591.62806912241047</v>
      </c>
      <c r="DC19" s="850">
        <v>17.529196603292505</v>
      </c>
      <c r="DD19" s="850">
        <v>631.4131146626795</v>
      </c>
      <c r="DE19" s="842">
        <v>17.313954955904162</v>
      </c>
      <c r="DF19" s="850">
        <v>647.21639421086002</v>
      </c>
      <c r="DG19" s="842">
        <v>17.005874853909877</v>
      </c>
      <c r="DH19" s="850">
        <v>657.37383209746019</v>
      </c>
      <c r="DI19" s="842">
        <v>16.266185659657243</v>
      </c>
      <c r="DJ19" s="850">
        <v>714.20011683727716</v>
      </c>
      <c r="DK19" s="842">
        <v>16.618132965953308</v>
      </c>
      <c r="DL19" s="850">
        <v>731.10739325199779</v>
      </c>
      <c r="DM19" s="842">
        <v>16.229762082351353</v>
      </c>
      <c r="DN19" s="850">
        <v>929.47641604680575</v>
      </c>
      <c r="DO19" s="842">
        <v>19.589633299060075</v>
      </c>
      <c r="DP19" s="850">
        <v>761.21065812504401</v>
      </c>
      <c r="DQ19" s="850">
        <v>14.462418787873915</v>
      </c>
      <c r="DR19" s="850">
        <v>751.53724139713438</v>
      </c>
      <c r="DS19" s="842">
        <v>13.976872321442587</v>
      </c>
    </row>
    <row r="20" spans="1:123" ht="18" customHeight="1">
      <c r="A20" s="254" t="s">
        <v>55</v>
      </c>
      <c r="B20" s="520">
        <f t="shared" ref="B20:AY20" si="1">SUM(B16:B19)</f>
        <v>271.67978681199997</v>
      </c>
      <c r="C20" s="520">
        <f t="shared" si="1"/>
        <v>99.999999999999986</v>
      </c>
      <c r="D20" s="520">
        <f t="shared" si="1"/>
        <v>285.43405634609002</v>
      </c>
      <c r="E20" s="520">
        <f t="shared" si="1"/>
        <v>100.00000000000001</v>
      </c>
      <c r="F20" s="520">
        <f t="shared" si="1"/>
        <v>317.93296726499995</v>
      </c>
      <c r="G20" s="520">
        <f t="shared" si="1"/>
        <v>99.999999999999986</v>
      </c>
      <c r="H20" s="520">
        <f t="shared" si="1"/>
        <v>339.19923333601014</v>
      </c>
      <c r="I20" s="520">
        <f t="shared" si="1"/>
        <v>100.00000000000001</v>
      </c>
      <c r="J20" s="520">
        <f t="shared" si="1"/>
        <v>338.95641629899995</v>
      </c>
      <c r="K20" s="520">
        <f t="shared" si="1"/>
        <v>100</v>
      </c>
      <c r="L20" s="520">
        <f t="shared" si="1"/>
        <v>318.64939156408997</v>
      </c>
      <c r="M20" s="520">
        <f t="shared" si="1"/>
        <v>100</v>
      </c>
      <c r="N20" s="520">
        <f t="shared" si="1"/>
        <v>300.04754597781005</v>
      </c>
      <c r="O20" s="520">
        <f t="shared" si="1"/>
        <v>99.999999999999986</v>
      </c>
      <c r="P20" s="520">
        <f t="shared" si="1"/>
        <v>295.27420856000009</v>
      </c>
      <c r="Q20" s="520">
        <f t="shared" si="1"/>
        <v>100.00000000000001</v>
      </c>
      <c r="R20" s="520">
        <f t="shared" si="1"/>
        <v>284.24551722376003</v>
      </c>
      <c r="S20" s="520">
        <f t="shared" si="1"/>
        <v>99.999999999999986</v>
      </c>
      <c r="T20" s="520">
        <f t="shared" si="1"/>
        <v>301.00994198166006</v>
      </c>
      <c r="U20" s="520">
        <f t="shared" si="1"/>
        <v>100</v>
      </c>
      <c r="V20" s="520">
        <f t="shared" si="1"/>
        <v>324.08633795945002</v>
      </c>
      <c r="W20" s="520">
        <f t="shared" si="1"/>
        <v>100</v>
      </c>
      <c r="X20" s="520">
        <f t="shared" si="1"/>
        <v>330.70488338277988</v>
      </c>
      <c r="Y20" s="520">
        <f t="shared" si="1"/>
        <v>100</v>
      </c>
      <c r="Z20" s="520">
        <f t="shared" si="1"/>
        <v>331.99775077180999</v>
      </c>
      <c r="AA20" s="520">
        <f t="shared" si="1"/>
        <v>100.00000000000001</v>
      </c>
      <c r="AB20" s="520">
        <f t="shared" si="1"/>
        <v>348.11490836496989</v>
      </c>
      <c r="AC20" s="520">
        <f t="shared" si="1"/>
        <v>100</v>
      </c>
      <c r="AD20" s="520">
        <f t="shared" si="1"/>
        <v>374.19634649815993</v>
      </c>
      <c r="AE20" s="520">
        <f t="shared" si="1"/>
        <v>100</v>
      </c>
      <c r="AF20" s="520">
        <f t="shared" si="1"/>
        <v>390.64302302561026</v>
      </c>
      <c r="AG20" s="520">
        <f t="shared" si="1"/>
        <v>100</v>
      </c>
      <c r="AH20" s="520">
        <f t="shared" si="1"/>
        <v>416.70277535234004</v>
      </c>
      <c r="AI20" s="520">
        <f t="shared" si="1"/>
        <v>99.999999999999986</v>
      </c>
      <c r="AJ20" s="520">
        <f t="shared" si="1"/>
        <v>419.06958814636999</v>
      </c>
      <c r="AK20" s="520">
        <f t="shared" si="1"/>
        <v>100</v>
      </c>
      <c r="AL20" s="520">
        <f t="shared" si="1"/>
        <v>468.74636795063981</v>
      </c>
      <c r="AM20" s="520">
        <f t="shared" si="1"/>
        <v>100</v>
      </c>
      <c r="AN20" s="520">
        <f t="shared" si="1"/>
        <v>475.63531340661007</v>
      </c>
      <c r="AO20" s="520">
        <f t="shared" si="1"/>
        <v>100</v>
      </c>
      <c r="AP20" s="520">
        <f t="shared" si="1"/>
        <v>495.42819831127008</v>
      </c>
      <c r="AQ20" s="520">
        <f t="shared" si="1"/>
        <v>100</v>
      </c>
      <c r="AR20" s="520">
        <f t="shared" si="1"/>
        <v>518.2838291513699</v>
      </c>
      <c r="AS20" s="520">
        <f t="shared" si="1"/>
        <v>100.00000000000001</v>
      </c>
      <c r="AT20" s="520">
        <f t="shared" si="1"/>
        <v>533.74449328512003</v>
      </c>
      <c r="AU20" s="520">
        <f t="shared" si="1"/>
        <v>100</v>
      </c>
      <c r="AV20" s="520">
        <f t="shared" si="1"/>
        <v>560.99692881608985</v>
      </c>
      <c r="AW20" s="520">
        <f t="shared" si="1"/>
        <v>100</v>
      </c>
      <c r="AX20" s="520">
        <f t="shared" si="1"/>
        <v>586.00855105218977</v>
      </c>
      <c r="AY20" s="523">
        <f t="shared" si="1"/>
        <v>100</v>
      </c>
      <c r="AZ20" s="520">
        <v>612.24256181027999</v>
      </c>
      <c r="BA20" s="520">
        <v>99.999999999999986</v>
      </c>
      <c r="BB20" s="520">
        <v>659.49399415555035</v>
      </c>
      <c r="BC20" s="523">
        <v>100</v>
      </c>
      <c r="BD20" s="520">
        <v>710.67334128940979</v>
      </c>
      <c r="BE20" s="523">
        <v>100</v>
      </c>
      <c r="BF20" s="520">
        <v>749.58854177806995</v>
      </c>
      <c r="BG20" s="520">
        <v>100</v>
      </c>
      <c r="BH20" s="520">
        <v>771.31446928254991</v>
      </c>
      <c r="BI20" s="520">
        <v>100</v>
      </c>
      <c r="BJ20" s="520">
        <v>747.14750133925986</v>
      </c>
      <c r="BK20" s="523">
        <v>100</v>
      </c>
      <c r="BL20" s="520">
        <v>792.20510951179995</v>
      </c>
      <c r="BM20" s="523">
        <v>100.00000000000001</v>
      </c>
      <c r="BN20" s="520">
        <v>829.90842485091036</v>
      </c>
      <c r="BO20" s="523">
        <v>99.999999999999986</v>
      </c>
      <c r="BP20" s="520">
        <v>860.97306595578993</v>
      </c>
      <c r="BQ20" s="523">
        <v>100</v>
      </c>
      <c r="BR20" s="520">
        <v>877.63652719726008</v>
      </c>
      <c r="BS20" s="520">
        <v>100</v>
      </c>
      <c r="BT20" s="520">
        <v>560.99692881608985</v>
      </c>
      <c r="BU20" s="520">
        <v>100</v>
      </c>
      <c r="BV20" s="520">
        <v>942.12100164737979</v>
      </c>
      <c r="BW20" s="523">
        <v>100</v>
      </c>
      <c r="BX20" s="520">
        <v>974.6101168240001</v>
      </c>
      <c r="BY20" s="523">
        <v>99.999999999999986</v>
      </c>
      <c r="BZ20" s="520">
        <v>1074.9299464236899</v>
      </c>
      <c r="CA20" s="520">
        <v>100</v>
      </c>
      <c r="CB20" s="520">
        <v>1202.96359128722</v>
      </c>
      <c r="CC20" s="523">
        <v>100</v>
      </c>
      <c r="CD20" s="520">
        <v>1284.3507746150804</v>
      </c>
      <c r="CE20" s="523">
        <v>99.999999999999986</v>
      </c>
      <c r="CF20" s="520">
        <v>1361.50500143819</v>
      </c>
      <c r="CG20" s="523">
        <v>100</v>
      </c>
      <c r="CH20" s="520">
        <v>1457.4867215895508</v>
      </c>
      <c r="CI20" s="520">
        <v>100</v>
      </c>
      <c r="CJ20" s="520">
        <v>1722.0483017650913</v>
      </c>
      <c r="CK20" s="520">
        <v>100</v>
      </c>
      <c r="CL20" s="520">
        <v>1982.7996411943611</v>
      </c>
      <c r="CM20" s="520">
        <v>100.00000000000003</v>
      </c>
      <c r="CN20" s="520">
        <v>2177.3334109419811</v>
      </c>
      <c r="CO20" s="520">
        <v>100.00000000000001</v>
      </c>
      <c r="CP20" s="520">
        <v>2318.3345971081712</v>
      </c>
      <c r="CQ20" s="520">
        <v>99.999999999999986</v>
      </c>
      <c r="CR20" s="1205">
        <v>2492.3198734566299</v>
      </c>
      <c r="CS20" s="1206">
        <v>99.999999999999986</v>
      </c>
      <c r="CT20" s="1205">
        <v>2727.875575996</v>
      </c>
      <c r="CU20" s="1205">
        <v>100</v>
      </c>
      <c r="CV20" s="1205">
        <v>2927.3117960157801</v>
      </c>
      <c r="CW20" s="1206">
        <v>99.999999999999986</v>
      </c>
      <c r="CX20" s="1205">
        <v>3093.6325636552901</v>
      </c>
      <c r="CY20" s="1206">
        <v>100</v>
      </c>
      <c r="CZ20" s="1205">
        <v>3247.8705963643997</v>
      </c>
      <c r="DA20" s="1205">
        <v>100</v>
      </c>
      <c r="DB20" s="1205">
        <v>3375.1008817556708</v>
      </c>
      <c r="DC20" s="1205">
        <v>99.999999999999986</v>
      </c>
      <c r="DD20" s="1205">
        <v>3646.8450811544003</v>
      </c>
      <c r="DE20" s="1206">
        <v>100</v>
      </c>
      <c r="DF20" s="1205">
        <v>3805.8400392265398</v>
      </c>
      <c r="DG20" s="1206">
        <v>100</v>
      </c>
      <c r="DH20" s="1205">
        <v>4041.3520775669799</v>
      </c>
      <c r="DI20" s="1206">
        <v>99.999999999999986</v>
      </c>
      <c r="DJ20" s="1205">
        <v>4297.7157440038973</v>
      </c>
      <c r="DK20" s="1206">
        <v>100</v>
      </c>
      <c r="DL20" s="1205">
        <v>4504.7326605423377</v>
      </c>
      <c r="DM20" s="1206">
        <v>100</v>
      </c>
      <c r="DN20" s="1205">
        <v>4744.7361666101369</v>
      </c>
      <c r="DO20" s="1206">
        <v>99.999999999999986</v>
      </c>
      <c r="DP20" s="1205">
        <v>5245.5745364470149</v>
      </c>
      <c r="DQ20" s="1205">
        <v>100</v>
      </c>
      <c r="DR20" s="1205">
        <v>5377.0058430323152</v>
      </c>
      <c r="DS20" s="1206">
        <v>99.999999999999972</v>
      </c>
    </row>
    <row r="21" spans="1:123" ht="18" customHeight="1">
      <c r="A21" s="838" t="s">
        <v>91</v>
      </c>
      <c r="B21" s="839"/>
      <c r="C21" s="839"/>
      <c r="D21" s="839"/>
      <c r="E21" s="839"/>
      <c r="F21" s="839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  <c r="U21" s="839"/>
      <c r="V21" s="839"/>
      <c r="W21" s="839"/>
      <c r="X21" s="839"/>
      <c r="Y21" s="839"/>
      <c r="Z21" s="839"/>
      <c r="AA21" s="839"/>
      <c r="AB21" s="839"/>
      <c r="AC21" s="839"/>
      <c r="AD21" s="839"/>
      <c r="AE21" s="839"/>
      <c r="AF21" s="839"/>
      <c r="AG21" s="839"/>
      <c r="AH21" s="839"/>
      <c r="AI21" s="839"/>
      <c r="AJ21" s="839"/>
      <c r="AK21" s="839"/>
      <c r="AL21" s="839"/>
      <c r="AM21" s="839"/>
      <c r="AN21" s="839"/>
      <c r="AO21" s="839"/>
      <c r="AP21" s="839"/>
      <c r="AQ21" s="839"/>
      <c r="AR21" s="839"/>
      <c r="AS21" s="839"/>
      <c r="AT21" s="839"/>
      <c r="AU21" s="839"/>
      <c r="AV21" s="839"/>
      <c r="AW21" s="839"/>
      <c r="AX21" s="839"/>
      <c r="AY21" s="840"/>
      <c r="AZ21" s="839"/>
      <c r="BA21" s="839"/>
      <c r="BB21" s="839"/>
      <c r="BC21" s="840"/>
      <c r="BD21" s="839"/>
      <c r="BE21" s="840"/>
      <c r="BF21" s="1532"/>
      <c r="BG21" s="1532"/>
      <c r="BH21" s="1532"/>
      <c r="BI21" s="1532"/>
      <c r="BJ21" s="1532"/>
      <c r="BK21" s="1532"/>
      <c r="BL21" s="1532"/>
      <c r="BM21" s="1532"/>
      <c r="BN21" s="1532"/>
      <c r="BO21" s="1532"/>
      <c r="BP21" s="1532"/>
      <c r="BQ21" s="1532"/>
      <c r="BR21" s="1549"/>
      <c r="BS21" s="1550"/>
      <c r="BT21" s="1549"/>
      <c r="BU21" s="1550"/>
      <c r="BV21" s="1392"/>
      <c r="BW21" s="855"/>
      <c r="BX21" s="855"/>
      <c r="BY21" s="855"/>
      <c r="BZ21" s="855"/>
      <c r="CA21" s="855"/>
      <c r="CB21" s="855"/>
      <c r="CC21" s="855"/>
      <c r="CD21" s="855"/>
      <c r="CE21" s="855"/>
      <c r="CF21" s="855"/>
      <c r="CG21" s="855"/>
      <c r="CH21" s="855"/>
      <c r="CI21" s="855"/>
      <c r="CJ21" s="855"/>
      <c r="CK21" s="855"/>
      <c r="CL21" s="855"/>
      <c r="CM21" s="855"/>
      <c r="CN21" s="855"/>
      <c r="CO21" s="855"/>
      <c r="CP21" s="855"/>
      <c r="CQ21" s="855"/>
      <c r="CR21" s="855"/>
      <c r="CS21" s="855"/>
      <c r="CT21" s="855"/>
      <c r="CU21" s="855"/>
      <c r="CV21" s="855"/>
      <c r="CW21" s="855"/>
      <c r="CX21" s="855"/>
      <c r="CY21" s="855"/>
      <c r="CZ21" s="855"/>
      <c r="DA21" s="855"/>
      <c r="DB21" s="855"/>
      <c r="DC21" s="855"/>
      <c r="DD21" s="855"/>
      <c r="DE21" s="855"/>
      <c r="DF21" s="855"/>
      <c r="DG21" s="855"/>
      <c r="DH21" s="855"/>
      <c r="DI21" s="855"/>
      <c r="DJ21" s="855"/>
      <c r="DK21" s="855"/>
      <c r="DL21" s="855"/>
      <c r="DM21" s="855"/>
      <c r="DN21" s="855"/>
      <c r="DO21" s="856"/>
      <c r="DP21" s="855"/>
      <c r="DQ21" s="855"/>
      <c r="DR21" s="855"/>
      <c r="DS21" s="856"/>
    </row>
    <row r="22" spans="1:123" ht="18" customHeight="1">
      <c r="A22" s="235" t="s">
        <v>57</v>
      </c>
      <c r="B22" s="512">
        <v>277.6183719</v>
      </c>
      <c r="C22" s="512">
        <v>63.247109396044621</v>
      </c>
      <c r="D22" s="512">
        <v>283.79411990000006</v>
      </c>
      <c r="E22" s="512">
        <v>61.801465655640683</v>
      </c>
      <c r="F22" s="512">
        <v>286.07556357999994</v>
      </c>
      <c r="G22" s="512">
        <v>61.139517133711699</v>
      </c>
      <c r="H22" s="512">
        <v>288.69010394999998</v>
      </c>
      <c r="I22" s="512">
        <v>61.244440930338861</v>
      </c>
      <c r="J22" s="512">
        <v>285.21346851999999</v>
      </c>
      <c r="K22" s="512">
        <v>62.922186680794624</v>
      </c>
      <c r="L22" s="512">
        <v>289.43372439999996</v>
      </c>
      <c r="M22" s="512">
        <v>73.286601601784113</v>
      </c>
      <c r="N22" s="512">
        <v>294.62879840000005</v>
      </c>
      <c r="O22" s="512">
        <v>84.469120403596705</v>
      </c>
      <c r="P22" s="512">
        <v>304.14344642999993</v>
      </c>
      <c r="Q22" s="512">
        <v>101.59467427177353</v>
      </c>
      <c r="R22" s="512">
        <v>306.95797642261994</v>
      </c>
      <c r="S22" s="512">
        <v>96.561327418503268</v>
      </c>
      <c r="T22" s="512">
        <v>307.31886642261998</v>
      </c>
      <c r="U22" s="512">
        <v>90.219006957333136</v>
      </c>
      <c r="V22" s="512">
        <v>312.14286642261999</v>
      </c>
      <c r="W22" s="512">
        <v>62.995602815701403</v>
      </c>
      <c r="X22" s="512">
        <v>314.31758942261996</v>
      </c>
      <c r="Y22" s="512">
        <v>63.521970908554572</v>
      </c>
      <c r="Z22" s="512">
        <v>325.67359242761989</v>
      </c>
      <c r="AA22" s="512">
        <v>61.25110727593168</v>
      </c>
      <c r="AB22" s="512">
        <v>328.71384842761995</v>
      </c>
      <c r="AC22" s="512">
        <v>62.677071120556739</v>
      </c>
      <c r="AD22" s="512">
        <v>332.35041478097997</v>
      </c>
      <c r="AE22" s="512">
        <v>62.361758213819449</v>
      </c>
      <c r="AF22" s="512">
        <v>333.82801478098003</v>
      </c>
      <c r="AG22" s="512">
        <v>61.506458240970282</v>
      </c>
      <c r="AH22" s="512">
        <v>340.55612102198006</v>
      </c>
      <c r="AI22" s="512">
        <v>62.295624896790777</v>
      </c>
      <c r="AJ22" s="512">
        <v>343.86534812824004</v>
      </c>
      <c r="AK22" s="512">
        <v>60.85346449388296</v>
      </c>
      <c r="AL22" s="512">
        <v>343.92034812824005</v>
      </c>
      <c r="AM22" s="512">
        <v>63.776602920324713</v>
      </c>
      <c r="AN22" s="512">
        <v>354.16712852824003</v>
      </c>
      <c r="AO22" s="512">
        <v>63.077590760162707</v>
      </c>
      <c r="AP22" s="512">
        <v>359.87542812824006</v>
      </c>
      <c r="AQ22" s="512">
        <v>60.857508727871348</v>
      </c>
      <c r="AR22" s="512">
        <v>368.41642803935008</v>
      </c>
      <c r="AS22" s="512">
        <v>59.70040957823192</v>
      </c>
      <c r="AT22" s="512">
        <v>366.87816013435008</v>
      </c>
      <c r="AU22" s="512">
        <v>58.398895318218095</v>
      </c>
      <c r="AV22" s="512">
        <v>369.31864919645005</v>
      </c>
      <c r="AW22" s="512">
        <v>56.508991615612139</v>
      </c>
      <c r="AX22" s="512">
        <v>377.09464919645006</v>
      </c>
      <c r="AY22" s="516">
        <v>54.939431410969988</v>
      </c>
      <c r="AZ22" s="512">
        <v>379.72456694145006</v>
      </c>
      <c r="BA22" s="512">
        <v>54.286180902123085</v>
      </c>
      <c r="BB22" s="512">
        <v>386.19662019645006</v>
      </c>
      <c r="BC22" s="516">
        <v>53.196682031768574</v>
      </c>
      <c r="BD22" s="512">
        <v>391.82082001845009</v>
      </c>
      <c r="BE22" s="516">
        <v>52.739025627009681</v>
      </c>
      <c r="BF22" s="512">
        <v>400.18134736845002</v>
      </c>
      <c r="BG22" s="512">
        <v>51.951245722427785</v>
      </c>
      <c r="BH22" s="512">
        <v>403.95429236845001</v>
      </c>
      <c r="BI22" s="512">
        <v>50.636996581559387</v>
      </c>
      <c r="BJ22" s="512">
        <v>442.86191236845002</v>
      </c>
      <c r="BK22" s="516">
        <v>51.156446015116117</v>
      </c>
      <c r="BL22" s="512">
        <v>457.1470111878499</v>
      </c>
      <c r="BM22" s="516">
        <v>53.158138833398162</v>
      </c>
      <c r="BN22" s="512">
        <v>508.01602698784995</v>
      </c>
      <c r="BO22" s="516">
        <v>57.673490833624484</v>
      </c>
      <c r="BP22" s="512">
        <v>510.76412698784992</v>
      </c>
      <c r="BQ22" s="516">
        <v>56.854144781930941</v>
      </c>
      <c r="BR22" s="512">
        <v>546.42277115521995</v>
      </c>
      <c r="BS22" s="512">
        <v>57.140700478479637</v>
      </c>
      <c r="BT22" s="512">
        <v>369.31864919645005</v>
      </c>
      <c r="BU22" s="512">
        <v>56.508991615612139</v>
      </c>
      <c r="BV22" s="512">
        <v>564.29299104519998</v>
      </c>
      <c r="BW22" s="516">
        <v>53.556285411064806</v>
      </c>
      <c r="BX22" s="512">
        <v>579.68951121595001</v>
      </c>
      <c r="BY22" s="516">
        <v>53.202861883543747</v>
      </c>
      <c r="BZ22" s="512">
        <v>603.81174608341985</v>
      </c>
      <c r="CA22" s="512">
        <v>55.66264788168742</v>
      </c>
      <c r="CB22" s="512">
        <v>625.55973559519998</v>
      </c>
      <c r="CC22" s="516">
        <v>54.394318322551108</v>
      </c>
      <c r="CD22" s="512">
        <v>651.54571630255998</v>
      </c>
      <c r="CE22" s="516">
        <v>53.544236256816824</v>
      </c>
      <c r="CF22" s="512">
        <v>658.73856730256</v>
      </c>
      <c r="CG22" s="516">
        <v>52.812769903929045</v>
      </c>
      <c r="CH22" s="512">
        <v>671.71016627927008</v>
      </c>
      <c r="CI22" s="512">
        <v>50.735468155585686</v>
      </c>
      <c r="CJ22" s="512">
        <v>697.6499248252602</v>
      </c>
      <c r="CK22" s="512">
        <v>50.908949388867065</v>
      </c>
      <c r="CL22" s="512">
        <v>719.03132416410017</v>
      </c>
      <c r="CM22" s="512">
        <v>49.780230887014532</v>
      </c>
      <c r="CN22" s="512">
        <v>732.76026796410008</v>
      </c>
      <c r="CO22" s="512">
        <v>48.22318574197466</v>
      </c>
      <c r="CP22" s="512">
        <v>736.01407296410014</v>
      </c>
      <c r="CQ22" s="512">
        <v>46.885851583849693</v>
      </c>
      <c r="CR22" s="512">
        <v>795.93702796510001</v>
      </c>
      <c r="CS22" s="516">
        <v>48.366092128670864</v>
      </c>
      <c r="CT22" s="512">
        <v>820.69845186409998</v>
      </c>
      <c r="CU22" s="512">
        <v>47.638063447168783</v>
      </c>
      <c r="CV22" s="512">
        <v>821.69449351687012</v>
      </c>
      <c r="CW22" s="516">
        <v>46.705367774558923</v>
      </c>
      <c r="CX22" s="512">
        <v>847.22599051687007</v>
      </c>
      <c r="CY22" s="516">
        <v>46.522835199059564</v>
      </c>
      <c r="CZ22" s="512">
        <v>890.18468372153029</v>
      </c>
      <c r="DA22" s="512">
        <v>46.822757774692874</v>
      </c>
      <c r="DB22" s="512">
        <v>928.53416272153015</v>
      </c>
      <c r="DC22" s="512">
        <v>47.176713984998798</v>
      </c>
      <c r="DD22" s="512">
        <v>933.82846272153029</v>
      </c>
      <c r="DE22" s="516">
        <v>47.751214983809071</v>
      </c>
      <c r="DF22" s="512">
        <v>978.44064492252994</v>
      </c>
      <c r="DG22" s="516">
        <v>48.99753643520738</v>
      </c>
      <c r="DH22" s="512">
        <v>987.59987524734993</v>
      </c>
      <c r="DI22" s="516">
        <v>47.919546402931296</v>
      </c>
      <c r="DJ22" s="512">
        <v>1088.15025800735</v>
      </c>
      <c r="DK22" s="516">
        <v>54.432554480039109</v>
      </c>
      <c r="DL22" s="512">
        <v>1140.1360192473501</v>
      </c>
      <c r="DM22" s="516">
        <v>54.887531182989477</v>
      </c>
      <c r="DN22" s="512">
        <v>1170.2651804393502</v>
      </c>
      <c r="DO22" s="516">
        <v>53.242652591271082</v>
      </c>
      <c r="DP22" s="512">
        <v>1240.04030485668</v>
      </c>
      <c r="DQ22" s="512">
        <v>51.752557743115545</v>
      </c>
      <c r="DR22" s="512">
        <v>1263.2782555118799</v>
      </c>
      <c r="DS22" s="516">
        <v>50.801247897725766</v>
      </c>
    </row>
    <row r="23" spans="1:123" ht="18" customHeight="1">
      <c r="A23" s="844" t="s">
        <v>59</v>
      </c>
      <c r="B23" s="850">
        <v>15.467891129999996</v>
      </c>
      <c r="C23" s="850">
        <v>3.5239000781173369</v>
      </c>
      <c r="D23" s="850">
        <v>16.642427397999995</v>
      </c>
      <c r="E23" s="850">
        <v>3.6241991399483897</v>
      </c>
      <c r="F23" s="850">
        <v>17.745305699079992</v>
      </c>
      <c r="G23" s="850">
        <v>3.7924924738580605</v>
      </c>
      <c r="H23" s="850">
        <v>18.578051819080002</v>
      </c>
      <c r="I23" s="850">
        <v>3.9412587465467217</v>
      </c>
      <c r="J23" s="850">
        <v>18.829475249080005</v>
      </c>
      <c r="K23" s="850">
        <v>4.1540526219607088</v>
      </c>
      <c r="L23" s="850">
        <v>19.835505161080004</v>
      </c>
      <c r="M23" s="850">
        <v>5.0224857774390141</v>
      </c>
      <c r="N23" s="850">
        <v>20.399273689080001</v>
      </c>
      <c r="O23" s="850">
        <v>5.8484055691306196</v>
      </c>
      <c r="P23" s="850">
        <v>21.037313173000005</v>
      </c>
      <c r="Q23" s="850">
        <v>7.0272070776186553</v>
      </c>
      <c r="R23" s="850">
        <v>20.71787246661</v>
      </c>
      <c r="S23" s="850">
        <v>6.5173262150672038</v>
      </c>
      <c r="T23" s="850">
        <v>21.273633475859999</v>
      </c>
      <c r="U23" s="850">
        <v>6.2452595537268358</v>
      </c>
      <c r="V23" s="850">
        <v>21.422605907879998</v>
      </c>
      <c r="W23" s="850">
        <v>4.3234368560674907</v>
      </c>
      <c r="X23" s="850">
        <v>21.840616625249993</v>
      </c>
      <c r="Y23" s="850">
        <v>4.413876475836136</v>
      </c>
      <c r="Z23" s="850">
        <v>22.379555025989998</v>
      </c>
      <c r="AA23" s="850">
        <v>4.2090379986494604</v>
      </c>
      <c r="AB23" s="850">
        <v>24.269921230410002</v>
      </c>
      <c r="AC23" s="850">
        <v>4.6276346017215833</v>
      </c>
      <c r="AD23" s="850">
        <v>25.151271289499995</v>
      </c>
      <c r="AE23" s="850">
        <v>4.719348702963436</v>
      </c>
      <c r="AF23" s="850">
        <v>25.983450422919997</v>
      </c>
      <c r="AG23" s="850">
        <v>4.7873453923337586</v>
      </c>
      <c r="AH23" s="850">
        <v>27.131505373700001</v>
      </c>
      <c r="AI23" s="850">
        <v>4.9629825374249901</v>
      </c>
      <c r="AJ23" s="850">
        <v>27.751133041660001</v>
      </c>
      <c r="AK23" s="850">
        <v>4.9110868495707827</v>
      </c>
      <c r="AL23" s="850">
        <v>29.98941320858</v>
      </c>
      <c r="AM23" s="850">
        <v>5.5612379681122395</v>
      </c>
      <c r="AN23" s="850">
        <v>30.260862936649996</v>
      </c>
      <c r="AO23" s="850">
        <v>5.3894960164694794</v>
      </c>
      <c r="AP23" s="850">
        <v>30.361546706269998</v>
      </c>
      <c r="AQ23" s="850">
        <v>5.1343546940083664</v>
      </c>
      <c r="AR23" s="850">
        <v>30.617143132729993</v>
      </c>
      <c r="AS23" s="850">
        <v>4.9613856658533706</v>
      </c>
      <c r="AT23" s="850">
        <v>31.031024054879996</v>
      </c>
      <c r="AU23" s="850">
        <v>4.9394532635423936</v>
      </c>
      <c r="AV23" s="850">
        <v>31.329873728889996</v>
      </c>
      <c r="AW23" s="850">
        <v>4.7937453895600601</v>
      </c>
      <c r="AX23" s="850">
        <v>31.572942524619997</v>
      </c>
      <c r="AY23" s="842">
        <v>4.5999048620024467</v>
      </c>
      <c r="AZ23" s="850">
        <v>34.4538794383</v>
      </c>
      <c r="BA23" s="850">
        <v>4.9255952729966133</v>
      </c>
      <c r="BB23" s="850">
        <v>34.684695275320003</v>
      </c>
      <c r="BC23" s="842">
        <v>4.7776459177488784</v>
      </c>
      <c r="BD23" s="850">
        <v>35.228646164340006</v>
      </c>
      <c r="BE23" s="842">
        <v>4.7417706715495562</v>
      </c>
      <c r="BF23" s="850">
        <v>36.548259678050002</v>
      </c>
      <c r="BG23" s="850">
        <v>4.7446679655293931</v>
      </c>
      <c r="BH23" s="850">
        <v>36.839795131699994</v>
      </c>
      <c r="BI23" s="850">
        <v>4.6179892512387095</v>
      </c>
      <c r="BJ23" s="850">
        <v>37.554390998429994</v>
      </c>
      <c r="BK23" s="842">
        <v>4.3380320639165717</v>
      </c>
      <c r="BL23" s="850">
        <v>38.388192022989998</v>
      </c>
      <c r="BM23" s="842">
        <v>4.4638700268844422</v>
      </c>
      <c r="BN23" s="850">
        <v>41.875468643689999</v>
      </c>
      <c r="BO23" s="842">
        <v>4.753992647230687</v>
      </c>
      <c r="BP23" s="850">
        <v>42.97457420037</v>
      </c>
      <c r="BQ23" s="842">
        <v>4.7835831344275093</v>
      </c>
      <c r="BR23" s="850">
        <v>44.659066662089998</v>
      </c>
      <c r="BS23" s="850">
        <v>4.6701025039493587</v>
      </c>
      <c r="BT23" s="850">
        <v>31.329873728889996</v>
      </c>
      <c r="BU23" s="850">
        <v>4.7937453895600601</v>
      </c>
      <c r="BV23" s="850">
        <v>45.84626784379001</v>
      </c>
      <c r="BW23" s="842">
        <v>4.3512073419984514</v>
      </c>
      <c r="BX23" s="850">
        <v>46.054043984979998</v>
      </c>
      <c r="BY23" s="842">
        <v>4.226757417383685</v>
      </c>
      <c r="BZ23" s="850">
        <v>43.673836300569995</v>
      </c>
      <c r="CA23" s="850">
        <v>4.0260915548754976</v>
      </c>
      <c r="CB23" s="850">
        <v>44.179037762860006</v>
      </c>
      <c r="CC23" s="842">
        <v>3.8415014690332518</v>
      </c>
      <c r="CD23" s="850">
        <v>45.208522070999997</v>
      </c>
      <c r="CE23" s="842">
        <v>3.7152508657843057</v>
      </c>
      <c r="CF23" s="850">
        <v>47.534735168209984</v>
      </c>
      <c r="CG23" s="842">
        <v>3.810982316038932</v>
      </c>
      <c r="CH23" s="850">
        <v>54.186661137019982</v>
      </c>
      <c r="CI23" s="850">
        <v>4.0928152625753009</v>
      </c>
      <c r="CJ23" s="850">
        <v>55.409630794009992</v>
      </c>
      <c r="CK23" s="850">
        <v>4.0433546817260826</v>
      </c>
      <c r="CL23" s="850">
        <v>55.815132927029985</v>
      </c>
      <c r="CM23" s="850">
        <v>3.8642130192687425</v>
      </c>
      <c r="CN23" s="850">
        <v>55.986061417289989</v>
      </c>
      <c r="CO23" s="850">
        <v>3.6844604664343619</v>
      </c>
      <c r="CP23" s="850">
        <v>56.189767286159991</v>
      </c>
      <c r="CQ23" s="850">
        <v>3.5794221690628603</v>
      </c>
      <c r="CR23" s="850">
        <v>57.341207309039994</v>
      </c>
      <c r="CS23" s="842">
        <v>3.4844089645743295</v>
      </c>
      <c r="CT23" s="850">
        <v>58.821180093149991</v>
      </c>
      <c r="CU23" s="850">
        <v>3.414319964842369</v>
      </c>
      <c r="CV23" s="850">
        <v>59.091825115249996</v>
      </c>
      <c r="CW23" s="842">
        <v>3.3587975169034103</v>
      </c>
      <c r="CX23" s="850">
        <v>60.027528635359992</v>
      </c>
      <c r="CY23" s="842">
        <v>3.2962289322663012</v>
      </c>
      <c r="CZ23" s="850">
        <v>60.49631507606999</v>
      </c>
      <c r="DA23" s="850">
        <v>3.182041163892265</v>
      </c>
      <c r="DB23" s="850">
        <v>61.585821788440001</v>
      </c>
      <c r="DC23" s="850">
        <v>3.1290358682426667</v>
      </c>
      <c r="DD23" s="850">
        <v>72.579361818170028</v>
      </c>
      <c r="DE23" s="842">
        <v>3.7113376256133623</v>
      </c>
      <c r="DF23" s="850">
        <v>74.996168575160027</v>
      </c>
      <c r="DG23" s="842">
        <v>3.7555957240035798</v>
      </c>
      <c r="DH23" s="850">
        <v>76.002299959350012</v>
      </c>
      <c r="DI23" s="842">
        <v>3.6877239769997114</v>
      </c>
      <c r="DJ23" s="850">
        <v>89.441543495870022</v>
      </c>
      <c r="DK23" s="842">
        <v>4.4741354912079139</v>
      </c>
      <c r="DL23" s="850">
        <v>98.201460468450009</v>
      </c>
      <c r="DM23" s="842">
        <v>4.7275374452561723</v>
      </c>
      <c r="DN23" s="850">
        <v>99.463826899960026</v>
      </c>
      <c r="DO23" s="842">
        <v>4.5252290417157708</v>
      </c>
      <c r="DP23" s="850">
        <v>99.495936504950009</v>
      </c>
      <c r="DQ23" s="850">
        <v>4.1524208358476766</v>
      </c>
      <c r="DR23" s="850">
        <v>99.980551461680008</v>
      </c>
      <c r="DS23" s="842">
        <v>4.0206001786186611</v>
      </c>
    </row>
    <row r="24" spans="1:123" ht="18" customHeight="1">
      <c r="A24" s="237" t="s">
        <v>60</v>
      </c>
      <c r="B24" s="519">
        <v>145.85612429966005</v>
      </c>
      <c r="C24" s="519">
        <v>33.228990525838036</v>
      </c>
      <c r="D24" s="519">
        <v>158.7663484412501</v>
      </c>
      <c r="E24" s="519">
        <v>34.574335204410978</v>
      </c>
      <c r="F24" s="519">
        <v>164.08528535141005</v>
      </c>
      <c r="G24" s="519">
        <v>35.067990392430247</v>
      </c>
      <c r="H24" s="519">
        <v>164.10540820608</v>
      </c>
      <c r="I24" s="519">
        <v>34.814300323114402</v>
      </c>
      <c r="J24" s="519">
        <v>149.23670775811999</v>
      </c>
      <c r="K24" s="519">
        <v>32.923760697244717</v>
      </c>
      <c r="L24" s="519">
        <v>85.664793949370008</v>
      </c>
      <c r="M24" s="519">
        <v>21.690912620776849</v>
      </c>
      <c r="N24" s="519">
        <v>33.7725274581299</v>
      </c>
      <c r="O24" s="519">
        <v>9.6824740272726597</v>
      </c>
      <c r="P24" s="519">
        <v>-25.869293682280034</v>
      </c>
      <c r="Q24" s="519">
        <v>-8.6412595640030574</v>
      </c>
      <c r="R24" s="519">
        <v>-9.7867056587900088</v>
      </c>
      <c r="S24" s="519">
        <v>-3.0786536335704802</v>
      </c>
      <c r="T24" s="519">
        <v>12.043999758569981</v>
      </c>
      <c r="U24" s="519">
        <v>3.5357337825080748</v>
      </c>
      <c r="V24" s="519">
        <v>161.93397917219997</v>
      </c>
      <c r="W24" s="519">
        <v>32.680960328231059</v>
      </c>
      <c r="X24" s="519">
        <v>158.65891773928004</v>
      </c>
      <c r="Y24" s="519">
        <v>32.064152615609267</v>
      </c>
      <c r="Z24" s="519">
        <v>183.64922808138996</v>
      </c>
      <c r="AA24" s="519">
        <v>34.539854725418856</v>
      </c>
      <c r="AB24" s="519">
        <v>171.47253078930999</v>
      </c>
      <c r="AC24" s="519">
        <v>32.695294277721693</v>
      </c>
      <c r="AD24" s="519">
        <v>175.43776961556998</v>
      </c>
      <c r="AE24" s="519">
        <v>32.9188930832171</v>
      </c>
      <c r="AF24" s="519">
        <v>182.94131934615001</v>
      </c>
      <c r="AG24" s="519">
        <v>33.706196366695934</v>
      </c>
      <c r="AH24" s="519">
        <v>178.98980333746999</v>
      </c>
      <c r="AI24" s="519">
        <v>32.741392565784253</v>
      </c>
      <c r="AJ24" s="519">
        <v>193.45463020915</v>
      </c>
      <c r="AK24" s="519">
        <v>34.235448656546261</v>
      </c>
      <c r="AL24" s="519">
        <v>165.34810499685003</v>
      </c>
      <c r="AM24" s="519">
        <v>30.662159111563081</v>
      </c>
      <c r="AN24" s="519">
        <v>177.05053721715009</v>
      </c>
      <c r="AO24" s="519">
        <v>31.532913223367821</v>
      </c>
      <c r="AP24" s="519">
        <v>201.10407025730996</v>
      </c>
      <c r="AQ24" s="519">
        <v>34.008136578120272</v>
      </c>
      <c r="AR24" s="519">
        <v>218.07513987717013</v>
      </c>
      <c r="AS24" s="519">
        <v>35.338204755914717</v>
      </c>
      <c r="AT24" s="519">
        <v>230.31872686150999</v>
      </c>
      <c r="AU24" s="519">
        <v>36.661651418239479</v>
      </c>
      <c r="AV24" s="519">
        <v>252.90879359633001</v>
      </c>
      <c r="AW24" s="519">
        <v>38.697262994827838</v>
      </c>
      <c r="AX24" s="519">
        <v>277.71491991365002</v>
      </c>
      <c r="AY24" s="514">
        <v>40.46066372702758</v>
      </c>
      <c r="AZ24" s="519">
        <v>285.30816445051994</v>
      </c>
      <c r="BA24" s="519">
        <v>40.788223824880305</v>
      </c>
      <c r="BB24" s="519">
        <v>305.09745885445</v>
      </c>
      <c r="BC24" s="514">
        <v>42.025672050482534</v>
      </c>
      <c r="BD24" s="519">
        <v>315.89338374688998</v>
      </c>
      <c r="BE24" s="514">
        <v>42.519203701440759</v>
      </c>
      <c r="BF24" s="519">
        <v>333.57212836633988</v>
      </c>
      <c r="BG24" s="519">
        <v>43.304086312042813</v>
      </c>
      <c r="BH24" s="519">
        <v>356.95127584858994</v>
      </c>
      <c r="BI24" s="519">
        <v>44.745014167201894</v>
      </c>
      <c r="BJ24" s="519">
        <v>385.28478978096996</v>
      </c>
      <c r="BK24" s="514">
        <v>44.505521920967304</v>
      </c>
      <c r="BL24" s="519">
        <v>364.44037385100012</v>
      </c>
      <c r="BM24" s="514">
        <v>42.377991139717395</v>
      </c>
      <c r="BN24" s="519">
        <v>330.9569143482999</v>
      </c>
      <c r="BO24" s="514">
        <v>37.572516519144834</v>
      </c>
      <c r="BP24" s="519">
        <v>344.63753672184015</v>
      </c>
      <c r="BQ24" s="514">
        <v>38.362272083641543</v>
      </c>
      <c r="BR24" s="519">
        <v>365.19410311382001</v>
      </c>
      <c r="BS24" s="519">
        <v>38.189197017570983</v>
      </c>
      <c r="BT24" s="519">
        <v>252.90879359633001</v>
      </c>
      <c r="BU24" s="519">
        <v>38.697262994827838</v>
      </c>
      <c r="BV24" s="519">
        <v>443.50549394260997</v>
      </c>
      <c r="BW24" s="514">
        <v>42.092507246936748</v>
      </c>
      <c r="BX24" s="519">
        <v>463.83976925413003</v>
      </c>
      <c r="BY24" s="514">
        <v>42.570380699072558</v>
      </c>
      <c r="BZ24" s="519">
        <v>437.28449065823997</v>
      </c>
      <c r="CA24" s="519">
        <v>40.311260563437074</v>
      </c>
      <c r="CB24" s="519">
        <v>480.30732499675997</v>
      </c>
      <c r="CC24" s="514">
        <v>41.764180208415638</v>
      </c>
      <c r="CD24" s="519">
        <v>520.08208585286002</v>
      </c>
      <c r="CE24" s="514">
        <v>42.740512877398864</v>
      </c>
      <c r="CF24" s="519">
        <v>541.03595341726998</v>
      </c>
      <c r="CG24" s="514">
        <v>43.376247780032038</v>
      </c>
      <c r="CH24" s="519">
        <v>598.04910370116761</v>
      </c>
      <c r="CI24" s="519">
        <v>45.171716581839021</v>
      </c>
      <c r="CJ24" s="519">
        <v>617.32803477524806</v>
      </c>
      <c r="CK24" s="519">
        <v>45.047695929406856</v>
      </c>
      <c r="CL24" s="519">
        <v>669.56493142989802</v>
      </c>
      <c r="CM24" s="519">
        <v>46.355556093716743</v>
      </c>
      <c r="CN24" s="519">
        <v>730.77225216741795</v>
      </c>
      <c r="CO24" s="519">
        <v>48.092353791591016</v>
      </c>
      <c r="CP24" s="519">
        <v>777.59610600394797</v>
      </c>
      <c r="CQ24" s="519">
        <v>49.534726247087463</v>
      </c>
      <c r="CR24" s="519">
        <v>792.37265967024985</v>
      </c>
      <c r="CS24" s="514">
        <v>48.149498906754822</v>
      </c>
      <c r="CT24" s="519">
        <v>843.25915558574991</v>
      </c>
      <c r="CU24" s="519">
        <v>48.947616587988776</v>
      </c>
      <c r="CV24" s="519">
        <v>878.52857956777996</v>
      </c>
      <c r="CW24" s="514">
        <v>49.935834708537676</v>
      </c>
      <c r="CX24" s="519">
        <v>913.84355477244003</v>
      </c>
      <c r="CY24" s="514">
        <v>50.180935868674148</v>
      </c>
      <c r="CZ24" s="519">
        <v>950.49852592203013</v>
      </c>
      <c r="DA24" s="519">
        <v>49.995201061414804</v>
      </c>
      <c r="DB24" s="519">
        <v>978.08442035125984</v>
      </c>
      <c r="DC24" s="519">
        <v>49.694250146758549</v>
      </c>
      <c r="DD24" s="519">
        <v>949.20411756095996</v>
      </c>
      <c r="DE24" s="514">
        <v>48.537447390577547</v>
      </c>
      <c r="DF24" s="519">
        <v>943.48122791523974</v>
      </c>
      <c r="DG24" s="514">
        <v>47.246867840789029</v>
      </c>
      <c r="DH24" s="519">
        <v>997.35196434863008</v>
      </c>
      <c r="DI24" s="514">
        <v>48.392729620068977</v>
      </c>
      <c r="DJ24" s="519">
        <v>821.48810279629981</v>
      </c>
      <c r="DK24" s="514">
        <v>41.093310028752967</v>
      </c>
      <c r="DL24" s="519">
        <v>838.88478675170018</v>
      </c>
      <c r="DM24" s="514">
        <v>40.384931371754348</v>
      </c>
      <c r="DN24" s="519">
        <v>309.91532665834995</v>
      </c>
      <c r="DO24" s="514">
        <v>14.099978659354786</v>
      </c>
      <c r="DP24" s="519">
        <v>304.48522780256997</v>
      </c>
      <c r="DQ24" s="519">
        <v>12.707562223632273</v>
      </c>
      <c r="DR24" s="519">
        <v>1123.4483267865014</v>
      </c>
      <c r="DS24" s="514">
        <v>45.17815192365557</v>
      </c>
    </row>
    <row r="25" spans="1:123" ht="18" customHeight="1">
      <c r="A25" s="845" t="s">
        <v>56</v>
      </c>
      <c r="B25" s="861">
        <f t="shared" ref="B25:AY25" si="2">SUM(B22:B24)</f>
        <v>438.94238732966005</v>
      </c>
      <c r="C25" s="861">
        <f t="shared" si="2"/>
        <v>100</v>
      </c>
      <c r="D25" s="861">
        <f t="shared" si="2"/>
        <v>459.20289573925015</v>
      </c>
      <c r="E25" s="861">
        <f t="shared" si="2"/>
        <v>100.00000000000006</v>
      </c>
      <c r="F25" s="861">
        <f t="shared" si="2"/>
        <v>467.90615463048999</v>
      </c>
      <c r="G25" s="861">
        <f t="shared" si="2"/>
        <v>100</v>
      </c>
      <c r="H25" s="861">
        <f t="shared" si="2"/>
        <v>471.37356397515998</v>
      </c>
      <c r="I25" s="861">
        <f t="shared" si="2"/>
        <v>99.999999999999972</v>
      </c>
      <c r="J25" s="861">
        <f t="shared" si="2"/>
        <v>453.27965152720003</v>
      </c>
      <c r="K25" s="861">
        <f t="shared" si="2"/>
        <v>100.00000000000006</v>
      </c>
      <c r="L25" s="861">
        <f t="shared" si="2"/>
        <v>394.93402351044995</v>
      </c>
      <c r="M25" s="861">
        <f t="shared" si="2"/>
        <v>99.999999999999972</v>
      </c>
      <c r="N25" s="861">
        <f t="shared" si="2"/>
        <v>348.80059954720997</v>
      </c>
      <c r="O25" s="861">
        <f t="shared" si="2"/>
        <v>99.999999999999986</v>
      </c>
      <c r="P25" s="861">
        <f t="shared" si="2"/>
        <v>299.31146592071991</v>
      </c>
      <c r="Q25" s="861">
        <f t="shared" si="2"/>
        <v>99.980621785389133</v>
      </c>
      <c r="R25" s="861">
        <f t="shared" si="2"/>
        <v>317.88914323043991</v>
      </c>
      <c r="S25" s="861">
        <f t="shared" si="2"/>
        <v>99.999999999999986</v>
      </c>
      <c r="T25" s="861">
        <f t="shared" si="2"/>
        <v>340.63649965704997</v>
      </c>
      <c r="U25" s="861">
        <f t="shared" si="2"/>
        <v>100.00000029356805</v>
      </c>
      <c r="V25" s="861">
        <f t="shared" si="2"/>
        <v>495.49945150269991</v>
      </c>
      <c r="W25" s="861">
        <f t="shared" si="2"/>
        <v>99.999999999999943</v>
      </c>
      <c r="X25" s="861">
        <f t="shared" si="2"/>
        <v>494.81712378714997</v>
      </c>
      <c r="Y25" s="861">
        <f t="shared" si="2"/>
        <v>99.999999999999972</v>
      </c>
      <c r="Z25" s="861">
        <f t="shared" si="2"/>
        <v>531.70237553499987</v>
      </c>
      <c r="AA25" s="861">
        <f t="shared" si="2"/>
        <v>100</v>
      </c>
      <c r="AB25" s="861">
        <f t="shared" si="2"/>
        <v>524.45630044733991</v>
      </c>
      <c r="AC25" s="861">
        <f t="shared" si="2"/>
        <v>100.00000000000003</v>
      </c>
      <c r="AD25" s="861">
        <f t="shared" si="2"/>
        <v>532.93945568605</v>
      </c>
      <c r="AE25" s="861">
        <f t="shared" si="2"/>
        <v>99.999999999999986</v>
      </c>
      <c r="AF25" s="861">
        <f t="shared" si="2"/>
        <v>542.75278455005002</v>
      </c>
      <c r="AG25" s="861">
        <f t="shared" si="2"/>
        <v>99.999999999999972</v>
      </c>
      <c r="AH25" s="861">
        <f t="shared" si="2"/>
        <v>546.67742973315012</v>
      </c>
      <c r="AI25" s="861">
        <f t="shared" si="2"/>
        <v>100.00000000000001</v>
      </c>
      <c r="AJ25" s="861">
        <f t="shared" si="2"/>
        <v>565.07111137905008</v>
      </c>
      <c r="AK25" s="861">
        <f t="shared" si="2"/>
        <v>100</v>
      </c>
      <c r="AL25" s="861">
        <f t="shared" si="2"/>
        <v>539.25786633367011</v>
      </c>
      <c r="AM25" s="861">
        <f t="shared" si="2"/>
        <v>100.00000000000004</v>
      </c>
      <c r="AN25" s="861">
        <f t="shared" si="2"/>
        <v>561.47852868204006</v>
      </c>
      <c r="AO25" s="861">
        <f t="shared" si="2"/>
        <v>100</v>
      </c>
      <c r="AP25" s="861">
        <f t="shared" si="2"/>
        <v>591.34104509181998</v>
      </c>
      <c r="AQ25" s="861">
        <f t="shared" si="2"/>
        <v>99.999999999999986</v>
      </c>
      <c r="AR25" s="861">
        <f t="shared" si="2"/>
        <v>617.10871104925025</v>
      </c>
      <c r="AS25" s="861">
        <f t="shared" si="2"/>
        <v>100</v>
      </c>
      <c r="AT25" s="861">
        <f t="shared" si="2"/>
        <v>628.22791105074009</v>
      </c>
      <c r="AU25" s="861">
        <f t="shared" si="2"/>
        <v>99.999999999999972</v>
      </c>
      <c r="AV25" s="861">
        <f t="shared" si="2"/>
        <v>653.55731652167003</v>
      </c>
      <c r="AW25" s="861">
        <f t="shared" si="2"/>
        <v>100.00000000000003</v>
      </c>
      <c r="AX25" s="861">
        <f t="shared" si="2"/>
        <v>686.38251163472</v>
      </c>
      <c r="AY25" s="862">
        <f t="shared" si="2"/>
        <v>100.00000000000001</v>
      </c>
      <c r="AZ25" s="861">
        <v>699.48661083027002</v>
      </c>
      <c r="BA25" s="861">
        <v>100</v>
      </c>
      <c r="BB25" s="861">
        <v>725.97877432621999</v>
      </c>
      <c r="BC25" s="862">
        <v>99.999999999999986</v>
      </c>
      <c r="BD25" s="861">
        <v>742.94284992968005</v>
      </c>
      <c r="BE25" s="862">
        <v>100</v>
      </c>
      <c r="BF25" s="861">
        <v>770.30173541284</v>
      </c>
      <c r="BG25" s="861">
        <v>100</v>
      </c>
      <c r="BH25" s="861">
        <v>797.74536334873994</v>
      </c>
      <c r="BI25" s="861">
        <v>100</v>
      </c>
      <c r="BJ25" s="861">
        <v>865.70109314784997</v>
      </c>
      <c r="BK25" s="862">
        <v>100</v>
      </c>
      <c r="BL25" s="861">
        <v>859.97557706184</v>
      </c>
      <c r="BM25" s="862">
        <v>100</v>
      </c>
      <c r="BN25" s="861">
        <v>880.84840997983986</v>
      </c>
      <c r="BO25" s="862">
        <v>100</v>
      </c>
      <c r="BP25" s="861">
        <v>898.37623791006013</v>
      </c>
      <c r="BQ25" s="862">
        <v>100</v>
      </c>
      <c r="BR25" s="861">
        <v>956.27594093113021</v>
      </c>
      <c r="BS25" s="861">
        <v>99.999999999999972</v>
      </c>
      <c r="BT25" s="861">
        <v>653.55731652167003</v>
      </c>
      <c r="BU25" s="861">
        <v>100.00000000000003</v>
      </c>
      <c r="BV25" s="861">
        <v>1053.6447528315998</v>
      </c>
      <c r="BW25" s="862">
        <v>100</v>
      </c>
      <c r="BX25" s="861">
        <v>1089.5833244550602</v>
      </c>
      <c r="BY25" s="862">
        <v>100</v>
      </c>
      <c r="BZ25" s="861">
        <v>1084.7700730422298</v>
      </c>
      <c r="CA25" s="861">
        <v>100</v>
      </c>
      <c r="CB25" s="861">
        <v>1150.0460983548201</v>
      </c>
      <c r="CC25" s="862">
        <v>100</v>
      </c>
      <c r="CD25" s="861">
        <v>1216.8363242264199</v>
      </c>
      <c r="CE25" s="862">
        <v>100</v>
      </c>
      <c r="CF25" s="861">
        <v>1247.3092558880396</v>
      </c>
      <c r="CG25" s="862">
        <v>100</v>
      </c>
      <c r="CH25" s="861">
        <v>1323.9459311174578</v>
      </c>
      <c r="CI25" s="861">
        <v>100</v>
      </c>
      <c r="CJ25" s="861">
        <v>1370.3875903945182</v>
      </c>
      <c r="CK25" s="861">
        <v>100</v>
      </c>
      <c r="CL25" s="861">
        <v>1444.4113885210279</v>
      </c>
      <c r="CM25" s="861">
        <v>100</v>
      </c>
      <c r="CN25" s="861">
        <v>1519.518581548808</v>
      </c>
      <c r="CO25" s="861">
        <v>100.00000000000003</v>
      </c>
      <c r="CP25" s="861">
        <v>1569.799946254208</v>
      </c>
      <c r="CQ25" s="861">
        <v>100.00000000000001</v>
      </c>
      <c r="CR25" s="861">
        <v>1645.6508949443896</v>
      </c>
      <c r="CS25" s="862">
        <v>100</v>
      </c>
      <c r="CT25" s="861">
        <v>1722.778787543001</v>
      </c>
      <c r="CU25" s="861">
        <v>100</v>
      </c>
      <c r="CV25" s="861">
        <v>1759.3148981998997</v>
      </c>
      <c r="CW25" s="862">
        <v>100</v>
      </c>
      <c r="CX25" s="861">
        <v>1821.0970739246698</v>
      </c>
      <c r="CY25" s="862">
        <v>100</v>
      </c>
      <c r="CZ25" s="861">
        <v>1901.1795247196312</v>
      </c>
      <c r="DA25" s="861">
        <v>100</v>
      </c>
      <c r="DB25" s="861">
        <v>1968.2044048612299</v>
      </c>
      <c r="DC25" s="861">
        <v>100</v>
      </c>
      <c r="DD25" s="861">
        <v>1955.6119421006606</v>
      </c>
      <c r="DE25" s="862">
        <v>100</v>
      </c>
      <c r="DF25" s="861">
        <v>1996.9180414129301</v>
      </c>
      <c r="DG25" s="862">
        <v>100</v>
      </c>
      <c r="DH25" s="861">
        <v>2060.9541395553306</v>
      </c>
      <c r="DI25" s="862">
        <v>100</v>
      </c>
      <c r="DJ25" s="861">
        <v>1999.07990429952</v>
      </c>
      <c r="DK25" s="862">
        <v>100</v>
      </c>
      <c r="DL25" s="861">
        <v>2077.2222664675</v>
      </c>
      <c r="DM25" s="862">
        <v>100</v>
      </c>
      <c r="DN25" s="861">
        <v>2197.9843668254998</v>
      </c>
      <c r="DO25" s="862">
        <v>100</v>
      </c>
      <c r="DP25" s="861">
        <v>2396.0947225292221</v>
      </c>
      <c r="DQ25" s="861">
        <v>100</v>
      </c>
      <c r="DR25" s="861">
        <v>2486.7071337600614</v>
      </c>
      <c r="DS25" s="862">
        <v>100</v>
      </c>
    </row>
  </sheetData>
  <mergeCells count="85">
    <mergeCell ref="AL4:AM4"/>
    <mergeCell ref="AJ4:AK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BF4:BG4"/>
    <mergeCell ref="BJ4:BK4"/>
    <mergeCell ref="BL4:BM4"/>
    <mergeCell ref="AX4:AY4"/>
    <mergeCell ref="AZ4:BA4"/>
    <mergeCell ref="BB4:BC4"/>
    <mergeCell ref="BD4:BE4"/>
    <mergeCell ref="AN4:AO4"/>
    <mergeCell ref="AP4:AQ4"/>
    <mergeCell ref="AR4:AS4"/>
    <mergeCell ref="AT4:AU4"/>
    <mergeCell ref="AV4:AW4"/>
    <mergeCell ref="BH7:BI7"/>
    <mergeCell ref="BJ7:BK7"/>
    <mergeCell ref="BL7:BM7"/>
    <mergeCell ref="BN7:BO7"/>
    <mergeCell ref="BH4:BI4"/>
    <mergeCell ref="BN4:BO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BT7:BU7"/>
    <mergeCell ref="BP15:BQ15"/>
    <mergeCell ref="BT4:BU4"/>
    <mergeCell ref="BV4:BW4"/>
    <mergeCell ref="BX4:BY4"/>
    <mergeCell ref="BR7:BS7"/>
    <mergeCell ref="BP4:BQ4"/>
    <mergeCell ref="BP7:BQ7"/>
    <mergeCell ref="BR4:BS4"/>
    <mergeCell ref="BP21:BQ21"/>
    <mergeCell ref="BR21:BS21"/>
    <mergeCell ref="BT21:BU21"/>
    <mergeCell ref="BR15:BS15"/>
    <mergeCell ref="BT15:BU15"/>
    <mergeCell ref="DR4:DS4"/>
    <mergeCell ref="BZ4:CA4"/>
    <mergeCell ref="CF4:CG4"/>
    <mergeCell ref="CD4:CE4"/>
    <mergeCell ref="CB4:CC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B4:DC4"/>
    <mergeCell ref="CZ4:DA4"/>
    <mergeCell ref="DP4:DQ4"/>
    <mergeCell ref="DF4:DG4"/>
    <mergeCell ref="DD4:DE4"/>
    <mergeCell ref="DH4:DI4"/>
    <mergeCell ref="DJ4:DK4"/>
    <mergeCell ref="DL4:DM4"/>
    <mergeCell ref="DN4:DO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Zeros="0" zoomScaleNormal="100" zoomScaleSheetLayoutView="100" workbookViewId="0">
      <pane ySplit="9" topLeftCell="A10" activePane="bottomLeft" state="frozen"/>
      <selection activeCell="A18" sqref="A18"/>
      <selection pane="bottomLeft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30"/>
      <c r="B1" s="130"/>
      <c r="C1" s="130"/>
      <c r="D1" s="130"/>
      <c r="E1" s="130"/>
      <c r="F1" s="130"/>
      <c r="G1" s="130"/>
      <c r="H1" s="130"/>
      <c r="I1" s="798" t="s">
        <v>568</v>
      </c>
    </row>
    <row r="2" spans="1:11" s="1334" customFormat="1" ht="15.75">
      <c r="A2" s="1551" t="s">
        <v>881</v>
      </c>
      <c r="B2" s="1551"/>
      <c r="C2" s="1551"/>
      <c r="D2" s="1551"/>
      <c r="E2" s="1551"/>
      <c r="F2" s="1551"/>
      <c r="G2" s="1551"/>
      <c r="H2" s="1551"/>
      <c r="I2" s="1551"/>
    </row>
    <row r="3" spans="1:11">
      <c r="A3" s="1552" t="s">
        <v>1476</v>
      </c>
      <c r="B3" s="1552"/>
      <c r="C3" s="1552"/>
      <c r="D3" s="1552"/>
      <c r="E3" s="1552"/>
      <c r="F3" s="1552"/>
      <c r="G3" s="1552"/>
      <c r="H3" s="1552"/>
      <c r="I3" s="1552"/>
    </row>
    <row r="4" spans="1:11">
      <c r="A4" s="1333"/>
      <c r="B4" s="1333"/>
      <c r="C4" s="1333"/>
      <c r="D4" s="1333"/>
      <c r="E4" s="1333"/>
      <c r="F4" s="1333"/>
      <c r="G4" s="1333"/>
      <c r="H4" s="1333"/>
      <c r="I4" s="1333"/>
    </row>
    <row r="5" spans="1:11">
      <c r="I5" s="21" t="s">
        <v>6</v>
      </c>
    </row>
    <row r="6" spans="1:11" ht="18" customHeight="1">
      <c r="A6" s="1511" t="s">
        <v>46</v>
      </c>
      <c r="B6" s="1535" t="s">
        <v>0</v>
      </c>
      <c r="C6" s="1536"/>
      <c r="D6" s="1511" t="s">
        <v>29</v>
      </c>
      <c r="E6" s="1511"/>
      <c r="F6" s="1511"/>
      <c r="G6" s="1511"/>
      <c r="H6" s="1511"/>
      <c r="I6" s="1511"/>
    </row>
    <row r="7" spans="1:11" ht="30" customHeight="1">
      <c r="A7" s="1511"/>
      <c r="B7" s="1537"/>
      <c r="C7" s="1538"/>
      <c r="D7" s="1535" t="s">
        <v>1390</v>
      </c>
      <c r="E7" s="1536"/>
      <c r="F7" s="1535" t="s">
        <v>206</v>
      </c>
      <c r="G7" s="1536"/>
      <c r="H7" s="1511" t="s">
        <v>108</v>
      </c>
      <c r="I7" s="1511"/>
    </row>
    <row r="8" spans="1:11" ht="42" customHeight="1">
      <c r="A8" s="1511"/>
      <c r="B8" s="43" t="s">
        <v>882</v>
      </c>
      <c r="C8" s="22" t="s">
        <v>65</v>
      </c>
      <c r="D8" s="43" t="s">
        <v>882</v>
      </c>
      <c r="E8" s="43" t="s">
        <v>65</v>
      </c>
      <c r="F8" s="43" t="s">
        <v>882</v>
      </c>
      <c r="G8" s="43" t="s">
        <v>65</v>
      </c>
      <c r="H8" s="43" t="s">
        <v>882</v>
      </c>
      <c r="I8" s="43" t="s">
        <v>65</v>
      </c>
    </row>
    <row r="9" spans="1:11" s="23" customFormat="1" ht="15" customHeight="1">
      <c r="A9" s="837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553" t="s">
        <v>48</v>
      </c>
      <c r="B10" s="1553"/>
      <c r="C10" s="1553"/>
      <c r="D10" s="1553"/>
      <c r="E10" s="1553"/>
      <c r="F10" s="1553"/>
      <c r="G10" s="1553"/>
      <c r="H10" s="1553"/>
      <c r="I10" s="1553"/>
    </row>
    <row r="11" spans="1:11" s="23" customFormat="1" ht="30" customHeight="1">
      <c r="A11" s="235" t="s">
        <v>109</v>
      </c>
      <c r="B11" s="393">
        <v>100</v>
      </c>
      <c r="C11" s="240">
        <v>7863.7129769373496</v>
      </c>
      <c r="D11" s="204">
        <v>28</v>
      </c>
      <c r="E11" s="240">
        <v>81.731725637678394</v>
      </c>
      <c r="F11" s="204">
        <v>16</v>
      </c>
      <c r="G11" s="240">
        <v>109.26402251655001</v>
      </c>
      <c r="H11" s="204">
        <v>56</v>
      </c>
      <c r="I11" s="240">
        <v>7672.7172287831208</v>
      </c>
      <c r="J11" s="1336"/>
      <c r="K11" s="1336"/>
    </row>
    <row r="12" spans="1:11" s="23" customFormat="1" ht="30" customHeight="1">
      <c r="A12" s="42" t="s">
        <v>110</v>
      </c>
      <c r="B12" s="1378">
        <v>100</v>
      </c>
      <c r="C12" s="1379">
        <v>7301.5575355789324</v>
      </c>
      <c r="D12" s="1378">
        <v>28</v>
      </c>
      <c r="E12" s="1379">
        <v>50.123290992399994</v>
      </c>
      <c r="F12" s="1378">
        <v>16</v>
      </c>
      <c r="G12" s="1379">
        <v>79.777602495129997</v>
      </c>
      <c r="H12" s="1378">
        <v>56</v>
      </c>
      <c r="I12" s="1379">
        <v>7171.6566420914032</v>
      </c>
      <c r="J12" s="1336"/>
      <c r="K12" s="1336"/>
    </row>
    <row r="13" spans="1:11" s="23" customFormat="1" ht="30" customHeight="1">
      <c r="A13" s="1553" t="s">
        <v>91</v>
      </c>
      <c r="B13" s="1553"/>
      <c r="C13" s="1553"/>
      <c r="D13" s="1553"/>
      <c r="E13" s="1553"/>
      <c r="F13" s="1553"/>
      <c r="G13" s="1553"/>
      <c r="H13" s="1553"/>
      <c r="I13" s="1553"/>
    </row>
    <row r="14" spans="1:11" s="23" customFormat="1" ht="30" customHeight="1">
      <c r="A14" s="235" t="s">
        <v>73</v>
      </c>
      <c r="B14" s="393">
        <v>100</v>
      </c>
      <c r="C14" s="240">
        <v>2486.7071337600623</v>
      </c>
      <c r="D14" s="204">
        <v>28</v>
      </c>
      <c r="E14" s="240">
        <v>72.235837796342125</v>
      </c>
      <c r="F14" s="204">
        <v>16</v>
      </c>
      <c r="G14" s="240">
        <v>79.877948400259996</v>
      </c>
      <c r="H14" s="204">
        <v>56</v>
      </c>
      <c r="I14" s="240">
        <v>2334.5933475634602</v>
      </c>
      <c r="J14" s="1336"/>
      <c r="K14" s="1336"/>
    </row>
    <row r="15" spans="1:11" s="23" customFormat="1" ht="30" customHeight="1">
      <c r="A15" s="42" t="s">
        <v>57</v>
      </c>
      <c r="B15" s="1378">
        <v>100</v>
      </c>
      <c r="C15" s="1379">
        <v>1263.2782555118802</v>
      </c>
      <c r="D15" s="1378">
        <v>28</v>
      </c>
      <c r="E15" s="1379">
        <v>74.944746417329995</v>
      </c>
      <c r="F15" s="1378">
        <v>16</v>
      </c>
      <c r="G15" s="1379">
        <v>51.810035880290002</v>
      </c>
      <c r="H15" s="1378">
        <v>56</v>
      </c>
      <c r="I15" s="1379">
        <v>1136.5234732142601</v>
      </c>
      <c r="J15" s="1336"/>
      <c r="K15" s="1336"/>
    </row>
    <row r="16" spans="1:11" s="23" customFormat="1" ht="30" customHeight="1">
      <c r="A16" s="1554" t="s">
        <v>51</v>
      </c>
      <c r="B16" s="1555"/>
      <c r="C16" s="1555"/>
      <c r="D16" s="1555"/>
      <c r="E16" s="1555"/>
      <c r="F16" s="1555"/>
      <c r="G16" s="1555"/>
      <c r="H16" s="1555"/>
      <c r="I16" s="1556"/>
    </row>
    <row r="17" spans="1:11" s="23" customFormat="1" ht="30" customHeight="1">
      <c r="A17" s="235" t="s">
        <v>111</v>
      </c>
      <c r="B17" s="393">
        <v>100</v>
      </c>
      <c r="C17" s="240">
        <v>5377.0058430323152</v>
      </c>
      <c r="D17" s="204">
        <v>28</v>
      </c>
      <c r="E17" s="240">
        <v>9.4958876982462641</v>
      </c>
      <c r="F17" s="204">
        <v>16</v>
      </c>
      <c r="G17" s="240">
        <v>29.386074116290008</v>
      </c>
      <c r="H17" s="204">
        <v>56</v>
      </c>
      <c r="I17" s="240">
        <v>5338.1238812177808</v>
      </c>
      <c r="J17" s="1336"/>
      <c r="K17" s="1336"/>
    </row>
    <row r="18" spans="1:11" ht="30" customHeight="1">
      <c r="A18" s="42" t="s">
        <v>105</v>
      </c>
      <c r="B18" s="79">
        <v>100</v>
      </c>
      <c r="C18" s="78">
        <v>4521.1805998199397</v>
      </c>
      <c r="D18" s="79">
        <v>28</v>
      </c>
      <c r="E18" s="78">
        <v>7.8499919021000002</v>
      </c>
      <c r="F18" s="79">
        <v>16</v>
      </c>
      <c r="G18" s="78">
        <v>25.620694497960002</v>
      </c>
      <c r="H18" s="79">
        <v>56</v>
      </c>
      <c r="I18" s="78">
        <v>4487.7099134198797</v>
      </c>
      <c r="J18" s="1336"/>
      <c r="K18" s="1336"/>
    </row>
    <row r="29" spans="1:11">
      <c r="H29" s="1335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7"/>
  <sheetViews>
    <sheetView showZeros="0" zoomScale="115" zoomScaleNormal="115" zoomScaleSheetLayoutView="100" workbookViewId="0">
      <pane ySplit="7" topLeftCell="A32" activePane="bottomLeft" state="frozen"/>
      <selection activeCell="A18" sqref="A18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339" customWidth="1"/>
    <col min="11" max="12" width="9.140625" style="1339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ht="15" customHeight="1">
      <c r="A1" s="130"/>
      <c r="B1" s="130"/>
      <c r="C1" s="130"/>
      <c r="D1" s="130"/>
      <c r="E1" s="130"/>
      <c r="F1" s="130"/>
      <c r="G1" s="130"/>
      <c r="H1" s="130"/>
      <c r="I1" s="798" t="s">
        <v>459</v>
      </c>
      <c r="J1" s="1337"/>
      <c r="K1" s="1337"/>
      <c r="L1" s="1337"/>
    </row>
    <row r="2" spans="1:14" s="32" customFormat="1" ht="15.75">
      <c r="A2" s="1461" t="s">
        <v>883</v>
      </c>
      <c r="B2" s="1461"/>
      <c r="C2" s="1461"/>
      <c r="D2" s="1461"/>
      <c r="E2" s="1461"/>
      <c r="F2" s="1461"/>
      <c r="G2" s="1461"/>
      <c r="H2" s="1461"/>
      <c r="I2" s="1461"/>
      <c r="J2" s="1338"/>
      <c r="K2" s="1338"/>
      <c r="L2" s="1338"/>
    </row>
    <row r="4" spans="1:14" ht="15.95" customHeight="1">
      <c r="A4" s="1560" t="s">
        <v>46</v>
      </c>
      <c r="B4" s="1563" t="s">
        <v>0</v>
      </c>
      <c r="C4" s="1563"/>
      <c r="D4" s="1563" t="s">
        <v>29</v>
      </c>
      <c r="E4" s="1563"/>
      <c r="F4" s="1563"/>
      <c r="G4" s="1563"/>
      <c r="H4" s="1563"/>
      <c r="I4" s="1563"/>
    </row>
    <row r="5" spans="1:14" ht="30" customHeight="1">
      <c r="A5" s="1561"/>
      <c r="B5" s="1563"/>
      <c r="C5" s="1563"/>
      <c r="D5" s="1563" t="s">
        <v>1467</v>
      </c>
      <c r="E5" s="1563"/>
      <c r="F5" s="1563" t="s">
        <v>207</v>
      </c>
      <c r="G5" s="1563"/>
      <c r="H5" s="1563" t="s">
        <v>107</v>
      </c>
      <c r="I5" s="1563"/>
    </row>
    <row r="6" spans="1:14" ht="30" customHeight="1">
      <c r="A6" s="1562"/>
      <c r="B6" s="1340" t="s">
        <v>26</v>
      </c>
      <c r="C6" s="1340" t="s">
        <v>80</v>
      </c>
      <c r="D6" s="1340" t="s">
        <v>26</v>
      </c>
      <c r="E6" s="1340" t="s">
        <v>47</v>
      </c>
      <c r="F6" s="1340" t="s">
        <v>26</v>
      </c>
      <c r="G6" s="1340" t="s">
        <v>47</v>
      </c>
      <c r="H6" s="1340" t="s">
        <v>26</v>
      </c>
      <c r="I6" s="1340" t="s">
        <v>47</v>
      </c>
    </row>
    <row r="7" spans="1:14" ht="15" customHeight="1">
      <c r="A7" s="837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4" ht="15" customHeight="1">
      <c r="A8" s="1557" t="s">
        <v>1289</v>
      </c>
      <c r="B8" s="1558"/>
      <c r="C8" s="1558"/>
      <c r="D8" s="1558"/>
      <c r="E8" s="1558"/>
      <c r="F8" s="1558"/>
      <c r="G8" s="1558"/>
      <c r="H8" s="1558"/>
      <c r="I8" s="1559"/>
      <c r="J8" s="15"/>
      <c r="K8" s="15"/>
      <c r="L8" s="15"/>
    </row>
    <row r="9" spans="1:14" ht="15" customHeight="1">
      <c r="A9" s="639" t="s">
        <v>56</v>
      </c>
      <c r="B9" s="264">
        <v>84</v>
      </c>
      <c r="C9" s="265">
        <v>1722.7787875427009</v>
      </c>
      <c r="D9" s="264">
        <v>22</v>
      </c>
      <c r="E9" s="266">
        <v>2.7883871858777076</v>
      </c>
      <c r="F9" s="264">
        <v>34</v>
      </c>
      <c r="G9" s="266">
        <v>10.911516379105095</v>
      </c>
      <c r="H9" s="264">
        <v>28</v>
      </c>
      <c r="I9" s="266">
        <v>86.300096435017153</v>
      </c>
      <c r="J9" s="15"/>
      <c r="K9" s="1387"/>
      <c r="L9" s="1387"/>
      <c r="N9" s="1342"/>
    </row>
    <row r="10" spans="1:14" ht="15" customHeight="1">
      <c r="A10" s="41" t="s">
        <v>297</v>
      </c>
      <c r="B10" s="82">
        <v>84</v>
      </c>
      <c r="C10" s="83">
        <v>820.69845186409998</v>
      </c>
      <c r="D10" s="82">
        <v>44</v>
      </c>
      <c r="E10" s="112">
        <v>11.699635517529869</v>
      </c>
      <c r="F10" s="82">
        <v>24</v>
      </c>
      <c r="G10" s="112">
        <v>15.307425331807838</v>
      </c>
      <c r="H10" s="82">
        <v>16</v>
      </c>
      <c r="I10" s="112">
        <v>72.992939150662309</v>
      </c>
      <c r="J10" s="15"/>
      <c r="K10" s="1387"/>
      <c r="L10" s="1387"/>
    </row>
    <row r="11" spans="1:14" ht="15" customHeight="1">
      <c r="A11" s="1557" t="s">
        <v>1333</v>
      </c>
      <c r="B11" s="1558"/>
      <c r="C11" s="1558"/>
      <c r="D11" s="1558"/>
      <c r="E11" s="1558"/>
      <c r="F11" s="1558"/>
      <c r="G11" s="1558"/>
      <c r="H11" s="1558"/>
      <c r="I11" s="1559"/>
      <c r="J11" s="15"/>
      <c r="K11" s="1387"/>
      <c r="L11" s="1387"/>
    </row>
    <row r="12" spans="1:14" ht="15" customHeight="1">
      <c r="A12" s="639" t="s">
        <v>56</v>
      </c>
      <c r="B12" s="264">
        <v>84</v>
      </c>
      <c r="C12" s="265">
        <v>1759.3148988898499</v>
      </c>
      <c r="D12" s="264">
        <v>23</v>
      </c>
      <c r="E12" s="266">
        <v>2.8354949238762348</v>
      </c>
      <c r="F12" s="264">
        <v>31</v>
      </c>
      <c r="G12" s="266">
        <v>9.6111781263063527</v>
      </c>
      <c r="H12" s="264">
        <v>30</v>
      </c>
      <c r="I12" s="266">
        <v>87.553326949817404</v>
      </c>
      <c r="J12" s="15"/>
      <c r="K12" s="1387"/>
      <c r="L12" s="1387"/>
    </row>
    <row r="13" spans="1:14" ht="15" customHeight="1">
      <c r="A13" s="41" t="s">
        <v>297</v>
      </c>
      <c r="B13" s="82">
        <v>84</v>
      </c>
      <c r="C13" s="83">
        <v>821.69449351687001</v>
      </c>
      <c r="D13" s="82">
        <v>43</v>
      </c>
      <c r="E13" s="112">
        <v>11.441572258382159</v>
      </c>
      <c r="F13" s="82">
        <v>25</v>
      </c>
      <c r="G13" s="112">
        <v>15.653969173855634</v>
      </c>
      <c r="H13" s="82">
        <v>16</v>
      </c>
      <c r="I13" s="112">
        <v>72.904458567762205</v>
      </c>
      <c r="J13" s="15"/>
      <c r="K13" s="1387"/>
      <c r="L13" s="1387"/>
    </row>
    <row r="14" spans="1:14" ht="15" customHeight="1">
      <c r="A14" s="1557" t="s">
        <v>1345</v>
      </c>
      <c r="B14" s="1558"/>
      <c r="C14" s="1558"/>
      <c r="D14" s="1558"/>
      <c r="E14" s="1558"/>
      <c r="F14" s="1558"/>
      <c r="G14" s="1558"/>
      <c r="H14" s="1558"/>
      <c r="I14" s="1559"/>
      <c r="J14" s="15"/>
      <c r="K14" s="1387"/>
      <c r="L14" s="1387"/>
    </row>
    <row r="15" spans="1:14" ht="15" customHeight="1">
      <c r="A15" s="639" t="s">
        <v>56</v>
      </c>
      <c r="B15" s="264">
        <v>86</v>
      </c>
      <c r="C15" s="265">
        <v>1821.09707359291</v>
      </c>
      <c r="D15" s="264">
        <v>25</v>
      </c>
      <c r="E15" s="266">
        <v>2.9456298922476543</v>
      </c>
      <c r="F15" s="264">
        <v>33</v>
      </c>
      <c r="G15" s="266">
        <v>10.335765738863401</v>
      </c>
      <c r="H15" s="264">
        <v>28</v>
      </c>
      <c r="I15" s="266">
        <v>86.718604368888947</v>
      </c>
      <c r="J15" s="15"/>
      <c r="K15" s="1387"/>
      <c r="L15" s="1387"/>
    </row>
    <row r="16" spans="1:14" ht="15" customHeight="1">
      <c r="A16" s="41" t="s">
        <v>297</v>
      </c>
      <c r="B16" s="82">
        <v>86</v>
      </c>
      <c r="C16" s="83">
        <v>847.22599051687007</v>
      </c>
      <c r="D16" s="82">
        <v>45</v>
      </c>
      <c r="E16" s="112">
        <v>11.663448752155858</v>
      </c>
      <c r="F16" s="82">
        <v>23</v>
      </c>
      <c r="G16" s="112">
        <v>13.06290564231649</v>
      </c>
      <c r="H16" s="82">
        <v>18</v>
      </c>
      <c r="I16" s="112">
        <v>75.273645605527648</v>
      </c>
      <c r="J16" s="15"/>
      <c r="K16" s="1387"/>
      <c r="L16" s="1387"/>
    </row>
    <row r="17" spans="1:12" ht="15" customHeight="1">
      <c r="A17" s="1557" t="s">
        <v>1357</v>
      </c>
      <c r="B17" s="1558"/>
      <c r="C17" s="1558"/>
      <c r="D17" s="1558"/>
      <c r="E17" s="1558"/>
      <c r="F17" s="1558"/>
      <c r="G17" s="1558"/>
      <c r="H17" s="1558"/>
      <c r="I17" s="1559"/>
      <c r="J17" s="15"/>
      <c r="K17" s="1387"/>
      <c r="L17" s="1387"/>
    </row>
    <row r="18" spans="1:12" ht="15" customHeight="1">
      <c r="A18" s="639" t="s">
        <v>56</v>
      </c>
      <c r="B18" s="264">
        <v>88</v>
      </c>
      <c r="C18" s="265">
        <v>1901.1795246262707</v>
      </c>
      <c r="D18" s="264">
        <v>27</v>
      </c>
      <c r="E18" s="266">
        <v>2.9901390100303664</v>
      </c>
      <c r="F18" s="264">
        <v>31</v>
      </c>
      <c r="G18" s="266">
        <v>8.6447607982159376</v>
      </c>
      <c r="H18" s="264">
        <v>30</v>
      </c>
      <c r="I18" s="266">
        <v>88.365100191753669</v>
      </c>
      <c r="J18" s="15"/>
      <c r="K18" s="1387"/>
      <c r="L18" s="1387"/>
    </row>
    <row r="19" spans="1:12" ht="15" customHeight="1">
      <c r="A19" s="41" t="s">
        <v>297</v>
      </c>
      <c r="B19" s="82">
        <v>88</v>
      </c>
      <c r="C19" s="83">
        <v>890.18468372153018</v>
      </c>
      <c r="D19" s="82">
        <v>45</v>
      </c>
      <c r="E19" s="112">
        <v>11.135247666189716</v>
      </c>
      <c r="F19" s="82">
        <v>25</v>
      </c>
      <c r="G19" s="112">
        <v>13.160564037556298</v>
      </c>
      <c r="H19" s="82">
        <v>18</v>
      </c>
      <c r="I19" s="112">
        <v>75.704188296253989</v>
      </c>
      <c r="J19" s="15"/>
      <c r="K19" s="1387"/>
      <c r="L19" s="1387"/>
    </row>
    <row r="20" spans="1:12" ht="15" customHeight="1">
      <c r="A20" s="1557" t="s">
        <v>1365</v>
      </c>
      <c r="B20" s="1558"/>
      <c r="C20" s="1558"/>
      <c r="D20" s="1558"/>
      <c r="E20" s="1558"/>
      <c r="F20" s="1558"/>
      <c r="G20" s="1558"/>
      <c r="H20" s="1558"/>
      <c r="I20" s="1559"/>
      <c r="J20" s="15"/>
      <c r="K20" s="1387"/>
      <c r="L20" s="1387"/>
    </row>
    <row r="21" spans="1:12" ht="15" customHeight="1">
      <c r="A21" s="639" t="s">
        <v>56</v>
      </c>
      <c r="B21" s="264">
        <v>88</v>
      </c>
      <c r="C21" s="265">
        <v>1968.2044048612299</v>
      </c>
      <c r="D21" s="264">
        <v>26</v>
      </c>
      <c r="E21" s="266">
        <v>2.7758342762189545</v>
      </c>
      <c r="F21" s="264">
        <v>32</v>
      </c>
      <c r="G21" s="266">
        <v>8.9781151279812832</v>
      </c>
      <c r="H21" s="264">
        <v>30</v>
      </c>
      <c r="I21" s="266">
        <v>88.246050595799758</v>
      </c>
      <c r="J21" s="15"/>
      <c r="K21" s="1387"/>
      <c r="L21" s="1387"/>
    </row>
    <row r="22" spans="1:12" ht="15" customHeight="1">
      <c r="A22" s="41" t="s">
        <v>297</v>
      </c>
      <c r="B22" s="82">
        <v>88</v>
      </c>
      <c r="C22" s="83">
        <v>928.53416272153015</v>
      </c>
      <c r="D22" s="82">
        <v>41</v>
      </c>
      <c r="E22" s="112">
        <v>9.7190036556516528</v>
      </c>
      <c r="F22" s="82">
        <v>29</v>
      </c>
      <c r="G22" s="112">
        <v>14.756923423482435</v>
      </c>
      <c r="H22" s="82">
        <v>18</v>
      </c>
      <c r="I22" s="112">
        <v>75.524072920865919</v>
      </c>
      <c r="J22" s="15"/>
      <c r="K22" s="1387"/>
      <c r="L22" s="1387"/>
    </row>
    <row r="23" spans="1:12" ht="15" customHeight="1">
      <c r="A23" s="1557" t="s">
        <v>1376</v>
      </c>
      <c r="B23" s="1558"/>
      <c r="C23" s="1558"/>
      <c r="D23" s="1558"/>
      <c r="E23" s="1558"/>
      <c r="F23" s="1558"/>
      <c r="G23" s="1558"/>
      <c r="H23" s="1558"/>
      <c r="I23" s="1559"/>
      <c r="J23" s="15"/>
      <c r="K23" s="1387"/>
      <c r="L23" s="1387"/>
    </row>
    <row r="24" spans="1:12" ht="15" customHeight="1">
      <c r="A24" s="639" t="s">
        <v>56</v>
      </c>
      <c r="B24" s="264">
        <v>90</v>
      </c>
      <c r="C24" s="265">
        <v>1955.6119421006606</v>
      </c>
      <c r="D24" s="264">
        <v>27</v>
      </c>
      <c r="E24" s="266">
        <v>2.7791430098457912</v>
      </c>
      <c r="F24" s="264">
        <v>32</v>
      </c>
      <c r="G24" s="266">
        <v>8.7862511158185459</v>
      </c>
      <c r="H24" s="264">
        <v>31</v>
      </c>
      <c r="I24" s="266">
        <v>88.434605874335617</v>
      </c>
      <c r="J24" s="15"/>
      <c r="K24" s="1387"/>
      <c r="L24" s="1387"/>
    </row>
    <row r="25" spans="1:12" ht="15" customHeight="1">
      <c r="A25" s="41" t="s">
        <v>297</v>
      </c>
      <c r="B25" s="82">
        <v>90</v>
      </c>
      <c r="C25" s="83">
        <v>933.82846272153017</v>
      </c>
      <c r="D25" s="82">
        <v>43</v>
      </c>
      <c r="E25" s="112">
        <v>10.0965298213443</v>
      </c>
      <c r="F25" s="82">
        <v>29</v>
      </c>
      <c r="G25" s="112">
        <v>14.672435123081945</v>
      </c>
      <c r="H25" s="82">
        <v>18</v>
      </c>
      <c r="I25" s="112">
        <v>75.231035055573784</v>
      </c>
      <c r="J25" s="15"/>
      <c r="K25" s="1387"/>
      <c r="L25" s="1387"/>
    </row>
    <row r="26" spans="1:12" ht="15" customHeight="1">
      <c r="A26" s="1557" t="s">
        <v>1393</v>
      </c>
      <c r="B26" s="1558"/>
      <c r="C26" s="1558"/>
      <c r="D26" s="1558"/>
      <c r="E26" s="1558"/>
      <c r="F26" s="1558"/>
      <c r="G26" s="1558"/>
      <c r="H26" s="1558"/>
      <c r="I26" s="1559"/>
      <c r="J26" s="15"/>
      <c r="K26" s="1387"/>
      <c r="L26" s="1387"/>
    </row>
    <row r="27" spans="1:12" ht="15" customHeight="1">
      <c r="A27" s="639" t="s">
        <v>56</v>
      </c>
      <c r="B27" s="264">
        <v>91</v>
      </c>
      <c r="C27" s="265">
        <v>1996.9180419980505</v>
      </c>
      <c r="D27" s="264">
        <v>28</v>
      </c>
      <c r="E27" s="266">
        <v>2.8880745678718291</v>
      </c>
      <c r="F27" s="264">
        <v>31</v>
      </c>
      <c r="G27" s="266">
        <v>8.1501928136943906</v>
      </c>
      <c r="H27" s="264">
        <v>32</v>
      </c>
      <c r="I27" s="266">
        <v>88.961732618433771</v>
      </c>
      <c r="J27" s="15"/>
      <c r="K27" s="1387"/>
      <c r="L27" s="1387"/>
    </row>
    <row r="28" spans="1:12" ht="15" customHeight="1">
      <c r="A28" s="41" t="s">
        <v>297</v>
      </c>
      <c r="B28" s="82">
        <v>91</v>
      </c>
      <c r="C28" s="83">
        <v>978.44064492252994</v>
      </c>
      <c r="D28" s="82">
        <v>42</v>
      </c>
      <c r="E28" s="112">
        <v>9.4837196410853348</v>
      </c>
      <c r="F28" s="82">
        <v>31</v>
      </c>
      <c r="G28" s="112">
        <v>15.004578450061635</v>
      </c>
      <c r="H28" s="82">
        <v>18</v>
      </c>
      <c r="I28" s="112">
        <v>75.511701908853041</v>
      </c>
      <c r="J28" s="15"/>
      <c r="K28" s="1387"/>
      <c r="L28" s="1387"/>
    </row>
    <row r="29" spans="1:12" ht="15" customHeight="1">
      <c r="A29" s="1557" t="s">
        <v>1402</v>
      </c>
      <c r="B29" s="1558"/>
      <c r="C29" s="1558"/>
      <c r="D29" s="1558"/>
      <c r="E29" s="1558"/>
      <c r="F29" s="1558"/>
      <c r="G29" s="1558"/>
      <c r="H29" s="1558"/>
      <c r="I29" s="1559"/>
      <c r="J29" s="15"/>
      <c r="K29" s="1387"/>
      <c r="L29" s="1387"/>
    </row>
    <row r="30" spans="1:12" ht="15" customHeight="1">
      <c r="A30" s="639" t="s">
        <v>56</v>
      </c>
      <c r="B30" s="264">
        <v>92</v>
      </c>
      <c r="C30" s="265">
        <v>2060.9541399362006</v>
      </c>
      <c r="D30" s="264">
        <v>31</v>
      </c>
      <c r="E30" s="266">
        <v>2.9597761547740378</v>
      </c>
      <c r="F30" s="264">
        <v>29</v>
      </c>
      <c r="G30" s="266">
        <v>7.5768126979726933</v>
      </c>
      <c r="H30" s="264">
        <v>32</v>
      </c>
      <c r="I30" s="266">
        <v>89.463411147253254</v>
      </c>
      <c r="J30" s="15"/>
      <c r="K30" s="1387"/>
      <c r="L30" s="1387"/>
    </row>
    <row r="31" spans="1:12" ht="15" customHeight="1">
      <c r="A31" s="41" t="s">
        <v>297</v>
      </c>
      <c r="B31" s="82">
        <v>92</v>
      </c>
      <c r="C31" s="83">
        <v>987.59987524834992</v>
      </c>
      <c r="D31" s="82">
        <v>43</v>
      </c>
      <c r="E31" s="112">
        <v>9.6198087682837343</v>
      </c>
      <c r="F31" s="82">
        <v>31</v>
      </c>
      <c r="G31" s="112">
        <v>14.865422509067425</v>
      </c>
      <c r="H31" s="82">
        <v>18</v>
      </c>
      <c r="I31" s="112">
        <v>75.514768722648867</v>
      </c>
      <c r="J31" s="15"/>
      <c r="K31" s="1387"/>
      <c r="L31" s="1387"/>
    </row>
    <row r="32" spans="1:12" ht="15" customHeight="1">
      <c r="A32" s="1557" t="s">
        <v>1433</v>
      </c>
      <c r="B32" s="1558"/>
      <c r="C32" s="1558"/>
      <c r="D32" s="1558"/>
      <c r="E32" s="1558"/>
      <c r="F32" s="1558"/>
      <c r="G32" s="1558"/>
      <c r="H32" s="1558"/>
      <c r="I32" s="1559"/>
      <c r="J32" s="15"/>
      <c r="K32" s="1387"/>
      <c r="L32" s="1387"/>
    </row>
    <row r="33" spans="1:12" ht="15" customHeight="1">
      <c r="A33" s="639" t="s">
        <v>56</v>
      </c>
      <c r="B33" s="264">
        <v>93</v>
      </c>
      <c r="C33" s="265">
        <v>1999.0788361297202</v>
      </c>
      <c r="D33" s="264">
        <v>27</v>
      </c>
      <c r="E33" s="266">
        <v>2.5719098973565302</v>
      </c>
      <c r="F33" s="264">
        <v>33</v>
      </c>
      <c r="G33" s="266">
        <v>8.3698164387796368</v>
      </c>
      <c r="H33" s="264">
        <v>33</v>
      </c>
      <c r="I33" s="266">
        <v>89.058273663863815</v>
      </c>
      <c r="J33" s="15"/>
      <c r="K33" s="1387"/>
      <c r="L33" s="1387"/>
    </row>
    <row r="34" spans="1:12" ht="15" customHeight="1">
      <c r="A34" s="41" t="s">
        <v>297</v>
      </c>
      <c r="B34" s="82">
        <v>93</v>
      </c>
      <c r="C34" s="83">
        <v>1088.15025800835</v>
      </c>
      <c r="D34" s="82">
        <v>41</v>
      </c>
      <c r="E34" s="112">
        <v>8.3476890003184625</v>
      </c>
      <c r="F34" s="82">
        <v>34</v>
      </c>
      <c r="G34" s="112">
        <v>14.728019291014149</v>
      </c>
      <c r="H34" s="82">
        <v>18</v>
      </c>
      <c r="I34" s="112">
        <v>76.924291708667397</v>
      </c>
      <c r="J34" s="15"/>
      <c r="K34" s="1387"/>
      <c r="L34" s="1387"/>
    </row>
    <row r="35" spans="1:12" ht="15" customHeight="1">
      <c r="A35" s="1557" t="s">
        <v>1434</v>
      </c>
      <c r="B35" s="1558"/>
      <c r="C35" s="1558"/>
      <c r="D35" s="1558"/>
      <c r="E35" s="1558"/>
      <c r="F35" s="1558"/>
      <c r="G35" s="1558"/>
      <c r="H35" s="1558"/>
      <c r="I35" s="1559"/>
      <c r="J35" s="15"/>
      <c r="K35" s="1387"/>
      <c r="L35" s="1387"/>
    </row>
    <row r="36" spans="1:12" ht="15" customHeight="1">
      <c r="A36" s="639" t="s">
        <v>56</v>
      </c>
      <c r="B36" s="264">
        <v>93</v>
      </c>
      <c r="C36" s="265">
        <v>2077.2222664674987</v>
      </c>
      <c r="D36" s="264">
        <v>26</v>
      </c>
      <c r="E36" s="266">
        <v>2.3628495590790917</v>
      </c>
      <c r="F36" s="264">
        <v>34</v>
      </c>
      <c r="G36" s="266">
        <v>8.6007505313974697</v>
      </c>
      <c r="H36" s="264">
        <v>33</v>
      </c>
      <c r="I36" s="266">
        <v>89.036399909523482</v>
      </c>
      <c r="J36" s="15"/>
      <c r="K36" s="1387"/>
      <c r="L36" s="1387"/>
    </row>
    <row r="37" spans="1:12" ht="15" customHeight="1">
      <c r="A37" s="41" t="s">
        <v>297</v>
      </c>
      <c r="B37" s="82">
        <v>93</v>
      </c>
      <c r="C37" s="83">
        <v>1140.1360192473501</v>
      </c>
      <c r="D37" s="82">
        <v>41</v>
      </c>
      <c r="E37" s="112">
        <v>7.9673300256460715</v>
      </c>
      <c r="F37" s="82">
        <v>34</v>
      </c>
      <c r="G37" s="112">
        <v>14.130260024592623</v>
      </c>
      <c r="H37" s="82">
        <v>18</v>
      </c>
      <c r="I37" s="112">
        <v>77.902409949761307</v>
      </c>
      <c r="J37" s="15"/>
      <c r="K37" s="1387"/>
      <c r="L37" s="1387"/>
    </row>
    <row r="38" spans="1:12" ht="15" customHeight="1">
      <c r="A38" s="1557" t="s">
        <v>1453</v>
      </c>
      <c r="B38" s="1558"/>
      <c r="C38" s="1558"/>
      <c r="D38" s="1558"/>
      <c r="E38" s="1558"/>
      <c r="F38" s="1558"/>
      <c r="G38" s="1558"/>
      <c r="H38" s="1558"/>
      <c r="I38" s="1559"/>
      <c r="J38" s="15"/>
      <c r="K38" s="1387"/>
      <c r="L38" s="1387"/>
    </row>
    <row r="39" spans="1:12" ht="15" customHeight="1">
      <c r="A39" s="639" t="s">
        <v>56</v>
      </c>
      <c r="B39" s="264">
        <v>94</v>
      </c>
      <c r="C39" s="265">
        <v>2197.9843668254994</v>
      </c>
      <c r="D39" s="264">
        <v>27</v>
      </c>
      <c r="E39" s="266">
        <v>2.3400456702731138</v>
      </c>
      <c r="F39" s="264">
        <v>32</v>
      </c>
      <c r="G39" s="266">
        <v>7.4205209391484397</v>
      </c>
      <c r="H39" s="264">
        <v>35</v>
      </c>
      <c r="I39" s="266">
        <v>90.339433390578478</v>
      </c>
      <c r="J39" s="15"/>
      <c r="K39" s="1387"/>
      <c r="L39" s="1387"/>
    </row>
    <row r="40" spans="1:12" ht="15" customHeight="1">
      <c r="A40" s="41" t="s">
        <v>297</v>
      </c>
      <c r="B40" s="82">
        <v>94</v>
      </c>
      <c r="C40" s="83">
        <v>1170.2651804393502</v>
      </c>
      <c r="D40" s="82">
        <v>42</v>
      </c>
      <c r="E40" s="112">
        <v>7.9419947673574995</v>
      </c>
      <c r="F40" s="82">
        <v>33</v>
      </c>
      <c r="G40" s="112">
        <v>13.497917121176489</v>
      </c>
      <c r="H40" s="82">
        <v>19</v>
      </c>
      <c r="I40" s="112">
        <v>78.560088111466001</v>
      </c>
      <c r="J40" s="15"/>
      <c r="K40" s="1387"/>
      <c r="L40" s="1387"/>
    </row>
    <row r="41" spans="1:12" ht="15" customHeight="1">
      <c r="A41" s="1557" t="s">
        <v>1460</v>
      </c>
      <c r="B41" s="1558"/>
      <c r="C41" s="1558"/>
      <c r="D41" s="1558"/>
      <c r="E41" s="1558"/>
      <c r="F41" s="1558"/>
      <c r="G41" s="1558"/>
      <c r="H41" s="1558"/>
      <c r="I41" s="1559"/>
      <c r="J41" s="15"/>
      <c r="K41" s="1387"/>
      <c r="L41" s="1387"/>
    </row>
    <row r="42" spans="1:12" ht="15" customHeight="1">
      <c r="A42" s="639" t="s">
        <v>56</v>
      </c>
      <c r="B42" s="264">
        <v>96</v>
      </c>
      <c r="C42" s="265">
        <v>2396.0947225292207</v>
      </c>
      <c r="D42" s="264">
        <v>27</v>
      </c>
      <c r="E42" s="266">
        <v>2.0862950809625334</v>
      </c>
      <c r="F42" s="264">
        <v>34</v>
      </c>
      <c r="G42" s="266">
        <v>7.05414586040727</v>
      </c>
      <c r="H42" s="264">
        <v>35</v>
      </c>
      <c r="I42" s="266">
        <v>90.859559058630225</v>
      </c>
      <c r="J42" s="15"/>
      <c r="K42" s="1387"/>
      <c r="L42" s="1387"/>
    </row>
    <row r="43" spans="1:12" ht="15" customHeight="1">
      <c r="A43" s="41" t="s">
        <v>297</v>
      </c>
      <c r="B43" s="82">
        <v>96</v>
      </c>
      <c r="C43" s="83">
        <v>1240.0403048566802</v>
      </c>
      <c r="D43" s="82">
        <v>44</v>
      </c>
      <c r="E43" s="112">
        <v>7.8034176335271477</v>
      </c>
      <c r="F43" s="82">
        <v>33</v>
      </c>
      <c r="G43" s="112">
        <v>12.6538970982742</v>
      </c>
      <c r="H43" s="82">
        <v>19</v>
      </c>
      <c r="I43" s="112">
        <v>79.542685268198639</v>
      </c>
      <c r="J43" s="15"/>
      <c r="K43" s="1387"/>
      <c r="L43" s="1387"/>
    </row>
    <row r="44" spans="1:12" ht="15" customHeight="1">
      <c r="A44" s="1557" t="s">
        <v>1470</v>
      </c>
      <c r="B44" s="1558"/>
      <c r="C44" s="1558"/>
      <c r="D44" s="1558"/>
      <c r="E44" s="1558"/>
      <c r="F44" s="1558"/>
      <c r="G44" s="1558"/>
      <c r="H44" s="1558"/>
      <c r="I44" s="1559"/>
      <c r="J44" s="15"/>
      <c r="K44" s="1387"/>
      <c r="L44" s="1387"/>
    </row>
    <row r="45" spans="1:12" ht="15" customHeight="1">
      <c r="A45" s="639" t="s">
        <v>56</v>
      </c>
      <c r="B45" s="264">
        <v>100</v>
      </c>
      <c r="C45" s="265">
        <v>2486.7071337600623</v>
      </c>
      <c r="D45" s="264">
        <v>28</v>
      </c>
      <c r="E45" s="266">
        <v>2.5272547917741179</v>
      </c>
      <c r="F45" s="264">
        <v>36</v>
      </c>
      <c r="G45" s="266">
        <v>7.3345102406655318</v>
      </c>
      <c r="H45" s="264">
        <v>36</v>
      </c>
      <c r="I45" s="266">
        <v>90.138234967560351</v>
      </c>
      <c r="J45" s="15"/>
      <c r="K45" s="1387"/>
      <c r="L45" s="1387"/>
    </row>
    <row r="46" spans="1:12" ht="15" customHeight="1">
      <c r="A46" s="41" t="s">
        <v>297</v>
      </c>
      <c r="B46" s="82">
        <v>100</v>
      </c>
      <c r="C46" s="83">
        <v>1263.2782555118802</v>
      </c>
      <c r="D46" s="82">
        <v>45</v>
      </c>
      <c r="E46" s="112">
        <v>7.812668537703793</v>
      </c>
      <c r="F46" s="82">
        <v>35</v>
      </c>
      <c r="G46" s="112">
        <v>13.311613923533455</v>
      </c>
      <c r="H46" s="82">
        <v>20</v>
      </c>
      <c r="I46" s="112">
        <v>78.875717538762729</v>
      </c>
      <c r="J46" s="15"/>
      <c r="K46" s="1387"/>
      <c r="L46" s="1387"/>
    </row>
    <row r="47" spans="1:12">
      <c r="K47" s="15"/>
      <c r="L47" s="15"/>
    </row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</sheetData>
  <mergeCells count="20">
    <mergeCell ref="A32:I32"/>
    <mergeCell ref="A29:I29"/>
    <mergeCell ref="A35:I35"/>
    <mergeCell ref="A44:I44"/>
    <mergeCell ref="A23:I23"/>
    <mergeCell ref="A38:I38"/>
    <mergeCell ref="A41:I41"/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</mergeCells>
  <conditionalFormatting sqref="A1:I1048576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62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25"/>
  <sheetViews>
    <sheetView showZeros="0" zoomScaleNormal="100" zoomScaleSheetLayoutView="100" workbookViewId="0">
      <pane xSplit="1" ySplit="6" topLeftCell="DA7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54.28515625" style="15" customWidth="1"/>
    <col min="2" max="123" width="10.7109375" style="15" customWidth="1"/>
    <col min="124" max="124" width="9.140625" style="15"/>
    <col min="125" max="125" width="9.5703125" style="15" bestFit="1" customWidth="1"/>
    <col min="126" max="355" width="9.140625" style="15"/>
    <col min="356" max="356" width="39.85546875" style="15" customWidth="1"/>
    <col min="357" max="362" width="7.140625" style="15" customWidth="1"/>
    <col min="363" max="611" width="9.140625" style="15"/>
    <col min="612" max="612" width="39.85546875" style="15" customWidth="1"/>
    <col min="613" max="618" width="7.140625" style="15" customWidth="1"/>
    <col min="619" max="867" width="9.140625" style="15"/>
    <col min="868" max="868" width="39.85546875" style="15" customWidth="1"/>
    <col min="869" max="874" width="7.140625" style="15" customWidth="1"/>
    <col min="875" max="1123" width="9.140625" style="15"/>
    <col min="1124" max="1124" width="39.85546875" style="15" customWidth="1"/>
    <col min="1125" max="1130" width="7.140625" style="15" customWidth="1"/>
    <col min="1131" max="1379" width="9.140625" style="15"/>
    <col min="1380" max="1380" width="39.85546875" style="15" customWidth="1"/>
    <col min="1381" max="1386" width="7.140625" style="15" customWidth="1"/>
    <col min="1387" max="1635" width="9.140625" style="15"/>
    <col min="1636" max="1636" width="39.85546875" style="15" customWidth="1"/>
    <col min="1637" max="1642" width="7.140625" style="15" customWidth="1"/>
    <col min="1643" max="1891" width="9.140625" style="15"/>
    <col min="1892" max="1892" width="39.85546875" style="15" customWidth="1"/>
    <col min="1893" max="1898" width="7.140625" style="15" customWidth="1"/>
    <col min="1899" max="2147" width="9.140625" style="15"/>
    <col min="2148" max="2148" width="39.85546875" style="15" customWidth="1"/>
    <col min="2149" max="2154" width="7.140625" style="15" customWidth="1"/>
    <col min="2155" max="2403" width="9.140625" style="15"/>
    <col min="2404" max="2404" width="39.85546875" style="15" customWidth="1"/>
    <col min="2405" max="2410" width="7.140625" style="15" customWidth="1"/>
    <col min="2411" max="2659" width="9.140625" style="15"/>
    <col min="2660" max="2660" width="39.85546875" style="15" customWidth="1"/>
    <col min="2661" max="2666" width="7.140625" style="15" customWidth="1"/>
    <col min="2667" max="2915" width="9.140625" style="15"/>
    <col min="2916" max="2916" width="39.85546875" style="15" customWidth="1"/>
    <col min="2917" max="2922" width="7.140625" style="15" customWidth="1"/>
    <col min="2923" max="3171" width="9.140625" style="15"/>
    <col min="3172" max="3172" width="39.85546875" style="15" customWidth="1"/>
    <col min="3173" max="3178" width="7.140625" style="15" customWidth="1"/>
    <col min="3179" max="3427" width="9.140625" style="15"/>
    <col min="3428" max="3428" width="39.85546875" style="15" customWidth="1"/>
    <col min="3429" max="3434" width="7.140625" style="15" customWidth="1"/>
    <col min="3435" max="3683" width="9.140625" style="15"/>
    <col min="3684" max="3684" width="39.85546875" style="15" customWidth="1"/>
    <col min="3685" max="3690" width="7.140625" style="15" customWidth="1"/>
    <col min="3691" max="3939" width="9.140625" style="15"/>
    <col min="3940" max="3940" width="39.85546875" style="15" customWidth="1"/>
    <col min="3941" max="3946" width="7.140625" style="15" customWidth="1"/>
    <col min="3947" max="4195" width="9.140625" style="15"/>
    <col min="4196" max="4196" width="39.85546875" style="15" customWidth="1"/>
    <col min="4197" max="4202" width="7.140625" style="15" customWidth="1"/>
    <col min="4203" max="4451" width="9.140625" style="15"/>
    <col min="4452" max="4452" width="39.85546875" style="15" customWidth="1"/>
    <col min="4453" max="4458" width="7.140625" style="15" customWidth="1"/>
    <col min="4459" max="4707" width="9.140625" style="15"/>
    <col min="4708" max="4708" width="39.85546875" style="15" customWidth="1"/>
    <col min="4709" max="4714" width="7.140625" style="15" customWidth="1"/>
    <col min="4715" max="4963" width="9.140625" style="15"/>
    <col min="4964" max="4964" width="39.85546875" style="15" customWidth="1"/>
    <col min="4965" max="4970" width="7.140625" style="15" customWidth="1"/>
    <col min="4971" max="5219" width="9.140625" style="15"/>
    <col min="5220" max="5220" width="39.85546875" style="15" customWidth="1"/>
    <col min="5221" max="5226" width="7.140625" style="15" customWidth="1"/>
    <col min="5227" max="5475" width="9.140625" style="15"/>
    <col min="5476" max="5476" width="39.85546875" style="15" customWidth="1"/>
    <col min="5477" max="5482" width="7.140625" style="15" customWidth="1"/>
    <col min="5483" max="5731" width="9.140625" style="15"/>
    <col min="5732" max="5732" width="39.85546875" style="15" customWidth="1"/>
    <col min="5733" max="5738" width="7.140625" style="15" customWidth="1"/>
    <col min="5739" max="5987" width="9.140625" style="15"/>
    <col min="5988" max="5988" width="39.85546875" style="15" customWidth="1"/>
    <col min="5989" max="5994" width="7.140625" style="15" customWidth="1"/>
    <col min="5995" max="6243" width="9.140625" style="15"/>
    <col min="6244" max="6244" width="39.85546875" style="15" customWidth="1"/>
    <col min="6245" max="6250" width="7.140625" style="15" customWidth="1"/>
    <col min="6251" max="6499" width="9.140625" style="15"/>
    <col min="6500" max="6500" width="39.85546875" style="15" customWidth="1"/>
    <col min="6501" max="6506" width="7.140625" style="15" customWidth="1"/>
    <col min="6507" max="6755" width="9.140625" style="15"/>
    <col min="6756" max="6756" width="39.85546875" style="15" customWidth="1"/>
    <col min="6757" max="6762" width="7.140625" style="15" customWidth="1"/>
    <col min="6763" max="7011" width="9.140625" style="15"/>
    <col min="7012" max="7012" width="39.85546875" style="15" customWidth="1"/>
    <col min="7013" max="7018" width="7.140625" style="15" customWidth="1"/>
    <col min="7019" max="7267" width="9.140625" style="15"/>
    <col min="7268" max="7268" width="39.85546875" style="15" customWidth="1"/>
    <col min="7269" max="7274" width="7.140625" style="15" customWidth="1"/>
    <col min="7275" max="7523" width="9.140625" style="15"/>
    <col min="7524" max="7524" width="39.85546875" style="15" customWidth="1"/>
    <col min="7525" max="7530" width="7.140625" style="15" customWidth="1"/>
    <col min="7531" max="7779" width="9.140625" style="15"/>
    <col min="7780" max="7780" width="39.85546875" style="15" customWidth="1"/>
    <col min="7781" max="7786" width="7.140625" style="15" customWidth="1"/>
    <col min="7787" max="8035" width="9.140625" style="15"/>
    <col min="8036" max="8036" width="39.85546875" style="15" customWidth="1"/>
    <col min="8037" max="8042" width="7.140625" style="15" customWidth="1"/>
    <col min="8043" max="8291" width="9.140625" style="15"/>
    <col min="8292" max="8292" width="39.85546875" style="15" customWidth="1"/>
    <col min="8293" max="8298" width="7.140625" style="15" customWidth="1"/>
    <col min="8299" max="8547" width="9.140625" style="15"/>
    <col min="8548" max="8548" width="39.85546875" style="15" customWidth="1"/>
    <col min="8549" max="8554" width="7.140625" style="15" customWidth="1"/>
    <col min="8555" max="8803" width="9.140625" style="15"/>
    <col min="8804" max="8804" width="39.85546875" style="15" customWidth="1"/>
    <col min="8805" max="8810" width="7.140625" style="15" customWidth="1"/>
    <col min="8811" max="9059" width="9.140625" style="15"/>
    <col min="9060" max="9060" width="39.85546875" style="15" customWidth="1"/>
    <col min="9061" max="9066" width="7.140625" style="15" customWidth="1"/>
    <col min="9067" max="9315" width="9.140625" style="15"/>
    <col min="9316" max="9316" width="39.85546875" style="15" customWidth="1"/>
    <col min="9317" max="9322" width="7.140625" style="15" customWidth="1"/>
    <col min="9323" max="9571" width="9.140625" style="15"/>
    <col min="9572" max="9572" width="39.85546875" style="15" customWidth="1"/>
    <col min="9573" max="9578" width="7.140625" style="15" customWidth="1"/>
    <col min="9579" max="9827" width="9.140625" style="15"/>
    <col min="9828" max="9828" width="39.85546875" style="15" customWidth="1"/>
    <col min="9829" max="9834" width="7.140625" style="15" customWidth="1"/>
    <col min="9835" max="10083" width="9.140625" style="15"/>
    <col min="10084" max="10084" width="39.85546875" style="15" customWidth="1"/>
    <col min="10085" max="10090" width="7.140625" style="15" customWidth="1"/>
    <col min="10091" max="10339" width="9.140625" style="15"/>
    <col min="10340" max="10340" width="39.85546875" style="15" customWidth="1"/>
    <col min="10341" max="10346" width="7.140625" style="15" customWidth="1"/>
    <col min="10347" max="10595" width="9.140625" style="15"/>
    <col min="10596" max="10596" width="39.85546875" style="15" customWidth="1"/>
    <col min="10597" max="10602" width="7.140625" style="15" customWidth="1"/>
    <col min="10603" max="10851" width="9.140625" style="15"/>
    <col min="10852" max="10852" width="39.85546875" style="15" customWidth="1"/>
    <col min="10853" max="10858" width="7.140625" style="15" customWidth="1"/>
    <col min="10859" max="11107" width="9.140625" style="15"/>
    <col min="11108" max="11108" width="39.85546875" style="15" customWidth="1"/>
    <col min="11109" max="11114" width="7.140625" style="15" customWidth="1"/>
    <col min="11115" max="11363" width="9.140625" style="15"/>
    <col min="11364" max="11364" width="39.85546875" style="15" customWidth="1"/>
    <col min="11365" max="11370" width="7.140625" style="15" customWidth="1"/>
    <col min="11371" max="11619" width="9.140625" style="15"/>
    <col min="11620" max="11620" width="39.85546875" style="15" customWidth="1"/>
    <col min="11621" max="11626" width="7.140625" style="15" customWidth="1"/>
    <col min="11627" max="11875" width="9.140625" style="15"/>
    <col min="11876" max="11876" width="39.85546875" style="15" customWidth="1"/>
    <col min="11877" max="11882" width="7.140625" style="15" customWidth="1"/>
    <col min="11883" max="12131" width="9.140625" style="15"/>
    <col min="12132" max="12132" width="39.85546875" style="15" customWidth="1"/>
    <col min="12133" max="12138" width="7.140625" style="15" customWidth="1"/>
    <col min="12139" max="12387" width="9.140625" style="15"/>
    <col min="12388" max="12388" width="39.85546875" style="15" customWidth="1"/>
    <col min="12389" max="12394" width="7.140625" style="15" customWidth="1"/>
    <col min="12395" max="12643" width="9.140625" style="15"/>
    <col min="12644" max="12644" width="39.85546875" style="15" customWidth="1"/>
    <col min="12645" max="12650" width="7.140625" style="15" customWidth="1"/>
    <col min="12651" max="12899" width="9.140625" style="15"/>
    <col min="12900" max="12900" width="39.85546875" style="15" customWidth="1"/>
    <col min="12901" max="12906" width="7.140625" style="15" customWidth="1"/>
    <col min="12907" max="13155" width="9.140625" style="15"/>
    <col min="13156" max="13156" width="39.85546875" style="15" customWidth="1"/>
    <col min="13157" max="13162" width="7.140625" style="15" customWidth="1"/>
    <col min="13163" max="13411" width="9.140625" style="15"/>
    <col min="13412" max="13412" width="39.85546875" style="15" customWidth="1"/>
    <col min="13413" max="13418" width="7.140625" style="15" customWidth="1"/>
    <col min="13419" max="13667" width="9.140625" style="15"/>
    <col min="13668" max="13668" width="39.85546875" style="15" customWidth="1"/>
    <col min="13669" max="13674" width="7.140625" style="15" customWidth="1"/>
    <col min="13675" max="13923" width="9.140625" style="15"/>
    <col min="13924" max="13924" width="39.85546875" style="15" customWidth="1"/>
    <col min="13925" max="13930" width="7.140625" style="15" customWidth="1"/>
    <col min="13931" max="14179" width="9.140625" style="15"/>
    <col min="14180" max="14180" width="39.85546875" style="15" customWidth="1"/>
    <col min="14181" max="14186" width="7.140625" style="15" customWidth="1"/>
    <col min="14187" max="14435" width="9.140625" style="15"/>
    <col min="14436" max="14436" width="39.85546875" style="15" customWidth="1"/>
    <col min="14437" max="14442" width="7.140625" style="15" customWidth="1"/>
    <col min="14443" max="14691" width="9.140625" style="15"/>
    <col min="14692" max="14692" width="39.85546875" style="15" customWidth="1"/>
    <col min="14693" max="14698" width="7.140625" style="15" customWidth="1"/>
    <col min="14699" max="14947" width="9.140625" style="15"/>
    <col min="14948" max="14948" width="39.85546875" style="15" customWidth="1"/>
    <col min="14949" max="14954" width="7.140625" style="15" customWidth="1"/>
    <col min="14955" max="15203" width="9.140625" style="15"/>
    <col min="15204" max="15204" width="39.85546875" style="15" customWidth="1"/>
    <col min="15205" max="15210" width="7.140625" style="15" customWidth="1"/>
    <col min="15211" max="15459" width="9.140625" style="15"/>
    <col min="15460" max="15460" width="39.85546875" style="15" customWidth="1"/>
    <col min="15461" max="15466" width="7.140625" style="15" customWidth="1"/>
    <col min="15467" max="15715" width="9.140625" style="15"/>
    <col min="15716" max="15716" width="39.85546875" style="15" customWidth="1"/>
    <col min="15717" max="15722" width="7.140625" style="15" customWidth="1"/>
    <col min="15723" max="15971" width="9.140625" style="15"/>
    <col min="15972" max="15972" width="39.85546875" style="15" customWidth="1"/>
    <col min="15973" max="15978" width="7.140625" style="15" customWidth="1"/>
    <col min="15979" max="16227" width="9.140625" style="15"/>
    <col min="16228" max="16228" width="39.85546875" style="15" customWidth="1"/>
    <col min="16229" max="16234" width="7.140625" style="15" customWidth="1"/>
    <col min="16235" max="16384" width="9.140625" style="15"/>
  </cols>
  <sheetData>
    <row r="1" spans="1:126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798"/>
      <c r="BB1" s="798"/>
      <c r="BC1" s="798"/>
      <c r="BD1" s="798"/>
      <c r="BE1" s="798"/>
      <c r="BF1" s="798"/>
      <c r="BG1" s="798"/>
      <c r="BH1" s="798"/>
      <c r="BI1" s="798"/>
      <c r="BJ1" s="798"/>
      <c r="BK1" s="798"/>
      <c r="BL1" s="130"/>
      <c r="BM1" s="798"/>
      <c r="BN1" s="130"/>
      <c r="BO1" s="798"/>
      <c r="BP1" s="798"/>
      <c r="BQ1" s="798"/>
      <c r="BR1" s="798"/>
      <c r="BS1" s="798"/>
      <c r="BT1" s="798"/>
      <c r="BU1" s="798"/>
      <c r="BV1" s="798"/>
      <c r="BW1" s="798"/>
      <c r="BX1" s="798"/>
      <c r="BY1" s="798"/>
      <c r="BZ1" s="798"/>
      <c r="CA1" s="798"/>
      <c r="CB1" s="130"/>
      <c r="CC1" s="798"/>
      <c r="CD1" s="130"/>
      <c r="CE1" s="798"/>
      <c r="CF1" s="798"/>
      <c r="CG1" s="798"/>
      <c r="CH1" s="798"/>
      <c r="CI1" s="798"/>
      <c r="CJ1" s="798"/>
      <c r="CK1" s="798"/>
      <c r="CL1" s="798"/>
      <c r="CM1" s="798"/>
      <c r="CN1" s="798"/>
      <c r="CO1" s="798"/>
      <c r="CP1" s="798"/>
      <c r="CQ1" s="798"/>
      <c r="CR1" s="130"/>
      <c r="CS1" s="798"/>
      <c r="CT1" s="798"/>
      <c r="CU1" s="798"/>
      <c r="CV1" s="798"/>
      <c r="CW1" s="798"/>
      <c r="CX1" s="798"/>
      <c r="CY1" s="798"/>
      <c r="CZ1" s="798"/>
      <c r="DA1" s="798"/>
      <c r="DB1" s="798"/>
      <c r="DC1" s="798"/>
      <c r="DD1" s="130"/>
      <c r="DE1" s="798"/>
      <c r="DF1" s="798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 t="s">
        <v>823</v>
      </c>
    </row>
    <row r="2" spans="1:126" s="783" customFormat="1" ht="15.75" customHeight="1">
      <c r="A2" s="793" t="s">
        <v>458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834"/>
      <c r="BC2" s="834"/>
      <c r="BD2" s="834"/>
      <c r="BE2" s="834"/>
      <c r="BF2" s="834"/>
      <c r="BG2" s="834"/>
      <c r="BH2" s="834"/>
      <c r="BI2" s="834"/>
      <c r="BJ2" s="834"/>
      <c r="BK2" s="834"/>
      <c r="BL2" s="834"/>
      <c r="BM2" s="834"/>
      <c r="BN2" s="834"/>
      <c r="BO2" s="834"/>
      <c r="BP2" s="834"/>
      <c r="BQ2" s="834"/>
      <c r="BR2" s="834"/>
      <c r="BS2" s="834"/>
      <c r="BT2" s="834"/>
      <c r="BU2" s="834"/>
      <c r="BV2" s="834"/>
      <c r="BW2" s="834"/>
      <c r="BX2" s="834"/>
      <c r="BY2" s="834"/>
      <c r="BZ2" s="834"/>
      <c r="CA2" s="834"/>
      <c r="CB2" s="834"/>
      <c r="CC2" s="834"/>
      <c r="CD2" s="834"/>
      <c r="CE2" s="834"/>
      <c r="CF2" s="834"/>
      <c r="CG2" s="834"/>
      <c r="CH2" s="834"/>
      <c r="CI2" s="834"/>
      <c r="CJ2" s="834"/>
      <c r="CK2" s="834"/>
      <c r="CL2" s="834"/>
      <c r="CM2" s="834"/>
      <c r="CN2" s="834"/>
      <c r="CO2" s="834"/>
      <c r="CP2" s="834"/>
      <c r="CQ2" s="834"/>
      <c r="CR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D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P2" s="834"/>
      <c r="DQ2" s="834"/>
      <c r="DR2" s="834"/>
      <c r="DS2" s="834"/>
    </row>
    <row r="3" spans="1:126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</row>
    <row r="4" spans="1:126" ht="12.95" customHeight="1">
      <c r="A4" s="1456" t="s">
        <v>46</v>
      </c>
      <c r="B4" s="1530" t="s">
        <v>950</v>
      </c>
      <c r="C4" s="1531"/>
      <c r="D4" s="1530" t="s">
        <v>951</v>
      </c>
      <c r="E4" s="1531"/>
      <c r="F4" s="1530" t="s">
        <v>952</v>
      </c>
      <c r="G4" s="1531"/>
      <c r="H4" s="1530" t="s">
        <v>953</v>
      </c>
      <c r="I4" s="1531"/>
      <c r="J4" s="1530" t="s">
        <v>954</v>
      </c>
      <c r="K4" s="1531"/>
      <c r="L4" s="1530" t="s">
        <v>955</v>
      </c>
      <c r="M4" s="1531"/>
      <c r="N4" s="1530" t="s">
        <v>956</v>
      </c>
      <c r="O4" s="1531"/>
      <c r="P4" s="1530" t="s">
        <v>957</v>
      </c>
      <c r="Q4" s="1531"/>
      <c r="R4" s="1530" t="s">
        <v>958</v>
      </c>
      <c r="S4" s="1531"/>
      <c r="T4" s="1530" t="s">
        <v>959</v>
      </c>
      <c r="U4" s="1531"/>
      <c r="V4" s="1530" t="s">
        <v>960</v>
      </c>
      <c r="W4" s="1531"/>
      <c r="X4" s="1530" t="s">
        <v>961</v>
      </c>
      <c r="Y4" s="1531"/>
      <c r="Z4" s="1530" t="s">
        <v>389</v>
      </c>
      <c r="AA4" s="1531"/>
      <c r="AB4" s="1530" t="s">
        <v>962</v>
      </c>
      <c r="AC4" s="1531"/>
      <c r="AD4" s="1530" t="s">
        <v>963</v>
      </c>
      <c r="AE4" s="1531"/>
      <c r="AF4" s="1530" t="s">
        <v>964</v>
      </c>
      <c r="AG4" s="1531"/>
      <c r="AH4" s="1530" t="s">
        <v>965</v>
      </c>
      <c r="AI4" s="1531"/>
      <c r="AJ4" s="1530" t="s">
        <v>966</v>
      </c>
      <c r="AK4" s="1531"/>
      <c r="AL4" s="1530" t="s">
        <v>967</v>
      </c>
      <c r="AM4" s="1531"/>
      <c r="AN4" s="1530" t="s">
        <v>968</v>
      </c>
      <c r="AO4" s="1531"/>
      <c r="AP4" s="1530" t="s">
        <v>969</v>
      </c>
      <c r="AQ4" s="1531"/>
      <c r="AR4" s="1530" t="s">
        <v>970</v>
      </c>
      <c r="AS4" s="1531"/>
      <c r="AT4" s="1530" t="s">
        <v>971</v>
      </c>
      <c r="AU4" s="1531"/>
      <c r="AV4" s="1530" t="s">
        <v>972</v>
      </c>
      <c r="AW4" s="1531"/>
      <c r="AX4" s="1530" t="s">
        <v>477</v>
      </c>
      <c r="AY4" s="1531"/>
      <c r="AZ4" s="1530" t="s">
        <v>478</v>
      </c>
      <c r="BA4" s="1531"/>
      <c r="BB4" s="1530" t="s">
        <v>687</v>
      </c>
      <c r="BC4" s="1531"/>
      <c r="BD4" s="1530" t="s">
        <v>688</v>
      </c>
      <c r="BE4" s="1531"/>
      <c r="BF4" s="1530" t="s">
        <v>689</v>
      </c>
      <c r="BG4" s="1531"/>
      <c r="BH4" s="1530" t="s">
        <v>690</v>
      </c>
      <c r="BI4" s="1531"/>
      <c r="BJ4" s="1530" t="s">
        <v>691</v>
      </c>
      <c r="BK4" s="1531"/>
      <c r="BL4" s="1530" t="s">
        <v>692</v>
      </c>
      <c r="BM4" s="1531"/>
      <c r="BN4" s="1530" t="s">
        <v>693</v>
      </c>
      <c r="BO4" s="1531"/>
      <c r="BP4" s="1530" t="s">
        <v>694</v>
      </c>
      <c r="BQ4" s="1531"/>
      <c r="BR4" s="1530" t="s">
        <v>695</v>
      </c>
      <c r="BS4" s="1531"/>
      <c r="BT4" s="1530" t="s">
        <v>696</v>
      </c>
      <c r="BU4" s="1531"/>
      <c r="BV4" s="1530" t="s">
        <v>697</v>
      </c>
      <c r="BW4" s="1564"/>
      <c r="BX4" s="1564" t="s">
        <v>938</v>
      </c>
      <c r="BY4" s="1531"/>
      <c r="BZ4" s="1530" t="s">
        <v>939</v>
      </c>
      <c r="CA4" s="1531"/>
      <c r="CB4" s="1530" t="s">
        <v>1186</v>
      </c>
      <c r="CC4" s="1531"/>
      <c r="CD4" s="1530" t="s">
        <v>1207</v>
      </c>
      <c r="CE4" s="1531"/>
      <c r="CF4" s="1530" t="s">
        <v>1214</v>
      </c>
      <c r="CG4" s="1531"/>
      <c r="CH4" s="1530" t="s">
        <v>1225</v>
      </c>
      <c r="CI4" s="1531"/>
      <c r="CJ4" s="1530" t="s">
        <v>1241</v>
      </c>
      <c r="CK4" s="1531"/>
      <c r="CL4" s="1530" t="s">
        <v>1255</v>
      </c>
      <c r="CM4" s="1531"/>
      <c r="CN4" s="1530" t="s">
        <v>1256</v>
      </c>
      <c r="CO4" s="1531"/>
      <c r="CP4" s="1530" t="s">
        <v>1274</v>
      </c>
      <c r="CQ4" s="1531"/>
      <c r="CR4" s="1530" t="s">
        <v>1281</v>
      </c>
      <c r="CS4" s="1531"/>
      <c r="CT4" s="1530" t="s">
        <v>1289</v>
      </c>
      <c r="CU4" s="1531"/>
      <c r="CV4" s="1530" t="s">
        <v>1333</v>
      </c>
      <c r="CW4" s="1531"/>
      <c r="CX4" s="1530" t="s">
        <v>1345</v>
      </c>
      <c r="CY4" s="1531"/>
      <c r="CZ4" s="1530" t="s">
        <v>1357</v>
      </c>
      <c r="DA4" s="1531"/>
      <c r="DB4" s="1530" t="s">
        <v>1365</v>
      </c>
      <c r="DC4" s="1531"/>
      <c r="DD4" s="1530" t="s">
        <v>1376</v>
      </c>
      <c r="DE4" s="1531"/>
      <c r="DF4" s="1530" t="s">
        <v>1393</v>
      </c>
      <c r="DG4" s="1531"/>
      <c r="DH4" s="1530" t="s">
        <v>1402</v>
      </c>
      <c r="DI4" s="1531"/>
      <c r="DJ4" s="1530" t="s">
        <v>1433</v>
      </c>
      <c r="DK4" s="1531"/>
      <c r="DL4" s="1530" t="s">
        <v>1434</v>
      </c>
      <c r="DM4" s="1531"/>
      <c r="DN4" s="1530" t="s">
        <v>1453</v>
      </c>
      <c r="DO4" s="1531"/>
      <c r="DP4" s="1530" t="s">
        <v>1460</v>
      </c>
      <c r="DQ4" s="1531"/>
      <c r="DR4" s="1530" t="s">
        <v>1470</v>
      </c>
      <c r="DS4" s="1531"/>
    </row>
    <row r="5" spans="1:126" ht="27.95" customHeight="1">
      <c r="A5" s="1456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</row>
    <row r="6" spans="1:126" ht="15" customHeight="1">
      <c r="A6" s="792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837"/>
      <c r="BB6" s="792"/>
      <c r="BC6" s="837"/>
      <c r="BD6" s="792"/>
      <c r="BE6" s="837"/>
      <c r="BF6" s="792"/>
      <c r="BG6" s="792"/>
      <c r="BH6" s="792"/>
      <c r="BI6" s="792"/>
      <c r="BJ6" s="792"/>
      <c r="BK6" s="792"/>
      <c r="BL6" s="792"/>
      <c r="BM6" s="837"/>
      <c r="BN6" s="792"/>
      <c r="BO6" s="837"/>
      <c r="BP6" s="792"/>
      <c r="BQ6" s="837"/>
      <c r="BR6" s="792"/>
      <c r="BS6" s="792"/>
      <c r="BT6" s="792"/>
      <c r="BU6" s="837"/>
      <c r="BV6" s="792"/>
      <c r="BW6" s="792"/>
      <c r="BX6" s="792"/>
      <c r="BY6" s="792"/>
      <c r="BZ6" s="792"/>
      <c r="CA6" s="792"/>
      <c r="CB6" s="792"/>
      <c r="CC6" s="837"/>
      <c r="CD6" s="792"/>
      <c r="CE6" s="837"/>
      <c r="CF6" s="792"/>
      <c r="CG6" s="792"/>
      <c r="CH6" s="792"/>
      <c r="CI6" s="792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792"/>
      <c r="DN6" s="792"/>
      <c r="DO6" s="837"/>
      <c r="DP6" s="792"/>
      <c r="DQ6" s="792"/>
      <c r="DR6" s="792"/>
      <c r="DS6" s="837"/>
    </row>
    <row r="7" spans="1:126" ht="18" customHeight="1">
      <c r="A7" s="838" t="s">
        <v>48</v>
      </c>
      <c r="B7" s="855"/>
      <c r="C7" s="855"/>
      <c r="D7" s="855"/>
      <c r="E7" s="855"/>
      <c r="F7" s="855"/>
      <c r="G7" s="855"/>
      <c r="H7" s="855"/>
      <c r="I7" s="855"/>
      <c r="J7" s="855"/>
      <c r="K7" s="855"/>
      <c r="L7" s="855"/>
      <c r="M7" s="855"/>
      <c r="N7" s="855"/>
      <c r="O7" s="855"/>
      <c r="P7" s="855"/>
      <c r="Q7" s="855"/>
      <c r="R7" s="855"/>
      <c r="S7" s="855"/>
      <c r="T7" s="855"/>
      <c r="U7" s="855"/>
      <c r="V7" s="855"/>
      <c r="W7" s="855"/>
      <c r="X7" s="855"/>
      <c r="Y7" s="855"/>
      <c r="Z7" s="855"/>
      <c r="AA7" s="855"/>
      <c r="AB7" s="855"/>
      <c r="AC7" s="855"/>
      <c r="AD7" s="855"/>
      <c r="AE7" s="855"/>
      <c r="AF7" s="855"/>
      <c r="AG7" s="855"/>
      <c r="AH7" s="855"/>
      <c r="AI7" s="855"/>
      <c r="AJ7" s="855"/>
      <c r="AK7" s="855"/>
      <c r="AL7" s="855"/>
      <c r="AM7" s="855"/>
      <c r="AN7" s="855"/>
      <c r="AO7" s="855"/>
      <c r="AP7" s="855"/>
      <c r="AQ7" s="855"/>
      <c r="AR7" s="855"/>
      <c r="AS7" s="855"/>
      <c r="AT7" s="855"/>
      <c r="AU7" s="855"/>
      <c r="AV7" s="855"/>
      <c r="AW7" s="855"/>
      <c r="AX7" s="855"/>
      <c r="AY7" s="856"/>
      <c r="AZ7" s="855"/>
      <c r="BA7" s="856"/>
      <c r="BB7" s="855"/>
      <c r="BC7" s="856"/>
      <c r="BD7" s="855"/>
      <c r="BE7" s="856"/>
      <c r="BF7" s="1549"/>
      <c r="BG7" s="1550"/>
      <c r="BH7" s="1549"/>
      <c r="BI7" s="1550"/>
      <c r="BJ7" s="839"/>
      <c r="BK7" s="839"/>
      <c r="BL7" s="1549"/>
      <c r="BM7" s="1550"/>
      <c r="BN7" s="1549"/>
      <c r="BO7" s="1550"/>
      <c r="BP7" s="1549"/>
      <c r="BQ7" s="1550"/>
      <c r="BR7" s="839"/>
      <c r="BS7" s="839"/>
      <c r="BT7" s="1549"/>
      <c r="BU7" s="1550"/>
      <c r="BV7" s="1392"/>
      <c r="BW7" s="855"/>
      <c r="BX7" s="855"/>
      <c r="BY7" s="855"/>
      <c r="BZ7" s="855"/>
      <c r="CA7" s="855"/>
      <c r="CB7" s="855"/>
      <c r="CC7" s="855"/>
      <c r="CD7" s="855"/>
      <c r="CE7" s="855"/>
      <c r="CF7" s="855"/>
      <c r="CG7" s="855"/>
      <c r="CH7" s="855"/>
      <c r="CI7" s="855"/>
      <c r="CJ7" s="855"/>
      <c r="CK7" s="855"/>
      <c r="CL7" s="855"/>
      <c r="CM7" s="855"/>
      <c r="CN7" s="855"/>
      <c r="CO7" s="855"/>
      <c r="CP7" s="855"/>
      <c r="CQ7" s="855"/>
      <c r="CR7" s="855"/>
      <c r="CS7" s="855"/>
      <c r="CT7" s="855"/>
      <c r="CU7" s="855"/>
      <c r="CV7" s="855"/>
      <c r="CW7" s="855"/>
      <c r="CX7" s="855"/>
      <c r="CY7" s="855"/>
      <c r="CZ7" s="855"/>
      <c r="DA7" s="855"/>
      <c r="DB7" s="855"/>
      <c r="DC7" s="855"/>
      <c r="DD7" s="855"/>
      <c r="DE7" s="855"/>
      <c r="DF7" s="855"/>
      <c r="DG7" s="855"/>
      <c r="DH7" s="855"/>
      <c r="DI7" s="855"/>
      <c r="DJ7" s="855"/>
      <c r="DK7" s="855"/>
      <c r="DL7" s="855"/>
      <c r="DM7" s="855"/>
      <c r="DN7" s="855"/>
      <c r="DO7" s="856"/>
      <c r="DP7" s="855"/>
      <c r="DQ7" s="855"/>
      <c r="DR7" s="855"/>
      <c r="DS7" s="856"/>
    </row>
    <row r="8" spans="1:126" ht="18" customHeight="1">
      <c r="A8" s="235" t="s">
        <v>241</v>
      </c>
      <c r="B8" s="512">
        <v>1.5400692499999997</v>
      </c>
      <c r="C8" s="512">
        <v>1.1868193896853818</v>
      </c>
      <c r="D8" s="512">
        <v>1.1657400499999995</v>
      </c>
      <c r="E8" s="512">
        <v>0.87459286163780026</v>
      </c>
      <c r="F8" s="512">
        <v>1.2207376300000001</v>
      </c>
      <c r="G8" s="512">
        <v>0.89994186128676423</v>
      </c>
      <c r="H8" s="512">
        <v>1.5203417899999998</v>
      </c>
      <c r="I8" s="512">
        <v>1.1257296457192276</v>
      </c>
      <c r="J8" s="512">
        <v>1.7052106000000005</v>
      </c>
      <c r="K8" s="512">
        <v>1.2817842867573266</v>
      </c>
      <c r="L8" s="512">
        <v>1.8295956199999999</v>
      </c>
      <c r="M8" s="512">
        <v>1.4556828870939065</v>
      </c>
      <c r="N8" s="512">
        <v>1.1977433099999997</v>
      </c>
      <c r="O8" s="512">
        <v>0.99084866829981022</v>
      </c>
      <c r="P8" s="512">
        <v>1.6255753999999996</v>
      </c>
      <c r="Q8" s="512">
        <v>1.3543321196203284</v>
      </c>
      <c r="R8" s="512">
        <v>1.6252304569699998</v>
      </c>
      <c r="S8" s="512">
        <v>1.3520339226327771</v>
      </c>
      <c r="T8" s="512">
        <v>1.0017134431300001</v>
      </c>
      <c r="U8" s="512">
        <v>0.8033173164983074</v>
      </c>
      <c r="V8" s="512">
        <v>1.15453768546</v>
      </c>
      <c r="W8" s="512">
        <v>0.88113390946417214</v>
      </c>
      <c r="X8" s="512">
        <v>1.2422806832699997</v>
      </c>
      <c r="Y8" s="512">
        <v>0.90043871979597745</v>
      </c>
      <c r="Z8" s="512">
        <v>1.5879453010799995</v>
      </c>
      <c r="AA8" s="512">
        <v>1.0862598723614449</v>
      </c>
      <c r="AB8" s="512">
        <v>1.0493773014800001</v>
      </c>
      <c r="AC8" s="512">
        <v>0.68957691338389315</v>
      </c>
      <c r="AD8" s="512">
        <v>1.3831944521200004</v>
      </c>
      <c r="AE8" s="512">
        <v>0.87095961584569781</v>
      </c>
      <c r="AF8" s="512">
        <v>1.0993648342</v>
      </c>
      <c r="AG8" s="512">
        <v>0.66837540191667522</v>
      </c>
      <c r="AH8" s="512">
        <v>1.6178818766800003</v>
      </c>
      <c r="AI8" s="512">
        <v>0.94675349448565294</v>
      </c>
      <c r="AJ8" s="512">
        <v>1.8506212765900001</v>
      </c>
      <c r="AK8" s="512">
        <v>1.0416014928187289</v>
      </c>
      <c r="AL8" s="512">
        <v>1.86365136827</v>
      </c>
      <c r="AM8" s="512">
        <v>1.0200226677331357</v>
      </c>
      <c r="AN8" s="512">
        <v>2.01750795939</v>
      </c>
      <c r="AO8" s="512">
        <v>1.0798897757777073</v>
      </c>
      <c r="AP8" s="512">
        <v>2.2741530995599999</v>
      </c>
      <c r="AQ8" s="512">
        <v>1.1930458742874648</v>
      </c>
      <c r="AR8" s="512">
        <v>2.1661799891100002</v>
      </c>
      <c r="AS8" s="512">
        <v>1.1088076983246864</v>
      </c>
      <c r="AT8" s="512">
        <v>2.4512415824199998</v>
      </c>
      <c r="AU8" s="512">
        <v>1.2322366177773676</v>
      </c>
      <c r="AV8" s="512">
        <v>2.0686435279799995</v>
      </c>
      <c r="AW8" s="512">
        <v>1.015945204855967</v>
      </c>
      <c r="AX8" s="512">
        <v>3.4955726199999986</v>
      </c>
      <c r="AY8" s="516">
        <v>1.6738833896545322</v>
      </c>
      <c r="AZ8" s="512">
        <v>3.0962913114099999</v>
      </c>
      <c r="BA8" s="516">
        <v>1.4573711892187025</v>
      </c>
      <c r="BB8" s="512">
        <v>2.5623455838300009</v>
      </c>
      <c r="BC8" s="516">
        <v>1.1828089303077203</v>
      </c>
      <c r="BD8" s="512">
        <v>2.8348346480700002</v>
      </c>
      <c r="BE8" s="516">
        <v>1.2514813340101905</v>
      </c>
      <c r="BF8" s="512">
        <v>3.9962349285899985</v>
      </c>
      <c r="BG8" s="512">
        <v>1.7280390709267179</v>
      </c>
      <c r="BH8" s="512">
        <v>3.3862887859000002</v>
      </c>
      <c r="BI8" s="512">
        <v>1.430422278891172</v>
      </c>
      <c r="BJ8" s="512">
        <v>3.5829491118600005</v>
      </c>
      <c r="BK8" s="512">
        <v>1.4876454464287652</v>
      </c>
      <c r="BL8" s="512">
        <v>3.4623768521799994</v>
      </c>
      <c r="BM8" s="516">
        <v>1.4324798077760339</v>
      </c>
      <c r="BN8" s="512">
        <v>4.3850091538999996</v>
      </c>
      <c r="BO8" s="516">
        <v>1.7692743050886195</v>
      </c>
      <c r="BP8" s="512">
        <v>3.8689963969100005</v>
      </c>
      <c r="BQ8" s="516">
        <v>1.5332567240596693</v>
      </c>
      <c r="BR8" s="512">
        <v>3.5562474529999997</v>
      </c>
      <c r="BS8" s="512">
        <v>1.3867783237911067</v>
      </c>
      <c r="BT8" s="512">
        <v>2.0686435279799995</v>
      </c>
      <c r="BU8" s="516">
        <v>1.015945204855967</v>
      </c>
      <c r="BV8" s="512">
        <v>4.8387880671999994</v>
      </c>
      <c r="BW8" s="512">
        <v>1.859420112401472</v>
      </c>
      <c r="BX8" s="512">
        <v>4.3189353808299993</v>
      </c>
      <c r="BY8" s="512">
        <v>1.6265986297620612</v>
      </c>
      <c r="BZ8" s="512">
        <v>4.3839248260299994</v>
      </c>
      <c r="CA8" s="512">
        <v>1.62102263704368</v>
      </c>
      <c r="CB8" s="512">
        <v>4.6133455491599999</v>
      </c>
      <c r="CC8" s="516">
        <v>1.6522159985270461</v>
      </c>
      <c r="CD8" s="512">
        <v>5.6968331494900006</v>
      </c>
      <c r="CE8" s="516">
        <v>2.000172885722447</v>
      </c>
      <c r="CF8" s="512">
        <v>4.9649328201999996</v>
      </c>
      <c r="CG8" s="512">
        <v>1.7105920762473026</v>
      </c>
      <c r="CH8" s="512">
        <v>6.1247739471999978</v>
      </c>
      <c r="CI8" s="512">
        <v>2.046882016255692</v>
      </c>
      <c r="CJ8" s="512">
        <v>4.5835648530699995</v>
      </c>
      <c r="CK8" s="512">
        <v>1.5193982594368214</v>
      </c>
      <c r="CL8" s="512">
        <v>5.4895264157400012</v>
      </c>
      <c r="CM8" s="512">
        <v>1.7784257375189749</v>
      </c>
      <c r="CN8" s="512">
        <v>7.6975443764500007</v>
      </c>
      <c r="CO8" s="512">
        <v>2.4249675734454121</v>
      </c>
      <c r="CP8" s="512">
        <v>8.6539534224099999</v>
      </c>
      <c r="CQ8" s="512">
        <v>2.6573744912514687</v>
      </c>
      <c r="CR8" s="512">
        <v>8.9199773818700017</v>
      </c>
      <c r="CS8" s="516">
        <v>2.6769212381681808</v>
      </c>
      <c r="CT8" s="512">
        <v>6.7234616824999991</v>
      </c>
      <c r="CU8" s="512">
        <v>2.0014868104697019</v>
      </c>
      <c r="CV8" s="512">
        <v>5.365989990430001</v>
      </c>
      <c r="CW8" s="516">
        <v>1.532776178951637</v>
      </c>
      <c r="CX8" s="512">
        <v>6.2060933797400031</v>
      </c>
      <c r="CY8" s="516">
        <v>1.7095355033380575</v>
      </c>
      <c r="CZ8" s="512">
        <v>6.7012490834199996</v>
      </c>
      <c r="DA8" s="512">
        <v>1.7893759545367749</v>
      </c>
      <c r="DB8" s="512">
        <v>8.7879123012200022</v>
      </c>
      <c r="DC8" s="512">
        <v>2.2615865042941818</v>
      </c>
      <c r="DD8" s="512">
        <v>8.2100757278400014</v>
      </c>
      <c r="DE8" s="516">
        <v>2.0626356049952643</v>
      </c>
      <c r="DF8" s="512">
        <v>9.5716058288000045</v>
      </c>
      <c r="DG8" s="516">
        <v>2.315883808757726</v>
      </c>
      <c r="DH8" s="512">
        <v>9.107672184470001</v>
      </c>
      <c r="DI8" s="516">
        <v>2.1567772581833307</v>
      </c>
      <c r="DJ8" s="512">
        <v>12.173489594439996</v>
      </c>
      <c r="DK8" s="516">
        <v>2.7681737037723706</v>
      </c>
      <c r="DL8" s="512">
        <v>11.479684235889996</v>
      </c>
      <c r="DM8" s="512">
        <v>2.5230536284732388</v>
      </c>
      <c r="DN8" s="512">
        <v>12.098623677100003</v>
      </c>
      <c r="DO8" s="516">
        <v>2.6014573911965715</v>
      </c>
      <c r="DP8" s="512">
        <v>12.859935803220001</v>
      </c>
      <c r="DQ8" s="512">
        <v>2.6685491379629691</v>
      </c>
      <c r="DR8" s="512">
        <v>12.68945974429</v>
      </c>
      <c r="DS8" s="516">
        <v>2.5488707148066654</v>
      </c>
      <c r="DT8" s="863"/>
      <c r="DU8" s="857"/>
      <c r="DV8" s="857"/>
    </row>
    <row r="9" spans="1:126" ht="18" customHeight="1">
      <c r="A9" s="17" t="s">
        <v>103</v>
      </c>
      <c r="B9" s="858">
        <v>6.2190371780499998</v>
      </c>
      <c r="C9" s="858">
        <v>4.7925597554032073</v>
      </c>
      <c r="D9" s="858">
        <v>7.2442356710499984</v>
      </c>
      <c r="E9" s="858">
        <v>5.4349653732169978</v>
      </c>
      <c r="F9" s="858">
        <v>6.3602176600000018</v>
      </c>
      <c r="G9" s="858">
        <v>4.6888258201144746</v>
      </c>
      <c r="H9" s="858">
        <v>6.7755421499999997</v>
      </c>
      <c r="I9" s="858">
        <v>5.0169170605217621</v>
      </c>
      <c r="J9" s="858">
        <v>5.200002099999999</v>
      </c>
      <c r="K9" s="858">
        <v>3.9087729004763969</v>
      </c>
      <c r="L9" s="858">
        <v>8.1240121700000003</v>
      </c>
      <c r="M9" s="858">
        <v>6.4637154577423139</v>
      </c>
      <c r="N9" s="858">
        <v>5.3788890700000005</v>
      </c>
      <c r="O9" s="858">
        <v>4.44975565920039</v>
      </c>
      <c r="P9" s="858">
        <v>3.7573966100000002</v>
      </c>
      <c r="Q9" s="858">
        <v>3.130437945281122</v>
      </c>
      <c r="R9" s="858">
        <v>3.0976540371199999</v>
      </c>
      <c r="S9" s="858">
        <v>2.5769473620219761</v>
      </c>
      <c r="T9" s="858">
        <v>2.6292824628000009</v>
      </c>
      <c r="U9" s="858">
        <v>2.1085352770477366</v>
      </c>
      <c r="V9" s="858">
        <v>2.38357264907</v>
      </c>
      <c r="W9" s="858">
        <v>1.8191235446161513</v>
      </c>
      <c r="X9" s="858">
        <v>2.2432820213299998</v>
      </c>
      <c r="Y9" s="858">
        <v>1.6259916286476623</v>
      </c>
      <c r="Z9" s="858">
        <v>2.5289741996799995</v>
      </c>
      <c r="AA9" s="858">
        <v>1.7299860325676202</v>
      </c>
      <c r="AB9" s="858">
        <v>2.1738836471300007</v>
      </c>
      <c r="AC9" s="858">
        <v>1.4285233474455863</v>
      </c>
      <c r="AD9" s="858">
        <v>2.3254059267299998</v>
      </c>
      <c r="AE9" s="858">
        <v>1.4642443436104526</v>
      </c>
      <c r="AF9" s="858">
        <v>2.8600716320499995</v>
      </c>
      <c r="AG9" s="858">
        <v>1.7388236071539969</v>
      </c>
      <c r="AH9" s="858">
        <v>2.451025656030001</v>
      </c>
      <c r="AI9" s="858">
        <v>1.4342932808433744</v>
      </c>
      <c r="AJ9" s="858">
        <v>4.8521024816199994</v>
      </c>
      <c r="AK9" s="858">
        <v>2.7309516280269923</v>
      </c>
      <c r="AL9" s="858">
        <v>4.9190138572899995</v>
      </c>
      <c r="AM9" s="858">
        <v>2.6922984216661101</v>
      </c>
      <c r="AN9" s="858">
        <v>5.9295453994499994</v>
      </c>
      <c r="AO9" s="858">
        <v>3.1738439603538624</v>
      </c>
      <c r="AP9" s="858">
        <v>5.4636996886500002</v>
      </c>
      <c r="AQ9" s="858">
        <v>2.8663172998998032</v>
      </c>
      <c r="AR9" s="858">
        <v>4.8761295409200018</v>
      </c>
      <c r="AS9" s="858">
        <v>2.4959560148193951</v>
      </c>
      <c r="AT9" s="858">
        <v>6.7107523282299999</v>
      </c>
      <c r="AU9" s="858">
        <v>3.3734882807902959</v>
      </c>
      <c r="AV9" s="858">
        <v>8.1771363830999988</v>
      </c>
      <c r="AW9" s="858">
        <v>4.0159275319783516</v>
      </c>
      <c r="AX9" s="858">
        <v>7.6044477703000011</v>
      </c>
      <c r="AY9" s="859">
        <v>3.6414516858758952</v>
      </c>
      <c r="AZ9" s="858">
        <v>10.083849836149998</v>
      </c>
      <c r="BA9" s="859">
        <v>4.7462950832363591</v>
      </c>
      <c r="BB9" s="858">
        <v>8.33566138674</v>
      </c>
      <c r="BC9" s="859">
        <v>3.8478395695244498</v>
      </c>
      <c r="BD9" s="858">
        <v>7.0182972545000002</v>
      </c>
      <c r="BE9" s="859">
        <v>3.0983352120807135</v>
      </c>
      <c r="BF9" s="858">
        <v>6.762717413079999</v>
      </c>
      <c r="BG9" s="858">
        <v>2.9243125402444705</v>
      </c>
      <c r="BH9" s="858">
        <v>9.6567833941400014</v>
      </c>
      <c r="BI9" s="858">
        <v>4.079179001779349</v>
      </c>
      <c r="BJ9" s="858">
        <v>10.969321951610004</v>
      </c>
      <c r="BK9" s="858">
        <v>4.554477706006935</v>
      </c>
      <c r="BL9" s="858">
        <v>9.5837384356799991</v>
      </c>
      <c r="BM9" s="859">
        <v>3.9650541746993424</v>
      </c>
      <c r="BN9" s="858">
        <v>10.494380292529998</v>
      </c>
      <c r="BO9" s="859">
        <v>4.2342984353608379</v>
      </c>
      <c r="BP9" s="858">
        <v>9.047482113240001</v>
      </c>
      <c r="BQ9" s="859">
        <v>3.5854550800341589</v>
      </c>
      <c r="BR9" s="858">
        <v>9.6392920354100049</v>
      </c>
      <c r="BS9" s="858">
        <v>3.7588951354108291</v>
      </c>
      <c r="BT9" s="858">
        <v>8.1771363830999988</v>
      </c>
      <c r="BU9" s="859">
        <v>4.0159275319783516</v>
      </c>
      <c r="BV9" s="858">
        <v>13.215238082379999</v>
      </c>
      <c r="BW9" s="858">
        <v>5.0782714884990607</v>
      </c>
      <c r="BX9" s="858">
        <v>13.803277768580003</v>
      </c>
      <c r="BY9" s="858">
        <v>5.1985942656735293</v>
      </c>
      <c r="BZ9" s="858">
        <v>10.565116887080002</v>
      </c>
      <c r="CA9" s="858">
        <v>3.9066120694588631</v>
      </c>
      <c r="CB9" s="858">
        <v>11.768702779509999</v>
      </c>
      <c r="CC9" s="859">
        <v>4.2148238858362967</v>
      </c>
      <c r="CD9" s="858">
        <v>15.608564206879999</v>
      </c>
      <c r="CE9" s="859">
        <v>5.4802073524751496</v>
      </c>
      <c r="CF9" s="858">
        <v>14.883297857460001</v>
      </c>
      <c r="CG9" s="858">
        <v>5.1278138708781107</v>
      </c>
      <c r="CH9" s="858">
        <v>15.871655299149998</v>
      </c>
      <c r="CI9" s="858">
        <v>5.3042620152359152</v>
      </c>
      <c r="CJ9" s="858">
        <v>15.067464280039998</v>
      </c>
      <c r="CK9" s="858">
        <v>4.994688574305993</v>
      </c>
      <c r="CL9" s="858">
        <v>12.202911642159991</v>
      </c>
      <c r="CM9" s="858">
        <v>3.9533414166405447</v>
      </c>
      <c r="CN9" s="858">
        <v>13.232621535260002</v>
      </c>
      <c r="CO9" s="858">
        <v>4.16869024267708</v>
      </c>
      <c r="CP9" s="858">
        <v>15.103100666780003</v>
      </c>
      <c r="CQ9" s="858">
        <v>4.6377178720159247</v>
      </c>
      <c r="CR9" s="858">
        <v>15.879784323979994</v>
      </c>
      <c r="CS9" s="859">
        <v>4.7655874106578215</v>
      </c>
      <c r="CT9" s="858">
        <v>13.301909708440004</v>
      </c>
      <c r="CU9" s="858">
        <v>3.959804947620678</v>
      </c>
      <c r="CV9" s="858">
        <v>13.944903196149998</v>
      </c>
      <c r="CW9" s="859">
        <v>3.9833125807102805</v>
      </c>
      <c r="CX9" s="858">
        <v>13.089925837699999</v>
      </c>
      <c r="CY9" s="859">
        <v>3.6057615614781167</v>
      </c>
      <c r="CZ9" s="858">
        <v>11.200673096139992</v>
      </c>
      <c r="DA9" s="858">
        <v>2.9908178107343648</v>
      </c>
      <c r="DB9" s="858">
        <v>14.217047641689998</v>
      </c>
      <c r="DC9" s="858">
        <v>3.6587851557064131</v>
      </c>
      <c r="DD9" s="858">
        <v>12.706805257569998</v>
      </c>
      <c r="DE9" s="859">
        <v>3.1923589768032978</v>
      </c>
      <c r="DF9" s="858">
        <v>14.014759940870006</v>
      </c>
      <c r="DG9" s="859">
        <v>3.3909206261951055</v>
      </c>
      <c r="DH9" s="858">
        <v>13.467305260869999</v>
      </c>
      <c r="DI9" s="859">
        <v>3.1891768969446503</v>
      </c>
      <c r="DJ9" s="858">
        <v>13.615314664650001</v>
      </c>
      <c r="DK9" s="859">
        <v>3.0960355065719556</v>
      </c>
      <c r="DL9" s="858">
        <v>15.30777731077</v>
      </c>
      <c r="DM9" s="858">
        <v>3.3644081399948242</v>
      </c>
      <c r="DN9" s="858">
        <v>14.073788115769997</v>
      </c>
      <c r="DO9" s="859">
        <v>3.0261590981793542</v>
      </c>
      <c r="DP9" s="858">
        <v>15.374236653590003</v>
      </c>
      <c r="DQ9" s="858">
        <v>3.1902885517129524</v>
      </c>
      <c r="DR9" s="858">
        <v>16.188919824630005</v>
      </c>
      <c r="DS9" s="859">
        <v>3.2517904210949724</v>
      </c>
      <c r="DT9" s="863"/>
      <c r="DU9" s="857"/>
      <c r="DV9" s="857"/>
    </row>
    <row r="10" spans="1:126" ht="18" customHeight="1">
      <c r="A10" s="237" t="s">
        <v>236</v>
      </c>
      <c r="B10" s="519">
        <v>104.99233151</v>
      </c>
      <c r="C10" s="519">
        <v>80.909955707734241</v>
      </c>
      <c r="D10" s="519">
        <v>107.02858108000002</v>
      </c>
      <c r="E10" s="519">
        <v>80.297861434708878</v>
      </c>
      <c r="F10" s="519">
        <v>110.36069090999999</v>
      </c>
      <c r="G10" s="519">
        <v>81.359174280912981</v>
      </c>
      <c r="H10" s="519">
        <v>108.36370149000003</v>
      </c>
      <c r="I10" s="519">
        <v>80.237372997003447</v>
      </c>
      <c r="J10" s="519">
        <v>106.59375061000003</v>
      </c>
      <c r="K10" s="519">
        <v>80.125114515724448</v>
      </c>
      <c r="L10" s="519">
        <v>98.511365589999997</v>
      </c>
      <c r="M10" s="519">
        <v>78.378690627612301</v>
      </c>
      <c r="N10" s="519">
        <v>98.571765449999987</v>
      </c>
      <c r="O10" s="519">
        <v>81.544769828932516</v>
      </c>
      <c r="P10" s="519">
        <v>98.453956379999994</v>
      </c>
      <c r="Q10" s="519">
        <v>82.025943200870771</v>
      </c>
      <c r="R10" s="519">
        <v>99.894521864809988</v>
      </c>
      <c r="S10" s="519">
        <v>83.10254196085242</v>
      </c>
      <c r="T10" s="519">
        <v>106.11856856530001</v>
      </c>
      <c r="U10" s="519">
        <v>85.101067890385977</v>
      </c>
      <c r="V10" s="519">
        <v>111.99211328905</v>
      </c>
      <c r="W10" s="519">
        <v>85.471483394860542</v>
      </c>
      <c r="X10" s="519">
        <v>118.59770898230998</v>
      </c>
      <c r="Y10" s="519">
        <v>85.962834876952812</v>
      </c>
      <c r="Z10" s="519">
        <v>125.64224253459001</v>
      </c>
      <c r="AA10" s="519">
        <v>85.94762442132361</v>
      </c>
      <c r="AB10" s="519">
        <v>131.24099723159</v>
      </c>
      <c r="AC10" s="519">
        <v>86.242347392825451</v>
      </c>
      <c r="AD10" s="519">
        <v>137.40227230620999</v>
      </c>
      <c r="AE10" s="519">
        <v>86.518442956970716</v>
      </c>
      <c r="AF10" s="519">
        <v>142.30376900147002</v>
      </c>
      <c r="AG10" s="519">
        <v>86.515718751207643</v>
      </c>
      <c r="AH10" s="519">
        <v>148.23927313066002</v>
      </c>
      <c r="AI10" s="519">
        <v>86.746784100496171</v>
      </c>
      <c r="AJ10" s="519">
        <v>151.70894211954999</v>
      </c>
      <c r="AK10" s="519">
        <v>85.387681739423982</v>
      </c>
      <c r="AL10" s="519">
        <v>155.46158155445997</v>
      </c>
      <c r="AM10" s="519">
        <v>85.08798364706746</v>
      </c>
      <c r="AN10" s="519">
        <v>158.21147964706998</v>
      </c>
      <c r="AO10" s="519">
        <v>84.684156256410034</v>
      </c>
      <c r="AP10" s="519">
        <v>162.28515984650997</v>
      </c>
      <c r="AQ10" s="519">
        <v>85.136590166431873</v>
      </c>
      <c r="AR10" s="519">
        <v>167.36605112798</v>
      </c>
      <c r="AS10" s="519">
        <v>85.670058287794262</v>
      </c>
      <c r="AT10" s="519">
        <v>168.56754997901999</v>
      </c>
      <c r="AU10" s="519">
        <v>84.738733686174356</v>
      </c>
      <c r="AV10" s="519">
        <v>170.80449522400005</v>
      </c>
      <c r="AW10" s="519">
        <v>83.884925335644638</v>
      </c>
      <c r="AX10" s="519">
        <v>175.52978957524002</v>
      </c>
      <c r="AY10" s="514">
        <v>84.053867878033003</v>
      </c>
      <c r="AZ10" s="519">
        <v>175.92693553129996</v>
      </c>
      <c r="BA10" s="514">
        <v>82.805789722058321</v>
      </c>
      <c r="BB10" s="519">
        <v>181.78037651334</v>
      </c>
      <c r="BC10" s="514">
        <v>83.911964901040164</v>
      </c>
      <c r="BD10" s="519">
        <v>191.60113194379997</v>
      </c>
      <c r="BE10" s="514">
        <v>84.585265093376378</v>
      </c>
      <c r="BF10" s="519">
        <v>195.13653726657</v>
      </c>
      <c r="BG10" s="519">
        <v>84.380314618028933</v>
      </c>
      <c r="BH10" s="519">
        <v>197.66614365125997</v>
      </c>
      <c r="BI10" s="519">
        <v>83.497325106641014</v>
      </c>
      <c r="BJ10" s="519">
        <v>200.11759350079998</v>
      </c>
      <c r="BK10" s="519">
        <v>83.089102699312974</v>
      </c>
      <c r="BL10" s="519">
        <v>201.08305342781003</v>
      </c>
      <c r="BM10" s="514">
        <v>83.193547675183126</v>
      </c>
      <c r="BN10" s="519">
        <v>205.48644930147998</v>
      </c>
      <c r="BO10" s="514">
        <v>82.910179211291762</v>
      </c>
      <c r="BP10" s="519">
        <v>211.84143776235001</v>
      </c>
      <c r="BQ10" s="514">
        <v>83.951308184985805</v>
      </c>
      <c r="BR10" s="519">
        <v>215.34413954363998</v>
      </c>
      <c r="BS10" s="519">
        <v>83.974635854612231</v>
      </c>
      <c r="BT10" s="519">
        <v>170.80449522400005</v>
      </c>
      <c r="BU10" s="514">
        <v>83.884925335644638</v>
      </c>
      <c r="BV10" s="519">
        <v>214.81117602161999</v>
      </c>
      <c r="BW10" s="519">
        <v>82.54633505665042</v>
      </c>
      <c r="BX10" s="519">
        <v>217.1759512054</v>
      </c>
      <c r="BY10" s="519">
        <v>81.792866412390708</v>
      </c>
      <c r="BZ10" s="519">
        <v>224.32078857361998</v>
      </c>
      <c r="CA10" s="519">
        <v>82.946010861829251</v>
      </c>
      <c r="CB10" s="519">
        <v>230.61610892334002</v>
      </c>
      <c r="CC10" s="514">
        <v>82.592474511382733</v>
      </c>
      <c r="CD10" s="519">
        <v>230.23433059926003</v>
      </c>
      <c r="CE10" s="514">
        <v>80.835870270893224</v>
      </c>
      <c r="CF10" s="519">
        <v>236.11742854667</v>
      </c>
      <c r="CG10" s="519">
        <v>81.350668168668648</v>
      </c>
      <c r="CH10" s="519">
        <v>240.11917925481004</v>
      </c>
      <c r="CI10" s="519">
        <v>80.247146100704626</v>
      </c>
      <c r="CJ10" s="519">
        <v>246.14522914852006</v>
      </c>
      <c r="CK10" s="519">
        <v>81.594270993339308</v>
      </c>
      <c r="CL10" s="519">
        <v>255.16375801919997</v>
      </c>
      <c r="CM10" s="519">
        <v>82.66465268156233</v>
      </c>
      <c r="CN10" s="519">
        <v>261.24194902765004</v>
      </c>
      <c r="CO10" s="519">
        <v>82.29939630538297</v>
      </c>
      <c r="CP10" s="519">
        <v>265.96796561940999</v>
      </c>
      <c r="CQ10" s="519">
        <v>81.670937296336959</v>
      </c>
      <c r="CR10" s="519">
        <v>271.24879085893997</v>
      </c>
      <c r="CS10" s="514">
        <v>81.402857652259215</v>
      </c>
      <c r="CT10" s="519">
        <v>279.52763759948004</v>
      </c>
      <c r="CU10" s="519">
        <v>83.211730242074466</v>
      </c>
      <c r="CV10" s="519">
        <v>290.41130089544004</v>
      </c>
      <c r="CW10" s="514">
        <v>82.954967285583024</v>
      </c>
      <c r="CX10" s="519">
        <v>301.03713777092997</v>
      </c>
      <c r="CY10" s="514">
        <v>82.923933520354936</v>
      </c>
      <c r="CZ10" s="519">
        <v>312.38065998515998</v>
      </c>
      <c r="DA10" s="519">
        <v>83.412276529572509</v>
      </c>
      <c r="DB10" s="519">
        <v>318.63608957024996</v>
      </c>
      <c r="DC10" s="519">
        <v>82.00162396398828</v>
      </c>
      <c r="DD10" s="519">
        <v>327.81833922685996</v>
      </c>
      <c r="DE10" s="514">
        <v>82.358531257741689</v>
      </c>
      <c r="DF10" s="519">
        <v>338.47914475113993</v>
      </c>
      <c r="DG10" s="514">
        <v>81.896223575433496</v>
      </c>
      <c r="DH10" s="519">
        <v>347.77927754936997</v>
      </c>
      <c r="DI10" s="514">
        <v>82.357206264507084</v>
      </c>
      <c r="DJ10" s="519">
        <v>360.67466520511999</v>
      </c>
      <c r="DK10" s="514">
        <v>82.015112929797979</v>
      </c>
      <c r="DL10" s="519">
        <v>373.63704641151992</v>
      </c>
      <c r="DM10" s="519">
        <v>82.119532759737382</v>
      </c>
      <c r="DN10" s="519">
        <v>385.21655874640999</v>
      </c>
      <c r="DO10" s="514">
        <v>82.829625146449899</v>
      </c>
      <c r="DP10" s="519">
        <v>399.99514314134984</v>
      </c>
      <c r="DQ10" s="519">
        <v>83.002490117559944</v>
      </c>
      <c r="DR10" s="519">
        <v>414.95263201562005</v>
      </c>
      <c r="DS10" s="514">
        <v>83.349538364112519</v>
      </c>
      <c r="DT10" s="863"/>
      <c r="DU10" s="857"/>
      <c r="DV10" s="857"/>
    </row>
    <row r="11" spans="1:126" ht="18" customHeight="1">
      <c r="A11" s="17" t="s">
        <v>234</v>
      </c>
      <c r="B11" s="858">
        <v>2.7603780499999995</v>
      </c>
      <c r="C11" s="858">
        <v>2.1272226509307446</v>
      </c>
      <c r="D11" s="858">
        <v>3.2395137300000001</v>
      </c>
      <c r="E11" s="858">
        <v>2.4304351415529095</v>
      </c>
      <c r="F11" s="858">
        <v>3.21125814</v>
      </c>
      <c r="G11" s="858">
        <v>2.3673765406771907</v>
      </c>
      <c r="H11" s="858">
        <v>3.1578997400000004</v>
      </c>
      <c r="I11" s="858">
        <v>2.3382514240610606</v>
      </c>
      <c r="J11" s="858">
        <v>3.0967094099999994</v>
      </c>
      <c r="K11" s="858">
        <v>2.3277555642637631</v>
      </c>
      <c r="L11" s="858">
        <v>3.0784690600000002</v>
      </c>
      <c r="M11" s="858">
        <v>2.4493252389235964</v>
      </c>
      <c r="N11" s="858">
        <v>3.0203159200000003</v>
      </c>
      <c r="O11" s="858">
        <v>2.4985954688210428</v>
      </c>
      <c r="P11" s="858">
        <v>2.976991879999999</v>
      </c>
      <c r="Q11" s="858">
        <v>2.4802514376957885</v>
      </c>
      <c r="R11" s="858">
        <v>2.9022146789500005</v>
      </c>
      <c r="S11" s="858">
        <v>2.4143607941108298</v>
      </c>
      <c r="T11" s="858">
        <v>2.8732860170000003</v>
      </c>
      <c r="U11" s="858">
        <v>2.3042122760141512</v>
      </c>
      <c r="V11" s="858">
        <v>2.7956504765999997</v>
      </c>
      <c r="W11" s="858">
        <v>2.1336180403331486</v>
      </c>
      <c r="X11" s="858">
        <v>2.7973772596999988</v>
      </c>
      <c r="Y11" s="858">
        <v>2.027614879980542</v>
      </c>
      <c r="Z11" s="858">
        <v>3.3620991330900014</v>
      </c>
      <c r="AA11" s="858">
        <v>2.2998987261670663</v>
      </c>
      <c r="AB11" s="858">
        <v>3.3242417394200006</v>
      </c>
      <c r="AC11" s="858">
        <v>2.1844577301016042</v>
      </c>
      <c r="AD11" s="858">
        <v>3.2827436144600002</v>
      </c>
      <c r="AE11" s="858">
        <v>2.0670536329782445</v>
      </c>
      <c r="AF11" s="858">
        <v>3.2393394464100007</v>
      </c>
      <c r="AG11" s="858">
        <v>1.9694051847804908</v>
      </c>
      <c r="AH11" s="858">
        <v>3.2102126148599996</v>
      </c>
      <c r="AI11" s="858">
        <v>1.8785549519829172</v>
      </c>
      <c r="AJ11" s="858">
        <v>3.152878719539999</v>
      </c>
      <c r="AK11" s="858">
        <v>1.7745625333998778</v>
      </c>
      <c r="AL11" s="858">
        <v>3.1143599468799992</v>
      </c>
      <c r="AM11" s="858">
        <v>1.7045665275081268</v>
      </c>
      <c r="AN11" s="858">
        <v>3.1126365579900002</v>
      </c>
      <c r="AO11" s="858">
        <v>1.6660674764830259</v>
      </c>
      <c r="AP11" s="858">
        <v>3.8488661614799993</v>
      </c>
      <c r="AQ11" s="858">
        <v>2.0191577671383572</v>
      </c>
      <c r="AR11" s="858">
        <v>3.7910267945000022</v>
      </c>
      <c r="AS11" s="858">
        <v>1.9405218935771926</v>
      </c>
      <c r="AT11" s="858">
        <v>3.7287134427200002</v>
      </c>
      <c r="AU11" s="858">
        <v>1.8744204056713989</v>
      </c>
      <c r="AV11" s="858">
        <v>4.2603671522000006</v>
      </c>
      <c r="AW11" s="858">
        <v>2.0923370898174922</v>
      </c>
      <c r="AX11" s="858">
        <v>4.2132820966799986</v>
      </c>
      <c r="AY11" s="859">
        <v>2.0175644119679239</v>
      </c>
      <c r="AZ11" s="858">
        <v>4.1276740900100011</v>
      </c>
      <c r="BA11" s="859">
        <v>1.9428253650092497</v>
      </c>
      <c r="BB11" s="858">
        <v>4.3907514665799994</v>
      </c>
      <c r="BC11" s="859">
        <v>2.0268226418037685</v>
      </c>
      <c r="BD11" s="858">
        <v>4.3684656847499994</v>
      </c>
      <c r="BE11" s="859">
        <v>1.9285263309628042</v>
      </c>
      <c r="BF11" s="858">
        <v>4.597841537109999</v>
      </c>
      <c r="BG11" s="858">
        <v>1.9881838680738366</v>
      </c>
      <c r="BH11" s="858">
        <v>4.5442436248299991</v>
      </c>
      <c r="BI11" s="858">
        <v>1.9195608327121461</v>
      </c>
      <c r="BJ11" s="858">
        <v>4.4954995040399996</v>
      </c>
      <c r="BK11" s="858">
        <v>1.8665376364042519</v>
      </c>
      <c r="BL11" s="858">
        <v>4.7810714262900005</v>
      </c>
      <c r="BM11" s="859">
        <v>1.9780597462645404</v>
      </c>
      <c r="BN11" s="858">
        <v>4.6447030849099988</v>
      </c>
      <c r="BO11" s="859">
        <v>1.8740562526735636</v>
      </c>
      <c r="BP11" s="858">
        <v>4.6538096431899998</v>
      </c>
      <c r="BQ11" s="859">
        <v>1.8442728283783361</v>
      </c>
      <c r="BR11" s="858">
        <v>4.4698655564299994</v>
      </c>
      <c r="BS11" s="858">
        <v>1.7430487461406687</v>
      </c>
      <c r="BT11" s="858">
        <v>4.2603671522000006</v>
      </c>
      <c r="BU11" s="859">
        <v>2.0923370898174922</v>
      </c>
      <c r="BV11" s="858">
        <v>5.3191012816800001</v>
      </c>
      <c r="BW11" s="858">
        <v>2.0439919594948117</v>
      </c>
      <c r="BX11" s="858">
        <v>5.3824867230199995</v>
      </c>
      <c r="BY11" s="858">
        <v>2.0271536284699594</v>
      </c>
      <c r="BZ11" s="858">
        <v>5.4223365239200012</v>
      </c>
      <c r="CA11" s="858">
        <v>2.0049910981030385</v>
      </c>
      <c r="CB11" s="858">
        <v>5.6996248187599985</v>
      </c>
      <c r="CC11" s="859">
        <v>2.0412542721565128</v>
      </c>
      <c r="CD11" s="858">
        <v>5.8619595644000002</v>
      </c>
      <c r="CE11" s="859">
        <v>2.0581491980266091</v>
      </c>
      <c r="CF11" s="858">
        <v>5.9444569552800006</v>
      </c>
      <c r="CG11" s="858">
        <v>2.0480722163901346</v>
      </c>
      <c r="CH11" s="858">
        <v>5.958033543950001</v>
      </c>
      <c r="CI11" s="858">
        <v>1.9911578481904093</v>
      </c>
      <c r="CJ11" s="858">
        <v>5.9007925078100003</v>
      </c>
      <c r="CK11" s="858">
        <v>1.9560438551795112</v>
      </c>
      <c r="CL11" s="858">
        <v>6.0053484371100003</v>
      </c>
      <c r="CM11" s="858">
        <v>1.9455350816243548</v>
      </c>
      <c r="CN11" s="858">
        <v>6.0283661708899992</v>
      </c>
      <c r="CO11" s="858">
        <v>1.8991241583469014</v>
      </c>
      <c r="CP11" s="858">
        <v>6.4157572018200009</v>
      </c>
      <c r="CQ11" s="858">
        <v>1.9700902810534719</v>
      </c>
      <c r="CR11" s="858">
        <v>6.5488827308199991</v>
      </c>
      <c r="CS11" s="859">
        <v>1.9653461570470585</v>
      </c>
      <c r="CT11" s="858">
        <v>6.4744127494300008</v>
      </c>
      <c r="CU11" s="858">
        <v>1.9273481928586906</v>
      </c>
      <c r="CV11" s="858">
        <v>7.3899777502700008</v>
      </c>
      <c r="CW11" s="859">
        <v>2.110921168097216</v>
      </c>
      <c r="CX11" s="858">
        <v>7.8443473537400017</v>
      </c>
      <c r="CY11" s="859">
        <v>2.1608102684230444</v>
      </c>
      <c r="CZ11" s="858">
        <v>7.5281948043600009</v>
      </c>
      <c r="DA11" s="858">
        <v>2.0101880405131314</v>
      </c>
      <c r="DB11" s="858">
        <v>7.5666444734200011</v>
      </c>
      <c r="DC11" s="858">
        <v>1.9472908282781944</v>
      </c>
      <c r="DD11" s="858">
        <v>7.7282135385000013</v>
      </c>
      <c r="DE11" s="859">
        <v>1.9415762942920314</v>
      </c>
      <c r="DF11" s="858">
        <v>7.80195078741</v>
      </c>
      <c r="DG11" s="859">
        <v>1.8877095263285257</v>
      </c>
      <c r="DH11" s="858">
        <v>8.0835324371800006</v>
      </c>
      <c r="DI11" s="859">
        <v>1.9142519156569369</v>
      </c>
      <c r="DJ11" s="858">
        <v>8.1561547613500007</v>
      </c>
      <c r="DK11" s="859">
        <v>1.8546574471611481</v>
      </c>
      <c r="DL11" s="858">
        <v>8.6042852718199985</v>
      </c>
      <c r="DM11" s="858">
        <v>1.8910862641685928</v>
      </c>
      <c r="DN11" s="858">
        <v>9.2627001721299997</v>
      </c>
      <c r="DO11" s="859">
        <v>1.9916744638346493</v>
      </c>
      <c r="DP11" s="858">
        <v>9.153016719850001</v>
      </c>
      <c r="DQ11" s="858">
        <v>1.899331011543659</v>
      </c>
      <c r="DR11" s="858">
        <v>9.9718826520900024</v>
      </c>
      <c r="DS11" s="859">
        <v>2.0030040817803916</v>
      </c>
      <c r="DT11" s="863"/>
      <c r="DU11" s="857"/>
      <c r="DV11" s="857"/>
    </row>
    <row r="12" spans="1:126" ht="18" customHeight="1">
      <c r="A12" s="237" t="s">
        <v>112</v>
      </c>
      <c r="B12" s="519">
        <v>6.0444083600000029</v>
      </c>
      <c r="C12" s="519">
        <v>4.6579860229171013</v>
      </c>
      <c r="D12" s="519">
        <v>6.0831177700000003</v>
      </c>
      <c r="E12" s="519">
        <v>4.5638402645118505</v>
      </c>
      <c r="F12" s="519">
        <v>6.1651396299999996</v>
      </c>
      <c r="G12" s="519">
        <v>4.5450120462944961</v>
      </c>
      <c r="H12" s="519">
        <v>6.7322663899999995</v>
      </c>
      <c r="I12" s="519">
        <v>4.9848737355974171</v>
      </c>
      <c r="J12" s="519">
        <v>7.8069579700000027</v>
      </c>
      <c r="K12" s="519">
        <v>5.8683871970540631</v>
      </c>
      <c r="L12" s="519">
        <v>5.9244953199999992</v>
      </c>
      <c r="M12" s="519">
        <v>4.7137117938618243</v>
      </c>
      <c r="N12" s="519">
        <v>5.1515182200000007</v>
      </c>
      <c r="O12" s="519">
        <v>4.2616601782640817</v>
      </c>
      <c r="P12" s="519">
        <v>6.1266730400000018</v>
      </c>
      <c r="Q12" s="519">
        <v>5.1043772466561226</v>
      </c>
      <c r="R12" s="519">
        <v>6.0565302421999991</v>
      </c>
      <c r="S12" s="519">
        <v>5.0384450437707144</v>
      </c>
      <c r="T12" s="519">
        <v>6.1323643761499973</v>
      </c>
      <c r="U12" s="519">
        <v>4.9178081099180337</v>
      </c>
      <c r="V12" s="519">
        <v>6.437969561440001</v>
      </c>
      <c r="W12" s="519">
        <v>4.9134067775559904</v>
      </c>
      <c r="X12" s="519">
        <v>6.5684441101799989</v>
      </c>
      <c r="Y12" s="519">
        <v>4.7609863739114751</v>
      </c>
      <c r="Z12" s="519">
        <v>6.3637870708999991</v>
      </c>
      <c r="AA12" s="519">
        <v>4.3532522982181669</v>
      </c>
      <c r="AB12" s="519">
        <v>6.5262924711399997</v>
      </c>
      <c r="AC12" s="519">
        <v>4.2886201290442472</v>
      </c>
      <c r="AD12" s="519">
        <v>6.6327473893100004</v>
      </c>
      <c r="AE12" s="519">
        <v>4.1764591445121093</v>
      </c>
      <c r="AF12" s="519">
        <v>6.9499575937699989</v>
      </c>
      <c r="AG12" s="519">
        <v>4.2253313509160382</v>
      </c>
      <c r="AH12" s="519">
        <v>7.1500377216200004</v>
      </c>
      <c r="AI12" s="519">
        <v>4.1840651633598043</v>
      </c>
      <c r="AJ12" s="519">
        <v>7.4404261417699988</v>
      </c>
      <c r="AK12" s="519">
        <v>4.1877606588179894</v>
      </c>
      <c r="AL12" s="519">
        <v>7.4083338358199997</v>
      </c>
      <c r="AM12" s="519">
        <v>4.054765054949903</v>
      </c>
      <c r="AN12" s="519">
        <v>7.8446030622200009</v>
      </c>
      <c r="AO12" s="519">
        <v>4.1988962682889239</v>
      </c>
      <c r="AP12" s="519">
        <v>7.879873609849998</v>
      </c>
      <c r="AQ12" s="519">
        <v>4.1338688683524039</v>
      </c>
      <c r="AR12" s="519">
        <v>7.9798370999799983</v>
      </c>
      <c r="AS12" s="519">
        <v>4.0846581781369444</v>
      </c>
      <c r="AT12" s="519">
        <v>8.2165260905000004</v>
      </c>
      <c r="AU12" s="519">
        <v>4.1304391995674106</v>
      </c>
      <c r="AV12" s="519">
        <v>8.38093452719</v>
      </c>
      <c r="AW12" s="519">
        <v>4.1160161864257239</v>
      </c>
      <c r="AX12" s="519">
        <v>8.3989694482699999</v>
      </c>
      <c r="AY12" s="514">
        <v>4.0219148557340079</v>
      </c>
      <c r="AZ12" s="519">
        <v>8.6287763854499975</v>
      </c>
      <c r="BA12" s="514">
        <v>4.061416978442808</v>
      </c>
      <c r="BB12" s="519">
        <v>8.6355952039100021</v>
      </c>
      <c r="BC12" s="514">
        <v>3.9862925556043711</v>
      </c>
      <c r="BD12" s="519">
        <v>9.2394838811400017</v>
      </c>
      <c r="BE12" s="514">
        <v>4.0789121936995665</v>
      </c>
      <c r="BF12" s="519">
        <v>9.2071467731900007</v>
      </c>
      <c r="BG12" s="519">
        <v>3.981324832032048</v>
      </c>
      <c r="BH12" s="519">
        <v>9.3848474871400018</v>
      </c>
      <c r="BI12" s="519">
        <v>3.9643089465664132</v>
      </c>
      <c r="BJ12" s="519">
        <v>9.5166440986099996</v>
      </c>
      <c r="BK12" s="519">
        <v>3.9513238442928604</v>
      </c>
      <c r="BL12" s="519">
        <v>9.7622158395299987</v>
      </c>
      <c r="BM12" s="514">
        <v>4.038895148133081</v>
      </c>
      <c r="BN12" s="519">
        <v>9.6344705913600031</v>
      </c>
      <c r="BO12" s="514">
        <v>3.8873399489404914</v>
      </c>
      <c r="BP12" s="519">
        <v>9.8547946454299957</v>
      </c>
      <c r="BQ12" s="514">
        <v>3.9053874969747744</v>
      </c>
      <c r="BR12" s="519">
        <v>10.303607343090004</v>
      </c>
      <c r="BS12" s="519">
        <v>4.0179485564758011</v>
      </c>
      <c r="BT12" s="519">
        <v>8.38093452719</v>
      </c>
      <c r="BU12" s="514">
        <v>4.1160161864257239</v>
      </c>
      <c r="BV12" s="519">
        <v>10.204931934970006</v>
      </c>
      <c r="BW12" s="519">
        <v>3.9214893113827718</v>
      </c>
      <c r="BX12" s="519">
        <v>10.873924767999998</v>
      </c>
      <c r="BY12" s="519">
        <v>4.0953405337510302</v>
      </c>
      <c r="BZ12" s="519">
        <v>11.088165355730002</v>
      </c>
      <c r="CA12" s="519">
        <v>4.1000171668543164</v>
      </c>
      <c r="CB12" s="519">
        <v>11.82591328488</v>
      </c>
      <c r="CC12" s="514">
        <v>4.235313162273294</v>
      </c>
      <c r="CD12" s="519">
        <v>12.042557831620003</v>
      </c>
      <c r="CE12" s="514">
        <v>4.2281732705665069</v>
      </c>
      <c r="CF12" s="519">
        <v>12.314264733769996</v>
      </c>
      <c r="CG12" s="519">
        <v>4.242692588446749</v>
      </c>
      <c r="CH12" s="519">
        <v>12.860068932520006</v>
      </c>
      <c r="CI12" s="519">
        <v>4.2977984253308783</v>
      </c>
      <c r="CJ12" s="519">
        <v>13.304336354229999</v>
      </c>
      <c r="CK12" s="519">
        <v>4.4102322422774662</v>
      </c>
      <c r="CL12" s="519">
        <v>13.470131093639996</v>
      </c>
      <c r="CM12" s="519">
        <v>4.3638787775930048</v>
      </c>
      <c r="CN12" s="519">
        <v>13.800942593899999</v>
      </c>
      <c r="CO12" s="519">
        <v>4.3477291765381869</v>
      </c>
      <c r="CP12" s="519">
        <v>14.213832294800005</v>
      </c>
      <c r="CQ12" s="519">
        <v>4.3646497178175307</v>
      </c>
      <c r="CR12" s="519">
        <v>14.517504377030001</v>
      </c>
      <c r="CS12" s="514">
        <v>4.3567616966225966</v>
      </c>
      <c r="CT12" s="519">
        <v>14.669875597620004</v>
      </c>
      <c r="CU12" s="519">
        <v>4.3670305426579308</v>
      </c>
      <c r="CV12" s="519">
        <v>15.388807737709996</v>
      </c>
      <c r="CW12" s="514">
        <v>4.3957588375855936</v>
      </c>
      <c r="CX12" s="519">
        <v>15.665465936619997</v>
      </c>
      <c r="CY12" s="514">
        <v>4.315221920832073</v>
      </c>
      <c r="CZ12" s="519">
        <v>16.719163400470006</v>
      </c>
      <c r="DA12" s="519">
        <v>4.4643720292074534</v>
      </c>
      <c r="DB12" s="519">
        <v>16.832748622130001</v>
      </c>
      <c r="DC12" s="519">
        <v>4.331940944460805</v>
      </c>
      <c r="DD12" s="519">
        <v>17.004706517000002</v>
      </c>
      <c r="DE12" s="514">
        <v>4.2721302795689331</v>
      </c>
      <c r="DF12" s="519">
        <v>18.108268386369993</v>
      </c>
      <c r="DG12" s="514">
        <v>4.3813594406959897</v>
      </c>
      <c r="DH12" s="519">
        <v>18.415533416839999</v>
      </c>
      <c r="DI12" s="514">
        <v>4.360961051988828</v>
      </c>
      <c r="DJ12" s="519">
        <v>18.957899757679993</v>
      </c>
      <c r="DK12" s="514">
        <v>4.3109051994368981</v>
      </c>
      <c r="DL12" s="519">
        <v>19.785735520719999</v>
      </c>
      <c r="DM12" s="519">
        <v>4.3485927636836434</v>
      </c>
      <c r="DN12" s="519">
        <v>20.482619595999989</v>
      </c>
      <c r="DO12" s="514">
        <v>4.4041920437560087</v>
      </c>
      <c r="DP12" s="519">
        <v>20.653079396250003</v>
      </c>
      <c r="DQ12" s="519">
        <v>4.2856945837430818</v>
      </c>
      <c r="DR12" s="519">
        <v>21.194278891250001</v>
      </c>
      <c r="DS12" s="514">
        <v>4.2571928100927057</v>
      </c>
      <c r="DT12" s="863"/>
      <c r="DU12" s="857"/>
      <c r="DV12" s="857"/>
    </row>
    <row r="13" spans="1:126" ht="18" customHeight="1">
      <c r="A13" s="844" t="s">
        <v>49</v>
      </c>
      <c r="B13" s="850">
        <v>8.2081916519499938</v>
      </c>
      <c r="C13" s="850">
        <v>6.3254564733293241</v>
      </c>
      <c r="D13" s="850">
        <v>8.5282656989499834</v>
      </c>
      <c r="E13" s="850">
        <v>6.3983049243715726</v>
      </c>
      <c r="F13" s="850">
        <v>8.3282330300000282</v>
      </c>
      <c r="G13" s="850">
        <v>6.1396694507141012</v>
      </c>
      <c r="H13" s="850">
        <v>8.5041484399999714</v>
      </c>
      <c r="I13" s="850">
        <v>6.2968551370970935</v>
      </c>
      <c r="J13" s="850">
        <v>8.6315013099999884</v>
      </c>
      <c r="K13" s="850">
        <v>6.4881855357240115</v>
      </c>
      <c r="L13" s="850">
        <v>8.2184762399999958</v>
      </c>
      <c r="M13" s="850">
        <v>6.5388739947660506</v>
      </c>
      <c r="N13" s="850">
        <v>7.5603170300000144</v>
      </c>
      <c r="O13" s="850">
        <v>6.2543701964821601</v>
      </c>
      <c r="P13" s="850">
        <v>7.0872326900000173</v>
      </c>
      <c r="Q13" s="850">
        <v>5.9046580498758816</v>
      </c>
      <c r="R13" s="850">
        <v>6.6301859844200548</v>
      </c>
      <c r="S13" s="850">
        <v>5.5156709166112909</v>
      </c>
      <c r="T13" s="850">
        <v>5.9418908194000402</v>
      </c>
      <c r="U13" s="850">
        <v>4.7650591301357927</v>
      </c>
      <c r="V13" s="850">
        <v>6.2647858190100019</v>
      </c>
      <c r="W13" s="850">
        <v>4.7812343331700093</v>
      </c>
      <c r="X13" s="850">
        <v>6.5148411853400479</v>
      </c>
      <c r="Y13" s="850">
        <v>4.7221335207115391</v>
      </c>
      <c r="Z13" s="850">
        <v>6.6996117562399951</v>
      </c>
      <c r="AA13" s="850">
        <v>4.5829786493620892</v>
      </c>
      <c r="AB13" s="850">
        <v>7.8621846966099662</v>
      </c>
      <c r="AC13" s="850">
        <v>5.1664744871992161</v>
      </c>
      <c r="AD13" s="850">
        <v>7.786332899510084</v>
      </c>
      <c r="AE13" s="850">
        <v>4.9028403060827763</v>
      </c>
      <c r="AF13" s="850">
        <v>8.03063541838997</v>
      </c>
      <c r="AG13" s="850">
        <v>4.882345704025143</v>
      </c>
      <c r="AH13" s="850">
        <v>8.2189104362599323</v>
      </c>
      <c r="AI13" s="850">
        <v>4.8095490088320876</v>
      </c>
      <c r="AJ13" s="850">
        <v>8.6657881211100811</v>
      </c>
      <c r="AK13" s="850">
        <v>4.8774419475124304</v>
      </c>
      <c r="AL13" s="850">
        <v>9.9399175516900637</v>
      </c>
      <c r="AM13" s="850">
        <v>5.4403636810752571</v>
      </c>
      <c r="AN13" s="850">
        <v>9.7095872062800925</v>
      </c>
      <c r="AO13" s="850">
        <v>5.1971462626864504</v>
      </c>
      <c r="AP13" s="850">
        <v>8.8656537283299279</v>
      </c>
      <c r="AQ13" s="850">
        <v>4.6510200238901014</v>
      </c>
      <c r="AR13" s="850">
        <v>9.1819721981199702</v>
      </c>
      <c r="AS13" s="850">
        <v>4.699997927347515</v>
      </c>
      <c r="AT13" s="850">
        <v>9.2514249900200198</v>
      </c>
      <c r="AU13" s="850">
        <v>4.6506818100191643</v>
      </c>
      <c r="AV13" s="850">
        <v>9.9260511926699841</v>
      </c>
      <c r="AW13" s="850">
        <v>4.8748486512778344</v>
      </c>
      <c r="AX13" s="850">
        <v>9.5880542314099948</v>
      </c>
      <c r="AY13" s="842">
        <v>4.5913177787346466</v>
      </c>
      <c r="AZ13" s="850">
        <v>10.59376130559005</v>
      </c>
      <c r="BA13" s="842">
        <v>4.9863016620345579</v>
      </c>
      <c r="BB13" s="850">
        <v>10.927518569269989</v>
      </c>
      <c r="BC13" s="842">
        <v>5.0442714017195218</v>
      </c>
      <c r="BD13" s="850">
        <v>11.456118985569997</v>
      </c>
      <c r="BE13" s="842">
        <v>5.0574798358703372</v>
      </c>
      <c r="BF13" s="850">
        <v>11.557888620990008</v>
      </c>
      <c r="BG13" s="850">
        <v>4.9978250706939793</v>
      </c>
      <c r="BH13" s="850">
        <v>12.095197272350026</v>
      </c>
      <c r="BI13" s="850">
        <v>5.1092038334098913</v>
      </c>
      <c r="BJ13" s="850">
        <v>12.164970557829992</v>
      </c>
      <c r="BK13" s="850">
        <v>5.0509126675542113</v>
      </c>
      <c r="BL13" s="850">
        <v>13.032651021409997</v>
      </c>
      <c r="BM13" s="842">
        <v>5.3919634479438736</v>
      </c>
      <c r="BN13" s="850">
        <v>13.197232347490004</v>
      </c>
      <c r="BO13" s="842">
        <v>5.3248518466447239</v>
      </c>
      <c r="BP13" s="850">
        <v>13.071938889159979</v>
      </c>
      <c r="BQ13" s="842">
        <v>5.1803196855672464</v>
      </c>
      <c r="BR13" s="850">
        <v>13.126351916320029</v>
      </c>
      <c r="BS13" s="850">
        <v>5.1186933835693553</v>
      </c>
      <c r="BT13" s="850">
        <v>9.9260511926699841</v>
      </c>
      <c r="BU13" s="842">
        <v>4.8748486512778344</v>
      </c>
      <c r="BV13" s="850">
        <v>11.841792281880011</v>
      </c>
      <c r="BW13" s="850">
        <v>4.5504920715714654</v>
      </c>
      <c r="BX13" s="850">
        <v>13.964852352739982</v>
      </c>
      <c r="BY13" s="850">
        <v>5.259446529952716</v>
      </c>
      <c r="BZ13" s="850">
        <v>14.661592939929973</v>
      </c>
      <c r="CA13" s="850">
        <v>5.4213461667108538</v>
      </c>
      <c r="CB13" s="850">
        <v>14.698001642370047</v>
      </c>
      <c r="CC13" s="842">
        <v>5.2639181698241266</v>
      </c>
      <c r="CD13" s="850">
        <v>15.372791723240075</v>
      </c>
      <c r="CE13" s="842">
        <v>5.3974270223160623</v>
      </c>
      <c r="CF13" s="850">
        <v>16.022071712080013</v>
      </c>
      <c r="CG13" s="850">
        <v>5.520161079369065</v>
      </c>
      <c r="CH13" s="850">
        <v>18.290860764120204</v>
      </c>
      <c r="CI13" s="850">
        <v>6.1127535942824824</v>
      </c>
      <c r="CJ13" s="850">
        <v>16.668357743950029</v>
      </c>
      <c r="CK13" s="850">
        <v>5.5253660754609086</v>
      </c>
      <c r="CL13" s="850">
        <v>16.341680829189929</v>
      </c>
      <c r="CM13" s="850">
        <v>5.2941663050607799</v>
      </c>
      <c r="CN13" s="850">
        <v>15.427331250839753</v>
      </c>
      <c r="CO13" s="850">
        <v>4.8600925436094444</v>
      </c>
      <c r="CP13" s="850">
        <v>15.303420963290058</v>
      </c>
      <c r="CQ13" s="850">
        <v>4.699230341524629</v>
      </c>
      <c r="CR13" s="850">
        <v>16.102835086170202</v>
      </c>
      <c r="CS13" s="842">
        <v>4.8325258452451285</v>
      </c>
      <c r="CT13" s="850">
        <v>15.226059605469846</v>
      </c>
      <c r="CU13" s="850">
        <v>4.5325992643185433</v>
      </c>
      <c r="CV13" s="850">
        <v>17.582096101240008</v>
      </c>
      <c r="CW13" s="842">
        <v>5.022263949072248</v>
      </c>
      <c r="CX13" s="850">
        <v>19.185078429349911</v>
      </c>
      <c r="CY13" s="842">
        <v>5.2847372255737524</v>
      </c>
      <c r="CZ13" s="850">
        <v>19.972078975780239</v>
      </c>
      <c r="DA13" s="850">
        <v>5.3329696354357665</v>
      </c>
      <c r="DB13" s="850">
        <v>22.53245895990014</v>
      </c>
      <c r="DC13" s="850">
        <v>5.7987726032721296</v>
      </c>
      <c r="DD13" s="850">
        <v>24.569967285350209</v>
      </c>
      <c r="DE13" s="842">
        <v>6.1727675865987841</v>
      </c>
      <c r="DF13" s="850">
        <v>25.326776787130033</v>
      </c>
      <c r="DG13" s="842">
        <v>6.1279030225891491</v>
      </c>
      <c r="DH13" s="850">
        <v>25.428217493410187</v>
      </c>
      <c r="DI13" s="842">
        <v>6.0216266127191629</v>
      </c>
      <c r="DJ13" s="850">
        <v>26.188578044620037</v>
      </c>
      <c r="DK13" s="842">
        <v>5.9551152132596474</v>
      </c>
      <c r="DL13" s="850">
        <v>26.177156972450089</v>
      </c>
      <c r="DM13" s="850">
        <v>5.7533264439423233</v>
      </c>
      <c r="DN13" s="850">
        <v>23.936700977790139</v>
      </c>
      <c r="DO13" s="842">
        <v>5.1468918565835029</v>
      </c>
      <c r="DP13" s="850">
        <v>23.87198958758027</v>
      </c>
      <c r="DQ13" s="850">
        <v>4.9536465974773805</v>
      </c>
      <c r="DR13" s="850">
        <v>22.849173906340088</v>
      </c>
      <c r="DS13" s="842">
        <v>4.5896036081127498</v>
      </c>
      <c r="DT13" s="863"/>
      <c r="DU13" s="857"/>
      <c r="DV13" s="857"/>
    </row>
    <row r="14" spans="1:126" ht="18" customHeight="1">
      <c r="A14" s="254" t="s">
        <v>50</v>
      </c>
      <c r="B14" s="522">
        <f t="shared" ref="B14:BA14" si="0">SUM(B8:B13)</f>
        <v>129.76441600000001</v>
      </c>
      <c r="C14" s="522">
        <f t="shared" si="0"/>
        <v>100</v>
      </c>
      <c r="D14" s="522">
        <f t="shared" si="0"/>
        <v>133.28945400000001</v>
      </c>
      <c r="E14" s="522">
        <f t="shared" si="0"/>
        <v>100.00000000000001</v>
      </c>
      <c r="F14" s="522">
        <f t="shared" si="0"/>
        <v>135.64627700000003</v>
      </c>
      <c r="G14" s="522">
        <f t="shared" si="0"/>
        <v>100</v>
      </c>
      <c r="H14" s="522">
        <f t="shared" si="0"/>
        <v>135.0539</v>
      </c>
      <c r="I14" s="522">
        <f t="shared" si="0"/>
        <v>100.00000000000001</v>
      </c>
      <c r="J14" s="522">
        <f t="shared" si="0"/>
        <v>133.034132</v>
      </c>
      <c r="K14" s="522">
        <f t="shared" si="0"/>
        <v>100.00000000000001</v>
      </c>
      <c r="L14" s="522">
        <f t="shared" si="0"/>
        <v>125.68641400000001</v>
      </c>
      <c r="M14" s="522">
        <f t="shared" si="0"/>
        <v>99.999999999999986</v>
      </c>
      <c r="N14" s="522">
        <f t="shared" si="0"/>
        <v>120.880549</v>
      </c>
      <c r="O14" s="522">
        <f t="shared" si="0"/>
        <v>99.999999999999986</v>
      </c>
      <c r="P14" s="522">
        <f t="shared" si="0"/>
        <v>120.02782600000002</v>
      </c>
      <c r="Q14" s="522">
        <f t="shared" si="0"/>
        <v>100.00000000000001</v>
      </c>
      <c r="R14" s="522">
        <f t="shared" si="0"/>
        <v>120.20633726447004</v>
      </c>
      <c r="S14" s="522">
        <f t="shared" si="0"/>
        <v>100.00000000000001</v>
      </c>
      <c r="T14" s="522">
        <f t="shared" si="0"/>
        <v>124.69710568378005</v>
      </c>
      <c r="U14" s="522">
        <f t="shared" si="0"/>
        <v>100</v>
      </c>
      <c r="V14" s="522">
        <f t="shared" si="0"/>
        <v>131.02862948063</v>
      </c>
      <c r="W14" s="522">
        <f t="shared" si="0"/>
        <v>100.00000000000001</v>
      </c>
      <c r="X14" s="522">
        <f t="shared" si="0"/>
        <v>137.96393424213005</v>
      </c>
      <c r="Y14" s="522">
        <f t="shared" si="0"/>
        <v>100.00000000000001</v>
      </c>
      <c r="Z14" s="522">
        <f t="shared" si="0"/>
        <v>146.18465999558001</v>
      </c>
      <c r="AA14" s="522">
        <f t="shared" si="0"/>
        <v>100</v>
      </c>
      <c r="AB14" s="522">
        <f t="shared" si="0"/>
        <v>152.17697708736998</v>
      </c>
      <c r="AC14" s="522">
        <f t="shared" si="0"/>
        <v>99.999999999999986</v>
      </c>
      <c r="AD14" s="522">
        <f t="shared" si="0"/>
        <v>158.81269658834009</v>
      </c>
      <c r="AE14" s="522">
        <f t="shared" si="0"/>
        <v>100</v>
      </c>
      <c r="AF14" s="522">
        <f t="shared" si="0"/>
        <v>164.48313792629</v>
      </c>
      <c r="AG14" s="522">
        <f t="shared" si="0"/>
        <v>99.999999999999972</v>
      </c>
      <c r="AH14" s="522">
        <f t="shared" si="0"/>
        <v>170.88734143610998</v>
      </c>
      <c r="AI14" s="522">
        <f t="shared" si="0"/>
        <v>100.00000000000001</v>
      </c>
      <c r="AJ14" s="522">
        <f t="shared" si="0"/>
        <v>177.67075886018006</v>
      </c>
      <c r="AK14" s="522">
        <f t="shared" si="0"/>
        <v>100</v>
      </c>
      <c r="AL14" s="522">
        <f t="shared" si="0"/>
        <v>182.70685811441004</v>
      </c>
      <c r="AM14" s="522">
        <f t="shared" si="0"/>
        <v>99.999999999999972</v>
      </c>
      <c r="AN14" s="522">
        <f t="shared" si="0"/>
        <v>186.82535983240007</v>
      </c>
      <c r="AO14" s="522">
        <f t="shared" si="0"/>
        <v>99.999999999999986</v>
      </c>
      <c r="AP14" s="522">
        <f t="shared" si="0"/>
        <v>190.61740613437991</v>
      </c>
      <c r="AQ14" s="522">
        <f t="shared" si="0"/>
        <v>100</v>
      </c>
      <c r="AR14" s="522">
        <f t="shared" si="0"/>
        <v>195.36119675060996</v>
      </c>
      <c r="AS14" s="522">
        <f t="shared" si="0"/>
        <v>100</v>
      </c>
      <c r="AT14" s="522">
        <f t="shared" si="0"/>
        <v>198.92620841291</v>
      </c>
      <c r="AU14" s="522">
        <f t="shared" si="0"/>
        <v>99.999999999999986</v>
      </c>
      <c r="AV14" s="522">
        <f t="shared" si="0"/>
        <v>203.61762800714001</v>
      </c>
      <c r="AW14" s="522">
        <f t="shared" si="0"/>
        <v>100</v>
      </c>
      <c r="AX14" s="522">
        <f t="shared" si="0"/>
        <v>208.83011574189999</v>
      </c>
      <c r="AY14" s="864">
        <f t="shared" si="0"/>
        <v>100.00000000000001</v>
      </c>
      <c r="AZ14" s="522">
        <f t="shared" si="0"/>
        <v>212.45728845991002</v>
      </c>
      <c r="BA14" s="864">
        <f t="shared" si="0"/>
        <v>100.00000000000001</v>
      </c>
      <c r="BB14" s="522">
        <v>216.63224872367002</v>
      </c>
      <c r="BC14" s="864">
        <v>100</v>
      </c>
      <c r="BD14" s="522">
        <v>226.51833239782994</v>
      </c>
      <c r="BE14" s="864">
        <v>100</v>
      </c>
      <c r="BF14" s="522">
        <v>231.25836653953002</v>
      </c>
      <c r="BG14" s="522">
        <v>100</v>
      </c>
      <c r="BH14" s="522">
        <v>236.73350421562</v>
      </c>
      <c r="BI14" s="522">
        <v>100</v>
      </c>
      <c r="BJ14" s="522">
        <v>240.84697872474999</v>
      </c>
      <c r="BK14" s="522">
        <v>99.999999999999986</v>
      </c>
      <c r="BL14" s="522">
        <v>241.70510700290004</v>
      </c>
      <c r="BM14" s="864">
        <v>100</v>
      </c>
      <c r="BN14" s="522">
        <v>247.84224477166998</v>
      </c>
      <c r="BO14" s="864">
        <v>100</v>
      </c>
      <c r="BP14" s="522">
        <v>252.33845945027997</v>
      </c>
      <c r="BQ14" s="864">
        <v>99.999999999999986</v>
      </c>
      <c r="BR14" s="522">
        <v>256.43950384789002</v>
      </c>
      <c r="BS14" s="522">
        <v>100</v>
      </c>
      <c r="BT14" s="522">
        <v>203.61762800714001</v>
      </c>
      <c r="BU14" s="864">
        <v>100</v>
      </c>
      <c r="BV14" s="522">
        <v>260.23102766973</v>
      </c>
      <c r="BW14" s="522">
        <v>100.00000000000001</v>
      </c>
      <c r="BX14" s="522">
        <v>265.51942819856998</v>
      </c>
      <c r="BY14" s="522">
        <v>100</v>
      </c>
      <c r="BZ14" s="522">
        <v>270.44192510630995</v>
      </c>
      <c r="CA14" s="522">
        <v>99.999999999999986</v>
      </c>
      <c r="CB14" s="522">
        <v>279.22169699802009</v>
      </c>
      <c r="CC14" s="864">
        <v>100</v>
      </c>
      <c r="CD14" s="522">
        <v>284.81703707489015</v>
      </c>
      <c r="CE14" s="864">
        <v>100</v>
      </c>
      <c r="CF14" s="522">
        <v>290.24645262545999</v>
      </c>
      <c r="CG14" s="522">
        <v>100.00000000000003</v>
      </c>
      <c r="CH14" s="522">
        <v>299.22457174175025</v>
      </c>
      <c r="CI14" s="522">
        <v>100.00000000000001</v>
      </c>
      <c r="CJ14" s="522">
        <v>301.66974488762008</v>
      </c>
      <c r="CK14" s="522">
        <v>100</v>
      </c>
      <c r="CL14" s="522">
        <v>308.6733564370399</v>
      </c>
      <c r="CM14" s="522">
        <v>99.999999999999972</v>
      </c>
      <c r="CN14" s="522">
        <v>317.42875495498981</v>
      </c>
      <c r="CO14" s="522">
        <v>99.999999999999986</v>
      </c>
      <c r="CP14" s="522">
        <v>325.65803016851004</v>
      </c>
      <c r="CQ14" s="522">
        <v>99.999999999999972</v>
      </c>
      <c r="CR14" s="522">
        <v>333.21777475881015</v>
      </c>
      <c r="CS14" s="864">
        <v>99.999999999999986</v>
      </c>
      <c r="CT14" s="522">
        <v>335.92335694293985</v>
      </c>
      <c r="CU14" s="522">
        <v>100.00000000000003</v>
      </c>
      <c r="CV14" s="522">
        <v>350.08307567124007</v>
      </c>
      <c r="CW14" s="864">
        <v>100</v>
      </c>
      <c r="CX14" s="522">
        <v>363.02804870807989</v>
      </c>
      <c r="CY14" s="864">
        <v>99.999999999999972</v>
      </c>
      <c r="CZ14" s="522">
        <v>374.50201934533021</v>
      </c>
      <c r="DA14" s="522">
        <v>100</v>
      </c>
      <c r="DB14" s="522">
        <v>388.57290156861012</v>
      </c>
      <c r="DC14" s="522">
        <v>100</v>
      </c>
      <c r="DD14" s="522">
        <v>398.0381075531202</v>
      </c>
      <c r="DE14" s="864">
        <v>100</v>
      </c>
      <c r="DF14" s="522">
        <v>413.30250648171994</v>
      </c>
      <c r="DG14" s="864">
        <v>100</v>
      </c>
      <c r="DH14" s="522">
        <v>422.28153834214015</v>
      </c>
      <c r="DI14" s="864">
        <v>100</v>
      </c>
      <c r="DJ14" s="522">
        <v>439.76610202786009</v>
      </c>
      <c r="DK14" s="864">
        <v>99.999999999999986</v>
      </c>
      <c r="DL14" s="522">
        <v>454.99168572317001</v>
      </c>
      <c r="DM14" s="522">
        <v>100</v>
      </c>
      <c r="DN14" s="522">
        <v>465.07099128520019</v>
      </c>
      <c r="DO14" s="864">
        <v>99.999999999999972</v>
      </c>
      <c r="DP14" s="522">
        <v>481.90740130184014</v>
      </c>
      <c r="DQ14" s="522">
        <v>99.999999999999986</v>
      </c>
      <c r="DR14" s="522">
        <v>497.84634703422017</v>
      </c>
      <c r="DS14" s="864">
        <v>100</v>
      </c>
      <c r="DT14" s="863"/>
      <c r="DU14" s="857"/>
      <c r="DV14" s="857"/>
    </row>
    <row r="15" spans="1:126" ht="18" customHeight="1">
      <c r="A15" s="838" t="s">
        <v>51</v>
      </c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6"/>
      <c r="AZ15" s="855"/>
      <c r="BA15" s="856"/>
      <c r="BB15" s="855"/>
      <c r="BC15" s="856"/>
      <c r="BD15" s="855"/>
      <c r="BE15" s="856"/>
      <c r="BF15" s="1549"/>
      <c r="BG15" s="1550"/>
      <c r="BH15" s="1549"/>
      <c r="BI15" s="1550"/>
      <c r="BJ15" s="839"/>
      <c r="BK15" s="839"/>
      <c r="BL15" s="1549"/>
      <c r="BM15" s="1550"/>
      <c r="BN15" s="1549"/>
      <c r="BO15" s="1550"/>
      <c r="BP15" s="1549"/>
      <c r="BQ15" s="1550"/>
      <c r="BR15" s="839"/>
      <c r="BS15" s="839"/>
      <c r="BT15" s="1549"/>
      <c r="BU15" s="1550"/>
      <c r="BV15" s="1392"/>
      <c r="BW15" s="855"/>
      <c r="BX15" s="855"/>
      <c r="BY15" s="855"/>
      <c r="BZ15" s="855"/>
      <c r="CA15" s="855"/>
      <c r="CB15" s="855"/>
      <c r="CC15" s="855"/>
      <c r="CD15" s="855"/>
      <c r="CE15" s="855"/>
      <c r="CF15" s="855"/>
      <c r="CG15" s="855"/>
      <c r="CH15" s="855"/>
      <c r="CI15" s="855"/>
      <c r="CJ15" s="855"/>
      <c r="CK15" s="855"/>
      <c r="CL15" s="855"/>
      <c r="CM15" s="855"/>
      <c r="CN15" s="855"/>
      <c r="CO15" s="855"/>
      <c r="CP15" s="855"/>
      <c r="CQ15" s="855"/>
      <c r="CR15" s="855"/>
      <c r="CS15" s="855"/>
      <c r="CT15" s="855"/>
      <c r="CU15" s="855"/>
      <c r="CV15" s="855"/>
      <c r="CW15" s="855"/>
      <c r="CX15" s="855"/>
      <c r="CY15" s="855"/>
      <c r="CZ15" s="855"/>
      <c r="DA15" s="855"/>
      <c r="DB15" s="855"/>
      <c r="DC15" s="855"/>
      <c r="DD15" s="855"/>
      <c r="DE15" s="855"/>
      <c r="DF15" s="855"/>
      <c r="DG15" s="855"/>
      <c r="DH15" s="855"/>
      <c r="DI15" s="855"/>
      <c r="DJ15" s="855"/>
      <c r="DK15" s="855"/>
      <c r="DL15" s="855"/>
      <c r="DM15" s="855"/>
      <c r="DN15" s="855"/>
      <c r="DO15" s="856"/>
      <c r="DP15" s="855"/>
      <c r="DQ15" s="855"/>
      <c r="DR15" s="855"/>
      <c r="DS15" s="856"/>
      <c r="DT15" s="863"/>
      <c r="DU15" s="857"/>
      <c r="DV15" s="857"/>
    </row>
    <row r="16" spans="1:126" ht="18" customHeight="1">
      <c r="A16" s="235" t="s">
        <v>105</v>
      </c>
      <c r="B16" s="512">
        <v>4.1056631299999999</v>
      </c>
      <c r="C16" s="512">
        <v>40.276848119714678</v>
      </c>
      <c r="D16" s="512">
        <v>3.8598341700000005</v>
      </c>
      <c r="E16" s="512">
        <v>33.798813596134089</v>
      </c>
      <c r="F16" s="512">
        <v>3.8653399599999996</v>
      </c>
      <c r="G16" s="512">
        <v>33.877133903888968</v>
      </c>
      <c r="H16" s="512">
        <v>3.7751086299999996</v>
      </c>
      <c r="I16" s="512">
        <v>33.973637976897145</v>
      </c>
      <c r="J16" s="512">
        <v>3.7443828300000002</v>
      </c>
      <c r="K16" s="512">
        <v>33.469998951014112</v>
      </c>
      <c r="L16" s="512">
        <v>3.7649922999999998</v>
      </c>
      <c r="M16" s="512">
        <v>35.091944288351513</v>
      </c>
      <c r="N16" s="512">
        <v>3.9153864899999999</v>
      </c>
      <c r="O16" s="512">
        <v>40.885248376474955</v>
      </c>
      <c r="P16" s="512">
        <v>4.2338685400000005</v>
      </c>
      <c r="Q16" s="512">
        <v>38.990383560404204</v>
      </c>
      <c r="R16" s="512">
        <v>4.8139291876500012</v>
      </c>
      <c r="S16" s="512">
        <v>44.182263980805416</v>
      </c>
      <c r="T16" s="512">
        <v>5.7430303185499998</v>
      </c>
      <c r="U16" s="512">
        <v>47.879531669721359</v>
      </c>
      <c r="V16" s="512">
        <v>6.9415783827500004</v>
      </c>
      <c r="W16" s="512">
        <v>48.99949105668685</v>
      </c>
      <c r="X16" s="512">
        <v>8.8829737673900002</v>
      </c>
      <c r="Y16" s="512">
        <v>52.522261342378606</v>
      </c>
      <c r="Z16" s="512">
        <v>11.190729596050002</v>
      </c>
      <c r="AA16" s="512">
        <v>61.812913243732751</v>
      </c>
      <c r="AB16" s="512">
        <v>12.0247958456</v>
      </c>
      <c r="AC16" s="512">
        <v>63.639372549904429</v>
      </c>
      <c r="AD16" s="512">
        <v>13.141165836799999</v>
      </c>
      <c r="AE16" s="512">
        <v>64.47207687138598</v>
      </c>
      <c r="AF16" s="512">
        <v>14.170640148080004</v>
      </c>
      <c r="AG16" s="512">
        <v>59.600895499345597</v>
      </c>
      <c r="AH16" s="512">
        <v>14.336525639360001</v>
      </c>
      <c r="AI16" s="512">
        <v>62.891334553423519</v>
      </c>
      <c r="AJ16" s="512">
        <v>14.963750060640001</v>
      </c>
      <c r="AK16" s="512">
        <v>60.381278520044503</v>
      </c>
      <c r="AL16" s="512">
        <v>15.75347038192</v>
      </c>
      <c r="AM16" s="512">
        <v>64.777224545000706</v>
      </c>
      <c r="AN16" s="512">
        <v>15.58953199862</v>
      </c>
      <c r="AO16" s="512">
        <v>64.104009970465341</v>
      </c>
      <c r="AP16" s="512">
        <v>15.25877953761</v>
      </c>
      <c r="AQ16" s="512">
        <v>62.968747815349246</v>
      </c>
      <c r="AR16" s="512">
        <v>14.521160119290002</v>
      </c>
      <c r="AS16" s="512">
        <v>63.590432390033257</v>
      </c>
      <c r="AT16" s="512">
        <v>14.471472037949999</v>
      </c>
      <c r="AU16" s="512">
        <v>62.975906835275588</v>
      </c>
      <c r="AV16" s="512">
        <v>13.177100352820002</v>
      </c>
      <c r="AW16" s="512">
        <v>63.931341458395629</v>
      </c>
      <c r="AX16" s="512">
        <v>12.528465913040002</v>
      </c>
      <c r="AY16" s="516">
        <v>60.757065114497856</v>
      </c>
      <c r="AZ16" s="512">
        <v>12.113524558230001</v>
      </c>
      <c r="BA16" s="516">
        <v>51.812084705891081</v>
      </c>
      <c r="BB16" s="512">
        <v>12.941474132280002</v>
      </c>
      <c r="BC16" s="516">
        <v>58.462522295924238</v>
      </c>
      <c r="BD16" s="512">
        <v>15.455828796029998</v>
      </c>
      <c r="BE16" s="516">
        <v>64.179387764494507</v>
      </c>
      <c r="BF16" s="512">
        <v>15.129886714709999</v>
      </c>
      <c r="BG16" s="512">
        <v>61.528799590988491</v>
      </c>
      <c r="BH16" s="512">
        <v>14.97048468979</v>
      </c>
      <c r="BI16" s="512">
        <v>63.240215452513347</v>
      </c>
      <c r="BJ16" s="512">
        <v>14.832096042510001</v>
      </c>
      <c r="BK16" s="512">
        <v>67.016503202113924</v>
      </c>
      <c r="BL16" s="512">
        <v>14.61777630363</v>
      </c>
      <c r="BM16" s="516">
        <v>63.671988710897494</v>
      </c>
      <c r="BN16" s="512">
        <v>15.57069423611</v>
      </c>
      <c r="BO16" s="516">
        <v>70.451319612751945</v>
      </c>
      <c r="BP16" s="512">
        <v>17.16505146586</v>
      </c>
      <c r="BQ16" s="516">
        <v>68.182472082421569</v>
      </c>
      <c r="BR16" s="512">
        <v>17.512160979080001</v>
      </c>
      <c r="BS16" s="512">
        <v>64.37809062946377</v>
      </c>
      <c r="BT16" s="512">
        <v>13.177100352820002</v>
      </c>
      <c r="BU16" s="516">
        <v>63.931341458395629</v>
      </c>
      <c r="BV16" s="512">
        <v>20.762634220350002</v>
      </c>
      <c r="BW16" s="512">
        <v>69.149828951522181</v>
      </c>
      <c r="BX16" s="512">
        <v>19.863372903250003</v>
      </c>
      <c r="BY16" s="512">
        <v>68.196341005725813</v>
      </c>
      <c r="BZ16" s="512">
        <v>20.876314149119999</v>
      </c>
      <c r="CA16" s="512">
        <v>62.812973888330085</v>
      </c>
      <c r="CB16" s="512">
        <v>21.355592659040003</v>
      </c>
      <c r="CC16" s="516">
        <v>58.618133364036694</v>
      </c>
      <c r="CD16" s="512">
        <v>22.51282781506</v>
      </c>
      <c r="CE16" s="516">
        <v>65.241016896614852</v>
      </c>
      <c r="CF16" s="512">
        <v>19.220784049420004</v>
      </c>
      <c r="CG16" s="512">
        <v>58.491485015414632</v>
      </c>
      <c r="CH16" s="512">
        <v>18.898291327380001</v>
      </c>
      <c r="CI16" s="512">
        <v>55.800576526701128</v>
      </c>
      <c r="CJ16" s="512">
        <v>20.027748543789997</v>
      </c>
      <c r="CK16" s="512">
        <v>63.587387100486801</v>
      </c>
      <c r="CL16" s="512">
        <v>20.421651111060001</v>
      </c>
      <c r="CM16" s="512">
        <v>64.097534312802168</v>
      </c>
      <c r="CN16" s="512">
        <v>21.50089582599</v>
      </c>
      <c r="CO16" s="512">
        <v>60.982903655124623</v>
      </c>
      <c r="CP16" s="512">
        <v>24.085243070639994</v>
      </c>
      <c r="CQ16" s="512">
        <v>66.098661411037284</v>
      </c>
      <c r="CR16" s="512">
        <v>25.761262031969995</v>
      </c>
      <c r="CS16" s="516">
        <v>66.098661411037284</v>
      </c>
      <c r="CT16" s="512">
        <v>27.574798861950001</v>
      </c>
      <c r="CU16" s="512">
        <v>66.098661411037284</v>
      </c>
      <c r="CV16" s="512">
        <v>33.230492680909997</v>
      </c>
      <c r="CW16" s="516">
        <v>66.098661411037284</v>
      </c>
      <c r="CX16" s="512">
        <v>35.353370641540003</v>
      </c>
      <c r="CY16" s="516">
        <v>52.00127240336311</v>
      </c>
      <c r="CZ16" s="512">
        <v>38.246105621960005</v>
      </c>
      <c r="DA16" s="512">
        <v>54.689977020805948</v>
      </c>
      <c r="DB16" s="512">
        <v>43.723156084050004</v>
      </c>
      <c r="DC16" s="512">
        <v>56.550893704175408</v>
      </c>
      <c r="DD16" s="512">
        <v>44.650391648559996</v>
      </c>
      <c r="DE16" s="516">
        <v>54.448063078703022</v>
      </c>
      <c r="DF16" s="512">
        <v>46.586444699630007</v>
      </c>
      <c r="DG16" s="516">
        <v>54.056125405160095</v>
      </c>
      <c r="DH16" s="512">
        <v>48.972566760549995</v>
      </c>
      <c r="DI16" s="516">
        <v>55.932704172358619</v>
      </c>
      <c r="DJ16" s="512">
        <v>52.482835627429999</v>
      </c>
      <c r="DK16" s="516">
        <v>55.326833171360754</v>
      </c>
      <c r="DL16" s="512">
        <v>54.247750367420011</v>
      </c>
      <c r="DM16" s="512">
        <v>53.955577327358725</v>
      </c>
      <c r="DN16" s="512">
        <v>99.149622945139967</v>
      </c>
      <c r="DO16" s="516">
        <v>95.713333041225027</v>
      </c>
      <c r="DP16" s="512">
        <v>99.107799014850031</v>
      </c>
      <c r="DQ16" s="512">
        <v>94.939404555545934</v>
      </c>
      <c r="DR16" s="512">
        <v>98.100549001120001</v>
      </c>
      <c r="DS16" s="516">
        <v>81.159957239990547</v>
      </c>
      <c r="DT16" s="863"/>
      <c r="DU16" s="857"/>
      <c r="DV16" s="857"/>
    </row>
    <row r="17" spans="1:126" ht="18" customHeight="1">
      <c r="A17" s="844" t="s">
        <v>53</v>
      </c>
      <c r="B17" s="850">
        <v>0.17611138999999998</v>
      </c>
      <c r="C17" s="850">
        <v>1.7276652961008605</v>
      </c>
      <c r="D17" s="850">
        <v>0.16642559000000001</v>
      </c>
      <c r="E17" s="850">
        <v>1.457313253962057</v>
      </c>
      <c r="F17" s="850">
        <v>0.11419879999999999</v>
      </c>
      <c r="G17" s="850">
        <v>1.0008765281446124</v>
      </c>
      <c r="H17" s="850">
        <v>0.11762872999999999</v>
      </c>
      <c r="I17" s="850">
        <v>1.0585856674281133</v>
      </c>
      <c r="J17" s="850">
        <v>0.15762346999999999</v>
      </c>
      <c r="K17" s="850">
        <v>1.4089524536024018</v>
      </c>
      <c r="L17" s="850">
        <v>0.15000864999999999</v>
      </c>
      <c r="M17" s="850">
        <v>1.3981689122102112</v>
      </c>
      <c r="N17" s="850">
        <v>0.11010153999999998</v>
      </c>
      <c r="O17" s="850">
        <v>1.1497022889130906</v>
      </c>
      <c r="P17" s="850">
        <v>0.13568457999999997</v>
      </c>
      <c r="Q17" s="850">
        <v>1.2495413514734088</v>
      </c>
      <c r="R17" s="850">
        <v>0.22554143996000001</v>
      </c>
      <c r="S17" s="850">
        <v>2.0700203618467103</v>
      </c>
      <c r="T17" s="850">
        <v>0.31558357627</v>
      </c>
      <c r="U17" s="850">
        <v>2.6310141156068911</v>
      </c>
      <c r="V17" s="850">
        <v>0.32590535726000003</v>
      </c>
      <c r="W17" s="850">
        <v>2.3005137675995373</v>
      </c>
      <c r="X17" s="850">
        <v>0.46049408840999995</v>
      </c>
      <c r="Y17" s="850">
        <v>2.7227583342505826</v>
      </c>
      <c r="Z17" s="850">
        <v>0.63664135825999968</v>
      </c>
      <c r="AA17" s="850">
        <v>3.5165407856327677</v>
      </c>
      <c r="AB17" s="850">
        <v>0.70540236431000003</v>
      </c>
      <c r="AC17" s="850">
        <v>3.7332329327099325</v>
      </c>
      <c r="AD17" s="850">
        <v>0.75232956668000006</v>
      </c>
      <c r="AE17" s="850">
        <v>3.6910157179342566</v>
      </c>
      <c r="AF17" s="850">
        <v>0.85155271080000017</v>
      </c>
      <c r="AG17" s="850">
        <v>3.5815816080441429</v>
      </c>
      <c r="AH17" s="850">
        <v>1.00493348972</v>
      </c>
      <c r="AI17" s="850">
        <v>4.4084326911398941</v>
      </c>
      <c r="AJ17" s="850">
        <v>1.2474834723300003</v>
      </c>
      <c r="AK17" s="850">
        <v>5.0338081488035975</v>
      </c>
      <c r="AL17" s="850">
        <v>0.95986384724000007</v>
      </c>
      <c r="AM17" s="850">
        <v>3.9468964271297082</v>
      </c>
      <c r="AN17" s="850">
        <v>0.98857896489000019</v>
      </c>
      <c r="AO17" s="850">
        <v>4.065027470196708</v>
      </c>
      <c r="AP17" s="850">
        <v>1.0200610332</v>
      </c>
      <c r="AQ17" s="850">
        <v>4.2095087485546117</v>
      </c>
      <c r="AR17" s="850">
        <v>1.1005017618100001</v>
      </c>
      <c r="AS17" s="850">
        <v>4.8192694181870204</v>
      </c>
      <c r="AT17" s="850">
        <v>0.89654813275999989</v>
      </c>
      <c r="AU17" s="850">
        <v>3.9015334123557612</v>
      </c>
      <c r="AV17" s="850">
        <v>0.72531294694999993</v>
      </c>
      <c r="AW17" s="850">
        <v>3.519001027091067</v>
      </c>
      <c r="AX17" s="850">
        <v>0.41381154614000004</v>
      </c>
      <c r="AY17" s="842">
        <v>2.0067880001006744</v>
      </c>
      <c r="AZ17" s="850">
        <v>0.61056241346000018</v>
      </c>
      <c r="BA17" s="842">
        <v>2.6115034755041751</v>
      </c>
      <c r="BB17" s="850">
        <v>0.66139983544000003</v>
      </c>
      <c r="BC17" s="842">
        <v>2.9878437518554417</v>
      </c>
      <c r="BD17" s="850">
        <v>0.93304017425000019</v>
      </c>
      <c r="BE17" s="842">
        <v>3.8743924983449372</v>
      </c>
      <c r="BF17" s="850">
        <v>1.0693159530099998</v>
      </c>
      <c r="BG17" s="850">
        <v>4.3485934966209197</v>
      </c>
      <c r="BH17" s="850">
        <v>1.1922851650799999</v>
      </c>
      <c r="BI17" s="850">
        <v>5.03660183907862</v>
      </c>
      <c r="BJ17" s="850">
        <v>0.94190913226999995</v>
      </c>
      <c r="BK17" s="850">
        <v>4.2558689073989147</v>
      </c>
      <c r="BL17" s="850">
        <v>0.86114136659999985</v>
      </c>
      <c r="BM17" s="842">
        <v>3.7509524180518534</v>
      </c>
      <c r="BN17" s="850">
        <v>0.77711887845999994</v>
      </c>
      <c r="BO17" s="842">
        <v>3.5161598868546431</v>
      </c>
      <c r="BP17" s="850">
        <v>0.67690430413999991</v>
      </c>
      <c r="BQ17" s="842">
        <v>2.6887777710012362</v>
      </c>
      <c r="BR17" s="850">
        <v>0.80771572627999977</v>
      </c>
      <c r="BS17" s="850">
        <v>2.9693192228768988</v>
      </c>
      <c r="BT17" s="850">
        <v>0.72531294694999993</v>
      </c>
      <c r="BU17" s="842">
        <v>3.519001027091067</v>
      </c>
      <c r="BV17" s="850">
        <v>1.2219735988300002</v>
      </c>
      <c r="BW17" s="850">
        <v>4.0697757541550557</v>
      </c>
      <c r="BX17" s="850">
        <v>1.1067511081699999</v>
      </c>
      <c r="BY17" s="850">
        <v>3.7997764200901138</v>
      </c>
      <c r="BZ17" s="850">
        <v>1.3389609416199999</v>
      </c>
      <c r="CA17" s="850">
        <v>4.0286861973197574</v>
      </c>
      <c r="CB17" s="850">
        <v>1.6596039701000005</v>
      </c>
      <c r="CC17" s="842">
        <v>4.5553822084926283</v>
      </c>
      <c r="CD17" s="850">
        <v>1.6111147082700001</v>
      </c>
      <c r="CE17" s="842">
        <v>4.6689275451355661</v>
      </c>
      <c r="CF17" s="850">
        <v>1.0320305912999996</v>
      </c>
      <c r="CG17" s="850">
        <v>3.1406107946098585</v>
      </c>
      <c r="CH17" s="850">
        <v>0.81980083316999997</v>
      </c>
      <c r="CI17" s="850">
        <v>2.4206082092553873</v>
      </c>
      <c r="CJ17" s="850">
        <v>0.75330898244</v>
      </c>
      <c r="CK17" s="850">
        <v>2.3917291435905681</v>
      </c>
      <c r="CL17" s="850">
        <v>0.76552477918999984</v>
      </c>
      <c r="CM17" s="850">
        <v>2.402756296960574</v>
      </c>
      <c r="CN17" s="850">
        <v>0.83175967084999991</v>
      </c>
      <c r="CO17" s="850">
        <v>2.3591165820333062</v>
      </c>
      <c r="CP17" s="850">
        <v>1.0120434539900003</v>
      </c>
      <c r="CQ17" s="850">
        <v>2.777415091985791</v>
      </c>
      <c r="CR17" s="850">
        <v>1.05344906312</v>
      </c>
      <c r="CS17" s="842">
        <v>2.777415091985791</v>
      </c>
      <c r="CT17" s="850">
        <v>1.1240366552400001</v>
      </c>
      <c r="CU17" s="850">
        <v>2.777415091985791</v>
      </c>
      <c r="CV17" s="850">
        <v>1.20786160299</v>
      </c>
      <c r="CW17" s="842">
        <v>2.777415091985791</v>
      </c>
      <c r="CX17" s="850">
        <v>1.3692367933799998</v>
      </c>
      <c r="CY17" s="842">
        <v>2.0140103810525716</v>
      </c>
      <c r="CZ17" s="850">
        <v>1.6440770039799999</v>
      </c>
      <c r="DA17" s="850">
        <v>2.3509461187199907</v>
      </c>
      <c r="DB17" s="850">
        <v>1.52594160615</v>
      </c>
      <c r="DC17" s="850">
        <v>1.9736306638588412</v>
      </c>
      <c r="DD17" s="850">
        <v>1.6654395904200003</v>
      </c>
      <c r="DE17" s="842">
        <v>2.0308883421828168</v>
      </c>
      <c r="DF17" s="850">
        <v>1.8715807773999997</v>
      </c>
      <c r="DG17" s="842">
        <v>2.1716704475159254</v>
      </c>
      <c r="DH17" s="850">
        <v>1.3297090223200001</v>
      </c>
      <c r="DI17" s="842">
        <v>1.518691510379504</v>
      </c>
      <c r="DJ17" s="850">
        <v>1.6212218195400006</v>
      </c>
      <c r="DK17" s="842">
        <v>1.7090743682412548</v>
      </c>
      <c r="DL17" s="850">
        <v>1.4955900654600001</v>
      </c>
      <c r="DM17" s="850">
        <v>1.4875349646834461</v>
      </c>
      <c r="DN17" s="850">
        <v>1.2891727337000001</v>
      </c>
      <c r="DO17" s="842">
        <v>1.2444930756475747</v>
      </c>
      <c r="DP17" s="850">
        <v>1.7907158859100001</v>
      </c>
      <c r="DQ17" s="850">
        <v>1.6180705833588098</v>
      </c>
      <c r="DR17" s="850">
        <v>2.2218666372900002</v>
      </c>
      <c r="DS17" s="842">
        <v>1.838181367092647</v>
      </c>
      <c r="DT17" s="863"/>
      <c r="DU17" s="857"/>
      <c r="DV17" s="857"/>
    </row>
    <row r="18" spans="1:126" ht="18" customHeight="1">
      <c r="A18" s="263" t="s">
        <v>106</v>
      </c>
      <c r="B18" s="521">
        <v>0.57452949995999991</v>
      </c>
      <c r="C18" s="521">
        <v>5.6361753698444659</v>
      </c>
      <c r="D18" s="521">
        <v>0.84585264995999998</v>
      </c>
      <c r="E18" s="521">
        <v>7.4067472297117076</v>
      </c>
      <c r="F18" s="521">
        <v>1.1205862400000004</v>
      </c>
      <c r="G18" s="521">
        <v>9.8211930894004649</v>
      </c>
      <c r="H18" s="521">
        <v>1.3779205200000006</v>
      </c>
      <c r="I18" s="521">
        <v>12.400430688379394</v>
      </c>
      <c r="J18" s="521">
        <v>1.0159264299999997</v>
      </c>
      <c r="K18" s="521">
        <v>9.0810844110209477</v>
      </c>
      <c r="L18" s="521">
        <v>0.56992832999999987</v>
      </c>
      <c r="M18" s="521">
        <v>5.3120674920671709</v>
      </c>
      <c r="N18" s="521">
        <v>0.58903882000000007</v>
      </c>
      <c r="O18" s="521">
        <v>6.1508611016037209</v>
      </c>
      <c r="P18" s="521">
        <v>0.52946154000000012</v>
      </c>
      <c r="Q18" s="521">
        <v>4.8758973808578139</v>
      </c>
      <c r="R18" s="521">
        <v>0.51561328264000006</v>
      </c>
      <c r="S18" s="521">
        <v>4.7323010533794365</v>
      </c>
      <c r="T18" s="521">
        <v>0.82025773236999988</v>
      </c>
      <c r="U18" s="521">
        <v>6.8384727044692024</v>
      </c>
      <c r="V18" s="521">
        <v>0.70042346934999999</v>
      </c>
      <c r="W18" s="521">
        <v>4.9441771928407467</v>
      </c>
      <c r="X18" s="521">
        <v>0.90211454959999982</v>
      </c>
      <c r="Y18" s="521">
        <v>5.3339227803185212</v>
      </c>
      <c r="Z18" s="521">
        <v>1.3216643808100002</v>
      </c>
      <c r="AA18" s="521">
        <v>7.3003216642082531</v>
      </c>
      <c r="AB18" s="521">
        <v>1.3653385787299999</v>
      </c>
      <c r="AC18" s="521">
        <v>7.2258432978177511</v>
      </c>
      <c r="AD18" s="521">
        <v>1.4663537415499994</v>
      </c>
      <c r="AE18" s="521">
        <v>7.1941007609167453</v>
      </c>
      <c r="AF18" s="521">
        <v>1.9737534199599995</v>
      </c>
      <c r="AG18" s="521">
        <v>8.3014930938353384</v>
      </c>
      <c r="AH18" s="521">
        <v>1.2505956569599996</v>
      </c>
      <c r="AI18" s="521">
        <v>5.4861011538944178</v>
      </c>
      <c r="AJ18" s="521">
        <v>1.4989291804199996</v>
      </c>
      <c r="AK18" s="521">
        <v>6.0484343802846858</v>
      </c>
      <c r="AL18" s="521">
        <v>1.7699927676199998</v>
      </c>
      <c r="AM18" s="521">
        <v>7.2780927739411556</v>
      </c>
      <c r="AN18" s="521">
        <v>1.5350040006699999</v>
      </c>
      <c r="AO18" s="521">
        <v>6.311922113657058</v>
      </c>
      <c r="AP18" s="521">
        <v>1.6934098617500002</v>
      </c>
      <c r="AQ18" s="521">
        <v>6.9882324644466989</v>
      </c>
      <c r="AR18" s="521">
        <v>2.1520078865599994</v>
      </c>
      <c r="AS18" s="521">
        <v>9.4239792749976932</v>
      </c>
      <c r="AT18" s="521">
        <v>1.655074689089999</v>
      </c>
      <c r="AU18" s="521">
        <v>7.2024344967963252</v>
      </c>
      <c r="AV18" s="521">
        <v>1.5925191748100005</v>
      </c>
      <c r="AW18" s="521">
        <v>7.7264257247636472</v>
      </c>
      <c r="AX18" s="521">
        <v>2.2401739952999993</v>
      </c>
      <c r="AY18" s="860">
        <v>10.863772008876463</v>
      </c>
      <c r="AZ18" s="521">
        <v>1.8112344254500001</v>
      </c>
      <c r="BA18" s="860">
        <v>7.7470294481619977</v>
      </c>
      <c r="BB18" s="521">
        <v>1.8728039238299998</v>
      </c>
      <c r="BC18" s="860">
        <v>8.4603067651858179</v>
      </c>
      <c r="BD18" s="521">
        <v>2.3561595725600011</v>
      </c>
      <c r="BE18" s="860">
        <v>9.7838091271556831</v>
      </c>
      <c r="BF18" s="521">
        <v>1.6062253800699997</v>
      </c>
      <c r="BG18" s="521">
        <v>6.532046232190222</v>
      </c>
      <c r="BH18" s="521">
        <v>1.5401969528999992</v>
      </c>
      <c r="BI18" s="521">
        <v>6.5062948300618348</v>
      </c>
      <c r="BJ18" s="521">
        <v>2.0468796065399997</v>
      </c>
      <c r="BK18" s="521">
        <v>9.2485049525620404</v>
      </c>
      <c r="BL18" s="521">
        <v>1.4704437546100004</v>
      </c>
      <c r="BM18" s="860">
        <v>6.4049467031649492</v>
      </c>
      <c r="BN18" s="521">
        <v>1.3659701683800005</v>
      </c>
      <c r="BO18" s="860">
        <v>6.1804823506743061</v>
      </c>
      <c r="BP18" s="521">
        <v>2.0484105239799995</v>
      </c>
      <c r="BQ18" s="860">
        <v>8.1366312033721222</v>
      </c>
      <c r="BR18" s="521">
        <v>1.4824322592700008</v>
      </c>
      <c r="BS18" s="521">
        <v>5.4497076890357921</v>
      </c>
      <c r="BT18" s="521">
        <v>1.5925191748100005</v>
      </c>
      <c r="BU18" s="860">
        <v>7.7264257247636472</v>
      </c>
      <c r="BV18" s="521">
        <v>2.2879203051700006</v>
      </c>
      <c r="BW18" s="521">
        <v>7.6199048771063396</v>
      </c>
      <c r="BX18" s="521">
        <v>1.8658564655800005</v>
      </c>
      <c r="BY18" s="521">
        <v>6.4059907858656047</v>
      </c>
      <c r="BZ18" s="521">
        <v>1.7255022678799994</v>
      </c>
      <c r="CA18" s="521">
        <v>5.1917176625342867</v>
      </c>
      <c r="CB18" s="521">
        <v>2.3175617944500004</v>
      </c>
      <c r="CC18" s="860">
        <v>6.3613849784196654</v>
      </c>
      <c r="CD18" s="521">
        <v>1.6158819973699994</v>
      </c>
      <c r="CE18" s="860">
        <v>4.6827429037070942</v>
      </c>
      <c r="CF18" s="521">
        <v>1.7787100965900002</v>
      </c>
      <c r="CG18" s="521">
        <v>5.4128590537179546</v>
      </c>
      <c r="CH18" s="521">
        <v>2.1447396297300005</v>
      </c>
      <c r="CI18" s="521">
        <v>6.3327263700929128</v>
      </c>
      <c r="CJ18" s="521">
        <v>1.8237221958699996</v>
      </c>
      <c r="CK18" s="521">
        <v>5.7902529073090934</v>
      </c>
      <c r="CL18" s="521">
        <v>1.8284262222699998</v>
      </c>
      <c r="CM18" s="521">
        <v>5.7388901555029719</v>
      </c>
      <c r="CN18" s="521">
        <v>2.4257474667799999</v>
      </c>
      <c r="CO18" s="521">
        <v>6.880137704750541</v>
      </c>
      <c r="CP18" s="521">
        <v>1.9147058893299997</v>
      </c>
      <c r="CQ18" s="521">
        <v>5.2546489113418664</v>
      </c>
      <c r="CR18" s="521">
        <v>2.1867930254499997</v>
      </c>
      <c r="CS18" s="860">
        <v>5.2546489113418664</v>
      </c>
      <c r="CT18" s="521">
        <v>3.0402531121500016</v>
      </c>
      <c r="CU18" s="521">
        <v>5.2546489113418664</v>
      </c>
      <c r="CV18" s="521">
        <v>2.5995058434199994</v>
      </c>
      <c r="CW18" s="860">
        <v>5.2546489113418664</v>
      </c>
      <c r="CX18" s="521">
        <v>2.5011023871300004</v>
      </c>
      <c r="CY18" s="860">
        <v>3.6788714677470824</v>
      </c>
      <c r="CZ18" s="521">
        <v>2.8161402190600002</v>
      </c>
      <c r="DA18" s="521">
        <v>4.0269366348067415</v>
      </c>
      <c r="DB18" s="521">
        <v>2.0415296648100001</v>
      </c>
      <c r="DC18" s="521">
        <v>2.6404847547294716</v>
      </c>
      <c r="DD18" s="521">
        <v>2.569000342839999</v>
      </c>
      <c r="DE18" s="860">
        <v>3.1327181588265662</v>
      </c>
      <c r="DF18" s="521">
        <v>3.2330768900900009</v>
      </c>
      <c r="DG18" s="860">
        <v>3.7514691439121144</v>
      </c>
      <c r="DH18" s="521">
        <v>2.5056053839299994</v>
      </c>
      <c r="DI18" s="860">
        <v>2.8617100140423957</v>
      </c>
      <c r="DJ18" s="521">
        <v>2.9024175915599986</v>
      </c>
      <c r="DK18" s="860">
        <v>3.0596969840161461</v>
      </c>
      <c r="DL18" s="521">
        <v>4.1526993066999998</v>
      </c>
      <c r="DM18" s="521">
        <v>4.1303332772760841</v>
      </c>
      <c r="DN18" s="521">
        <v>2.6130219340699994</v>
      </c>
      <c r="DO18" s="860">
        <v>2.5224608141782854</v>
      </c>
      <c r="DP18" s="521">
        <v>3.2808209171000007</v>
      </c>
      <c r="DQ18" s="521">
        <v>2.9645126047061772</v>
      </c>
      <c r="DR18" s="521">
        <v>4.34078650926</v>
      </c>
      <c r="DS18" s="860">
        <v>3.5911934343552678</v>
      </c>
      <c r="DT18" s="863"/>
      <c r="DU18" s="857"/>
      <c r="DV18" s="857"/>
    </row>
    <row r="19" spans="1:126" ht="18" customHeight="1">
      <c r="A19" s="844" t="s">
        <v>54</v>
      </c>
      <c r="B19" s="850">
        <v>5.3373017899999997</v>
      </c>
      <c r="C19" s="850">
        <v>52.359311214339996</v>
      </c>
      <c r="D19" s="850">
        <v>6.5479161629999965</v>
      </c>
      <c r="E19" s="850">
        <v>57.337125920192157</v>
      </c>
      <c r="F19" s="850">
        <v>6.3097539199999995</v>
      </c>
      <c r="G19" s="850">
        <v>55.300796478565964</v>
      </c>
      <c r="H19" s="850">
        <v>5.8412184300000058</v>
      </c>
      <c r="I19" s="850">
        <v>52.567345667295342</v>
      </c>
      <c r="J19" s="850">
        <v>6.2693482599999948</v>
      </c>
      <c r="K19" s="850">
        <v>56.039964184362525</v>
      </c>
      <c r="L19" s="850">
        <v>6.2440068799999997</v>
      </c>
      <c r="M19" s="850">
        <v>58.197819307371113</v>
      </c>
      <c r="N19" s="850">
        <v>4.9619992700000015</v>
      </c>
      <c r="O19" s="850">
        <v>51.814188233008238</v>
      </c>
      <c r="P19" s="850">
        <v>5.9597360200000002</v>
      </c>
      <c r="Q19" s="850">
        <v>54.88417770726457</v>
      </c>
      <c r="R19" s="850">
        <v>5.3405306506999972</v>
      </c>
      <c r="S19" s="850">
        <v>49.015414603968438</v>
      </c>
      <c r="T19" s="850">
        <v>5.1158787771499972</v>
      </c>
      <c r="U19" s="850">
        <v>42.650981510202548</v>
      </c>
      <c r="V19" s="850">
        <v>6.1987264291800033</v>
      </c>
      <c r="W19" s="850">
        <v>43.755817982872863</v>
      </c>
      <c r="X19" s="850">
        <v>6.667196177160001</v>
      </c>
      <c r="Y19" s="850">
        <v>39.421057543052292</v>
      </c>
      <c r="Z19" s="850">
        <v>4.9551584470500005</v>
      </c>
      <c r="AA19" s="850">
        <v>27.370224306426234</v>
      </c>
      <c r="AB19" s="850">
        <v>4.7996775476899982</v>
      </c>
      <c r="AC19" s="850">
        <v>25.401551219567885</v>
      </c>
      <c r="AD19" s="850">
        <v>5.0228753994499931</v>
      </c>
      <c r="AE19" s="850">
        <v>24.64280664976301</v>
      </c>
      <c r="AF19" s="850">
        <v>6.7799383439599898</v>
      </c>
      <c r="AG19" s="850">
        <v>28.516029798774916</v>
      </c>
      <c r="AH19" s="850">
        <v>6.2036542590300048</v>
      </c>
      <c r="AI19" s="850">
        <v>27.214131601542178</v>
      </c>
      <c r="AJ19" s="850">
        <v>7.0719393344700032</v>
      </c>
      <c r="AK19" s="850">
        <v>28.536478950867217</v>
      </c>
      <c r="AL19" s="850">
        <v>5.8361317212700063</v>
      </c>
      <c r="AM19" s="850">
        <v>23.997786253928442</v>
      </c>
      <c r="AN19" s="850">
        <v>6.2060064227699998</v>
      </c>
      <c r="AO19" s="850">
        <v>25.519040445680879</v>
      </c>
      <c r="AP19" s="850">
        <v>6.2600553810400035</v>
      </c>
      <c r="AQ19" s="850">
        <v>25.833510971649442</v>
      </c>
      <c r="AR19" s="850">
        <v>5.0617782290200015</v>
      </c>
      <c r="AS19" s="850">
        <v>22.166318916782025</v>
      </c>
      <c r="AT19" s="850">
        <v>5.9562837076299955</v>
      </c>
      <c r="AU19" s="850">
        <v>25.920125255572323</v>
      </c>
      <c r="AV19" s="850">
        <v>5.116398450479994</v>
      </c>
      <c r="AW19" s="850">
        <v>24.823231789749649</v>
      </c>
      <c r="AX19" s="850">
        <v>5.4381395655600029</v>
      </c>
      <c r="AY19" s="842">
        <v>26.372374876525011</v>
      </c>
      <c r="AZ19" s="850">
        <v>8.844406762789994</v>
      </c>
      <c r="BA19" s="842">
        <v>37.829382370442737</v>
      </c>
      <c r="BB19" s="850">
        <v>6.6606816496499972</v>
      </c>
      <c r="BC19" s="842">
        <v>30.089327187034499</v>
      </c>
      <c r="BD19" s="850">
        <v>5.3372030495600038</v>
      </c>
      <c r="BE19" s="842">
        <v>22.162410610004873</v>
      </c>
      <c r="BF19" s="850">
        <v>6.7844986455399994</v>
      </c>
      <c r="BG19" s="850">
        <v>27.590560680200362</v>
      </c>
      <c r="BH19" s="850">
        <v>5.9694457269899974</v>
      </c>
      <c r="BI19" s="850">
        <v>25.216887878346189</v>
      </c>
      <c r="BJ19" s="850">
        <v>4.3111205215799986</v>
      </c>
      <c r="BK19" s="850">
        <v>19.479122937925126</v>
      </c>
      <c r="BL19" s="850">
        <v>6.0085775363599971</v>
      </c>
      <c r="BM19" s="842">
        <v>26.172112167885704</v>
      </c>
      <c r="BN19" s="850">
        <v>4.3875688587800026</v>
      </c>
      <c r="BO19" s="842">
        <v>19.85203814971911</v>
      </c>
      <c r="BP19" s="850">
        <v>5.2848010791100082</v>
      </c>
      <c r="BQ19" s="842">
        <v>20.992118943205064</v>
      </c>
      <c r="BR19" s="850">
        <v>7.3997419316499977</v>
      </c>
      <c r="BS19" s="850">
        <v>27.202882458623534</v>
      </c>
      <c r="BT19" s="850">
        <v>5.116398450479994</v>
      </c>
      <c r="BU19" s="842">
        <v>24.823231789749649</v>
      </c>
      <c r="BV19" s="850">
        <v>5.7530475497499971</v>
      </c>
      <c r="BW19" s="850">
        <v>19.160490417216426</v>
      </c>
      <c r="BX19" s="850">
        <v>6.290762410250001</v>
      </c>
      <c r="BY19" s="850">
        <v>21.597891788318467</v>
      </c>
      <c r="BZ19" s="850">
        <v>9.2948949186299998</v>
      </c>
      <c r="CA19" s="850">
        <v>27.966622251815881</v>
      </c>
      <c r="CB19" s="850">
        <v>11.098958919599998</v>
      </c>
      <c r="CC19" s="842">
        <v>30.46509944905101</v>
      </c>
      <c r="CD19" s="850">
        <v>8.7673442604599998</v>
      </c>
      <c r="CE19" s="842">
        <v>25.407312654542491</v>
      </c>
      <c r="CF19" s="850">
        <v>10.82929943966999</v>
      </c>
      <c r="CG19" s="850">
        <v>32.955045136257546</v>
      </c>
      <c r="CH19" s="850">
        <v>12.004723894090002</v>
      </c>
      <c r="CI19" s="850">
        <v>35.446088893950574</v>
      </c>
      <c r="CJ19" s="850">
        <v>8.8916371886000078</v>
      </c>
      <c r="CK19" s="850">
        <v>28.23063084861354</v>
      </c>
      <c r="CL19" s="850">
        <v>8.8446735283500004</v>
      </c>
      <c r="CM19" s="850">
        <v>27.760819234734278</v>
      </c>
      <c r="CN19" s="850">
        <v>10.498848720530004</v>
      </c>
      <c r="CO19" s="850">
        <v>29.77784205809153</v>
      </c>
      <c r="CP19" s="850">
        <v>9.4263295678800088</v>
      </c>
      <c r="CQ19" s="850">
        <v>25.869274585635061</v>
      </c>
      <c r="CR19" s="850">
        <v>9.6774244205400066</v>
      </c>
      <c r="CS19" s="842">
        <v>25.869274585635061</v>
      </c>
      <c r="CT19" s="850">
        <v>9.3636617077400039</v>
      </c>
      <c r="CU19" s="850">
        <v>25.869274585635061</v>
      </c>
      <c r="CV19" s="850">
        <v>25.865759321849989</v>
      </c>
      <c r="CW19" s="842">
        <v>25.869274585635061</v>
      </c>
      <c r="CX19" s="850">
        <v>28.761877852250013</v>
      </c>
      <c r="CY19" s="842">
        <v>42.305845747837246</v>
      </c>
      <c r="CZ19" s="850">
        <v>27.226245617059998</v>
      </c>
      <c r="DA19" s="850">
        <v>38.932140225667318</v>
      </c>
      <c r="DB19" s="850">
        <v>30.025844976570006</v>
      </c>
      <c r="DC19" s="850">
        <v>38.834990877236272</v>
      </c>
      <c r="DD19" s="850">
        <v>33.120641384260011</v>
      </c>
      <c r="DE19" s="842">
        <v>40.388330420287595</v>
      </c>
      <c r="DF19" s="850">
        <v>34.490517847899987</v>
      </c>
      <c r="DG19" s="842">
        <v>40.020735003411872</v>
      </c>
      <c r="DH19" s="850">
        <v>34.748348207769993</v>
      </c>
      <c r="DI19" s="842">
        <v>39.686894303219475</v>
      </c>
      <c r="DJ19" s="850">
        <v>37.853166511670061</v>
      </c>
      <c r="DK19" s="842">
        <v>39.904395476381836</v>
      </c>
      <c r="DL19" s="850">
        <v>40.645466911879979</v>
      </c>
      <c r="DM19" s="850">
        <v>40.42655443068174</v>
      </c>
      <c r="DN19" s="850">
        <v>43.356450774639988</v>
      </c>
      <c r="DO19" s="842">
        <v>41.853819401559377</v>
      </c>
      <c r="DP19" s="850">
        <v>6.4904893632399761</v>
      </c>
      <c r="DQ19" s="850">
        <v>0.47801225638906991</v>
      </c>
      <c r="DR19" s="850">
        <v>16.209888890360016</v>
      </c>
      <c r="DS19" s="842">
        <v>13.410667958561543</v>
      </c>
      <c r="DT19" s="863"/>
      <c r="DU19" s="857"/>
      <c r="DV19" s="857"/>
    </row>
    <row r="20" spans="1:126" ht="18" customHeight="1">
      <c r="A20" s="254" t="s">
        <v>55</v>
      </c>
      <c r="B20" s="520">
        <f t="shared" ref="B20:BA20" si="1">SUM(B16:B19)</f>
        <v>10.193605809959999</v>
      </c>
      <c r="C20" s="520">
        <f t="shared" si="1"/>
        <v>100</v>
      </c>
      <c r="D20" s="520">
        <f t="shared" si="1"/>
        <v>11.420028572959996</v>
      </c>
      <c r="E20" s="520">
        <f t="shared" si="1"/>
        <v>100</v>
      </c>
      <c r="F20" s="520">
        <f t="shared" si="1"/>
        <v>11.409878920000001</v>
      </c>
      <c r="G20" s="520">
        <f t="shared" si="1"/>
        <v>100</v>
      </c>
      <c r="H20" s="520">
        <f t="shared" si="1"/>
        <v>11.111876310000007</v>
      </c>
      <c r="I20" s="520">
        <f t="shared" si="1"/>
        <v>100</v>
      </c>
      <c r="J20" s="520">
        <f t="shared" si="1"/>
        <v>11.187280989999994</v>
      </c>
      <c r="K20" s="520">
        <f t="shared" si="1"/>
        <v>99.999999999999986</v>
      </c>
      <c r="L20" s="520">
        <f t="shared" si="1"/>
        <v>10.72893616</v>
      </c>
      <c r="M20" s="520">
        <f t="shared" si="1"/>
        <v>100</v>
      </c>
      <c r="N20" s="520">
        <f t="shared" si="1"/>
        <v>9.5765261200000005</v>
      </c>
      <c r="O20" s="520">
        <f t="shared" si="1"/>
        <v>100</v>
      </c>
      <c r="P20" s="520">
        <f t="shared" si="1"/>
        <v>10.85875068</v>
      </c>
      <c r="Q20" s="520">
        <f t="shared" si="1"/>
        <v>100</v>
      </c>
      <c r="R20" s="520">
        <f t="shared" si="1"/>
        <v>10.895614560949998</v>
      </c>
      <c r="S20" s="520">
        <f t="shared" si="1"/>
        <v>100</v>
      </c>
      <c r="T20" s="520">
        <f t="shared" si="1"/>
        <v>11.994750404339996</v>
      </c>
      <c r="U20" s="520">
        <f t="shared" si="1"/>
        <v>100</v>
      </c>
      <c r="V20" s="520">
        <f t="shared" si="1"/>
        <v>14.166633638540002</v>
      </c>
      <c r="W20" s="520">
        <f t="shared" si="1"/>
        <v>100</v>
      </c>
      <c r="X20" s="520">
        <f t="shared" si="1"/>
        <v>16.912778582560001</v>
      </c>
      <c r="Y20" s="520">
        <f t="shared" si="1"/>
        <v>100</v>
      </c>
      <c r="Z20" s="520">
        <f t="shared" si="1"/>
        <v>18.104193782170004</v>
      </c>
      <c r="AA20" s="520">
        <f t="shared" si="1"/>
        <v>100.00000000000001</v>
      </c>
      <c r="AB20" s="520">
        <f t="shared" si="1"/>
        <v>18.89521433633</v>
      </c>
      <c r="AC20" s="520">
        <f t="shared" si="1"/>
        <v>100</v>
      </c>
      <c r="AD20" s="520">
        <f t="shared" si="1"/>
        <v>20.382724544479991</v>
      </c>
      <c r="AE20" s="520">
        <f t="shared" si="1"/>
        <v>100</v>
      </c>
      <c r="AF20" s="520">
        <f t="shared" si="1"/>
        <v>23.775884622799992</v>
      </c>
      <c r="AG20" s="520">
        <f t="shared" si="1"/>
        <v>100</v>
      </c>
      <c r="AH20" s="520">
        <f t="shared" si="1"/>
        <v>22.795709045070005</v>
      </c>
      <c r="AI20" s="520">
        <f t="shared" si="1"/>
        <v>100.00000000000001</v>
      </c>
      <c r="AJ20" s="520">
        <f t="shared" si="1"/>
        <v>24.782102047860004</v>
      </c>
      <c r="AK20" s="520">
        <f t="shared" si="1"/>
        <v>100.00000000000001</v>
      </c>
      <c r="AL20" s="520">
        <f t="shared" si="1"/>
        <v>24.319458718050008</v>
      </c>
      <c r="AM20" s="520">
        <f t="shared" si="1"/>
        <v>100</v>
      </c>
      <c r="AN20" s="520">
        <f t="shared" si="1"/>
        <v>24.319121386949998</v>
      </c>
      <c r="AO20" s="520">
        <f t="shared" si="1"/>
        <v>100</v>
      </c>
      <c r="AP20" s="520">
        <f t="shared" si="1"/>
        <v>24.232305813600007</v>
      </c>
      <c r="AQ20" s="520">
        <f t="shared" si="1"/>
        <v>100</v>
      </c>
      <c r="AR20" s="520">
        <f t="shared" si="1"/>
        <v>22.835447996680003</v>
      </c>
      <c r="AS20" s="520">
        <f t="shared" si="1"/>
        <v>100</v>
      </c>
      <c r="AT20" s="520">
        <f t="shared" si="1"/>
        <v>22.979378567429993</v>
      </c>
      <c r="AU20" s="520">
        <f t="shared" si="1"/>
        <v>100</v>
      </c>
      <c r="AV20" s="520">
        <f t="shared" si="1"/>
        <v>20.611330925059995</v>
      </c>
      <c r="AW20" s="520">
        <f t="shared" si="1"/>
        <v>100</v>
      </c>
      <c r="AX20" s="520">
        <f t="shared" si="1"/>
        <v>20.620591020040003</v>
      </c>
      <c r="AY20" s="523">
        <f t="shared" si="1"/>
        <v>100.00000000000001</v>
      </c>
      <c r="AZ20" s="520">
        <f t="shared" si="1"/>
        <v>23.379728159929996</v>
      </c>
      <c r="BA20" s="523">
        <f t="shared" si="1"/>
        <v>99.999999999999986</v>
      </c>
      <c r="BB20" s="520">
        <v>22.136359541199997</v>
      </c>
      <c r="BC20" s="523">
        <v>100</v>
      </c>
      <c r="BD20" s="520">
        <v>24.082231592399999</v>
      </c>
      <c r="BE20" s="523">
        <v>99.999999999999986</v>
      </c>
      <c r="BF20" s="520">
        <v>24.58992669333</v>
      </c>
      <c r="BG20" s="520">
        <v>100</v>
      </c>
      <c r="BH20" s="520">
        <v>23.672412534759999</v>
      </c>
      <c r="BI20" s="520">
        <v>99.999999999999986</v>
      </c>
      <c r="BJ20" s="520">
        <v>22.132005302899998</v>
      </c>
      <c r="BK20" s="520">
        <v>100.00000000000001</v>
      </c>
      <c r="BL20" s="520">
        <v>22.957938961199996</v>
      </c>
      <c r="BM20" s="523">
        <v>100</v>
      </c>
      <c r="BN20" s="520">
        <v>22.101352141730004</v>
      </c>
      <c r="BO20" s="523">
        <v>100</v>
      </c>
      <c r="BP20" s="520">
        <v>25.175167373090005</v>
      </c>
      <c r="BQ20" s="523">
        <v>100</v>
      </c>
      <c r="BR20" s="520">
        <v>27.202050896279999</v>
      </c>
      <c r="BS20" s="520">
        <v>100</v>
      </c>
      <c r="BT20" s="520">
        <v>20.611330925059995</v>
      </c>
      <c r="BU20" s="523">
        <v>100</v>
      </c>
      <c r="BV20" s="520">
        <v>30.025575674100001</v>
      </c>
      <c r="BW20" s="520">
        <v>100</v>
      </c>
      <c r="BX20" s="520">
        <v>29.126742887250003</v>
      </c>
      <c r="BY20" s="520">
        <v>100</v>
      </c>
      <c r="BZ20" s="520">
        <v>33.235672277250004</v>
      </c>
      <c r="CA20" s="520">
        <v>100</v>
      </c>
      <c r="CB20" s="520">
        <v>36.431717343190002</v>
      </c>
      <c r="CC20" s="523">
        <v>100</v>
      </c>
      <c r="CD20" s="520">
        <v>34.507168781160004</v>
      </c>
      <c r="CE20" s="523">
        <v>100</v>
      </c>
      <c r="CF20" s="520">
        <v>32.860824176979996</v>
      </c>
      <c r="CG20" s="520">
        <v>100</v>
      </c>
      <c r="CH20" s="520">
        <v>33.867555684370004</v>
      </c>
      <c r="CI20" s="520">
        <v>100</v>
      </c>
      <c r="CJ20" s="520">
        <v>31.496416910700006</v>
      </c>
      <c r="CK20" s="520">
        <v>100.00000000000001</v>
      </c>
      <c r="CL20" s="520">
        <v>31.86027564087</v>
      </c>
      <c r="CM20" s="520">
        <v>100</v>
      </c>
      <c r="CN20" s="520">
        <v>35.257251684150006</v>
      </c>
      <c r="CO20" s="520">
        <v>100</v>
      </c>
      <c r="CP20" s="520">
        <v>36.438321981840005</v>
      </c>
      <c r="CQ20" s="520">
        <v>100</v>
      </c>
      <c r="CR20" s="520">
        <v>38.678928541080005</v>
      </c>
      <c r="CS20" s="523">
        <v>100</v>
      </c>
      <c r="CT20" s="520">
        <v>41.102750337080003</v>
      </c>
      <c r="CU20" s="520">
        <v>100</v>
      </c>
      <c r="CV20" s="520">
        <v>62.903619449169987</v>
      </c>
      <c r="CW20" s="523">
        <v>100</v>
      </c>
      <c r="CX20" s="520">
        <v>67.985587674300007</v>
      </c>
      <c r="CY20" s="523">
        <v>100</v>
      </c>
      <c r="CZ20" s="520">
        <v>69.932568462060004</v>
      </c>
      <c r="DA20" s="520">
        <v>100</v>
      </c>
      <c r="DB20" s="520">
        <v>77.316472331580002</v>
      </c>
      <c r="DC20" s="520">
        <v>100</v>
      </c>
      <c r="DD20" s="520">
        <v>82.005472966080006</v>
      </c>
      <c r="DE20" s="523">
        <v>100</v>
      </c>
      <c r="DF20" s="520">
        <v>86.18162021501999</v>
      </c>
      <c r="DG20" s="523">
        <v>100</v>
      </c>
      <c r="DH20" s="520">
        <v>87.556229374569995</v>
      </c>
      <c r="DI20" s="523">
        <v>100</v>
      </c>
      <c r="DJ20" s="520">
        <v>94.859641550200067</v>
      </c>
      <c r="DK20" s="523">
        <v>100</v>
      </c>
      <c r="DL20" s="520">
        <v>100.54150665145998</v>
      </c>
      <c r="DM20" s="520">
        <v>100</v>
      </c>
      <c r="DN20" s="520">
        <v>103.59018936519</v>
      </c>
      <c r="DO20" s="523">
        <v>100</v>
      </c>
      <c r="DP20" s="520">
        <v>110.66982518110001</v>
      </c>
      <c r="DQ20" s="520">
        <v>100</v>
      </c>
      <c r="DR20" s="520">
        <v>120.87309103803003</v>
      </c>
      <c r="DS20" s="523">
        <v>100</v>
      </c>
      <c r="DT20" s="863"/>
      <c r="DU20" s="857"/>
      <c r="DV20" s="857"/>
    </row>
    <row r="21" spans="1:126" ht="18" customHeight="1">
      <c r="A21" s="838" t="s">
        <v>91</v>
      </c>
      <c r="B21" s="855"/>
      <c r="C21" s="855"/>
      <c r="D21" s="855"/>
      <c r="E21" s="855"/>
      <c r="F21" s="855"/>
      <c r="G21" s="855"/>
      <c r="H21" s="855"/>
      <c r="I21" s="855"/>
      <c r="J21" s="855"/>
      <c r="K21" s="855"/>
      <c r="L21" s="855"/>
      <c r="M21" s="855"/>
      <c r="N21" s="855"/>
      <c r="O21" s="855"/>
      <c r="P21" s="855"/>
      <c r="Q21" s="855"/>
      <c r="R21" s="855"/>
      <c r="S21" s="855"/>
      <c r="T21" s="855"/>
      <c r="U21" s="855"/>
      <c r="V21" s="855"/>
      <c r="W21" s="855"/>
      <c r="X21" s="855"/>
      <c r="Y21" s="855"/>
      <c r="Z21" s="855"/>
      <c r="AA21" s="855"/>
      <c r="AB21" s="855"/>
      <c r="AC21" s="855"/>
      <c r="AD21" s="855"/>
      <c r="AE21" s="855"/>
      <c r="AF21" s="855"/>
      <c r="AG21" s="855"/>
      <c r="AH21" s="855"/>
      <c r="AI21" s="855"/>
      <c r="AJ21" s="855"/>
      <c r="AK21" s="855"/>
      <c r="AL21" s="855"/>
      <c r="AM21" s="855"/>
      <c r="AN21" s="855"/>
      <c r="AO21" s="855"/>
      <c r="AP21" s="855"/>
      <c r="AQ21" s="855"/>
      <c r="AR21" s="855"/>
      <c r="AS21" s="855"/>
      <c r="AT21" s="855"/>
      <c r="AU21" s="855"/>
      <c r="AV21" s="855"/>
      <c r="AW21" s="855"/>
      <c r="AX21" s="855"/>
      <c r="AY21" s="856"/>
      <c r="AZ21" s="855"/>
      <c r="BA21" s="856"/>
      <c r="BB21" s="855"/>
      <c r="BC21" s="856"/>
      <c r="BD21" s="855"/>
      <c r="BE21" s="856"/>
      <c r="BF21" s="1549"/>
      <c r="BG21" s="1550"/>
      <c r="BH21" s="1549"/>
      <c r="BI21" s="1550"/>
      <c r="BJ21" s="839"/>
      <c r="BK21" s="839"/>
      <c r="BL21" s="1549"/>
      <c r="BM21" s="1550"/>
      <c r="BN21" s="1549"/>
      <c r="BO21" s="1550"/>
      <c r="BP21" s="1549"/>
      <c r="BQ21" s="1550"/>
      <c r="BR21" s="839"/>
      <c r="BS21" s="839"/>
      <c r="BT21" s="1549"/>
      <c r="BU21" s="1550"/>
      <c r="BV21" s="1392"/>
      <c r="BW21" s="855"/>
      <c r="BX21" s="855"/>
      <c r="BY21" s="855"/>
      <c r="BZ21" s="855"/>
      <c r="CA21" s="855"/>
      <c r="CB21" s="855"/>
      <c r="CC21" s="855"/>
      <c r="CD21" s="855"/>
      <c r="CE21" s="855"/>
      <c r="CF21" s="855"/>
      <c r="CG21" s="855"/>
      <c r="CH21" s="855"/>
      <c r="CI21" s="855"/>
      <c r="CJ21" s="855"/>
      <c r="CK21" s="855"/>
      <c r="CL21" s="855"/>
      <c r="CM21" s="855"/>
      <c r="CN21" s="855"/>
      <c r="CO21" s="855"/>
      <c r="CP21" s="855"/>
      <c r="CQ21" s="855"/>
      <c r="CR21" s="855"/>
      <c r="CS21" s="855"/>
      <c r="CT21" s="855"/>
      <c r="CU21" s="855"/>
      <c r="CV21" s="855"/>
      <c r="CW21" s="855"/>
      <c r="CX21" s="855"/>
      <c r="CY21" s="855"/>
      <c r="CZ21" s="855"/>
      <c r="DA21" s="855"/>
      <c r="DB21" s="855"/>
      <c r="DC21" s="855"/>
      <c r="DD21" s="855"/>
      <c r="DE21" s="855"/>
      <c r="DF21" s="855"/>
      <c r="DG21" s="855"/>
      <c r="DH21" s="855"/>
      <c r="DI21" s="855"/>
      <c r="DJ21" s="855"/>
      <c r="DK21" s="855"/>
      <c r="DL21" s="855"/>
      <c r="DM21" s="855"/>
      <c r="DN21" s="855"/>
      <c r="DO21" s="856"/>
      <c r="DP21" s="855"/>
      <c r="DQ21" s="855"/>
      <c r="DR21" s="855"/>
      <c r="DS21" s="856"/>
      <c r="DT21" s="863"/>
      <c r="DU21" s="857"/>
      <c r="DV21" s="857"/>
    </row>
    <row r="22" spans="1:126" ht="18" customHeight="1">
      <c r="A22" s="235" t="s">
        <v>57</v>
      </c>
      <c r="B22" s="512">
        <v>46.62451892</v>
      </c>
      <c r="C22" s="512">
        <v>38.993227322718219</v>
      </c>
      <c r="D22" s="512">
        <v>46.882573920000006</v>
      </c>
      <c r="E22" s="512">
        <v>38.469512025061611</v>
      </c>
      <c r="F22" s="512">
        <v>46.932573920000003</v>
      </c>
      <c r="G22" s="512">
        <v>37.77682997808769</v>
      </c>
      <c r="H22" s="512">
        <v>46.932573920000003</v>
      </c>
      <c r="I22" s="512">
        <v>37.86655443995852</v>
      </c>
      <c r="J22" s="512">
        <v>46.832573920000002</v>
      </c>
      <c r="K22" s="512">
        <v>38.435604466761255</v>
      </c>
      <c r="L22" s="512">
        <v>47.432573920000003</v>
      </c>
      <c r="M22" s="512">
        <v>41.260973530281902</v>
      </c>
      <c r="N22" s="512">
        <v>47.502573920000003</v>
      </c>
      <c r="O22" s="512">
        <v>42.678218537492846</v>
      </c>
      <c r="P22" s="512">
        <v>47.010573920000006</v>
      </c>
      <c r="Q22" s="512">
        <v>43.062170867392965</v>
      </c>
      <c r="R22" s="512">
        <v>47.922874299999997</v>
      </c>
      <c r="S22" s="512">
        <v>43.840963905277619</v>
      </c>
      <c r="T22" s="512">
        <v>49.124653920000007</v>
      </c>
      <c r="U22" s="512">
        <v>43.587956731012227</v>
      </c>
      <c r="V22" s="512">
        <v>50.250353920000002</v>
      </c>
      <c r="W22" s="512">
        <v>42.999739955517001</v>
      </c>
      <c r="X22" s="512">
        <v>50.392353880000002</v>
      </c>
      <c r="Y22" s="512">
        <v>41.628973702359659</v>
      </c>
      <c r="Z22" s="512">
        <v>52.163353880000003</v>
      </c>
      <c r="AA22" s="512">
        <v>40.727017498706061</v>
      </c>
      <c r="AB22" s="512">
        <v>52.657940240000002</v>
      </c>
      <c r="AC22" s="512">
        <v>39.508736470430954</v>
      </c>
      <c r="AD22" s="512">
        <v>53.370265190000005</v>
      </c>
      <c r="AE22" s="512">
        <v>38.553981046493419</v>
      </c>
      <c r="AF22" s="512">
        <v>54.285348403260002</v>
      </c>
      <c r="AG22" s="512">
        <v>38.580348207796781</v>
      </c>
      <c r="AH22" s="512">
        <v>56.604348403260005</v>
      </c>
      <c r="AI22" s="512">
        <v>38.222516191166825</v>
      </c>
      <c r="AJ22" s="512">
        <v>57.876398403259998</v>
      </c>
      <c r="AK22" s="512">
        <v>37.855260012607459</v>
      </c>
      <c r="AL22" s="512">
        <v>58.274698403260004</v>
      </c>
      <c r="AM22" s="512">
        <v>36.792509257959395</v>
      </c>
      <c r="AN22" s="512">
        <v>59.19811680326</v>
      </c>
      <c r="AO22" s="512">
        <v>36.428211926644124</v>
      </c>
      <c r="AP22" s="512">
        <v>59.05369840326</v>
      </c>
      <c r="AQ22" s="512">
        <v>35.492179373870222</v>
      </c>
      <c r="AR22" s="512">
        <v>60.150121886690009</v>
      </c>
      <c r="AS22" s="512">
        <v>34.8644317557211</v>
      </c>
      <c r="AT22" s="512">
        <v>62.195621886690006</v>
      </c>
      <c r="AU22" s="512">
        <v>35.349100345759553</v>
      </c>
      <c r="AV22" s="512">
        <v>65.500939746690008</v>
      </c>
      <c r="AW22" s="512">
        <v>35.791631624713141</v>
      </c>
      <c r="AX22" s="512">
        <v>68.157690746690008</v>
      </c>
      <c r="AY22" s="516">
        <v>36.213730951888053</v>
      </c>
      <c r="AZ22" s="512">
        <v>68.129690746690002</v>
      </c>
      <c r="BA22" s="516">
        <v>36.03266878348996</v>
      </c>
      <c r="BB22" s="512">
        <v>68.864690746690002</v>
      </c>
      <c r="BC22" s="516">
        <v>35.406759015694448</v>
      </c>
      <c r="BD22" s="512">
        <v>70.562640746689993</v>
      </c>
      <c r="BE22" s="516">
        <v>34.856747621755993</v>
      </c>
      <c r="BF22" s="512">
        <v>71.59457074669001</v>
      </c>
      <c r="BG22" s="512">
        <v>34.642237004951184</v>
      </c>
      <c r="BH22" s="512">
        <v>71.847094746690004</v>
      </c>
      <c r="BI22" s="512">
        <v>33.721358593721824</v>
      </c>
      <c r="BJ22" s="512">
        <v>72.853793285890021</v>
      </c>
      <c r="BK22" s="512">
        <v>33.309924850482794</v>
      </c>
      <c r="BL22" s="512">
        <v>73.263930285890012</v>
      </c>
      <c r="BM22" s="516">
        <v>33.492515931663917</v>
      </c>
      <c r="BN22" s="512">
        <v>73.773880285890016</v>
      </c>
      <c r="BO22" s="516">
        <v>32.680778095702031</v>
      </c>
      <c r="BP22" s="512">
        <v>73.773880285890016</v>
      </c>
      <c r="BQ22" s="516">
        <v>32.4761450870039</v>
      </c>
      <c r="BR22" s="512">
        <v>73.939550285890022</v>
      </c>
      <c r="BS22" s="512">
        <v>32.254568015960757</v>
      </c>
      <c r="BT22" s="512">
        <v>65.500939746690008</v>
      </c>
      <c r="BU22" s="516">
        <v>35.791631624713141</v>
      </c>
      <c r="BV22" s="512">
        <v>75.033202496680005</v>
      </c>
      <c r="BW22" s="512">
        <v>32.594016274297957</v>
      </c>
      <c r="BX22" s="512">
        <v>75.233202496680008</v>
      </c>
      <c r="BY22" s="512">
        <v>31.82552049245896</v>
      </c>
      <c r="BZ22" s="512">
        <v>75.733202496680008</v>
      </c>
      <c r="CA22" s="512">
        <v>31.927152686086757</v>
      </c>
      <c r="CB22" s="512">
        <v>77.805442566580012</v>
      </c>
      <c r="CC22" s="516">
        <v>32.0463977557459</v>
      </c>
      <c r="CD22" s="512">
        <v>80.168865168580012</v>
      </c>
      <c r="CE22" s="516">
        <v>32.027848466129718</v>
      </c>
      <c r="CF22" s="512">
        <v>81.294506369290019</v>
      </c>
      <c r="CG22" s="512">
        <v>31.58471075908535</v>
      </c>
      <c r="CH22" s="512">
        <v>82.252030369290011</v>
      </c>
      <c r="CI22" s="512">
        <v>30.996742097315465</v>
      </c>
      <c r="CJ22" s="512">
        <v>87.05135313465</v>
      </c>
      <c r="CK22" s="512">
        <v>32.220557740528584</v>
      </c>
      <c r="CL22" s="512">
        <v>88.307411348349987</v>
      </c>
      <c r="CM22" s="512">
        <v>31.901458954689964</v>
      </c>
      <c r="CN22" s="512">
        <v>88.38416144835</v>
      </c>
      <c r="CO22" s="512">
        <v>31.322851680279474</v>
      </c>
      <c r="CP22" s="512">
        <v>90.090965448349991</v>
      </c>
      <c r="CQ22" s="512">
        <v>31.149663359580686</v>
      </c>
      <c r="CR22" s="512">
        <v>90.600965448349996</v>
      </c>
      <c r="CS22" s="516">
        <v>30.760277165356005</v>
      </c>
      <c r="CT22" s="512">
        <v>89.975965448349996</v>
      </c>
      <c r="CU22" s="512">
        <v>30.518886210219915</v>
      </c>
      <c r="CV22" s="512">
        <v>91.742965248349989</v>
      </c>
      <c r="CW22" s="516">
        <v>31.946214553722569</v>
      </c>
      <c r="CX22" s="512">
        <v>92.734365248349988</v>
      </c>
      <c r="CY22" s="516">
        <v>31.430854031208504</v>
      </c>
      <c r="CZ22" s="512">
        <v>93.681010027349998</v>
      </c>
      <c r="DA22" s="512">
        <v>30.758505043004575</v>
      </c>
      <c r="DB22" s="512">
        <v>94.499410027349995</v>
      </c>
      <c r="DC22" s="512">
        <v>30.360629102916665</v>
      </c>
      <c r="DD22" s="512">
        <v>95.049365248349986</v>
      </c>
      <c r="DE22" s="516">
        <v>30.075807007754506</v>
      </c>
      <c r="DF22" s="512">
        <v>97.287865248350002</v>
      </c>
      <c r="DG22" s="516">
        <v>29.740646145242749</v>
      </c>
      <c r="DH22" s="512">
        <v>98.688565248350017</v>
      </c>
      <c r="DI22" s="516">
        <v>29.483448849874776</v>
      </c>
      <c r="DJ22" s="512">
        <v>99.790722248350008</v>
      </c>
      <c r="DK22" s="516">
        <v>28.932691515345134</v>
      </c>
      <c r="DL22" s="512">
        <v>100.72691024835001</v>
      </c>
      <c r="DM22" s="512">
        <v>28.417790743424394</v>
      </c>
      <c r="DN22" s="512">
        <v>101.65245024834999</v>
      </c>
      <c r="DO22" s="516">
        <v>28.121120047045839</v>
      </c>
      <c r="DP22" s="512">
        <v>103.15100024835</v>
      </c>
      <c r="DQ22" s="512">
        <v>27.785711052674493</v>
      </c>
      <c r="DR22" s="512">
        <v>103.50941224835</v>
      </c>
      <c r="DS22" s="516">
        <v>27.458025361570094</v>
      </c>
      <c r="DT22" s="863"/>
      <c r="DU22" s="857"/>
      <c r="DV22" s="857"/>
    </row>
    <row r="23" spans="1:126" ht="18" customHeight="1">
      <c r="A23" s="844" t="s">
        <v>59</v>
      </c>
      <c r="B23" s="850">
        <v>5.574361110000071</v>
      </c>
      <c r="C23" s="850">
        <v>4.6619747501118578</v>
      </c>
      <c r="D23" s="850">
        <v>5.545144790000001</v>
      </c>
      <c r="E23" s="850">
        <v>4.5500704492807582</v>
      </c>
      <c r="F23" s="850">
        <v>5.5868569900000002</v>
      </c>
      <c r="G23" s="850">
        <v>4.4969565697137615</v>
      </c>
      <c r="H23" s="850">
        <v>5.5868569900000002</v>
      </c>
      <c r="I23" s="850">
        <v>4.5076373761368558</v>
      </c>
      <c r="J23" s="850">
        <v>5.5868569900000002</v>
      </c>
      <c r="K23" s="850">
        <v>4.5851467793935914</v>
      </c>
      <c r="L23" s="850">
        <v>6.1149587800000003</v>
      </c>
      <c r="M23" s="850">
        <v>5.3193223877306481</v>
      </c>
      <c r="N23" s="850">
        <v>6.2125330500000002</v>
      </c>
      <c r="O23" s="850">
        <v>5.581588981384968</v>
      </c>
      <c r="P23" s="850">
        <v>6.3271335899999999</v>
      </c>
      <c r="Q23" s="850">
        <v>5.7957196654748149</v>
      </c>
      <c r="R23" s="850">
        <v>40.085734927520008</v>
      </c>
      <c r="S23" s="850">
        <v>36.671365892465495</v>
      </c>
      <c r="T23" s="850">
        <v>6.2637052524699994</v>
      </c>
      <c r="U23" s="850">
        <v>5.557741210046907</v>
      </c>
      <c r="V23" s="850">
        <v>6.3213501947999982</v>
      </c>
      <c r="W23" s="850">
        <v>5.4092437831760583</v>
      </c>
      <c r="X23" s="850">
        <v>6.1785822419700009</v>
      </c>
      <c r="Y23" s="850">
        <v>5.1041084185376322</v>
      </c>
      <c r="Z23" s="850">
        <v>6.4953205281399997</v>
      </c>
      <c r="AA23" s="850">
        <v>5.0712811415043628</v>
      </c>
      <c r="AB23" s="850">
        <v>6.6444823346699984</v>
      </c>
      <c r="AC23" s="850">
        <v>4.9852899742458812</v>
      </c>
      <c r="AD23" s="850">
        <v>6.6642702678699992</v>
      </c>
      <c r="AE23" s="850">
        <v>4.8141816174507479</v>
      </c>
      <c r="AF23" s="850">
        <v>6.7512529549499982</v>
      </c>
      <c r="AG23" s="850">
        <v>4.7980845200810407</v>
      </c>
      <c r="AH23" s="850">
        <v>6.6098644152599988</v>
      </c>
      <c r="AI23" s="850">
        <v>4.4633611508748006</v>
      </c>
      <c r="AJ23" s="850">
        <v>6.8983243237099998</v>
      </c>
      <c r="AK23" s="850">
        <v>4.5119922477869228</v>
      </c>
      <c r="AL23" s="850">
        <v>6.9071902219099997</v>
      </c>
      <c r="AM23" s="850">
        <v>4.3609468113848457</v>
      </c>
      <c r="AN23" s="850">
        <v>6.921821455039999</v>
      </c>
      <c r="AO23" s="850">
        <v>4.2594189224057137</v>
      </c>
      <c r="AP23" s="850">
        <v>6.9369220183099989</v>
      </c>
      <c r="AQ23" s="850">
        <v>4.1691966334629553</v>
      </c>
      <c r="AR23" s="850">
        <v>6.9817879165099983</v>
      </c>
      <c r="AS23" s="850">
        <v>4.0468092285270005</v>
      </c>
      <c r="AT23" s="850">
        <v>6.981653571059999</v>
      </c>
      <c r="AU23" s="850">
        <v>3.9680473508625713</v>
      </c>
      <c r="AV23" s="850">
        <v>7.0531079254899991</v>
      </c>
      <c r="AW23" s="850">
        <v>3.8540247155956191</v>
      </c>
      <c r="AX23" s="850">
        <v>7.2192493069999983</v>
      </c>
      <c r="AY23" s="842">
        <v>3.835751317484279</v>
      </c>
      <c r="AZ23" s="850">
        <v>7.8770993800999998</v>
      </c>
      <c r="BA23" s="842">
        <v>4.1660678307360008</v>
      </c>
      <c r="BB23" s="850">
        <v>7.9200513501599996</v>
      </c>
      <c r="BC23" s="842">
        <v>4.0720919023442974</v>
      </c>
      <c r="BD23" s="850">
        <v>7.9349703372199993</v>
      </c>
      <c r="BE23" s="842">
        <v>3.9197407509663234</v>
      </c>
      <c r="BF23" s="850">
        <v>8.0325643949299987</v>
      </c>
      <c r="BG23" s="850">
        <v>3.8866913597573638</v>
      </c>
      <c r="BH23" s="850">
        <v>8.3464435143499998</v>
      </c>
      <c r="BI23" s="850">
        <v>3.9173945129160099</v>
      </c>
      <c r="BJ23" s="850">
        <v>8.3463375720599995</v>
      </c>
      <c r="BK23" s="850">
        <v>3.8160796406454844</v>
      </c>
      <c r="BL23" s="850">
        <v>8.3462316297200001</v>
      </c>
      <c r="BM23" s="842">
        <v>3.8154695596721302</v>
      </c>
      <c r="BN23" s="850">
        <v>8.3386614503800018</v>
      </c>
      <c r="BO23" s="842">
        <v>3.6939082425785674</v>
      </c>
      <c r="BP23" s="850">
        <v>8.5084265080900003</v>
      </c>
      <c r="BQ23" s="842">
        <v>3.7455111845552462</v>
      </c>
      <c r="BR23" s="850">
        <v>8.4920007935500017</v>
      </c>
      <c r="BS23" s="850">
        <v>3.7044560878188224</v>
      </c>
      <c r="BT23" s="850">
        <v>7.0531079254899991</v>
      </c>
      <c r="BU23" s="842">
        <v>3.8540247155956191</v>
      </c>
      <c r="BV23" s="850">
        <v>8.4867947789700011</v>
      </c>
      <c r="BW23" s="850">
        <v>3.6866176297701627</v>
      </c>
      <c r="BX23" s="850">
        <v>8.9747716275300018</v>
      </c>
      <c r="BY23" s="850">
        <v>3.7965521720240458</v>
      </c>
      <c r="BZ23" s="850">
        <v>9.1106860552400004</v>
      </c>
      <c r="CA23" s="850">
        <v>3.8408287933340794</v>
      </c>
      <c r="CB23" s="850">
        <v>9.1613322079300001</v>
      </c>
      <c r="CC23" s="842">
        <v>3.7733568015710532</v>
      </c>
      <c r="CD23" s="850">
        <v>9.1912262656399992</v>
      </c>
      <c r="CE23" s="842">
        <v>3.671939242682476</v>
      </c>
      <c r="CF23" s="850">
        <v>13.381912684970001</v>
      </c>
      <c r="CG23" s="850">
        <v>5.1991685592887631</v>
      </c>
      <c r="CH23" s="850">
        <v>14.120386523139999</v>
      </c>
      <c r="CI23" s="850">
        <v>5.3212787259728973</v>
      </c>
      <c r="CJ23" s="850">
        <v>15.048211455700001</v>
      </c>
      <c r="CK23" s="850">
        <v>5.5698360638930815</v>
      </c>
      <c r="CL23" s="850">
        <v>16.370119622860003</v>
      </c>
      <c r="CM23" s="850">
        <v>5.9137810887918301</v>
      </c>
      <c r="CN23" s="850">
        <v>17.500493371809998</v>
      </c>
      <c r="CO23" s="850">
        <v>6.2020768114347717</v>
      </c>
      <c r="CP23" s="850">
        <v>18.727629751570003</v>
      </c>
      <c r="CQ23" s="850">
        <v>6.4752260049729271</v>
      </c>
      <c r="CR23" s="850">
        <v>20.814547395130003</v>
      </c>
      <c r="CS23" s="842">
        <v>7.0668258751683979</v>
      </c>
      <c r="CT23" s="850">
        <v>22.133387544929995</v>
      </c>
      <c r="CU23" s="850">
        <v>7.5074085903326582</v>
      </c>
      <c r="CV23" s="850">
        <v>10.914352436829999</v>
      </c>
      <c r="CW23" s="842">
        <v>3.8005338471244454</v>
      </c>
      <c r="CX23" s="850">
        <v>11.062252351989999</v>
      </c>
      <c r="CY23" s="842">
        <v>3.749376382753395</v>
      </c>
      <c r="CZ23" s="850">
        <v>11.062232431989999</v>
      </c>
      <c r="DA23" s="850">
        <v>3.6320886372479926</v>
      </c>
      <c r="DB23" s="850">
        <v>11.07421251199</v>
      </c>
      <c r="DC23" s="850">
        <v>3.5579064312263817</v>
      </c>
      <c r="DD23" s="850">
        <v>11.142302633989999</v>
      </c>
      <c r="DE23" s="842">
        <v>3.5256810265515721</v>
      </c>
      <c r="DF23" s="850">
        <v>11.157045995259997</v>
      </c>
      <c r="DG23" s="842">
        <v>3.4106798018867304</v>
      </c>
      <c r="DH23" s="850">
        <v>11.192993169759999</v>
      </c>
      <c r="DI23" s="842">
        <v>3.3439339275745938</v>
      </c>
      <c r="DJ23" s="850">
        <v>11.192973249759998</v>
      </c>
      <c r="DK23" s="842">
        <v>3.2452199450853336</v>
      </c>
      <c r="DL23" s="850">
        <v>11.192953329759998</v>
      </c>
      <c r="DM23" s="850">
        <v>3.1578354259232855</v>
      </c>
      <c r="DN23" s="850">
        <v>11.225558216759998</v>
      </c>
      <c r="DO23" s="842">
        <v>3.1054369022819861</v>
      </c>
      <c r="DP23" s="850">
        <v>11.308724694309998</v>
      </c>
      <c r="DQ23" s="850">
        <v>3.0462230707779163</v>
      </c>
      <c r="DR23" s="850">
        <v>11.408405414569996</v>
      </c>
      <c r="DS23" s="842">
        <v>3.0263169155743128</v>
      </c>
      <c r="DT23" s="863"/>
      <c r="DU23" s="857"/>
      <c r="DV23" s="857"/>
    </row>
    <row r="24" spans="1:126" ht="18" customHeight="1">
      <c r="A24" s="237" t="s">
        <v>60</v>
      </c>
      <c r="B24" s="519">
        <v>67.371932957914993</v>
      </c>
      <c r="C24" s="519">
        <v>56.344797927169921</v>
      </c>
      <c r="D24" s="519">
        <v>69.441708407914973</v>
      </c>
      <c r="E24" s="519">
        <v>56.980417525657622</v>
      </c>
      <c r="F24" s="519">
        <v>71.716969940000041</v>
      </c>
      <c r="G24" s="519">
        <v>57.72621345219855</v>
      </c>
      <c r="H24" s="519">
        <v>71.422592899999984</v>
      </c>
      <c r="I24" s="519">
        <v>57.625808183904617</v>
      </c>
      <c r="J24" s="519">
        <v>69.427420647909983</v>
      </c>
      <c r="K24" s="519">
        <v>56.979248753845155</v>
      </c>
      <c r="L24" s="519">
        <v>61.409943727910012</v>
      </c>
      <c r="M24" s="519">
        <v>53.419704081987454</v>
      </c>
      <c r="N24" s="519">
        <v>57.588915427910017</v>
      </c>
      <c r="O24" s="519">
        <v>51.740192481122229</v>
      </c>
      <c r="P24" s="519">
        <v>55.959348207909983</v>
      </c>
      <c r="Q24" s="519">
        <v>51.259340467906377</v>
      </c>
      <c r="R24" s="519">
        <v>27.427683350410003</v>
      </c>
      <c r="S24" s="519">
        <v>25.091484877206309</v>
      </c>
      <c r="T24" s="519">
        <v>57.31399625831002</v>
      </c>
      <c r="U24" s="519">
        <v>50.854302058940867</v>
      </c>
      <c r="V24" s="519">
        <v>60.290290799549993</v>
      </c>
      <c r="W24" s="519">
        <v>51.591016261306933</v>
      </c>
      <c r="X24" s="519">
        <v>64.480219835650004</v>
      </c>
      <c r="Y24" s="519">
        <v>53.266917879102714</v>
      </c>
      <c r="Z24" s="519">
        <v>69.42179178769004</v>
      </c>
      <c r="AA24" s="519">
        <v>54.201701359789581</v>
      </c>
      <c r="AB24" s="519">
        <v>73.979339750000008</v>
      </c>
      <c r="AC24" s="519">
        <v>55.505973555323173</v>
      </c>
      <c r="AD24" s="519">
        <v>78.395436600370061</v>
      </c>
      <c r="AE24" s="519">
        <v>56.631837336055838</v>
      </c>
      <c r="AF24" s="519">
        <v>79.670652269659968</v>
      </c>
      <c r="AG24" s="519">
        <v>56.621567272122178</v>
      </c>
      <c r="AH24" s="519">
        <v>84.877420186899982</v>
      </c>
      <c r="AI24" s="519">
        <v>57.314122657958379</v>
      </c>
      <c r="AJ24" s="519">
        <v>88.113933655220009</v>
      </c>
      <c r="AK24" s="519">
        <v>57.63274773960562</v>
      </c>
      <c r="AL24" s="519">
        <v>93.205510273570042</v>
      </c>
      <c r="AM24" s="519">
        <v>58.846543930655756</v>
      </c>
      <c r="AN24" s="519">
        <v>96.386299825709912</v>
      </c>
      <c r="AO24" s="519">
        <v>59.312369150950161</v>
      </c>
      <c r="AP24" s="519">
        <v>100.39448031061006</v>
      </c>
      <c r="AQ24" s="519">
        <v>60.338623992666825</v>
      </c>
      <c r="AR24" s="519">
        <v>105.39383881112995</v>
      </c>
      <c r="AS24" s="519">
        <v>61.088759015751904</v>
      </c>
      <c r="AT24" s="519">
        <v>106.76955565912999</v>
      </c>
      <c r="AU24" s="519">
        <v>60.682852303377878</v>
      </c>
      <c r="AV24" s="519">
        <v>110.45224953575003</v>
      </c>
      <c r="AW24" s="519">
        <v>60.354343659691246</v>
      </c>
      <c r="AX24" s="519">
        <v>112.83258422106996</v>
      </c>
      <c r="AY24" s="514">
        <v>59.950517730627674</v>
      </c>
      <c r="AZ24" s="519">
        <v>113.07076934031997</v>
      </c>
      <c r="BA24" s="514">
        <v>59.801263385774043</v>
      </c>
      <c r="BB24" s="519">
        <v>117.71114699643</v>
      </c>
      <c r="BC24" s="514">
        <v>60.521149081961248</v>
      </c>
      <c r="BD24" s="519">
        <v>123.93848970320995</v>
      </c>
      <c r="BE24" s="514">
        <v>61.223511627277681</v>
      </c>
      <c r="BF24" s="519">
        <v>127.04130470670003</v>
      </c>
      <c r="BG24" s="519">
        <v>61.471071635291452</v>
      </c>
      <c r="BH24" s="519">
        <v>132.86755341177999</v>
      </c>
      <c r="BI24" s="519">
        <v>62.361246893362178</v>
      </c>
      <c r="BJ24" s="519">
        <v>137.51484257085997</v>
      </c>
      <c r="BK24" s="519">
        <v>62.873995508871715</v>
      </c>
      <c r="BL24" s="519">
        <v>137.13700666191119</v>
      </c>
      <c r="BM24" s="514">
        <v>62.692014508663952</v>
      </c>
      <c r="BN24" s="519">
        <v>143.62835118204242</v>
      </c>
      <c r="BO24" s="514">
        <v>63.62531366171941</v>
      </c>
      <c r="BP24" s="519">
        <v>144.8809851800184</v>
      </c>
      <c r="BQ24" s="514">
        <v>63.778343728440859</v>
      </c>
      <c r="BR24" s="519">
        <v>146.80590219943196</v>
      </c>
      <c r="BS24" s="519">
        <v>64.040975896220417</v>
      </c>
      <c r="BT24" s="519">
        <v>110.45224953575003</v>
      </c>
      <c r="BU24" s="514">
        <v>60.354343659691246</v>
      </c>
      <c r="BV24" s="519">
        <v>146.68545474729541</v>
      </c>
      <c r="BW24" s="519">
        <v>63.719366095931875</v>
      </c>
      <c r="BX24" s="519">
        <v>152.18471115648001</v>
      </c>
      <c r="BY24" s="519">
        <v>64.377927335517001</v>
      </c>
      <c r="BZ24" s="519">
        <v>152.36236419884</v>
      </c>
      <c r="CA24" s="519">
        <v>64.232018520579174</v>
      </c>
      <c r="CB24" s="519">
        <v>155.82320480323995</v>
      </c>
      <c r="CC24" s="514">
        <v>64.180245442683031</v>
      </c>
      <c r="CD24" s="519">
        <v>160.94977640894993</v>
      </c>
      <c r="CE24" s="514">
        <v>64.300212291187819</v>
      </c>
      <c r="CF24" s="519">
        <v>162.70920967404999</v>
      </c>
      <c r="CG24" s="519">
        <v>63.216120681625874</v>
      </c>
      <c r="CH24" s="519">
        <v>168.98460066462997</v>
      </c>
      <c r="CI24" s="519">
        <v>63.681979176711636</v>
      </c>
      <c r="CJ24" s="519">
        <v>168.07376336899995</v>
      </c>
      <c r="CK24" s="519">
        <v>62.209606195578345</v>
      </c>
      <c r="CL24" s="519">
        <v>172.13554981539002</v>
      </c>
      <c r="CM24" s="519">
        <v>62.184759956518199</v>
      </c>
      <c r="CN24" s="519">
        <v>176.28684843411011</v>
      </c>
      <c r="CO24" s="519">
        <v>62.475071508285751</v>
      </c>
      <c r="CP24" s="519">
        <v>180.40111291817996</v>
      </c>
      <c r="CQ24" s="519">
        <v>62.375110635446383</v>
      </c>
      <c r="CR24" s="519">
        <v>183.12333334867986</v>
      </c>
      <c r="CS24" s="514">
        <v>62.172896959475587</v>
      </c>
      <c r="CT24" s="519">
        <v>182.71125359301013</v>
      </c>
      <c r="CU24" s="519">
        <v>61.973705199447423</v>
      </c>
      <c r="CV24" s="519">
        <v>184.52213856642007</v>
      </c>
      <c r="CW24" s="514">
        <v>64.253251599152989</v>
      </c>
      <c r="CX24" s="519">
        <v>191.24584340397013</v>
      </c>
      <c r="CY24" s="514">
        <v>64.819769586038106</v>
      </c>
      <c r="CZ24" s="519">
        <v>199.82620880745989</v>
      </c>
      <c r="DA24" s="519">
        <v>65.609406319747436</v>
      </c>
      <c r="DB24" s="519">
        <v>205.68280665722</v>
      </c>
      <c r="DC24" s="519">
        <v>66.081464465856953</v>
      </c>
      <c r="DD24" s="519">
        <v>209.84096666622997</v>
      </c>
      <c r="DE24" s="514">
        <v>66.398511965693913</v>
      </c>
      <c r="DF24" s="519">
        <v>218.67597501162004</v>
      </c>
      <c r="DG24" s="514">
        <v>66.848674052870521</v>
      </c>
      <c r="DH24" s="519">
        <v>224.8437505199899</v>
      </c>
      <c r="DI24" s="514">
        <v>67.172617222550628</v>
      </c>
      <c r="DJ24" s="519">
        <v>233.92276505507999</v>
      </c>
      <c r="DK24" s="514">
        <v>67.822088539569549</v>
      </c>
      <c r="DL24" s="519">
        <v>242.53031574013013</v>
      </c>
      <c r="DM24" s="519">
        <v>68.424373830652286</v>
      </c>
      <c r="DN24" s="519">
        <v>109.64942045267998</v>
      </c>
      <c r="DO24" s="514">
        <v>30.333400799543121</v>
      </c>
      <c r="DP24" s="519">
        <v>102.94557152790998</v>
      </c>
      <c r="DQ24" s="519">
        <v>27.730374865392509</v>
      </c>
      <c r="DR24" s="519">
        <v>262.05543837179999</v>
      </c>
      <c r="DS24" s="514">
        <v>69.515657722855579</v>
      </c>
      <c r="DT24" s="863"/>
      <c r="DU24" s="857"/>
      <c r="DV24" s="857"/>
    </row>
    <row r="25" spans="1:126" ht="18" customHeight="1">
      <c r="A25" s="845" t="s">
        <v>56</v>
      </c>
      <c r="B25" s="861">
        <f t="shared" ref="B25:BA25" si="2">SUM(B22:B24)</f>
        <v>119.57081298791506</v>
      </c>
      <c r="C25" s="861">
        <f t="shared" si="2"/>
        <v>100</v>
      </c>
      <c r="D25" s="861">
        <f t="shared" si="2"/>
        <v>121.86942711791498</v>
      </c>
      <c r="E25" s="861">
        <f t="shared" si="2"/>
        <v>100</v>
      </c>
      <c r="F25" s="861">
        <f t="shared" si="2"/>
        <v>124.23640085000005</v>
      </c>
      <c r="G25" s="861">
        <f t="shared" si="2"/>
        <v>100</v>
      </c>
      <c r="H25" s="861">
        <f t="shared" si="2"/>
        <v>123.94202380999999</v>
      </c>
      <c r="I25" s="861">
        <f t="shared" si="2"/>
        <v>100</v>
      </c>
      <c r="J25" s="861">
        <f t="shared" si="2"/>
        <v>121.84685155790999</v>
      </c>
      <c r="K25" s="861">
        <f t="shared" si="2"/>
        <v>100</v>
      </c>
      <c r="L25" s="861">
        <f t="shared" si="2"/>
        <v>114.95747642791002</v>
      </c>
      <c r="M25" s="861">
        <f t="shared" si="2"/>
        <v>100</v>
      </c>
      <c r="N25" s="861">
        <f t="shared" si="2"/>
        <v>111.30402239791002</v>
      </c>
      <c r="O25" s="861">
        <f t="shared" si="2"/>
        <v>100.00000000000004</v>
      </c>
      <c r="P25" s="861">
        <f t="shared" si="2"/>
        <v>109.29705571790998</v>
      </c>
      <c r="Q25" s="861">
        <f t="shared" si="2"/>
        <v>100.11723100077415</v>
      </c>
      <c r="R25" s="861">
        <f t="shared" si="2"/>
        <v>115.43629257793</v>
      </c>
      <c r="S25" s="861">
        <f t="shared" si="2"/>
        <v>105.60381467494943</v>
      </c>
      <c r="T25" s="861">
        <f t="shared" si="2"/>
        <v>112.70235543078002</v>
      </c>
      <c r="U25" s="861">
        <f t="shared" si="2"/>
        <v>100</v>
      </c>
      <c r="V25" s="861">
        <f t="shared" si="2"/>
        <v>116.86199491434999</v>
      </c>
      <c r="W25" s="861">
        <f t="shared" si="2"/>
        <v>100</v>
      </c>
      <c r="X25" s="861">
        <f t="shared" si="2"/>
        <v>121.05115595762001</v>
      </c>
      <c r="Y25" s="861">
        <f t="shared" si="2"/>
        <v>100</v>
      </c>
      <c r="Z25" s="861">
        <f t="shared" si="2"/>
        <v>128.08046619583004</v>
      </c>
      <c r="AA25" s="861">
        <f t="shared" si="2"/>
        <v>100</v>
      </c>
      <c r="AB25" s="861">
        <f t="shared" si="2"/>
        <v>133.28176232467001</v>
      </c>
      <c r="AC25" s="861">
        <f t="shared" si="2"/>
        <v>100</v>
      </c>
      <c r="AD25" s="861">
        <f t="shared" si="2"/>
        <v>138.42997205824008</v>
      </c>
      <c r="AE25" s="861">
        <f t="shared" si="2"/>
        <v>100</v>
      </c>
      <c r="AF25" s="861">
        <f t="shared" si="2"/>
        <v>140.70725362786996</v>
      </c>
      <c r="AG25" s="861">
        <f t="shared" si="2"/>
        <v>100</v>
      </c>
      <c r="AH25" s="861">
        <f t="shared" si="2"/>
        <v>148.09163300541999</v>
      </c>
      <c r="AI25" s="861">
        <f t="shared" si="2"/>
        <v>100</v>
      </c>
      <c r="AJ25" s="861">
        <f t="shared" si="2"/>
        <v>152.88865638218999</v>
      </c>
      <c r="AK25" s="861">
        <f t="shared" si="2"/>
        <v>100</v>
      </c>
      <c r="AL25" s="861">
        <f t="shared" si="2"/>
        <v>158.38739889874006</v>
      </c>
      <c r="AM25" s="861">
        <f t="shared" si="2"/>
        <v>100</v>
      </c>
      <c r="AN25" s="861">
        <f t="shared" si="2"/>
        <v>162.50623808400991</v>
      </c>
      <c r="AO25" s="861">
        <f t="shared" si="2"/>
        <v>100</v>
      </c>
      <c r="AP25" s="861">
        <f t="shared" si="2"/>
        <v>166.38510073218006</v>
      </c>
      <c r="AQ25" s="861">
        <f t="shared" si="2"/>
        <v>100</v>
      </c>
      <c r="AR25" s="861">
        <f t="shared" si="2"/>
        <v>172.52574861432996</v>
      </c>
      <c r="AS25" s="861">
        <f t="shared" si="2"/>
        <v>100</v>
      </c>
      <c r="AT25" s="861">
        <f t="shared" si="2"/>
        <v>175.94683111687999</v>
      </c>
      <c r="AU25" s="861">
        <f t="shared" si="2"/>
        <v>100</v>
      </c>
      <c r="AV25" s="861">
        <f t="shared" si="2"/>
        <v>183.00629720793003</v>
      </c>
      <c r="AW25" s="861">
        <f t="shared" si="2"/>
        <v>100</v>
      </c>
      <c r="AX25" s="861">
        <f t="shared" si="2"/>
        <v>188.20952427475999</v>
      </c>
      <c r="AY25" s="862">
        <f t="shared" si="2"/>
        <v>100</v>
      </c>
      <c r="AZ25" s="861">
        <f t="shared" si="2"/>
        <v>189.07755946710998</v>
      </c>
      <c r="BA25" s="862">
        <f t="shared" si="2"/>
        <v>100</v>
      </c>
      <c r="BB25" s="861">
        <v>194.49588909328</v>
      </c>
      <c r="BC25" s="862">
        <v>100</v>
      </c>
      <c r="BD25" s="861">
        <v>202.43610078711993</v>
      </c>
      <c r="BE25" s="862">
        <v>100</v>
      </c>
      <c r="BF25" s="861">
        <v>206.66843984832005</v>
      </c>
      <c r="BG25" s="861">
        <v>100</v>
      </c>
      <c r="BH25" s="861">
        <v>213.06109167282</v>
      </c>
      <c r="BI25" s="861">
        <v>100.00000000000001</v>
      </c>
      <c r="BJ25" s="861">
        <v>218.71497342880997</v>
      </c>
      <c r="BK25" s="861">
        <v>100</v>
      </c>
      <c r="BL25" s="861">
        <v>218.74716857752119</v>
      </c>
      <c r="BM25" s="862">
        <v>100</v>
      </c>
      <c r="BN25" s="861">
        <v>225.74089291831243</v>
      </c>
      <c r="BO25" s="862">
        <v>100</v>
      </c>
      <c r="BP25" s="861">
        <v>227.16329197399841</v>
      </c>
      <c r="BQ25" s="862">
        <v>100</v>
      </c>
      <c r="BR25" s="861">
        <v>229.23745327887198</v>
      </c>
      <c r="BS25" s="861">
        <v>100</v>
      </c>
      <c r="BT25" s="861">
        <v>183.00629720793003</v>
      </c>
      <c r="BU25" s="862">
        <v>100</v>
      </c>
      <c r="BV25" s="861">
        <v>230.20545202294542</v>
      </c>
      <c r="BW25" s="861">
        <v>100</v>
      </c>
      <c r="BX25" s="861">
        <v>236.39268528068999</v>
      </c>
      <c r="BY25" s="861">
        <v>100</v>
      </c>
      <c r="BZ25" s="861">
        <v>237.20625275076</v>
      </c>
      <c r="CA25" s="861">
        <v>100.00000000000001</v>
      </c>
      <c r="CB25" s="861">
        <v>242.78997957774996</v>
      </c>
      <c r="CC25" s="862">
        <v>99.999999999999986</v>
      </c>
      <c r="CD25" s="861">
        <v>250.30986784316994</v>
      </c>
      <c r="CE25" s="862">
        <v>100.00000000000001</v>
      </c>
      <c r="CF25" s="861">
        <v>257.38562872831005</v>
      </c>
      <c r="CG25" s="861">
        <v>99.999999999999986</v>
      </c>
      <c r="CH25" s="861">
        <v>265.35701755705998</v>
      </c>
      <c r="CI25" s="861">
        <v>100</v>
      </c>
      <c r="CJ25" s="861">
        <v>270.17332795934993</v>
      </c>
      <c r="CK25" s="861">
        <v>100.00000000000001</v>
      </c>
      <c r="CL25" s="861">
        <v>276.81308078659998</v>
      </c>
      <c r="CM25" s="861">
        <v>100</v>
      </c>
      <c r="CN25" s="861">
        <v>282.17150325427008</v>
      </c>
      <c r="CO25" s="861">
        <v>100</v>
      </c>
      <c r="CP25" s="861">
        <v>289.21970811809996</v>
      </c>
      <c r="CQ25" s="861">
        <v>100</v>
      </c>
      <c r="CR25" s="861">
        <v>294.53884619215984</v>
      </c>
      <c r="CS25" s="862">
        <v>99.999999999999986</v>
      </c>
      <c r="CT25" s="861">
        <v>294.82060658629013</v>
      </c>
      <c r="CU25" s="861">
        <v>100</v>
      </c>
      <c r="CV25" s="861">
        <v>287.17945625160007</v>
      </c>
      <c r="CW25" s="862">
        <v>100</v>
      </c>
      <c r="CX25" s="861">
        <v>295.0424610043101</v>
      </c>
      <c r="CY25" s="862">
        <v>100</v>
      </c>
      <c r="CZ25" s="861">
        <v>304.56945126679989</v>
      </c>
      <c r="DA25" s="861">
        <v>100</v>
      </c>
      <c r="DB25" s="861">
        <v>311.25642919656002</v>
      </c>
      <c r="DC25" s="861">
        <v>100</v>
      </c>
      <c r="DD25" s="861">
        <v>316.03263454856994</v>
      </c>
      <c r="DE25" s="862">
        <v>100</v>
      </c>
      <c r="DF25" s="861">
        <v>327.12088625523006</v>
      </c>
      <c r="DG25" s="862">
        <v>100</v>
      </c>
      <c r="DH25" s="861">
        <v>334.72530893809994</v>
      </c>
      <c r="DI25" s="862">
        <v>100</v>
      </c>
      <c r="DJ25" s="861">
        <v>344.90646055318996</v>
      </c>
      <c r="DK25" s="862">
        <v>100</v>
      </c>
      <c r="DL25" s="861">
        <v>354.45017931824015</v>
      </c>
      <c r="DM25" s="861">
        <v>99.999999999999972</v>
      </c>
      <c r="DN25" s="861">
        <v>361.48080189654007</v>
      </c>
      <c r="DO25" s="861">
        <v>99.999999999999957</v>
      </c>
      <c r="DP25" s="861">
        <v>371.23757622326985</v>
      </c>
      <c r="DQ25" s="861">
        <v>100.00000000000003</v>
      </c>
      <c r="DR25" s="861">
        <v>376.97325603472007</v>
      </c>
      <c r="DS25" s="862">
        <v>99.999999999999972</v>
      </c>
    </row>
  </sheetData>
  <mergeCells count="80">
    <mergeCell ref="DR4:DS4"/>
    <mergeCell ref="AF4:AG4"/>
    <mergeCell ref="BF4:BG4"/>
    <mergeCell ref="AJ4:AK4"/>
    <mergeCell ref="AL4:AM4"/>
    <mergeCell ref="BD4:BE4"/>
    <mergeCell ref="BR4:BS4"/>
    <mergeCell ref="BZ4:CA4"/>
    <mergeCell ref="BP4:BQ4"/>
    <mergeCell ref="BH4:BI4"/>
    <mergeCell ref="BJ4:BK4"/>
    <mergeCell ref="BL4:BM4"/>
    <mergeCell ref="BN4:BO4"/>
    <mergeCell ref="CZ4:DA4"/>
    <mergeCell ref="CV4:CW4"/>
    <mergeCell ref="CL4:CM4"/>
    <mergeCell ref="AB4:AC4"/>
    <mergeCell ref="AD4:AE4"/>
    <mergeCell ref="AX4:AY4"/>
    <mergeCell ref="AZ4:BA4"/>
    <mergeCell ref="BB4:BC4"/>
    <mergeCell ref="AH4:AI4"/>
    <mergeCell ref="AN4:AO4"/>
    <mergeCell ref="AP4:AQ4"/>
    <mergeCell ref="AR4:AS4"/>
    <mergeCell ref="AT4:AU4"/>
    <mergeCell ref="AV4:AW4"/>
    <mergeCell ref="J4:K4"/>
    <mergeCell ref="V4:W4"/>
    <mergeCell ref="X4:Y4"/>
    <mergeCell ref="Z4:AA4"/>
    <mergeCell ref="L4:M4"/>
    <mergeCell ref="N4:O4"/>
    <mergeCell ref="P4:Q4"/>
    <mergeCell ref="R4:S4"/>
    <mergeCell ref="T4:U4"/>
    <mergeCell ref="A4:A5"/>
    <mergeCell ref="B4:C4"/>
    <mergeCell ref="D4:E4"/>
    <mergeCell ref="F4:G4"/>
    <mergeCell ref="H4:I4"/>
    <mergeCell ref="BF21:BG21"/>
    <mergeCell ref="BH21:BI21"/>
    <mergeCell ref="BL21:BM21"/>
    <mergeCell ref="BN21:BO21"/>
    <mergeCell ref="BP21:BQ21"/>
    <mergeCell ref="BF7:BG7"/>
    <mergeCell ref="BH7:BI7"/>
    <mergeCell ref="BL7:BM7"/>
    <mergeCell ref="BN7:BO7"/>
    <mergeCell ref="BP7:BQ7"/>
    <mergeCell ref="BF15:BG15"/>
    <mergeCell ref="BH15:BI15"/>
    <mergeCell ref="BL15:BM15"/>
    <mergeCell ref="BN15:BO15"/>
    <mergeCell ref="BP15:BQ15"/>
    <mergeCell ref="CD4:CE4"/>
    <mergeCell ref="BT21:BU21"/>
    <mergeCell ref="BT15:BU15"/>
    <mergeCell ref="BT4:BU4"/>
    <mergeCell ref="BV4:BW4"/>
    <mergeCell ref="BX4:BY4"/>
    <mergeCell ref="BT7:BU7"/>
    <mergeCell ref="CB4:CC4"/>
    <mergeCell ref="CF4:CG4"/>
    <mergeCell ref="CH4:CI4"/>
    <mergeCell ref="CJ4:CK4"/>
    <mergeCell ref="DD4:DE4"/>
    <mergeCell ref="DB4:DC4"/>
    <mergeCell ref="CN4:CO4"/>
    <mergeCell ref="CX4:CY4"/>
    <mergeCell ref="CT4:CU4"/>
    <mergeCell ref="CP4:CQ4"/>
    <mergeCell ref="CR4:CS4"/>
    <mergeCell ref="DP4:DQ4"/>
    <mergeCell ref="DL4:DM4"/>
    <mergeCell ref="DH4:DI4"/>
    <mergeCell ref="DJ4:DK4"/>
    <mergeCell ref="DF4:DG4"/>
    <mergeCell ref="DN4:DO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showZeros="0" zoomScaleNormal="100" zoomScaleSheetLayoutView="100" workbookViewId="0">
      <pane xSplit="2" ySplit="5" topLeftCell="C52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50"/>
      <c r="B1" s="150"/>
      <c r="C1" s="150"/>
      <c r="D1" s="377" t="s">
        <v>247</v>
      </c>
      <c r="E1" s="377"/>
    </row>
    <row r="2" spans="1:5" s="199" customFormat="1" ht="32.1" customHeight="1">
      <c r="B2" s="1437" t="s">
        <v>650</v>
      </c>
      <c r="C2" s="1437"/>
      <c r="D2" s="1437"/>
      <c r="E2" s="643"/>
    </row>
    <row r="3" spans="1:5" ht="12.75" customHeight="1">
      <c r="D3" s="378" t="s">
        <v>239</v>
      </c>
      <c r="E3" s="378"/>
    </row>
    <row r="4" spans="1:5" ht="35.1" customHeight="1">
      <c r="B4" s="436" t="s">
        <v>9</v>
      </c>
      <c r="C4" s="436" t="s">
        <v>639</v>
      </c>
      <c r="D4" s="436" t="s">
        <v>638</v>
      </c>
      <c r="E4" s="642"/>
    </row>
    <row r="5" spans="1:5" ht="15" customHeight="1">
      <c r="B5" s="436">
        <v>1</v>
      </c>
      <c r="C5" s="436">
        <v>2</v>
      </c>
      <c r="D5" s="436">
        <v>3</v>
      </c>
      <c r="E5" s="642"/>
    </row>
    <row r="6" spans="1:5" s="433" customFormat="1" ht="27.95" customHeight="1">
      <c r="B6" s="757" t="s">
        <v>973</v>
      </c>
      <c r="C6" s="765"/>
      <c r="D6" s="765"/>
      <c r="E6" s="640"/>
    </row>
    <row r="7" spans="1:5" s="433" customFormat="1" ht="22.5" customHeight="1">
      <c r="B7" s="695" t="s">
        <v>3</v>
      </c>
      <c r="C7" s="699">
        <v>15.607222222222221</v>
      </c>
      <c r="D7" s="699">
        <v>16.438502673796791</v>
      </c>
      <c r="E7" s="555"/>
    </row>
    <row r="8" spans="1:5" s="433" customFormat="1" ht="22.5" customHeight="1">
      <c r="B8" s="441" t="s">
        <v>4</v>
      </c>
      <c r="C8" s="644">
        <v>15.521111111111111</v>
      </c>
      <c r="D8" s="644">
        <v>16.341333333333335</v>
      </c>
      <c r="E8" s="641"/>
    </row>
    <row r="9" spans="1:5" s="433" customFormat="1" ht="22.5" customHeight="1">
      <c r="B9" s="695" t="s">
        <v>5</v>
      </c>
      <c r="C9" s="699">
        <v>15.522129186602871</v>
      </c>
      <c r="D9" s="699">
        <v>18.646408839779006</v>
      </c>
      <c r="E9" s="555"/>
    </row>
    <row r="10" spans="1:5" s="433" customFormat="1" ht="22.5" customHeight="1">
      <c r="B10" s="445" t="s">
        <v>32</v>
      </c>
      <c r="C10" s="690">
        <v>19.3</v>
      </c>
      <c r="D10" s="690">
        <v>19.816888045540797</v>
      </c>
      <c r="E10" s="555"/>
    </row>
    <row r="11" spans="1:5" ht="22.5" customHeight="1">
      <c r="B11" s="695" t="s">
        <v>33</v>
      </c>
      <c r="C11" s="764">
        <v>19.105348460291733</v>
      </c>
      <c r="D11" s="764">
        <v>19.665653495440729</v>
      </c>
      <c r="E11" s="626"/>
    </row>
    <row r="12" spans="1:5" ht="22.5" customHeight="1">
      <c r="B12" s="445" t="s">
        <v>34</v>
      </c>
      <c r="C12" s="646">
        <v>16.892550143266476</v>
      </c>
      <c r="D12" s="646">
        <v>17.604724409448799</v>
      </c>
      <c r="E12" s="432"/>
    </row>
    <row r="13" spans="1:5" ht="22.5" customHeight="1">
      <c r="B13" s="695" t="s">
        <v>35</v>
      </c>
      <c r="C13" s="719">
        <v>19.720138488170804</v>
      </c>
      <c r="D13" s="719">
        <v>20.126744186046512</v>
      </c>
    </row>
    <row r="14" spans="1:5" ht="22.5" customHeight="1">
      <c r="B14" s="445" t="s">
        <v>36</v>
      </c>
      <c r="C14" s="646">
        <v>16.700854700854698</v>
      </c>
      <c r="D14" s="646">
        <v>18.006355932203391</v>
      </c>
    </row>
    <row r="15" spans="1:5" ht="22.5" customHeight="1">
      <c r="B15" s="695" t="s">
        <v>37</v>
      </c>
      <c r="C15" s="719">
        <v>16.600000000000001</v>
      </c>
      <c r="D15" s="719">
        <v>17.5</v>
      </c>
    </row>
    <row r="16" spans="1:5" ht="22.5" customHeight="1">
      <c r="B16" s="445" t="s">
        <v>38</v>
      </c>
      <c r="C16" s="646">
        <v>17.2</v>
      </c>
      <c r="D16" s="646">
        <v>17.5</v>
      </c>
    </row>
    <row r="17" spans="2:5" ht="22.5" customHeight="1">
      <c r="B17" s="695" t="s">
        <v>39</v>
      </c>
      <c r="C17" s="719">
        <v>17</v>
      </c>
      <c r="D17" s="719">
        <v>18.2</v>
      </c>
    </row>
    <row r="18" spans="2:5" ht="22.5" customHeight="1">
      <c r="B18" s="645" t="s">
        <v>40</v>
      </c>
      <c r="C18" s="766">
        <v>17</v>
      </c>
      <c r="D18" s="766">
        <v>18</v>
      </c>
    </row>
    <row r="19" spans="2:5" s="433" customFormat="1" ht="27.95" customHeight="1">
      <c r="B19" s="799" t="s">
        <v>433</v>
      </c>
      <c r="C19" s="806"/>
      <c r="D19" s="806"/>
      <c r="E19" s="640"/>
    </row>
    <row r="20" spans="2:5" s="433" customFormat="1" ht="22.5" customHeight="1">
      <c r="B20" s="445" t="s">
        <v>3</v>
      </c>
      <c r="C20" s="690">
        <v>16.600000000000001</v>
      </c>
      <c r="D20" s="690">
        <v>17.399999999999999</v>
      </c>
      <c r="E20" s="555"/>
    </row>
    <row r="21" spans="2:5" s="433" customFormat="1" ht="22.5" customHeight="1">
      <c r="B21" s="437" t="s">
        <v>4</v>
      </c>
      <c r="C21" s="915">
        <v>16.3</v>
      </c>
      <c r="D21" s="915">
        <v>17</v>
      </c>
      <c r="E21" s="641"/>
    </row>
    <row r="22" spans="2:5" s="433" customFormat="1" ht="22.5" customHeight="1">
      <c r="B22" s="445" t="s">
        <v>5</v>
      </c>
      <c r="C22" s="690">
        <v>15.5</v>
      </c>
      <c r="D22" s="690">
        <v>15.9</v>
      </c>
      <c r="E22" s="555"/>
    </row>
    <row r="23" spans="2:5" s="433" customFormat="1" ht="22.5" customHeight="1">
      <c r="B23" s="695" t="s">
        <v>32</v>
      </c>
      <c r="C23" s="699">
        <v>16.600000000000001</v>
      </c>
      <c r="D23" s="699">
        <v>16.899999999999999</v>
      </c>
      <c r="E23" s="555"/>
    </row>
    <row r="24" spans="2:5" ht="22.5" customHeight="1">
      <c r="B24" s="445" t="s">
        <v>33</v>
      </c>
      <c r="C24" s="914">
        <v>16.5</v>
      </c>
      <c r="D24" s="914">
        <v>16.399999999999999</v>
      </c>
      <c r="E24" s="626"/>
    </row>
    <row r="25" spans="2:5" ht="22.5" customHeight="1">
      <c r="B25" s="695" t="s">
        <v>34</v>
      </c>
      <c r="C25" s="719">
        <v>16.3</v>
      </c>
      <c r="D25" s="719">
        <v>15.4</v>
      </c>
      <c r="E25" s="432"/>
    </row>
    <row r="26" spans="2:5" ht="22.5" customHeight="1">
      <c r="B26" s="445" t="s">
        <v>35</v>
      </c>
      <c r="C26" s="646">
        <v>16.100000000000001</v>
      </c>
      <c r="D26" s="646">
        <v>14.9</v>
      </c>
    </row>
    <row r="27" spans="2:5" ht="22.5" customHeight="1">
      <c r="B27" s="695" t="s">
        <v>36</v>
      </c>
      <c r="C27" s="719">
        <v>16.100000000000001</v>
      </c>
      <c r="D27" s="719">
        <v>16</v>
      </c>
    </row>
    <row r="28" spans="2:5" ht="22.5" customHeight="1">
      <c r="B28" s="445" t="s">
        <v>37</v>
      </c>
      <c r="C28" s="646">
        <v>15.8</v>
      </c>
      <c r="D28" s="646">
        <v>14.7</v>
      </c>
    </row>
    <row r="29" spans="2:5" ht="22.5" customHeight="1">
      <c r="B29" s="695" t="s">
        <v>38</v>
      </c>
      <c r="C29" s="719">
        <v>16.2</v>
      </c>
      <c r="D29" s="719">
        <v>14.8</v>
      </c>
    </row>
    <row r="30" spans="2:5" ht="22.5" customHeight="1">
      <c r="B30" s="445" t="s">
        <v>39</v>
      </c>
      <c r="C30" s="646">
        <v>16.5</v>
      </c>
      <c r="D30" s="646">
        <v>15.6</v>
      </c>
    </row>
    <row r="31" spans="2:5" ht="22.5" customHeight="1">
      <c r="B31" s="807" t="s">
        <v>40</v>
      </c>
      <c r="C31" s="808">
        <v>15.7</v>
      </c>
      <c r="D31" s="808">
        <v>14.9</v>
      </c>
    </row>
    <row r="32" spans="2:5" s="433" customFormat="1" ht="27.95" customHeight="1">
      <c r="B32" s="757" t="s">
        <v>686</v>
      </c>
      <c r="C32" s="765"/>
      <c r="D32" s="765"/>
      <c r="E32" s="640"/>
    </row>
    <row r="33" spans="2:5" s="433" customFormat="1" ht="22.5" customHeight="1">
      <c r="B33" s="695" t="s">
        <v>3</v>
      </c>
      <c r="C33" s="699">
        <v>15</v>
      </c>
      <c r="D33" s="699">
        <v>14.3</v>
      </c>
      <c r="E33" s="555"/>
    </row>
    <row r="34" spans="2:5" s="433" customFormat="1" ht="22.5" customHeight="1">
      <c r="B34" s="441" t="s">
        <v>4</v>
      </c>
      <c r="C34" s="644">
        <v>14</v>
      </c>
      <c r="D34" s="644">
        <v>14.6</v>
      </c>
      <c r="E34" s="641"/>
    </row>
    <row r="35" spans="2:5" s="433" customFormat="1" ht="22.5" customHeight="1">
      <c r="B35" s="695" t="s">
        <v>5</v>
      </c>
      <c r="C35" s="699">
        <v>15</v>
      </c>
      <c r="D35" s="699">
        <v>15.4</v>
      </c>
      <c r="E35" s="555"/>
    </row>
    <row r="36" spans="2:5" s="433" customFormat="1" ht="22.5" customHeight="1">
      <c r="B36" s="445" t="s">
        <v>32</v>
      </c>
      <c r="C36" s="690">
        <v>14.2</v>
      </c>
      <c r="D36" s="690">
        <v>14.5</v>
      </c>
      <c r="E36" s="555"/>
    </row>
    <row r="37" spans="2:5" ht="22.5" customHeight="1">
      <c r="B37" s="695" t="s">
        <v>33</v>
      </c>
      <c r="C37" s="764">
        <v>17.600000000000001</v>
      </c>
      <c r="D37" s="764">
        <v>17.3</v>
      </c>
      <c r="E37" s="626"/>
    </row>
    <row r="38" spans="2:5" ht="22.5" customHeight="1">
      <c r="B38" s="445" t="s">
        <v>34</v>
      </c>
      <c r="C38" s="646">
        <v>16.399999999999999</v>
      </c>
      <c r="D38" s="646">
        <v>15.7</v>
      </c>
      <c r="E38" s="432"/>
    </row>
    <row r="39" spans="2:5" ht="22.5" customHeight="1">
      <c r="B39" s="695" t="s">
        <v>35</v>
      </c>
      <c r="C39" s="719">
        <v>15.5</v>
      </c>
      <c r="D39" s="719">
        <v>15.2</v>
      </c>
    </row>
    <row r="40" spans="2:5" ht="22.5" customHeight="1">
      <c r="B40" s="445" t="s">
        <v>36</v>
      </c>
      <c r="C40" s="646">
        <v>15.3</v>
      </c>
      <c r="D40" s="646">
        <v>14.1</v>
      </c>
    </row>
    <row r="41" spans="2:5" ht="22.5" customHeight="1">
      <c r="B41" s="695" t="s">
        <v>37</v>
      </c>
      <c r="C41" s="719">
        <v>15.2</v>
      </c>
      <c r="D41" s="719">
        <v>13.8</v>
      </c>
    </row>
    <row r="42" spans="2:5" ht="22.5" customHeight="1">
      <c r="B42" s="445" t="s">
        <v>38</v>
      </c>
      <c r="C42" s="646">
        <v>15.1</v>
      </c>
      <c r="D42" s="646">
        <v>14.2</v>
      </c>
    </row>
    <row r="43" spans="2:5" ht="22.5" customHeight="1">
      <c r="B43" s="695" t="s">
        <v>39</v>
      </c>
      <c r="C43" s="719">
        <v>15.3</v>
      </c>
      <c r="D43" s="719">
        <v>14.3</v>
      </c>
    </row>
    <row r="44" spans="2:5" ht="22.5" customHeight="1">
      <c r="B44" s="645" t="s">
        <v>40</v>
      </c>
      <c r="C44" s="766">
        <v>15.5</v>
      </c>
      <c r="D44" s="766">
        <v>14.7</v>
      </c>
    </row>
    <row r="45" spans="2:5" ht="27.95" customHeight="1">
      <c r="B45" s="799" t="s">
        <v>935</v>
      </c>
      <c r="C45" s="806"/>
      <c r="D45" s="806"/>
    </row>
    <row r="46" spans="2:5" ht="22.5" customHeight="1">
      <c r="B46" s="445" t="s">
        <v>3</v>
      </c>
      <c r="C46" s="646">
        <v>18.899999999999999</v>
      </c>
      <c r="D46" s="646">
        <v>18.7</v>
      </c>
    </row>
    <row r="47" spans="2:5" ht="22.5" customHeight="1">
      <c r="B47" s="695" t="s">
        <v>4</v>
      </c>
      <c r="C47" s="719">
        <v>14.8</v>
      </c>
      <c r="D47" s="719">
        <v>15</v>
      </c>
    </row>
    <row r="48" spans="2:5" ht="22.5" customHeight="1">
      <c r="B48" s="445" t="s">
        <v>5</v>
      </c>
      <c r="C48" s="646">
        <v>14.4</v>
      </c>
      <c r="D48" s="646">
        <v>14.1</v>
      </c>
    </row>
    <row r="49" spans="2:4" ht="22.5" customHeight="1">
      <c r="B49" s="695" t="s">
        <v>32</v>
      </c>
      <c r="C49" s="719">
        <v>14.1</v>
      </c>
      <c r="D49" s="719">
        <v>13.9</v>
      </c>
    </row>
    <row r="50" spans="2:4" ht="22.5" customHeight="1">
      <c r="B50" s="445" t="s">
        <v>33</v>
      </c>
      <c r="C50" s="646">
        <v>13.7</v>
      </c>
      <c r="D50" s="646">
        <v>13.5</v>
      </c>
    </row>
    <row r="51" spans="2:4" ht="22.5" customHeight="1">
      <c r="B51" s="695" t="s">
        <v>34</v>
      </c>
      <c r="C51" s="719">
        <v>13.3</v>
      </c>
      <c r="D51" s="719">
        <v>13.2</v>
      </c>
    </row>
    <row r="52" spans="2:4" ht="22.5" customHeight="1">
      <c r="B52" s="445" t="s">
        <v>35</v>
      </c>
      <c r="C52" s="646">
        <v>13</v>
      </c>
      <c r="D52" s="646">
        <v>13.5</v>
      </c>
    </row>
    <row r="53" spans="2:4" ht="22.5" customHeight="1">
      <c r="B53" s="695" t="s">
        <v>36</v>
      </c>
      <c r="C53" s="719">
        <v>14.210408366533864</v>
      </c>
      <c r="D53" s="719">
        <v>14.39526791927627</v>
      </c>
    </row>
    <row r="54" spans="2:4" ht="22.5" customHeight="1">
      <c r="B54" s="445" t="s">
        <v>37</v>
      </c>
      <c r="C54" s="646">
        <v>13.5</v>
      </c>
      <c r="D54" s="646">
        <v>14.2</v>
      </c>
    </row>
    <row r="55" spans="2:4" ht="22.5" customHeight="1">
      <c r="B55" s="695" t="s">
        <v>38</v>
      </c>
      <c r="C55" s="719">
        <v>13.7</v>
      </c>
      <c r="D55" s="719">
        <v>14.4</v>
      </c>
    </row>
    <row r="56" spans="2:4" ht="22.5" customHeight="1">
      <c r="B56" s="445" t="s">
        <v>39</v>
      </c>
      <c r="C56" s="646">
        <v>13.6</v>
      </c>
      <c r="D56" s="646">
        <v>13.1</v>
      </c>
    </row>
    <row r="57" spans="2:4" ht="22.5" customHeight="1">
      <c r="B57" s="807" t="s">
        <v>40</v>
      </c>
      <c r="C57" s="808">
        <v>13.6</v>
      </c>
      <c r="D57" s="808">
        <v>13.7</v>
      </c>
    </row>
    <row r="58" spans="2:4" ht="27.95" customHeight="1">
      <c r="B58" s="757" t="s">
        <v>1331</v>
      </c>
      <c r="C58" s="765"/>
      <c r="D58" s="765"/>
    </row>
    <row r="59" spans="2:4" ht="22.5" customHeight="1">
      <c r="B59" s="1278" t="s">
        <v>3</v>
      </c>
      <c r="C59" s="1313">
        <v>13.1</v>
      </c>
      <c r="D59" s="1313">
        <v>12.7</v>
      </c>
    </row>
    <row r="60" spans="2:4" ht="22.5" customHeight="1">
      <c r="B60" s="1314" t="s">
        <v>4</v>
      </c>
      <c r="C60" s="1315">
        <v>13</v>
      </c>
      <c r="D60" s="1315">
        <v>12.7</v>
      </c>
    </row>
    <row r="61" spans="2:4" ht="22.5" customHeight="1">
      <c r="B61" s="1278" t="s">
        <v>5</v>
      </c>
      <c r="C61" s="1313">
        <v>12.83449012279765</v>
      </c>
      <c r="D61" s="1313">
        <v>12.2</v>
      </c>
    </row>
    <row r="62" spans="2:4" ht="22.5" customHeight="1">
      <c r="B62" s="1297" t="s">
        <v>32</v>
      </c>
      <c r="C62" s="914">
        <v>14</v>
      </c>
      <c r="D62" s="914">
        <v>13.3</v>
      </c>
    </row>
    <row r="63" spans="2:4" ht="22.5" customHeight="1">
      <c r="B63" s="1311" t="s">
        <v>33</v>
      </c>
      <c r="C63" s="764">
        <v>14.021113243761997</v>
      </c>
      <c r="D63" s="764">
        <v>12.723207401696222</v>
      </c>
    </row>
    <row r="64" spans="2:4" ht="22.5" customHeight="1">
      <c r="B64" s="1297" t="s">
        <v>34</v>
      </c>
      <c r="C64" s="914">
        <v>12.8</v>
      </c>
      <c r="D64" s="914">
        <v>11.9</v>
      </c>
    </row>
    <row r="65" spans="2:4" ht="22.5" customHeight="1">
      <c r="B65" s="1311" t="s">
        <v>35</v>
      </c>
      <c r="C65" s="764">
        <v>12</v>
      </c>
      <c r="D65" s="764">
        <v>11.2</v>
      </c>
    </row>
    <row r="66" spans="2:4" ht="22.5" customHeight="1">
      <c r="B66" s="1297" t="s">
        <v>36</v>
      </c>
      <c r="C66" s="914">
        <v>13.1</v>
      </c>
      <c r="D66" s="914">
        <v>12.5</v>
      </c>
    </row>
    <row r="67" spans="2:4" ht="22.5" customHeight="1">
      <c r="B67" s="1311" t="s">
        <v>37</v>
      </c>
      <c r="C67" s="764">
        <v>13.3</v>
      </c>
      <c r="D67" s="764">
        <v>12.6</v>
      </c>
    </row>
    <row r="68" spans="2:4" ht="22.5" customHeight="1">
      <c r="B68" s="1297" t="s">
        <v>38</v>
      </c>
      <c r="C68" s="914">
        <v>12.8</v>
      </c>
      <c r="D68" s="914">
        <v>12</v>
      </c>
    </row>
    <row r="69" spans="2:4" ht="22.5" customHeight="1">
      <c r="B69" s="1311" t="s">
        <v>39</v>
      </c>
      <c r="C69" s="764">
        <v>13.7</v>
      </c>
      <c r="D69" s="764">
        <v>12.7</v>
      </c>
    </row>
    <row r="70" spans="2:4" ht="22.5" customHeight="1">
      <c r="B70" s="1394" t="s">
        <v>40</v>
      </c>
      <c r="C70" s="1395">
        <v>14.4</v>
      </c>
      <c r="D70" s="1395">
        <v>13.9</v>
      </c>
    </row>
  </sheetData>
  <mergeCells count="1">
    <mergeCell ref="B2:D2"/>
  </mergeCells>
  <conditionalFormatting sqref="C7:D10 C20:D23">
    <cfRule type="cellIs" dxfId="45" priority="1" operator="equal">
      <formula>0</formula>
    </cfRule>
  </conditionalFormatting>
  <conditionalFormatting sqref="C33:D36">
    <cfRule type="cellIs" dxfId="44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Zeros="0" zoomScaleNormal="100" zoomScaleSheetLayoutView="100" workbookViewId="0">
      <pane ySplit="9" topLeftCell="A10" activePane="bottomLeft" state="frozen"/>
      <selection activeCell="A18" sqref="A18"/>
      <selection pane="bottomLeft" activeCell="O14" sqref="O14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30"/>
      <c r="B1" s="130"/>
      <c r="C1" s="130"/>
      <c r="D1" s="130"/>
      <c r="E1" s="130"/>
      <c r="F1" s="130"/>
      <c r="G1" s="130"/>
      <c r="H1" s="130"/>
      <c r="I1" s="798" t="s">
        <v>479</v>
      </c>
    </row>
    <row r="2" spans="1:13" s="781" customFormat="1" ht="15.75">
      <c r="A2" s="1551" t="s">
        <v>214</v>
      </c>
      <c r="B2" s="1551"/>
      <c r="C2" s="1551"/>
      <c r="D2" s="1551"/>
      <c r="E2" s="1551"/>
      <c r="F2" s="1551"/>
      <c r="G2" s="1551"/>
      <c r="H2" s="1551"/>
      <c r="I2" s="1551"/>
    </row>
    <row r="3" spans="1:13">
      <c r="A3" s="1552" t="s">
        <v>1476</v>
      </c>
      <c r="B3" s="1552"/>
      <c r="C3" s="1552"/>
      <c r="D3" s="1552"/>
      <c r="E3" s="1552"/>
      <c r="F3" s="1552"/>
      <c r="G3" s="1552"/>
      <c r="H3" s="1552"/>
      <c r="I3" s="1552"/>
    </row>
    <row r="4" spans="1:13">
      <c r="A4" s="1333"/>
      <c r="B4" s="1333"/>
      <c r="C4" s="1333"/>
      <c r="D4" s="1333"/>
      <c r="E4" s="1333"/>
      <c r="F4" s="1333"/>
      <c r="G4" s="1333"/>
      <c r="H4" s="1333"/>
      <c r="I4" s="1333"/>
    </row>
    <row r="5" spans="1:13">
      <c r="I5" s="21" t="s">
        <v>6</v>
      </c>
    </row>
    <row r="6" spans="1:13" ht="18" customHeight="1">
      <c r="A6" s="1511" t="s">
        <v>46</v>
      </c>
      <c r="B6" s="1535" t="s">
        <v>0</v>
      </c>
      <c r="C6" s="1536"/>
      <c r="D6" s="1511" t="s">
        <v>29</v>
      </c>
      <c r="E6" s="1511"/>
      <c r="F6" s="1511"/>
      <c r="G6" s="1511"/>
      <c r="H6" s="1511"/>
      <c r="I6" s="1511"/>
    </row>
    <row r="7" spans="1:13" ht="30" customHeight="1">
      <c r="A7" s="1511"/>
      <c r="B7" s="1537"/>
      <c r="C7" s="1538"/>
      <c r="D7" s="1535" t="s">
        <v>1391</v>
      </c>
      <c r="E7" s="1536"/>
      <c r="F7" s="1535" t="s">
        <v>208</v>
      </c>
      <c r="G7" s="1536"/>
      <c r="H7" s="1511" t="s">
        <v>115</v>
      </c>
      <c r="I7" s="1511"/>
    </row>
    <row r="8" spans="1:13" ht="42" customHeight="1">
      <c r="A8" s="1511"/>
      <c r="B8" s="43" t="s">
        <v>114</v>
      </c>
      <c r="C8" s="22" t="s">
        <v>65</v>
      </c>
      <c r="D8" s="43" t="s">
        <v>114</v>
      </c>
      <c r="E8" s="43" t="s">
        <v>65</v>
      </c>
      <c r="F8" s="43" t="s">
        <v>114</v>
      </c>
      <c r="G8" s="43" t="s">
        <v>65</v>
      </c>
      <c r="H8" s="43" t="s">
        <v>114</v>
      </c>
      <c r="I8" s="43" t="s">
        <v>65</v>
      </c>
    </row>
    <row r="9" spans="1:13" s="23" customFormat="1" ht="15" customHeight="1">
      <c r="A9" s="837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553" t="s">
        <v>48</v>
      </c>
      <c r="B10" s="1553"/>
      <c r="C10" s="1553"/>
      <c r="D10" s="1553"/>
      <c r="E10" s="1553"/>
      <c r="F10" s="1553"/>
      <c r="G10" s="1553"/>
      <c r="H10" s="1553"/>
      <c r="I10" s="1553"/>
    </row>
    <row r="11" spans="1:13" s="23" customFormat="1" ht="30" customHeight="1">
      <c r="A11" s="235" t="s">
        <v>109</v>
      </c>
      <c r="B11" s="393">
        <v>92</v>
      </c>
      <c r="C11" s="240">
        <v>497.84634703422017</v>
      </c>
      <c r="D11" s="204">
        <v>15</v>
      </c>
      <c r="E11" s="240">
        <v>9.2077921441000008</v>
      </c>
      <c r="F11" s="204">
        <v>14</v>
      </c>
      <c r="G11" s="240">
        <v>19.900541431989996</v>
      </c>
      <c r="H11" s="204">
        <v>63</v>
      </c>
      <c r="I11" s="240">
        <v>468.73801345813013</v>
      </c>
      <c r="J11" s="1336"/>
      <c r="K11" s="1336"/>
      <c r="L11" s="1341"/>
      <c r="M11" s="1341"/>
    </row>
    <row r="12" spans="1:13" s="23" customFormat="1" ht="30" customHeight="1">
      <c r="A12" s="42" t="s">
        <v>116</v>
      </c>
      <c r="B12" s="79">
        <v>92</v>
      </c>
      <c r="C12" s="78">
        <v>414.95263201562005</v>
      </c>
      <c r="D12" s="79">
        <v>15</v>
      </c>
      <c r="E12" s="78">
        <v>5.6565107400000008</v>
      </c>
      <c r="F12" s="79">
        <v>14</v>
      </c>
      <c r="G12" s="78">
        <v>15.260149779479999</v>
      </c>
      <c r="H12" s="79">
        <v>63</v>
      </c>
      <c r="I12" s="78">
        <v>394.03597149614006</v>
      </c>
      <c r="J12" s="1336"/>
      <c r="K12" s="1336"/>
      <c r="L12" s="1341"/>
      <c r="M12" s="1341"/>
    </row>
    <row r="13" spans="1:13" s="23" customFormat="1" ht="30" customHeight="1">
      <c r="A13" s="1553" t="s">
        <v>91</v>
      </c>
      <c r="B13" s="1553"/>
      <c r="C13" s="1553"/>
      <c r="D13" s="1553"/>
      <c r="E13" s="1553"/>
      <c r="F13" s="1553"/>
      <c r="G13" s="1553"/>
      <c r="H13" s="1553"/>
      <c r="I13" s="1553"/>
    </row>
    <row r="14" spans="1:13" s="23" customFormat="1" ht="30" customHeight="1">
      <c r="A14" s="235" t="s">
        <v>73</v>
      </c>
      <c r="B14" s="393">
        <v>92</v>
      </c>
      <c r="C14" s="240">
        <v>376.97325603472007</v>
      </c>
      <c r="D14" s="204">
        <v>15</v>
      </c>
      <c r="E14" s="240">
        <v>8.0363291570200008</v>
      </c>
      <c r="F14" s="204">
        <v>14</v>
      </c>
      <c r="G14" s="240">
        <v>16.223715317730001</v>
      </c>
      <c r="H14" s="204">
        <v>63</v>
      </c>
      <c r="I14" s="240">
        <v>352.71321155996998</v>
      </c>
      <c r="J14" s="1336"/>
      <c r="K14" s="1336"/>
      <c r="L14" s="1341"/>
      <c r="M14" s="1341"/>
    </row>
    <row r="15" spans="1:13" s="23" customFormat="1" ht="30" customHeight="1">
      <c r="A15" s="42" t="s">
        <v>57</v>
      </c>
      <c r="B15" s="79">
        <v>92</v>
      </c>
      <c r="C15" s="78">
        <v>103.50941224834999</v>
      </c>
      <c r="D15" s="79">
        <v>15</v>
      </c>
      <c r="E15" s="78">
        <v>8.4878543200000003</v>
      </c>
      <c r="F15" s="79">
        <v>14</v>
      </c>
      <c r="G15" s="78">
        <v>10.43040962071</v>
      </c>
      <c r="H15" s="79">
        <v>63</v>
      </c>
      <c r="I15" s="78">
        <v>84.591148307639997</v>
      </c>
      <c r="J15" s="1336"/>
      <c r="K15" s="1336"/>
      <c r="L15" s="1341"/>
      <c r="M15" s="1341"/>
    </row>
    <row r="16" spans="1:13" s="23" customFormat="1" ht="30" customHeight="1">
      <c r="A16" s="1554" t="s">
        <v>51</v>
      </c>
      <c r="B16" s="1555"/>
      <c r="C16" s="1555"/>
      <c r="D16" s="1555"/>
      <c r="E16" s="1555"/>
      <c r="F16" s="1555"/>
      <c r="G16" s="1555"/>
      <c r="H16" s="1555"/>
      <c r="I16" s="1556"/>
    </row>
    <row r="17" spans="1:13" s="23" customFormat="1" ht="30" customHeight="1">
      <c r="A17" s="235" t="s">
        <v>111</v>
      </c>
      <c r="B17" s="393">
        <v>92</v>
      </c>
      <c r="C17" s="240">
        <v>120.87309103803001</v>
      </c>
      <c r="D17" s="204">
        <v>15</v>
      </c>
      <c r="E17" s="240">
        <v>1.1714628790800001</v>
      </c>
      <c r="F17" s="204">
        <v>14</v>
      </c>
      <c r="G17" s="240">
        <v>3.6768261689699999</v>
      </c>
      <c r="H17" s="204">
        <v>63</v>
      </c>
      <c r="I17" s="240">
        <v>116.02480198998001</v>
      </c>
      <c r="J17" s="1336"/>
      <c r="K17" s="1336"/>
      <c r="L17" s="1341"/>
      <c r="M17" s="1341"/>
    </row>
    <row r="18" spans="1:13" ht="30" customHeight="1">
      <c r="A18" s="42" t="s">
        <v>105</v>
      </c>
      <c r="B18" s="79">
        <v>92</v>
      </c>
      <c r="C18" s="78">
        <v>98.100549006530002</v>
      </c>
      <c r="D18" s="79">
        <v>15</v>
      </c>
      <c r="E18" s="78">
        <v>0.04</v>
      </c>
      <c r="F18" s="79">
        <v>14</v>
      </c>
      <c r="G18" s="78">
        <v>2.5317531057</v>
      </c>
      <c r="H18" s="79">
        <v>63</v>
      </c>
      <c r="I18" s="78">
        <v>95.528795900830005</v>
      </c>
      <c r="J18" s="1336"/>
      <c r="K18" s="1336"/>
      <c r="L18" s="1341"/>
      <c r="M18" s="1341"/>
    </row>
    <row r="19" spans="1:13">
      <c r="J19" s="1332"/>
      <c r="K19" s="1332"/>
    </row>
    <row r="29" spans="1:13">
      <c r="H29" s="1335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4"/>
  <sheetViews>
    <sheetView showZeros="0" zoomScale="115" zoomScaleNormal="115" zoomScaleSheetLayoutView="100" workbookViewId="0">
      <pane ySplit="7" topLeftCell="A26" activePane="bottomLeft" state="frozen"/>
      <selection activeCell="A18" sqref="A18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339"/>
    <col min="11" max="11" width="9.140625" style="1390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ht="15" customHeight="1">
      <c r="A1" s="130"/>
      <c r="B1" s="130"/>
      <c r="C1" s="130"/>
      <c r="D1" s="130"/>
      <c r="E1" s="130"/>
      <c r="F1" s="130"/>
      <c r="G1" s="130"/>
      <c r="H1" s="130"/>
      <c r="I1" s="798" t="s">
        <v>569</v>
      </c>
      <c r="J1" s="1337"/>
      <c r="K1" s="1388"/>
    </row>
    <row r="2" spans="1:12" s="32" customFormat="1" ht="15.75">
      <c r="A2" s="1461" t="s">
        <v>834</v>
      </c>
      <c r="B2" s="1461"/>
      <c r="C2" s="1461"/>
      <c r="D2" s="1461"/>
      <c r="E2" s="1461"/>
      <c r="F2" s="1461"/>
      <c r="G2" s="1461"/>
      <c r="H2" s="1461"/>
      <c r="I2" s="1461"/>
      <c r="J2" s="1338"/>
      <c r="K2" s="1389"/>
    </row>
    <row r="4" spans="1:12" ht="15.95" customHeight="1">
      <c r="A4" s="1560" t="s">
        <v>46</v>
      </c>
      <c r="B4" s="1563" t="s">
        <v>0</v>
      </c>
      <c r="C4" s="1563"/>
      <c r="D4" s="1563" t="s">
        <v>29</v>
      </c>
      <c r="E4" s="1563"/>
      <c r="F4" s="1563"/>
      <c r="G4" s="1563"/>
      <c r="H4" s="1563"/>
      <c r="I4" s="1563"/>
    </row>
    <row r="5" spans="1:12" ht="30" customHeight="1">
      <c r="A5" s="1561"/>
      <c r="B5" s="1563"/>
      <c r="C5" s="1563"/>
      <c r="D5" s="1563" t="s">
        <v>1468</v>
      </c>
      <c r="E5" s="1563"/>
      <c r="F5" s="1563" t="s">
        <v>209</v>
      </c>
      <c r="G5" s="1563"/>
      <c r="H5" s="1563" t="s">
        <v>113</v>
      </c>
      <c r="I5" s="1563"/>
    </row>
    <row r="6" spans="1:12" ht="30" customHeight="1">
      <c r="A6" s="1562"/>
      <c r="B6" s="1340" t="s">
        <v>26</v>
      </c>
      <c r="C6" s="1340" t="s">
        <v>80</v>
      </c>
      <c r="D6" s="1340" t="s">
        <v>26</v>
      </c>
      <c r="E6" s="1340" t="s">
        <v>47</v>
      </c>
      <c r="F6" s="1340" t="s">
        <v>26</v>
      </c>
      <c r="G6" s="1340" t="s">
        <v>47</v>
      </c>
      <c r="H6" s="1340" t="s">
        <v>26</v>
      </c>
      <c r="I6" s="1340" t="s">
        <v>47</v>
      </c>
    </row>
    <row r="7" spans="1:12" ht="15" customHeight="1">
      <c r="A7" s="837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2" ht="15" customHeight="1">
      <c r="A8" s="1557" t="s">
        <v>1289</v>
      </c>
      <c r="B8" s="1558"/>
      <c r="C8" s="1558"/>
      <c r="D8" s="1558"/>
      <c r="E8" s="1558"/>
      <c r="F8" s="1558"/>
      <c r="G8" s="1558"/>
      <c r="H8" s="1558"/>
      <c r="I8" s="1559"/>
      <c r="J8" s="857"/>
      <c r="K8" s="1391"/>
    </row>
    <row r="9" spans="1:12" ht="15" customHeight="1">
      <c r="A9" s="639" t="s">
        <v>56</v>
      </c>
      <c r="B9" s="264">
        <v>84</v>
      </c>
      <c r="C9" s="265">
        <v>294.82060657653011</v>
      </c>
      <c r="D9" s="264">
        <v>21</v>
      </c>
      <c r="E9" s="266">
        <v>4.4533126921343174</v>
      </c>
      <c r="F9" s="264">
        <v>31</v>
      </c>
      <c r="G9" s="266">
        <v>19.218009205490336</v>
      </c>
      <c r="H9" s="264">
        <v>32</v>
      </c>
      <c r="I9" s="266">
        <v>76.328678102375306</v>
      </c>
      <c r="J9" s="857"/>
      <c r="K9" s="1391"/>
      <c r="L9" s="1343"/>
    </row>
    <row r="10" spans="1:12" ht="15" customHeight="1">
      <c r="A10" s="41" t="s">
        <v>297</v>
      </c>
      <c r="B10" s="82">
        <v>84</v>
      </c>
      <c r="C10" s="83">
        <v>89.975965448349996</v>
      </c>
      <c r="D10" s="82">
        <v>51</v>
      </c>
      <c r="E10" s="112">
        <v>34.790057305557966</v>
      </c>
      <c r="F10" s="82">
        <v>29</v>
      </c>
      <c r="G10" s="112">
        <v>44.440722414469256</v>
      </c>
      <c r="H10" s="82">
        <v>4</v>
      </c>
      <c r="I10" s="112">
        <v>20.769220279972771</v>
      </c>
      <c r="J10" s="857"/>
      <c r="K10" s="1391"/>
      <c r="L10" s="1343"/>
    </row>
    <row r="11" spans="1:12" ht="15" customHeight="1">
      <c r="A11" s="1557" t="s">
        <v>1333</v>
      </c>
      <c r="B11" s="1558"/>
      <c r="C11" s="1558"/>
      <c r="D11" s="1558"/>
      <c r="E11" s="1558"/>
      <c r="F11" s="1558"/>
      <c r="G11" s="1558"/>
      <c r="H11" s="1558"/>
      <c r="I11" s="1559"/>
      <c r="J11" s="857"/>
      <c r="K11" s="1391"/>
    </row>
    <row r="12" spans="1:12" ht="15" customHeight="1">
      <c r="A12" s="639" t="s">
        <v>56</v>
      </c>
      <c r="B12" s="264">
        <v>88</v>
      </c>
      <c r="C12" s="265">
        <v>287.17945624557001</v>
      </c>
      <c r="D12" s="264">
        <v>26</v>
      </c>
      <c r="E12" s="266">
        <v>5.3030546778343659</v>
      </c>
      <c r="F12" s="264">
        <v>30</v>
      </c>
      <c r="G12" s="266">
        <v>19.715785625188989</v>
      </c>
      <c r="H12" s="264">
        <v>32</v>
      </c>
      <c r="I12" s="266">
        <v>74.981159696976647</v>
      </c>
      <c r="J12" s="857"/>
      <c r="K12" s="1391"/>
      <c r="L12" s="1343"/>
    </row>
    <row r="13" spans="1:12" ht="15" customHeight="1">
      <c r="A13" s="41" t="s">
        <v>297</v>
      </c>
      <c r="B13" s="82">
        <v>88</v>
      </c>
      <c r="C13" s="83">
        <v>91.742965248349989</v>
      </c>
      <c r="D13" s="82">
        <v>55</v>
      </c>
      <c r="E13" s="112">
        <v>36.300537976462408</v>
      </c>
      <c r="F13" s="82">
        <v>29</v>
      </c>
      <c r="G13" s="112">
        <v>43.330263783200479</v>
      </c>
      <c r="H13" s="82">
        <v>4</v>
      </c>
      <c r="I13" s="112">
        <v>20.369198240337116</v>
      </c>
      <c r="J13" s="857"/>
      <c r="K13" s="1391"/>
      <c r="L13" s="1343"/>
    </row>
    <row r="14" spans="1:12" ht="15" customHeight="1">
      <c r="A14" s="1557" t="s">
        <v>1345</v>
      </c>
      <c r="B14" s="1558"/>
      <c r="C14" s="1558"/>
      <c r="D14" s="1558"/>
      <c r="E14" s="1558"/>
      <c r="F14" s="1558"/>
      <c r="G14" s="1558"/>
      <c r="H14" s="1558"/>
      <c r="I14" s="1559"/>
      <c r="J14" s="857"/>
      <c r="K14" s="1391"/>
    </row>
    <row r="15" spans="1:12" ht="15" customHeight="1">
      <c r="A15" s="639" t="s">
        <v>56</v>
      </c>
      <c r="B15" s="264">
        <v>88</v>
      </c>
      <c r="C15" s="265">
        <v>295.04246098886006</v>
      </c>
      <c r="D15" s="264">
        <v>26</v>
      </c>
      <c r="E15" s="266">
        <v>5.1264820453965392</v>
      </c>
      <c r="F15" s="264">
        <v>30</v>
      </c>
      <c r="G15" s="266">
        <v>19.682043972532679</v>
      </c>
      <c r="H15" s="264">
        <v>32</v>
      </c>
      <c r="I15" s="266">
        <v>75.191473982070747</v>
      </c>
      <c r="J15" s="857"/>
      <c r="K15" s="1391"/>
      <c r="L15" s="1343"/>
    </row>
    <row r="16" spans="1:12" ht="15" customHeight="1">
      <c r="A16" s="41" t="s">
        <v>297</v>
      </c>
      <c r="B16" s="82">
        <v>88</v>
      </c>
      <c r="C16" s="83">
        <v>92.734365248349988</v>
      </c>
      <c r="D16" s="82">
        <v>55</v>
      </c>
      <c r="E16" s="112">
        <v>35.959258308832105</v>
      </c>
      <c r="F16" s="82">
        <v>29</v>
      </c>
      <c r="G16" s="112">
        <v>42.867030726074127</v>
      </c>
      <c r="H16" s="82">
        <v>4</v>
      </c>
      <c r="I16" s="112">
        <v>21.173710965093782</v>
      </c>
      <c r="J16" s="857"/>
      <c r="K16" s="1391"/>
      <c r="L16" s="1343"/>
    </row>
    <row r="17" spans="1:12" ht="15" customHeight="1">
      <c r="A17" s="1557" t="s">
        <v>1357</v>
      </c>
      <c r="B17" s="1558"/>
      <c r="C17" s="1558"/>
      <c r="D17" s="1558"/>
      <c r="E17" s="1558"/>
      <c r="F17" s="1558"/>
      <c r="G17" s="1558"/>
      <c r="H17" s="1558"/>
      <c r="I17" s="1559"/>
      <c r="J17" s="857"/>
      <c r="K17" s="1391"/>
    </row>
    <row r="18" spans="1:12" ht="15" customHeight="1">
      <c r="A18" s="639" t="s">
        <v>56</v>
      </c>
      <c r="B18" s="264">
        <v>88</v>
      </c>
      <c r="C18" s="265">
        <v>304.56945085183992</v>
      </c>
      <c r="D18" s="264">
        <v>25</v>
      </c>
      <c r="E18" s="266">
        <v>4.7822042268793794</v>
      </c>
      <c r="F18" s="264">
        <v>30</v>
      </c>
      <c r="G18" s="266">
        <v>18.998629985073059</v>
      </c>
      <c r="H18" s="264">
        <v>33</v>
      </c>
      <c r="I18" s="266">
        <v>76.21916578804759</v>
      </c>
      <c r="J18" s="857"/>
      <c r="K18" s="1391"/>
      <c r="L18" s="1343"/>
    </row>
    <row r="19" spans="1:12" ht="15" customHeight="1">
      <c r="A19" s="41" t="s">
        <v>297</v>
      </c>
      <c r="B19" s="82">
        <v>88</v>
      </c>
      <c r="C19" s="83">
        <v>93.681010027349998</v>
      </c>
      <c r="D19" s="82">
        <v>55</v>
      </c>
      <c r="E19" s="112">
        <v>35.593376619205117</v>
      </c>
      <c r="F19" s="82">
        <v>29</v>
      </c>
      <c r="G19" s="112">
        <v>42.113624557551127</v>
      </c>
      <c r="H19" s="82">
        <v>4</v>
      </c>
      <c r="I19" s="112">
        <v>22.292998823243753</v>
      </c>
      <c r="J19" s="857"/>
      <c r="K19" s="1391"/>
      <c r="L19" s="1343"/>
    </row>
    <row r="20" spans="1:12" ht="15" customHeight="1">
      <c r="A20" s="1557" t="s">
        <v>1365</v>
      </c>
      <c r="B20" s="1558"/>
      <c r="C20" s="1558"/>
      <c r="D20" s="1558"/>
      <c r="E20" s="1558"/>
      <c r="F20" s="1558"/>
      <c r="G20" s="1558"/>
      <c r="H20" s="1558"/>
      <c r="I20" s="1559"/>
      <c r="J20" s="857"/>
      <c r="K20" s="1391"/>
    </row>
    <row r="21" spans="1:12" ht="15" customHeight="1">
      <c r="A21" s="639" t="s">
        <v>56</v>
      </c>
      <c r="B21" s="264">
        <v>89</v>
      </c>
      <c r="C21" s="265">
        <v>311.25642919967004</v>
      </c>
      <c r="D21" s="264">
        <v>26</v>
      </c>
      <c r="E21" s="266">
        <v>4.9304949258912423</v>
      </c>
      <c r="F21" s="264">
        <v>30</v>
      </c>
      <c r="G21" s="266">
        <v>18.982694160157333</v>
      </c>
      <c r="H21" s="264">
        <v>33</v>
      </c>
      <c r="I21" s="266">
        <v>76.086810913951425</v>
      </c>
      <c r="J21" s="857"/>
      <c r="K21" s="1391"/>
      <c r="L21" s="1343"/>
    </row>
    <row r="22" spans="1:12" ht="15" customHeight="1">
      <c r="A22" s="41" t="s">
        <v>297</v>
      </c>
      <c r="B22" s="82">
        <v>89</v>
      </c>
      <c r="C22" s="83">
        <v>94.499410027349995</v>
      </c>
      <c r="D22" s="82">
        <v>56</v>
      </c>
      <c r="E22" s="112">
        <v>36.151161906537467</v>
      </c>
      <c r="F22" s="82">
        <v>29</v>
      </c>
      <c r="G22" s="112">
        <v>41.74890492249812</v>
      </c>
      <c r="H22" s="82">
        <v>4</v>
      </c>
      <c r="I22" s="112">
        <v>22.09993317096442</v>
      </c>
      <c r="J22" s="857"/>
      <c r="K22" s="1391"/>
      <c r="L22" s="1343"/>
    </row>
    <row r="23" spans="1:12" ht="15" customHeight="1">
      <c r="A23" s="1557" t="s">
        <v>1376</v>
      </c>
      <c r="B23" s="1558"/>
      <c r="C23" s="1558"/>
      <c r="D23" s="1558"/>
      <c r="E23" s="1558"/>
      <c r="F23" s="1558"/>
      <c r="G23" s="1558"/>
      <c r="H23" s="1558"/>
      <c r="I23" s="1559"/>
      <c r="J23" s="857"/>
      <c r="K23" s="1391"/>
    </row>
    <row r="24" spans="1:12" ht="15" customHeight="1">
      <c r="A24" s="639" t="s">
        <v>56</v>
      </c>
      <c r="B24" s="264">
        <v>89</v>
      </c>
      <c r="C24" s="265">
        <v>316.03263454857</v>
      </c>
      <c r="D24" s="264">
        <v>24</v>
      </c>
      <c r="E24" s="266">
        <v>4.4915036784906714</v>
      </c>
      <c r="F24" s="264">
        <v>31</v>
      </c>
      <c r="G24" s="266">
        <v>18.808076914836754</v>
      </c>
      <c r="H24" s="264">
        <v>34</v>
      </c>
      <c r="I24" s="266">
        <v>76.700419406672566</v>
      </c>
      <c r="J24" s="857"/>
      <c r="K24" s="1391"/>
      <c r="L24" s="1343"/>
    </row>
    <row r="25" spans="1:12" ht="15" customHeight="1">
      <c r="A25" s="41" t="s">
        <v>297</v>
      </c>
      <c r="B25" s="82">
        <v>89</v>
      </c>
      <c r="C25" s="83">
        <v>93.254365248349998</v>
      </c>
      <c r="D25" s="82">
        <v>56</v>
      </c>
      <c r="E25" s="112">
        <v>36.316358864829887</v>
      </c>
      <c r="F25" s="82">
        <v>29</v>
      </c>
      <c r="G25" s="112">
        <v>42.627997883823845</v>
      </c>
      <c r="H25" s="82">
        <v>4</v>
      </c>
      <c r="I25" s="112">
        <v>21.055643251346261</v>
      </c>
      <c r="J25" s="857"/>
      <c r="K25" s="1391"/>
      <c r="L25" s="1343"/>
    </row>
    <row r="26" spans="1:12" ht="15" customHeight="1">
      <c r="A26" s="1557" t="s">
        <v>1393</v>
      </c>
      <c r="B26" s="1558"/>
      <c r="C26" s="1558"/>
      <c r="D26" s="1558"/>
      <c r="E26" s="1558"/>
      <c r="F26" s="1558"/>
      <c r="G26" s="1558"/>
      <c r="H26" s="1558"/>
      <c r="I26" s="1559"/>
      <c r="J26" s="857"/>
      <c r="K26" s="1391"/>
    </row>
    <row r="27" spans="1:12" ht="15" customHeight="1">
      <c r="A27" s="639" t="s">
        <v>56</v>
      </c>
      <c r="B27" s="264">
        <v>90</v>
      </c>
      <c r="C27" s="265">
        <v>327.12088626104998</v>
      </c>
      <c r="D27" s="264">
        <v>24</v>
      </c>
      <c r="E27" s="266">
        <v>4.3688391080156066</v>
      </c>
      <c r="F27" s="264">
        <v>29</v>
      </c>
      <c r="G27" s="266">
        <v>16.354381530156068</v>
      </c>
      <c r="H27" s="264">
        <v>37</v>
      </c>
      <c r="I27" s="266">
        <v>79.276779361828304</v>
      </c>
      <c r="J27" s="857"/>
      <c r="K27" s="1391"/>
      <c r="L27" s="1343"/>
    </row>
    <row r="28" spans="1:12" ht="15" customHeight="1">
      <c r="A28" s="41" t="s">
        <v>297</v>
      </c>
      <c r="B28" s="82">
        <v>90</v>
      </c>
      <c r="C28" s="83">
        <v>97.287865248350016</v>
      </c>
      <c r="D28" s="82">
        <v>53</v>
      </c>
      <c r="E28" s="112">
        <v>33.174658379357723</v>
      </c>
      <c r="F28" s="82">
        <v>33</v>
      </c>
      <c r="G28" s="112">
        <v>45.35883455967641</v>
      </c>
      <c r="H28" s="82">
        <v>4</v>
      </c>
      <c r="I28" s="112">
        <v>21.466507060965849</v>
      </c>
      <c r="J28" s="857"/>
      <c r="K28" s="1391"/>
      <c r="L28" s="1343"/>
    </row>
    <row r="29" spans="1:12" ht="15" customHeight="1">
      <c r="A29" s="1557" t="s">
        <v>1402</v>
      </c>
      <c r="B29" s="1558"/>
      <c r="C29" s="1558"/>
      <c r="D29" s="1558"/>
      <c r="E29" s="1558"/>
      <c r="F29" s="1558"/>
      <c r="G29" s="1558"/>
      <c r="H29" s="1558"/>
      <c r="I29" s="1559"/>
      <c r="J29" s="857"/>
      <c r="K29" s="1391"/>
    </row>
    <row r="30" spans="1:12" ht="15" customHeight="1">
      <c r="A30" s="639" t="s">
        <v>56</v>
      </c>
      <c r="B30" s="264">
        <v>90</v>
      </c>
      <c r="C30" s="265">
        <v>334.72530894099992</v>
      </c>
      <c r="D30" s="264">
        <v>22</v>
      </c>
      <c r="E30" s="266">
        <v>3.7280470168001401</v>
      </c>
      <c r="F30" s="264">
        <v>30</v>
      </c>
      <c r="G30" s="266">
        <v>16.314040661584777</v>
      </c>
      <c r="H30" s="264">
        <v>38</v>
      </c>
      <c r="I30" s="266">
        <v>79.957912321615083</v>
      </c>
      <c r="J30" s="857"/>
      <c r="K30" s="1391"/>
      <c r="L30" s="1343"/>
    </row>
    <row r="31" spans="1:12" ht="15" customHeight="1">
      <c r="A31" s="41" t="s">
        <v>297</v>
      </c>
      <c r="B31" s="82">
        <v>90</v>
      </c>
      <c r="C31" s="83">
        <v>98.688565248350002</v>
      </c>
      <c r="D31" s="82">
        <v>51</v>
      </c>
      <c r="E31" s="112">
        <v>31.353801590734282</v>
      </c>
      <c r="F31" s="82">
        <v>35</v>
      </c>
      <c r="G31" s="112">
        <v>47.484368352820383</v>
      </c>
      <c r="H31" s="82">
        <v>4</v>
      </c>
      <c r="I31" s="112">
        <v>21.161830056445336</v>
      </c>
      <c r="J31" s="857"/>
      <c r="K31" s="1391"/>
      <c r="L31" s="1343"/>
    </row>
    <row r="32" spans="1:12" ht="15" customHeight="1">
      <c r="A32" s="1557" t="s">
        <v>1433</v>
      </c>
      <c r="B32" s="1558"/>
      <c r="C32" s="1558"/>
      <c r="D32" s="1558"/>
      <c r="E32" s="1558"/>
      <c r="F32" s="1558"/>
      <c r="G32" s="1558"/>
      <c r="H32" s="1558"/>
      <c r="I32" s="1559"/>
      <c r="J32" s="857"/>
      <c r="K32" s="1391"/>
    </row>
    <row r="33" spans="1:12" ht="15" customHeight="1">
      <c r="A33" s="639" t="s">
        <v>56</v>
      </c>
      <c r="B33" s="264">
        <v>91</v>
      </c>
      <c r="C33" s="265">
        <v>344.90646014813001</v>
      </c>
      <c r="D33" s="264">
        <v>23</v>
      </c>
      <c r="E33" s="266">
        <v>3.8</v>
      </c>
      <c r="F33" s="264">
        <v>30</v>
      </c>
      <c r="G33" s="266">
        <v>16.232105082844907</v>
      </c>
      <c r="H33" s="264">
        <v>38</v>
      </c>
      <c r="I33" s="266">
        <v>79.974300571788064</v>
      </c>
      <c r="J33" s="857"/>
      <c r="K33" s="1391"/>
      <c r="L33" s="1343"/>
    </row>
    <row r="34" spans="1:12" ht="15" customHeight="1">
      <c r="A34" s="41" t="s">
        <v>297</v>
      </c>
      <c r="B34" s="82">
        <v>91</v>
      </c>
      <c r="C34" s="83">
        <v>99.790722248350008</v>
      </c>
      <c r="D34" s="82">
        <v>52</v>
      </c>
      <c r="E34" s="112">
        <v>31.7</v>
      </c>
      <c r="F34" s="82">
        <v>35</v>
      </c>
      <c r="G34" s="112">
        <v>47.4</v>
      </c>
      <c r="H34" s="82">
        <v>4</v>
      </c>
      <c r="I34" s="112">
        <v>20.928104329203119</v>
      </c>
      <c r="J34" s="857"/>
      <c r="K34" s="1391"/>
      <c r="L34" s="1343"/>
    </row>
    <row r="35" spans="1:12" ht="15" customHeight="1">
      <c r="A35" s="1557" t="s">
        <v>1434</v>
      </c>
      <c r="B35" s="1558"/>
      <c r="C35" s="1558"/>
      <c r="D35" s="1558"/>
      <c r="E35" s="1558"/>
      <c r="F35" s="1558"/>
      <c r="G35" s="1558"/>
      <c r="H35" s="1558"/>
      <c r="I35" s="1559"/>
      <c r="J35" s="857"/>
      <c r="K35" s="1391"/>
    </row>
    <row r="36" spans="1:12" ht="15" customHeight="1">
      <c r="A36" s="639" t="s">
        <v>56</v>
      </c>
      <c r="B36" s="264">
        <v>91</v>
      </c>
      <c r="C36" s="265">
        <v>354.45017931824015</v>
      </c>
      <c r="D36" s="264">
        <v>21</v>
      </c>
      <c r="E36" s="266">
        <v>3.2159460137768945</v>
      </c>
      <c r="F36" s="264">
        <v>31</v>
      </c>
      <c r="G36" s="266">
        <v>15.920155497510887</v>
      </c>
      <c r="H36" s="264">
        <v>39</v>
      </c>
      <c r="I36" s="266">
        <v>80.863898488712181</v>
      </c>
      <c r="J36" s="857"/>
      <c r="K36" s="1391"/>
      <c r="L36" s="1343"/>
    </row>
    <row r="37" spans="1:12" ht="15" customHeight="1">
      <c r="A37" s="41" t="s">
        <v>297</v>
      </c>
      <c r="B37" s="82">
        <v>91</v>
      </c>
      <c r="C37" s="83">
        <v>100.72691024835001</v>
      </c>
      <c r="D37" s="82">
        <v>52</v>
      </c>
      <c r="E37" s="112">
        <v>31.94872339612656</v>
      </c>
      <c r="F37" s="82">
        <v>35</v>
      </c>
      <c r="G37" s="112">
        <v>47.31768474494703</v>
      </c>
      <c r="H37" s="82">
        <v>4</v>
      </c>
      <c r="I37" s="112">
        <v>20.733591858926399</v>
      </c>
      <c r="J37" s="857"/>
      <c r="K37" s="1391"/>
      <c r="L37" s="1343"/>
    </row>
    <row r="38" spans="1:12" ht="15" customHeight="1">
      <c r="A38" s="1557" t="s">
        <v>1453</v>
      </c>
      <c r="B38" s="1558"/>
      <c r="C38" s="1558"/>
      <c r="D38" s="1558"/>
      <c r="E38" s="1558"/>
      <c r="F38" s="1558"/>
      <c r="G38" s="1558"/>
      <c r="H38" s="1558"/>
      <c r="I38" s="1559"/>
      <c r="J38" s="857"/>
      <c r="K38" s="1391"/>
    </row>
    <row r="39" spans="1:12" ht="15" customHeight="1">
      <c r="A39" s="639" t="s">
        <v>56</v>
      </c>
      <c r="B39" s="264">
        <v>91</v>
      </c>
      <c r="C39" s="265">
        <v>361.48080189654019</v>
      </c>
      <c r="D39" s="264">
        <v>23</v>
      </c>
      <c r="E39" s="266">
        <v>3.6789665522862962</v>
      </c>
      <c r="F39" s="264">
        <v>29</v>
      </c>
      <c r="G39" s="266">
        <v>15.257388251696216</v>
      </c>
      <c r="H39" s="264">
        <v>39</v>
      </c>
      <c r="I39" s="266">
        <v>81.063645196017433</v>
      </c>
      <c r="J39" s="857"/>
      <c r="K39" s="1391"/>
      <c r="L39" s="1343"/>
    </row>
    <row r="40" spans="1:12" ht="15" customHeight="1">
      <c r="A40" s="41" t="s">
        <v>297</v>
      </c>
      <c r="B40" s="82">
        <v>91</v>
      </c>
      <c r="C40" s="83">
        <v>101.65245024834999</v>
      </c>
      <c r="D40" s="82">
        <v>51</v>
      </c>
      <c r="E40" s="112">
        <v>31.412427209277531</v>
      </c>
      <c r="F40" s="82">
        <v>36</v>
      </c>
      <c r="G40" s="112">
        <v>48.04275915172316</v>
      </c>
      <c r="H40" s="82">
        <v>4</v>
      </c>
      <c r="I40" s="112">
        <v>20.544813638999308</v>
      </c>
      <c r="J40" s="857"/>
      <c r="K40" s="1391"/>
      <c r="L40" s="1343"/>
    </row>
    <row r="41" spans="1:12" ht="15" customHeight="1">
      <c r="A41" s="1557" t="s">
        <v>1460</v>
      </c>
      <c r="B41" s="1558"/>
      <c r="C41" s="1558"/>
      <c r="D41" s="1558"/>
      <c r="E41" s="1558"/>
      <c r="F41" s="1558"/>
      <c r="G41" s="1558"/>
      <c r="H41" s="1558"/>
      <c r="I41" s="1559"/>
      <c r="J41" s="857"/>
      <c r="K41" s="1391"/>
    </row>
    <row r="42" spans="1:12" ht="15" customHeight="1">
      <c r="A42" s="639" t="s">
        <v>56</v>
      </c>
      <c r="B42" s="264">
        <v>93</v>
      </c>
      <c r="C42" s="265">
        <v>371.23757622326985</v>
      </c>
      <c r="D42" s="264">
        <v>23</v>
      </c>
      <c r="E42" s="266">
        <v>3.3711251001065952</v>
      </c>
      <c r="F42" s="264">
        <v>29</v>
      </c>
      <c r="G42" s="266">
        <v>14.209700163596592</v>
      </c>
      <c r="H42" s="264">
        <v>41</v>
      </c>
      <c r="I42" s="266">
        <v>82.419174736296839</v>
      </c>
      <c r="J42" s="857"/>
      <c r="K42" s="1391"/>
      <c r="L42" s="1343"/>
    </row>
    <row r="43" spans="1:12" ht="15" customHeight="1">
      <c r="A43" s="41" t="s">
        <v>297</v>
      </c>
      <c r="B43" s="82">
        <v>93</v>
      </c>
      <c r="C43" s="83">
        <v>103.15100024834999</v>
      </c>
      <c r="D43" s="82">
        <v>52</v>
      </c>
      <c r="E43" s="112">
        <v>31.427763048985618</v>
      </c>
      <c r="F43" s="82">
        <v>37</v>
      </c>
      <c r="G43" s="112">
        <v>48.325892841196548</v>
      </c>
      <c r="H43" s="82">
        <v>4</v>
      </c>
      <c r="I43" s="112">
        <v>20.246344109817844</v>
      </c>
      <c r="J43" s="857"/>
      <c r="K43" s="1391"/>
      <c r="L43" s="1343"/>
    </row>
    <row r="44" spans="1:12" ht="15" customHeight="1">
      <c r="A44" s="1557" t="s">
        <v>1470</v>
      </c>
      <c r="B44" s="1558"/>
      <c r="C44" s="1558"/>
      <c r="D44" s="1558"/>
      <c r="E44" s="1558"/>
      <c r="F44" s="1558"/>
      <c r="G44" s="1558"/>
      <c r="H44" s="1558"/>
      <c r="I44" s="1559"/>
      <c r="J44" s="857"/>
      <c r="K44" s="1391"/>
    </row>
    <row r="45" spans="1:12" ht="15" customHeight="1">
      <c r="A45" s="639" t="s">
        <v>56</v>
      </c>
      <c r="B45" s="264">
        <v>92</v>
      </c>
      <c r="C45" s="265">
        <v>376.97325603472007</v>
      </c>
      <c r="D45" s="264">
        <v>20</v>
      </c>
      <c r="E45" s="266">
        <v>2.6154193261263941</v>
      </c>
      <c r="F45" s="264">
        <v>30</v>
      </c>
      <c r="G45" s="266">
        <v>13.90021361795327</v>
      </c>
      <c r="H45" s="264">
        <v>42</v>
      </c>
      <c r="I45" s="266">
        <v>83.484367055920316</v>
      </c>
      <c r="J45" s="857"/>
      <c r="K45" s="1391"/>
      <c r="L45" s="1343"/>
    </row>
    <row r="46" spans="1:12" ht="15" customHeight="1">
      <c r="A46" s="41" t="s">
        <v>297</v>
      </c>
      <c r="B46" s="82">
        <v>92</v>
      </c>
      <c r="C46" s="83">
        <v>103.50941224834999</v>
      </c>
      <c r="D46" s="82">
        <v>50</v>
      </c>
      <c r="E46" s="112">
        <v>30.095295938854662</v>
      </c>
      <c r="F46" s="82">
        <v>38</v>
      </c>
      <c r="G46" s="112">
        <v>49.728465002911385</v>
      </c>
      <c r="H46" s="82">
        <v>4</v>
      </c>
      <c r="I46" s="112">
        <v>20.176239058233961</v>
      </c>
      <c r="J46" s="857"/>
      <c r="K46" s="1391"/>
      <c r="L46" s="1343"/>
    </row>
    <row r="47" spans="1:12">
      <c r="K47" s="1391"/>
    </row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</sheetData>
  <mergeCells count="20">
    <mergeCell ref="A44:I44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  <mergeCell ref="A41:I41"/>
    <mergeCell ref="A2:I2"/>
    <mergeCell ref="A4:A6"/>
    <mergeCell ref="B4:C5"/>
    <mergeCell ref="D4:I4"/>
    <mergeCell ref="D5:E5"/>
    <mergeCell ref="F5:G5"/>
    <mergeCell ref="H5:I5"/>
  </mergeCells>
  <conditionalFormatting sqref="A8:I46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65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showZeros="0" zoomScaleNormal="100" zoomScaleSheetLayoutView="100" workbookViewId="0">
      <pane xSplit="1" ySplit="10" topLeftCell="B62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26" t="s">
        <v>205</v>
      </c>
      <c r="B1" s="139"/>
      <c r="C1" s="139"/>
      <c r="D1" s="139"/>
      <c r="E1" s="139"/>
      <c r="F1" s="139"/>
      <c r="G1" s="139"/>
      <c r="H1" s="139"/>
      <c r="I1" s="139"/>
      <c r="J1" s="349"/>
    </row>
    <row r="2" spans="1:10" ht="12.75" customHeight="1">
      <c r="A2" s="727"/>
      <c r="J2" s="714" t="s">
        <v>219</v>
      </c>
    </row>
    <row r="3" spans="1:10" s="302" customFormat="1" ht="15.75" customHeight="1">
      <c r="A3" s="1565" t="s">
        <v>870</v>
      </c>
      <c r="B3" s="1565"/>
      <c r="C3" s="1565"/>
      <c r="D3" s="1565"/>
      <c r="E3" s="1565"/>
      <c r="F3" s="1565"/>
      <c r="G3" s="1565"/>
      <c r="H3" s="1565"/>
      <c r="I3" s="1565"/>
      <c r="J3" s="1565"/>
    </row>
    <row r="4" spans="1:10">
      <c r="A4" s="338"/>
      <c r="B4" s="338"/>
      <c r="C4" s="338"/>
      <c r="D4" s="338"/>
      <c r="E4" s="338"/>
      <c r="F4" s="338"/>
      <c r="G4" s="338"/>
      <c r="H4" s="338"/>
      <c r="I4" s="338"/>
      <c r="J4" s="338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566" t="s">
        <v>9</v>
      </c>
      <c r="B6" s="1566" t="s">
        <v>2</v>
      </c>
      <c r="C6" s="1570" t="s">
        <v>7</v>
      </c>
      <c r="D6" s="1570"/>
      <c r="E6" s="1570"/>
      <c r="F6" s="1570"/>
      <c r="G6" s="1570"/>
      <c r="H6" s="1570"/>
      <c r="I6" s="1570"/>
      <c r="J6" s="1570"/>
    </row>
    <row r="7" spans="1:10" s="4" customFormat="1" ht="15" customHeight="1">
      <c r="A7" s="1567"/>
      <c r="B7" s="1567"/>
      <c r="C7" s="1569" t="s">
        <v>872</v>
      </c>
      <c r="D7" s="1569"/>
      <c r="E7" s="1569"/>
      <c r="F7" s="1569"/>
      <c r="G7" s="1569" t="s">
        <v>873</v>
      </c>
      <c r="H7" s="1569"/>
      <c r="I7" s="1569"/>
      <c r="J7" s="1569"/>
    </row>
    <row r="8" spans="1:10" s="4" customFormat="1" ht="15" customHeight="1">
      <c r="A8" s="1567"/>
      <c r="B8" s="1567"/>
      <c r="C8" s="1569" t="s">
        <v>12</v>
      </c>
      <c r="D8" s="1569" t="s">
        <v>29</v>
      </c>
      <c r="E8" s="1569"/>
      <c r="F8" s="1569"/>
      <c r="G8" s="1569" t="s">
        <v>12</v>
      </c>
      <c r="H8" s="1569" t="s">
        <v>29</v>
      </c>
      <c r="I8" s="1569"/>
      <c r="J8" s="1569"/>
    </row>
    <row r="9" spans="1:10" ht="30" customHeight="1">
      <c r="A9" s="1568"/>
      <c r="B9" s="1568"/>
      <c r="C9" s="1569"/>
      <c r="D9" s="348" t="s">
        <v>195</v>
      </c>
      <c r="E9" s="348" t="s">
        <v>197</v>
      </c>
      <c r="F9" s="348" t="s">
        <v>196</v>
      </c>
      <c r="G9" s="1569"/>
      <c r="H9" s="348" t="s">
        <v>195</v>
      </c>
      <c r="I9" s="348" t="s">
        <v>197</v>
      </c>
      <c r="J9" s="348" t="s">
        <v>196</v>
      </c>
    </row>
    <row r="10" spans="1:10" ht="15" customHeight="1">
      <c r="A10" s="267">
        <v>1</v>
      </c>
      <c r="B10" s="267">
        <v>2</v>
      </c>
      <c r="C10" s="267">
        <v>3</v>
      </c>
      <c r="D10" s="267">
        <v>4</v>
      </c>
      <c r="E10" s="267">
        <v>5</v>
      </c>
      <c r="F10" s="267">
        <v>6</v>
      </c>
      <c r="G10" s="267">
        <v>7</v>
      </c>
      <c r="H10" s="267">
        <v>8</v>
      </c>
      <c r="I10" s="267">
        <v>9</v>
      </c>
      <c r="J10" s="267">
        <v>10</v>
      </c>
    </row>
    <row r="11" spans="1:10" ht="24.95" customHeight="1">
      <c r="A11" s="745" t="s">
        <v>973</v>
      </c>
      <c r="B11" s="270">
        <f>+C11+G11</f>
        <v>1735931.5370325127</v>
      </c>
      <c r="C11" s="270">
        <v>229088.56761504451</v>
      </c>
      <c r="D11" s="270">
        <v>210902.38176348957</v>
      </c>
      <c r="E11" s="270">
        <v>6979.5361646660785</v>
      </c>
      <c r="F11" s="270">
        <v>11206.649686888779</v>
      </c>
      <c r="G11" s="270">
        <v>1506842.9694174682</v>
      </c>
      <c r="H11" s="270">
        <v>1336122.6727510374</v>
      </c>
      <c r="I11" s="270">
        <v>142723.42330717429</v>
      </c>
      <c r="J11" s="270">
        <v>27996.873359256431</v>
      </c>
    </row>
    <row r="12" spans="1:10" ht="24.95" customHeight="1">
      <c r="A12" s="5" t="s">
        <v>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13" t="s">
        <v>4</v>
      </c>
      <c r="B13" s="617">
        <f t="shared" si="0"/>
        <v>122115.023902963</v>
      </c>
      <c r="C13" s="617">
        <v>14752.548765917729</v>
      </c>
      <c r="D13" s="617">
        <v>13173.986958438978</v>
      </c>
      <c r="E13" s="617">
        <v>529.89702012534997</v>
      </c>
      <c r="F13" s="617">
        <v>1048.6647873533998</v>
      </c>
      <c r="G13" s="617">
        <v>107362.47513704527</v>
      </c>
      <c r="H13" s="617">
        <v>93971.596241026797</v>
      </c>
      <c r="I13" s="617">
        <v>11264.422371708701</v>
      </c>
      <c r="J13" s="617">
        <v>2126.45652430978</v>
      </c>
    </row>
    <row r="14" spans="1:10" ht="24.95" customHeight="1">
      <c r="A14" s="615" t="s">
        <v>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13" t="s">
        <v>32</v>
      </c>
      <c r="B15" s="617">
        <f t="shared" si="0"/>
        <v>101447.60505383919</v>
      </c>
      <c r="C15" s="617">
        <v>14326.907757822981</v>
      </c>
      <c r="D15" s="617">
        <v>13492.389731155392</v>
      </c>
      <c r="E15" s="617">
        <v>238.01106870712002</v>
      </c>
      <c r="F15" s="617">
        <v>596.50695796047012</v>
      </c>
      <c r="G15" s="617">
        <v>87120.697296016209</v>
      </c>
      <c r="H15" s="617">
        <v>77159.961004358076</v>
      </c>
      <c r="I15" s="617">
        <v>8857.0061551248109</v>
      </c>
      <c r="J15" s="617">
        <v>1103.7301365333201</v>
      </c>
    </row>
    <row r="16" spans="1:10" ht="24.95" customHeight="1">
      <c r="A16" s="615" t="s">
        <v>33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13" t="s">
        <v>34</v>
      </c>
      <c r="B17" s="617">
        <f t="shared" si="0"/>
        <v>148898.55960943442</v>
      </c>
      <c r="C17" s="617">
        <v>21240.45095206676</v>
      </c>
      <c r="D17" s="617">
        <v>19171.47880941545</v>
      </c>
      <c r="E17" s="617">
        <v>798.42491913518006</v>
      </c>
      <c r="F17" s="617">
        <v>1270.5472235161301</v>
      </c>
      <c r="G17" s="617">
        <v>127658.10865736767</v>
      </c>
      <c r="H17" s="617">
        <v>113322.77681478158</v>
      </c>
      <c r="I17" s="617">
        <v>12146.571070977388</v>
      </c>
      <c r="J17" s="617">
        <v>2188.7607716087005</v>
      </c>
    </row>
    <row r="18" spans="1:10" ht="24.95" customHeight="1">
      <c r="A18" s="615" t="s">
        <v>35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13" t="s">
        <v>36</v>
      </c>
      <c r="B19" s="617">
        <f t="shared" si="0"/>
        <v>146661.97045347939</v>
      </c>
      <c r="C19" s="617">
        <v>19786.614782772642</v>
      </c>
      <c r="D19" s="617">
        <v>18313.134785941282</v>
      </c>
      <c r="E19" s="617">
        <v>608.19785840476948</v>
      </c>
      <c r="F19" s="617">
        <v>865.28213842659</v>
      </c>
      <c r="G19" s="617">
        <v>126875.35567070673</v>
      </c>
      <c r="H19" s="617">
        <v>113424.67113436427</v>
      </c>
      <c r="I19" s="617">
        <v>11624.311111657542</v>
      </c>
      <c r="J19" s="617">
        <v>1826.3734246849201</v>
      </c>
    </row>
    <row r="20" spans="1:10" ht="24.95" customHeight="1">
      <c r="A20" s="615" t="s">
        <v>37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13" t="s">
        <v>38</v>
      </c>
      <c r="B21" s="617">
        <f t="shared" si="0"/>
        <v>165544.14824076989</v>
      </c>
      <c r="C21" s="617">
        <v>21518.577484184661</v>
      </c>
      <c r="D21" s="617">
        <v>19842.614958767252</v>
      </c>
      <c r="E21" s="617">
        <v>709.58418593193016</v>
      </c>
      <c r="F21" s="617">
        <v>966.37833948548007</v>
      </c>
      <c r="G21" s="617">
        <v>144025.57075658522</v>
      </c>
      <c r="H21" s="617">
        <v>128527.70461495841</v>
      </c>
      <c r="I21" s="617">
        <v>12029.270048131108</v>
      </c>
      <c r="J21" s="617">
        <v>3468.5960934956893</v>
      </c>
    </row>
    <row r="22" spans="1:10" ht="24.95" customHeight="1">
      <c r="A22" s="615" t="s">
        <v>39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9" t="s">
        <v>40</v>
      </c>
      <c r="B23" s="373">
        <f t="shared" si="0"/>
        <v>209848.837759471</v>
      </c>
      <c r="C23" s="373">
        <v>27009.537885177262</v>
      </c>
      <c r="D23" s="373">
        <v>25461.068393452184</v>
      </c>
      <c r="E23" s="373">
        <v>678.72817996375989</v>
      </c>
      <c r="F23" s="373">
        <v>869.74131176131982</v>
      </c>
      <c r="G23" s="373">
        <v>182839.29987429373</v>
      </c>
      <c r="H23" s="373">
        <v>160322.24691281526</v>
      </c>
      <c r="I23" s="373">
        <v>16410.601665265291</v>
      </c>
      <c r="J23" s="373">
        <v>6106.4512962131612</v>
      </c>
    </row>
    <row r="24" spans="1:10" ht="24.95" customHeight="1">
      <c r="A24" s="1057" t="s">
        <v>433</v>
      </c>
      <c r="B24" s="1058">
        <f t="shared" si="0"/>
        <v>2567152.4340470694</v>
      </c>
      <c r="C24" s="1058">
        <v>368122.52007243427</v>
      </c>
      <c r="D24" s="1058">
        <v>338413.48381237965</v>
      </c>
      <c r="E24" s="1058">
        <v>8257.1351268978997</v>
      </c>
      <c r="F24" s="1058">
        <v>21451.901133156731</v>
      </c>
      <c r="G24" s="1058">
        <v>2199029.9139746353</v>
      </c>
      <c r="H24" s="1058">
        <v>1913273.8366327255</v>
      </c>
      <c r="I24" s="1058">
        <v>239026.69498372145</v>
      </c>
      <c r="J24" s="1058">
        <v>46729.382358187388</v>
      </c>
    </row>
    <row r="25" spans="1:10" ht="24.95" customHeight="1">
      <c r="A25" s="268" t="s">
        <v>3</v>
      </c>
      <c r="B25" s="370">
        <f t="shared" si="0"/>
        <v>140702.61890664446</v>
      </c>
      <c r="C25" s="370">
        <v>19749.718599856998</v>
      </c>
      <c r="D25" s="370">
        <v>18061.706181751862</v>
      </c>
      <c r="E25" s="370">
        <v>569.5808996582299</v>
      </c>
      <c r="F25" s="370">
        <v>1118.4315184469099</v>
      </c>
      <c r="G25" s="370">
        <v>120952.90030678746</v>
      </c>
      <c r="H25" s="370">
        <v>103549.62673954171</v>
      </c>
      <c r="I25" s="370">
        <v>13078.179683792359</v>
      </c>
      <c r="J25" s="370">
        <v>4325.0938834533799</v>
      </c>
    </row>
    <row r="26" spans="1:10" ht="24.95" customHeight="1">
      <c r="A26" s="615" t="s">
        <v>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13" t="s">
        <v>5</v>
      </c>
      <c r="B27" s="617">
        <f t="shared" si="0"/>
        <v>187607.88938015705</v>
      </c>
      <c r="C27" s="617">
        <v>27806.035395429659</v>
      </c>
      <c r="D27" s="617">
        <v>25013.897620520278</v>
      </c>
      <c r="E27" s="617">
        <v>702.42678150622999</v>
      </c>
      <c r="F27" s="617">
        <v>2089.71099340315</v>
      </c>
      <c r="G27" s="617">
        <v>159801.85398472738</v>
      </c>
      <c r="H27" s="617">
        <v>141206.91028409064</v>
      </c>
      <c r="I27" s="617">
        <v>15964.759269885588</v>
      </c>
      <c r="J27" s="617">
        <v>2630.1844307511797</v>
      </c>
    </row>
    <row r="28" spans="1:10" ht="24.95" customHeight="1">
      <c r="A28" s="615" t="s">
        <v>32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13" t="s">
        <v>33</v>
      </c>
      <c r="B29" s="617">
        <f t="shared" si="0"/>
        <v>194138.46047448044</v>
      </c>
      <c r="C29" s="617">
        <v>29360.950289848264</v>
      </c>
      <c r="D29" s="617">
        <v>26699.641344097421</v>
      </c>
      <c r="E29" s="617">
        <v>665.16172478172984</v>
      </c>
      <c r="F29" s="617">
        <v>1996.1472209691206</v>
      </c>
      <c r="G29" s="617">
        <v>164777.51018463218</v>
      </c>
      <c r="H29" s="617">
        <v>147339.42368230771</v>
      </c>
      <c r="I29" s="617">
        <v>14179.265825425642</v>
      </c>
      <c r="J29" s="617">
        <v>3258.8206768988307</v>
      </c>
    </row>
    <row r="30" spans="1:10" ht="24.95" customHeight="1">
      <c r="A30" s="615" t="s">
        <v>34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13" t="s">
        <v>35</v>
      </c>
      <c r="B31" s="617">
        <f t="shared" si="0"/>
        <v>203680.70403790925</v>
      </c>
      <c r="C31" s="617">
        <v>28430.449445298767</v>
      </c>
      <c r="D31" s="617">
        <v>25977.06576050926</v>
      </c>
      <c r="E31" s="617">
        <v>657.71156890683994</v>
      </c>
      <c r="F31" s="617">
        <v>1795.6721158826697</v>
      </c>
      <c r="G31" s="617">
        <v>175250.25459261049</v>
      </c>
      <c r="H31" s="617">
        <v>154802.57538132975</v>
      </c>
      <c r="I31" s="617">
        <v>17171.930525743464</v>
      </c>
      <c r="J31" s="617">
        <v>3275.7486855372099</v>
      </c>
    </row>
    <row r="32" spans="1:10" ht="24.95" customHeight="1">
      <c r="A32" s="615" t="s">
        <v>36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13" t="s">
        <v>37</v>
      </c>
      <c r="B33" s="617">
        <f t="shared" si="0"/>
        <v>219839.18139139697</v>
      </c>
      <c r="C33" s="617">
        <v>31010.562755540934</v>
      </c>
      <c r="D33" s="617">
        <v>28706.620484532199</v>
      </c>
      <c r="E33" s="617">
        <v>647.00268553618992</v>
      </c>
      <c r="F33" s="617">
        <v>1656.9395854725403</v>
      </c>
      <c r="G33" s="617">
        <v>188828.61863585602</v>
      </c>
      <c r="H33" s="617">
        <v>163334.11895968713</v>
      </c>
      <c r="I33" s="617">
        <v>22111.55001811852</v>
      </c>
      <c r="J33" s="617">
        <v>3382.9496580503701</v>
      </c>
    </row>
    <row r="34" spans="1:10" ht="24.95" customHeight="1">
      <c r="A34" s="615" t="s">
        <v>38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13" t="s">
        <v>39</v>
      </c>
      <c r="B35" s="617">
        <f t="shared" si="0"/>
        <v>268394.56344118144</v>
      </c>
      <c r="C35" s="617">
        <v>39564.268086878452</v>
      </c>
      <c r="D35" s="617">
        <v>36869.462549458956</v>
      </c>
      <c r="E35" s="617">
        <v>669.88392934706008</v>
      </c>
      <c r="F35" s="617">
        <v>2024.9216080724441</v>
      </c>
      <c r="G35" s="617">
        <v>228830.295354303</v>
      </c>
      <c r="H35" s="617">
        <v>194696.49600764795</v>
      </c>
      <c r="I35" s="617">
        <v>29846.249668938905</v>
      </c>
      <c r="J35" s="617">
        <v>4287.5496777157505</v>
      </c>
    </row>
    <row r="36" spans="1:10" ht="24.95" customHeight="1">
      <c r="A36" s="1059" t="s">
        <v>40</v>
      </c>
      <c r="B36" s="1060">
        <f t="shared" si="0"/>
        <v>309277.28486997791</v>
      </c>
      <c r="C36" s="1060">
        <v>45618.404854434179</v>
      </c>
      <c r="D36" s="1060">
        <v>42963.656269811479</v>
      </c>
      <c r="E36" s="1060">
        <v>675.38908917915001</v>
      </c>
      <c r="F36" s="1060">
        <v>1979.3594954435398</v>
      </c>
      <c r="G36" s="1060">
        <v>263658.88001554372</v>
      </c>
      <c r="H36" s="1060">
        <v>227357.9530180727</v>
      </c>
      <c r="I36" s="1060">
        <v>30286.893975722709</v>
      </c>
      <c r="J36" s="1060">
        <v>6014.0330217483506</v>
      </c>
    </row>
    <row r="37" spans="1:10" ht="24.95" customHeight="1">
      <c r="A37" s="745" t="s">
        <v>686</v>
      </c>
      <c r="B37" s="270">
        <v>3738723.5707471976</v>
      </c>
      <c r="C37" s="270">
        <v>671362.72788268677</v>
      </c>
      <c r="D37" s="270">
        <v>618213.83860132215</v>
      </c>
      <c r="E37" s="270">
        <v>13433.281271294594</v>
      </c>
      <c r="F37" s="270">
        <v>39715.608010070107</v>
      </c>
      <c r="G37" s="270">
        <v>3067360.8428645111</v>
      </c>
      <c r="H37" s="270">
        <v>2638871.8055071649</v>
      </c>
      <c r="I37" s="270">
        <v>381687.10958293302</v>
      </c>
      <c r="J37" s="270">
        <v>46801.927774412623</v>
      </c>
    </row>
    <row r="38" spans="1:10" ht="24.95" customHeight="1">
      <c r="A38" s="5" t="s">
        <v>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13" t="s">
        <v>4</v>
      </c>
      <c r="B39" s="617">
        <v>228760.16154943148</v>
      </c>
      <c r="C39" s="617">
        <v>37639.926708453131</v>
      </c>
      <c r="D39" s="617">
        <v>35095.604168478254</v>
      </c>
      <c r="E39" s="617">
        <v>586.88640473386727</v>
      </c>
      <c r="F39" s="617">
        <v>1957.4361352410097</v>
      </c>
      <c r="G39" s="617">
        <v>191120.23484097834</v>
      </c>
      <c r="H39" s="617">
        <v>165597.69106222899</v>
      </c>
      <c r="I39" s="617">
        <v>22267.06043085537</v>
      </c>
      <c r="J39" s="617">
        <v>3255.4833478939204</v>
      </c>
    </row>
    <row r="40" spans="1:10" ht="24.95" customHeight="1">
      <c r="A40" s="615" t="s">
        <v>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13" t="s">
        <v>32</v>
      </c>
      <c r="B41" s="617">
        <v>318824.94391638634</v>
      </c>
      <c r="C41" s="617">
        <v>53033.143332095904</v>
      </c>
      <c r="D41" s="617">
        <v>48320.742088312094</v>
      </c>
      <c r="E41" s="617">
        <v>990.69659889466209</v>
      </c>
      <c r="F41" s="617">
        <v>3721.7046448891447</v>
      </c>
      <c r="G41" s="617">
        <v>265791.80058429047</v>
      </c>
      <c r="H41" s="617">
        <v>222131.08989641129</v>
      </c>
      <c r="I41" s="617">
        <v>39624.314477897475</v>
      </c>
      <c r="J41" s="617">
        <v>4036.39620998173</v>
      </c>
    </row>
    <row r="42" spans="1:10" ht="24.95" customHeight="1">
      <c r="A42" s="615" t="s">
        <v>33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13" t="s">
        <v>34</v>
      </c>
      <c r="B43" s="617">
        <v>350681.55481162586</v>
      </c>
      <c r="C43" s="617">
        <v>60554.824757165989</v>
      </c>
      <c r="D43" s="617">
        <v>55264.843998308534</v>
      </c>
      <c r="E43" s="617">
        <v>1254.6076295517798</v>
      </c>
      <c r="F43" s="617">
        <v>4035.3731293056903</v>
      </c>
      <c r="G43" s="617">
        <v>290126.73005445988</v>
      </c>
      <c r="H43" s="617">
        <v>246281.50754368553</v>
      </c>
      <c r="I43" s="617">
        <v>38631.126710317949</v>
      </c>
      <c r="J43" s="617">
        <v>5214.0958004563699</v>
      </c>
    </row>
    <row r="44" spans="1:10" ht="24.95" customHeight="1">
      <c r="A44" s="615" t="s">
        <v>35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13" t="s">
        <v>36</v>
      </c>
      <c r="B45" s="617">
        <v>358982.29629102623</v>
      </c>
      <c r="C45" s="617">
        <v>68505.415605214599</v>
      </c>
      <c r="D45" s="617">
        <v>62673.653127043261</v>
      </c>
      <c r="E45" s="617">
        <v>2238.2013756981364</v>
      </c>
      <c r="F45" s="617">
        <v>3593.5611024731916</v>
      </c>
      <c r="G45" s="617">
        <v>290476.88068581163</v>
      </c>
      <c r="H45" s="617">
        <v>250473.68196801585</v>
      </c>
      <c r="I45" s="617">
        <v>37335.734663196774</v>
      </c>
      <c r="J45" s="617">
        <v>2667.4640545989996</v>
      </c>
    </row>
    <row r="46" spans="1:10" ht="24.95" customHeight="1">
      <c r="A46" s="615" t="s">
        <v>37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13" t="s">
        <v>38</v>
      </c>
      <c r="B47" s="617">
        <v>312587.42684661335</v>
      </c>
      <c r="C47" s="617">
        <v>64247.314372583125</v>
      </c>
      <c r="D47" s="617">
        <v>59645.243927495074</v>
      </c>
      <c r="E47" s="617">
        <v>1256.8793629291702</v>
      </c>
      <c r="F47" s="617">
        <v>3345.191082158869</v>
      </c>
      <c r="G47" s="617">
        <v>248340.11247403023</v>
      </c>
      <c r="H47" s="617">
        <v>220600.17468951302</v>
      </c>
      <c r="I47" s="617">
        <v>24588.501539053341</v>
      </c>
      <c r="J47" s="617">
        <v>3151.4362454638599</v>
      </c>
    </row>
    <row r="48" spans="1:10" ht="24.95" customHeight="1">
      <c r="A48" s="615" t="s">
        <v>39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9" t="s">
        <v>40</v>
      </c>
      <c r="B49" s="373">
        <v>406428.24476502644</v>
      </c>
      <c r="C49" s="373">
        <v>74890.670350884102</v>
      </c>
      <c r="D49" s="373">
        <v>69504.648114644515</v>
      </c>
      <c r="E49" s="373">
        <v>1139.0928102863097</v>
      </c>
      <c r="F49" s="373">
        <v>4246.9294259532799</v>
      </c>
      <c r="G49" s="373">
        <v>331537.57441414235</v>
      </c>
      <c r="H49" s="373">
        <v>290308.63126463041</v>
      </c>
      <c r="I49" s="373">
        <v>37811.893311894877</v>
      </c>
      <c r="J49" s="373">
        <v>3417.0498376170799</v>
      </c>
    </row>
    <row r="50" spans="1:10" ht="26.25" customHeight="1">
      <c r="A50" s="1057" t="s">
        <v>935</v>
      </c>
      <c r="B50" s="1058">
        <v>4481691.9741742983</v>
      </c>
      <c r="C50" s="1058">
        <v>989268.46757206705</v>
      </c>
      <c r="D50" s="1058">
        <v>897927.22921353555</v>
      </c>
      <c r="E50" s="1058">
        <v>21982.921408200509</v>
      </c>
      <c r="F50" s="1058">
        <v>69358.316950330947</v>
      </c>
      <c r="G50" s="1058">
        <v>3492423.5066022314</v>
      </c>
      <c r="H50" s="1058">
        <v>3059147.0039836452</v>
      </c>
      <c r="I50" s="1058">
        <v>366692.48671284283</v>
      </c>
      <c r="J50" s="1058">
        <v>66578.28547520077</v>
      </c>
    </row>
    <row r="51" spans="1:10" ht="26.25" customHeight="1">
      <c r="A51" s="1063" t="s">
        <v>3</v>
      </c>
      <c r="B51" s="1064">
        <v>276373.70547062112</v>
      </c>
      <c r="C51" s="1064">
        <v>55233.943655774579</v>
      </c>
      <c r="D51" s="1064">
        <v>49887.388842440319</v>
      </c>
      <c r="E51" s="1064">
        <v>1132.5349185033194</v>
      </c>
      <c r="F51" s="1064">
        <v>4214.019894830948</v>
      </c>
      <c r="G51" s="1064">
        <v>221139.76181484657</v>
      </c>
      <c r="H51" s="1064">
        <v>193578.70398955749</v>
      </c>
      <c r="I51" s="1064">
        <v>24103.26517637663</v>
      </c>
      <c r="J51" s="1064">
        <v>3457.7926489124602</v>
      </c>
    </row>
    <row r="52" spans="1:10" ht="24.95" customHeight="1">
      <c r="A52" s="615" t="s">
        <v>4</v>
      </c>
      <c r="B52" s="95">
        <v>300481.92381708813</v>
      </c>
      <c r="C52" s="95">
        <v>65701.744113818568</v>
      </c>
      <c r="D52" s="95">
        <v>60464.606750944178</v>
      </c>
      <c r="E52" s="95">
        <v>1154.6539162490296</v>
      </c>
      <c r="F52" s="95">
        <v>4082.4834466253615</v>
      </c>
      <c r="G52" s="95">
        <v>234780.17970326959</v>
      </c>
      <c r="H52" s="95">
        <v>206686.56272115998</v>
      </c>
      <c r="I52" s="95">
        <v>24792.832375030848</v>
      </c>
      <c r="J52" s="95">
        <v>3300.78460707872</v>
      </c>
    </row>
    <row r="53" spans="1:10" ht="24.95" customHeight="1">
      <c r="A53" s="313" t="s">
        <v>5</v>
      </c>
      <c r="B53" s="617">
        <v>345576.81685403537</v>
      </c>
      <c r="C53" s="617">
        <v>76886.921098567807</v>
      </c>
      <c r="D53" s="617">
        <v>69143.943155995279</v>
      </c>
      <c r="E53" s="617">
        <v>3231.3980083520123</v>
      </c>
      <c r="F53" s="617">
        <v>4511.57993422051</v>
      </c>
      <c r="G53" s="617">
        <v>268689.89575546753</v>
      </c>
      <c r="H53" s="617">
        <v>237322.78338664296</v>
      </c>
      <c r="I53" s="617">
        <v>25599.664929930601</v>
      </c>
      <c r="J53" s="617">
        <v>5767.4474388939307</v>
      </c>
    </row>
    <row r="54" spans="1:10" ht="24.95" customHeight="1">
      <c r="A54" s="615" t="s">
        <v>32</v>
      </c>
      <c r="B54" s="95">
        <v>323387.59624860133</v>
      </c>
      <c r="C54" s="95">
        <v>75800.815655172046</v>
      </c>
      <c r="D54" s="95">
        <v>70114.088117030566</v>
      </c>
      <c r="E54" s="95">
        <v>1206.3225376846099</v>
      </c>
      <c r="F54" s="95">
        <v>4480.4050004568726</v>
      </c>
      <c r="G54" s="95">
        <v>247586.78059342926</v>
      </c>
      <c r="H54" s="95">
        <v>215233.55549985517</v>
      </c>
      <c r="I54" s="95">
        <v>25538.49405277348</v>
      </c>
      <c r="J54" s="95">
        <v>6814.7310408005897</v>
      </c>
    </row>
    <row r="55" spans="1:10" ht="24.95" customHeight="1">
      <c r="A55" s="313" t="s">
        <v>33</v>
      </c>
      <c r="B55" s="617">
        <v>381271.97229200177</v>
      </c>
      <c r="C55" s="617">
        <v>86095.664853808834</v>
      </c>
      <c r="D55" s="617">
        <v>78180.287045711855</v>
      </c>
      <c r="E55" s="617">
        <v>1714.0405117295995</v>
      </c>
      <c r="F55" s="617">
        <v>6201.3372963673664</v>
      </c>
      <c r="G55" s="617">
        <v>295176.30743819295</v>
      </c>
      <c r="H55" s="617">
        <v>261738.376978599</v>
      </c>
      <c r="I55" s="617">
        <v>29955.566644689021</v>
      </c>
      <c r="J55" s="617">
        <v>3482.3638149048697</v>
      </c>
    </row>
    <row r="56" spans="1:10" ht="24.95" customHeight="1">
      <c r="A56" s="615" t="s">
        <v>34</v>
      </c>
      <c r="B56" s="95">
        <v>348267.44796109479</v>
      </c>
      <c r="C56" s="95">
        <v>81434.676023851003</v>
      </c>
      <c r="D56" s="95">
        <v>74831.195673101785</v>
      </c>
      <c r="E56" s="95">
        <v>1578.7680625554103</v>
      </c>
      <c r="F56" s="95">
        <v>5024.7122881937921</v>
      </c>
      <c r="G56" s="95">
        <v>266832.77193724382</v>
      </c>
      <c r="H56" s="95">
        <v>232504.36762309854</v>
      </c>
      <c r="I56" s="95">
        <v>30660.80278846564</v>
      </c>
      <c r="J56" s="95">
        <v>3667.6015256796204</v>
      </c>
    </row>
    <row r="57" spans="1:10" ht="24.95" customHeight="1">
      <c r="A57" s="313" t="s">
        <v>35</v>
      </c>
      <c r="B57" s="617">
        <v>390569.05293479527</v>
      </c>
      <c r="C57" s="617">
        <v>84695.544460507299</v>
      </c>
      <c r="D57" s="617">
        <v>77018.593243880401</v>
      </c>
      <c r="E57" s="617">
        <v>2043.4571793587095</v>
      </c>
      <c r="F57" s="617">
        <v>5633.4940372681976</v>
      </c>
      <c r="G57" s="617">
        <v>305873.50847428798</v>
      </c>
      <c r="H57" s="617">
        <v>265217.22474071116</v>
      </c>
      <c r="I57" s="617">
        <v>35886.911958523422</v>
      </c>
      <c r="J57" s="617">
        <v>4769.3717750533906</v>
      </c>
    </row>
    <row r="58" spans="1:10" ht="24.95" customHeight="1">
      <c r="A58" s="615" t="s">
        <v>36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13" t="s">
        <v>37</v>
      </c>
      <c r="B59" s="617">
        <v>386012.15216795006</v>
      </c>
      <c r="C59" s="617">
        <v>79852.854698811934</v>
      </c>
      <c r="D59" s="617">
        <v>71674.2112747957</v>
      </c>
      <c r="E59" s="617">
        <v>1923.47356126824</v>
      </c>
      <c r="F59" s="617">
        <v>6255.1698627479982</v>
      </c>
      <c r="G59" s="617">
        <v>306159.29746913811</v>
      </c>
      <c r="H59" s="617">
        <v>265863.68330953986</v>
      </c>
      <c r="I59" s="617">
        <v>33939.594971208207</v>
      </c>
      <c r="J59" s="617">
        <v>6356.0191883900598</v>
      </c>
    </row>
    <row r="60" spans="1:10" ht="24.95" customHeight="1">
      <c r="A60" s="615" t="s">
        <v>38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13" t="s">
        <v>39</v>
      </c>
      <c r="B61" s="617">
        <v>414878.51782853826</v>
      </c>
      <c r="C61" s="617">
        <v>95884.995522153331</v>
      </c>
      <c r="D61" s="617">
        <v>84880.438611475765</v>
      </c>
      <c r="E61" s="617">
        <v>2028.5902092557201</v>
      </c>
      <c r="F61" s="617">
        <v>8975.9667014218321</v>
      </c>
      <c r="G61" s="617">
        <v>318993.52230638493</v>
      </c>
      <c r="H61" s="617">
        <v>279017.44005502865</v>
      </c>
      <c r="I61" s="617">
        <v>31366.06715704978</v>
      </c>
      <c r="J61" s="617">
        <v>8610.0150943064382</v>
      </c>
    </row>
    <row r="62" spans="1:10" ht="24.95" customHeight="1">
      <c r="A62" s="1059" t="s">
        <v>40</v>
      </c>
      <c r="B62" s="1060">
        <v>472675.33215896419</v>
      </c>
      <c r="C62" s="1060">
        <v>97388.962006963789</v>
      </c>
      <c r="D62" s="1060">
        <v>88922.278821212094</v>
      </c>
      <c r="E62" s="1060">
        <v>1868.8097095992698</v>
      </c>
      <c r="F62" s="1060">
        <v>6597.8734761524211</v>
      </c>
      <c r="G62" s="1060">
        <v>375286.3701520004</v>
      </c>
      <c r="H62" s="1060">
        <v>331066.40421754622</v>
      </c>
      <c r="I62" s="1060">
        <v>33788.695506115349</v>
      </c>
      <c r="J62" s="1060">
        <v>10431.270428338721</v>
      </c>
    </row>
    <row r="63" spans="1:10" ht="26.25" customHeight="1">
      <c r="A63" s="745" t="s">
        <v>1331</v>
      </c>
      <c r="B63" s="270">
        <v>5607221.3154675011</v>
      </c>
      <c r="C63" s="270">
        <v>1306079.0073391455</v>
      </c>
      <c r="D63" s="270">
        <v>1189255.0840513364</v>
      </c>
      <c r="E63" s="270">
        <v>22965.180855310438</v>
      </c>
      <c r="F63" s="270">
        <v>93858.742432498926</v>
      </c>
      <c r="G63" s="270">
        <v>4301142.3081283551</v>
      </c>
      <c r="H63" s="270">
        <v>3771804.2135748668</v>
      </c>
      <c r="I63" s="270">
        <v>431753.25352745195</v>
      </c>
      <c r="J63" s="270">
        <v>97584.741026036208</v>
      </c>
    </row>
    <row r="64" spans="1:10" ht="26.25" customHeight="1">
      <c r="A64" s="7" t="s">
        <v>3</v>
      </c>
      <c r="B64" s="1294">
        <v>397033.5436576159</v>
      </c>
      <c r="C64" s="1294">
        <v>86857.978630441881</v>
      </c>
      <c r="D64" s="1294">
        <v>78425.845280544716</v>
      </c>
      <c r="E64" s="1294">
        <v>2114.0125719222501</v>
      </c>
      <c r="F64" s="1294">
        <v>6318.120777974902</v>
      </c>
      <c r="G64" s="1294">
        <v>310175.56502717402</v>
      </c>
      <c r="H64" s="1294">
        <v>264103.57550849277</v>
      </c>
      <c r="I64" s="1294">
        <v>38458.349281139665</v>
      </c>
      <c r="J64" s="1294">
        <v>7613.64023754154</v>
      </c>
    </row>
    <row r="65" spans="1:10" ht="26.25" customHeight="1">
      <c r="A65" s="680" t="s">
        <v>4</v>
      </c>
      <c r="B65" s="1299">
        <v>374621.92101366876</v>
      </c>
      <c r="C65" s="1299">
        <v>86936.642377245342</v>
      </c>
      <c r="D65" s="1299">
        <v>78598.452266211345</v>
      </c>
      <c r="E65" s="1299">
        <v>2373.502719703341</v>
      </c>
      <c r="F65" s="1299">
        <v>5964.6873913306636</v>
      </c>
      <c r="G65" s="1299">
        <v>287685.27863642341</v>
      </c>
      <c r="H65" s="1299">
        <v>253416.01429109831</v>
      </c>
      <c r="I65" s="1299">
        <v>27753.463775318905</v>
      </c>
      <c r="J65" s="1299">
        <v>6515.8005700061076</v>
      </c>
    </row>
    <row r="66" spans="1:10" ht="26.25" customHeight="1">
      <c r="A66" s="161" t="s">
        <v>5</v>
      </c>
      <c r="B66" s="1320">
        <v>379226.79915008071</v>
      </c>
      <c r="C66" s="1320">
        <v>93685.986773584518</v>
      </c>
      <c r="D66" s="1320">
        <v>85244.21510952989</v>
      </c>
      <c r="E66" s="1320">
        <v>1769.4803267826576</v>
      </c>
      <c r="F66" s="1320">
        <v>6672.2913372719704</v>
      </c>
      <c r="G66" s="1320">
        <v>285540.81237649621</v>
      </c>
      <c r="H66" s="1320">
        <v>255062.30406193071</v>
      </c>
      <c r="I66" s="1320">
        <v>25045.719695415861</v>
      </c>
      <c r="J66" s="1320">
        <v>5432.7886191498201</v>
      </c>
    </row>
    <row r="67" spans="1:10" ht="26.25" customHeight="1">
      <c r="A67" s="680" t="s">
        <v>32</v>
      </c>
      <c r="B67" s="1299">
        <v>425640.92636278982</v>
      </c>
      <c r="C67" s="1299">
        <v>106671.00654703737</v>
      </c>
      <c r="D67" s="1299">
        <v>97500.614305127121</v>
      </c>
      <c r="E67" s="1299">
        <v>1529.9242249297097</v>
      </c>
      <c r="F67" s="1299">
        <v>7640.4680169805706</v>
      </c>
      <c r="G67" s="1299">
        <v>318969.91981575242</v>
      </c>
      <c r="H67" s="1299">
        <v>283617.80121718283</v>
      </c>
      <c r="I67" s="1299">
        <v>27059.729466116769</v>
      </c>
      <c r="J67" s="1299">
        <v>8292.28913245271</v>
      </c>
    </row>
    <row r="68" spans="1:10" ht="26.25" customHeight="1">
      <c r="A68" s="161" t="s">
        <v>33</v>
      </c>
      <c r="B68" s="1320">
        <v>469676.24899832887</v>
      </c>
      <c r="C68" s="1320">
        <v>109213.21463529929</v>
      </c>
      <c r="D68" s="1320">
        <v>99758.53616001601</v>
      </c>
      <c r="E68" s="1320">
        <v>1561.2622770588598</v>
      </c>
      <c r="F68" s="1320">
        <v>7893.4161982244295</v>
      </c>
      <c r="G68" s="1320">
        <v>360463.03436302958</v>
      </c>
      <c r="H68" s="1320">
        <v>314674.83873450616</v>
      </c>
      <c r="I68" s="1320">
        <v>35660.593189969361</v>
      </c>
      <c r="J68" s="1320">
        <v>10127.60243855406</v>
      </c>
    </row>
    <row r="69" spans="1:10" ht="26.25" customHeight="1">
      <c r="A69" s="680" t="s">
        <v>34</v>
      </c>
      <c r="B69" s="1299">
        <v>440618.98614478216</v>
      </c>
      <c r="C69" s="1299">
        <v>105355.11733932361</v>
      </c>
      <c r="D69" s="1299">
        <v>96223.161191866384</v>
      </c>
      <c r="E69" s="1299">
        <v>1551.2999965001404</v>
      </c>
      <c r="F69" s="1299">
        <v>7580.6561509571202</v>
      </c>
      <c r="G69" s="1299">
        <v>335263.86880545854</v>
      </c>
      <c r="H69" s="1299">
        <v>291335.1285783918</v>
      </c>
      <c r="I69" s="1299">
        <v>36345.698201140352</v>
      </c>
      <c r="J69" s="1299">
        <v>7583.0420259263892</v>
      </c>
    </row>
    <row r="70" spans="1:10" ht="26.25" customHeight="1">
      <c r="A70" s="161" t="s">
        <v>35</v>
      </c>
      <c r="B70" s="1320">
        <v>515180.3779163743</v>
      </c>
      <c r="C70" s="1320">
        <v>115315.05695763095</v>
      </c>
      <c r="D70" s="1320">
        <v>104179.96453231595</v>
      </c>
      <c r="E70" s="1320">
        <v>2092.3822816313</v>
      </c>
      <c r="F70" s="1320">
        <v>9042.710143683702</v>
      </c>
      <c r="G70" s="1320">
        <v>399865.32095874334</v>
      </c>
      <c r="H70" s="1320">
        <v>347726.22535754991</v>
      </c>
      <c r="I70" s="1320">
        <v>42907.037771280171</v>
      </c>
      <c r="J70" s="1320">
        <v>9232.0578299132721</v>
      </c>
    </row>
    <row r="71" spans="1:10" ht="26.25" customHeight="1">
      <c r="A71" s="680" t="s">
        <v>36</v>
      </c>
      <c r="B71" s="1299">
        <v>527058.06288542226</v>
      </c>
      <c r="C71" s="1299">
        <v>116198.72007204973</v>
      </c>
      <c r="D71" s="1299">
        <v>105849.93085978508</v>
      </c>
      <c r="E71" s="1299">
        <v>2189.3120696891001</v>
      </c>
      <c r="F71" s="1299">
        <v>8159.4771425755498</v>
      </c>
      <c r="G71" s="1299">
        <v>410859.3428133725</v>
      </c>
      <c r="H71" s="1299">
        <v>359387.90066236898</v>
      </c>
      <c r="I71" s="1299">
        <v>42416.059843755298</v>
      </c>
      <c r="J71" s="1299">
        <v>9055.382307248321</v>
      </c>
    </row>
    <row r="72" spans="1:10" ht="26.25" customHeight="1">
      <c r="A72" s="161" t="s">
        <v>37</v>
      </c>
      <c r="B72" s="1320">
        <v>467159.40118628985</v>
      </c>
      <c r="C72" s="1320">
        <v>111495.7917075271</v>
      </c>
      <c r="D72" s="1320">
        <v>102020.5034736134</v>
      </c>
      <c r="E72" s="1320">
        <v>1877.7527089374998</v>
      </c>
      <c r="F72" s="1320">
        <v>7597.5355249762215</v>
      </c>
      <c r="G72" s="1320">
        <v>355663.60947876272</v>
      </c>
      <c r="H72" s="1320">
        <v>314707.23264258105</v>
      </c>
      <c r="I72" s="1320">
        <v>32543.879922132899</v>
      </c>
      <c r="J72" s="1320">
        <v>8412.496914048741</v>
      </c>
    </row>
    <row r="73" spans="1:10" ht="26.25" customHeight="1">
      <c r="A73" s="680" t="s">
        <v>38</v>
      </c>
      <c r="B73" s="1299">
        <v>524956.09599907277</v>
      </c>
      <c r="C73" s="1299">
        <v>120569.73709645122</v>
      </c>
      <c r="D73" s="1299">
        <v>110251.83924355201</v>
      </c>
      <c r="E73" s="1299">
        <v>1948.6469845513602</v>
      </c>
      <c r="F73" s="1299">
        <v>8369.2508683478336</v>
      </c>
      <c r="G73" s="1299">
        <v>404386.35890262149</v>
      </c>
      <c r="H73" s="1299">
        <v>353509.33035244013</v>
      </c>
      <c r="I73" s="1299">
        <v>42417.790954915472</v>
      </c>
      <c r="J73" s="1299">
        <v>8459.2375952657985</v>
      </c>
    </row>
    <row r="74" spans="1:10" ht="26.25" customHeight="1">
      <c r="A74" s="161" t="s">
        <v>39</v>
      </c>
      <c r="B74" s="1320">
        <v>501357.13398545975</v>
      </c>
      <c r="C74" s="1320">
        <v>119541.09026907937</v>
      </c>
      <c r="D74" s="1320">
        <v>109193.56015551173</v>
      </c>
      <c r="E74" s="1320">
        <v>1957.7494516121205</v>
      </c>
      <c r="F74" s="1320">
        <v>8389.7806619554867</v>
      </c>
      <c r="G74" s="1320">
        <v>381816.04371638037</v>
      </c>
      <c r="H74" s="1320">
        <v>337105.77180140786</v>
      </c>
      <c r="I74" s="1320">
        <v>37096.821435597412</v>
      </c>
      <c r="J74" s="1320">
        <v>7613.4504793750812</v>
      </c>
    </row>
    <row r="75" spans="1:10" ht="26.25" customHeight="1">
      <c r="A75" s="735" t="s">
        <v>40</v>
      </c>
      <c r="B75" s="1411">
        <v>584691.81816761522</v>
      </c>
      <c r="C75" s="1411">
        <v>134238.66493347523</v>
      </c>
      <c r="D75" s="1411">
        <v>122008.46147326267</v>
      </c>
      <c r="E75" s="1411">
        <v>1999.8552419921002</v>
      </c>
      <c r="F75" s="1411">
        <v>10230.348218220464</v>
      </c>
      <c r="G75" s="1411">
        <v>450453.15323414002</v>
      </c>
      <c r="H75" s="1411">
        <v>397158.0903669158</v>
      </c>
      <c r="I75" s="1411">
        <v>44048.1099906698</v>
      </c>
      <c r="J75" s="1411">
        <v>9246.9528765543691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75">
    <cfRule type="cellIs" dxfId="9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Zeros="0" zoomScaleNormal="100" zoomScaleSheetLayoutView="100" workbookViewId="0">
      <pane xSplit="2" ySplit="8" topLeftCell="C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139"/>
      <c r="B1" s="139"/>
      <c r="C1" s="139"/>
      <c r="D1" s="139"/>
      <c r="E1" s="139"/>
      <c r="F1" s="139"/>
      <c r="G1" s="139"/>
      <c r="H1" s="349" t="s">
        <v>220</v>
      </c>
    </row>
    <row r="2" spans="1:8" s="302" customFormat="1" ht="15.75">
      <c r="A2" s="1571" t="s">
        <v>279</v>
      </c>
      <c r="B2" s="1571"/>
      <c r="C2" s="1571"/>
      <c r="D2" s="1571"/>
      <c r="E2" s="1571"/>
      <c r="F2" s="1571"/>
      <c r="G2" s="1571"/>
      <c r="H2" s="1571"/>
    </row>
    <row r="3" spans="1:8">
      <c r="A3" s="338"/>
      <c r="B3" s="338"/>
      <c r="C3" s="338"/>
      <c r="D3" s="338"/>
      <c r="E3" s="338"/>
      <c r="F3" s="338"/>
      <c r="G3" s="338"/>
      <c r="H3" s="338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569" t="s">
        <v>10</v>
      </c>
      <c r="B5" s="1569" t="s">
        <v>2</v>
      </c>
      <c r="C5" s="1569" t="s">
        <v>1</v>
      </c>
      <c r="D5" s="1569"/>
      <c r="E5" s="1569"/>
      <c r="F5" s="1569" t="s">
        <v>8</v>
      </c>
      <c r="G5" s="1569"/>
      <c r="H5" s="1569"/>
    </row>
    <row r="6" spans="1:8" s="4" customFormat="1" ht="15" customHeight="1">
      <c r="A6" s="1569"/>
      <c r="B6" s="1569"/>
      <c r="C6" s="1569" t="s">
        <v>12</v>
      </c>
      <c r="D6" s="1569" t="s">
        <v>29</v>
      </c>
      <c r="E6" s="1569"/>
      <c r="F6" s="1569" t="s">
        <v>12</v>
      </c>
      <c r="G6" s="1569" t="s">
        <v>29</v>
      </c>
      <c r="H6" s="1569"/>
    </row>
    <row r="7" spans="1:8" ht="30" customHeight="1">
      <c r="A7" s="1569"/>
      <c r="B7" s="1569"/>
      <c r="C7" s="1569"/>
      <c r="D7" s="348" t="s">
        <v>277</v>
      </c>
      <c r="E7" s="348" t="s">
        <v>278</v>
      </c>
      <c r="F7" s="1569"/>
      <c r="G7" s="348" t="s">
        <v>277</v>
      </c>
      <c r="H7" s="348" t="s">
        <v>278</v>
      </c>
    </row>
    <row r="8" spans="1:8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272" t="s">
        <v>950</v>
      </c>
      <c r="B9" s="374">
        <v>91009.008609431854</v>
      </c>
      <c r="C9" s="374">
        <v>51040.035076977088</v>
      </c>
      <c r="D9" s="374">
        <v>16820.140178912487</v>
      </c>
      <c r="E9" s="374">
        <v>34219.894898064595</v>
      </c>
      <c r="F9" s="374">
        <v>39968.973532454773</v>
      </c>
      <c r="G9" s="374">
        <v>8132.9310172287587</v>
      </c>
      <c r="H9" s="374">
        <v>31836.042515226014</v>
      </c>
    </row>
    <row r="10" spans="1:8" ht="24.95" customHeight="1">
      <c r="A10" s="96" t="s">
        <v>951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</row>
    <row r="11" spans="1:8" ht="24.95" customHeight="1">
      <c r="A11" s="616" t="s">
        <v>952</v>
      </c>
      <c r="B11" s="617">
        <v>90774.915776499547</v>
      </c>
      <c r="C11" s="617">
        <v>51526.309370032221</v>
      </c>
      <c r="D11" s="617">
        <v>17541.02380938243</v>
      </c>
      <c r="E11" s="617">
        <v>33985.285560649791</v>
      </c>
      <c r="F11" s="617">
        <v>39248.606406467319</v>
      </c>
      <c r="G11" s="617">
        <v>8341.9809702009698</v>
      </c>
      <c r="H11" s="617">
        <v>30906.625436266349</v>
      </c>
    </row>
    <row r="12" spans="1:8" ht="24.95" customHeight="1">
      <c r="A12" s="96" t="s">
        <v>953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</row>
    <row r="13" spans="1:8" ht="24.95" customHeight="1">
      <c r="A13" s="616" t="s">
        <v>954</v>
      </c>
      <c r="B13" s="617">
        <v>92630.533735660472</v>
      </c>
      <c r="C13" s="617">
        <v>50821.847924488378</v>
      </c>
      <c r="D13" s="704">
        <v>19186.11596639235</v>
      </c>
      <c r="E13" s="617">
        <v>31635.731958096025</v>
      </c>
      <c r="F13" s="617">
        <v>41808.685811172094</v>
      </c>
      <c r="G13" s="617">
        <v>9243.7206361993594</v>
      </c>
      <c r="H13" s="617">
        <v>32564.965174972731</v>
      </c>
    </row>
    <row r="14" spans="1:8" ht="24.95" customHeight="1">
      <c r="A14" s="96" t="s">
        <v>955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</row>
    <row r="15" spans="1:8" ht="24.95" customHeight="1">
      <c r="A15" s="616" t="s">
        <v>956</v>
      </c>
      <c r="B15" s="617">
        <v>98227.843292059726</v>
      </c>
      <c r="C15" s="617">
        <v>54925.806609909137</v>
      </c>
      <c r="D15" s="617">
        <v>19973.330265827532</v>
      </c>
      <c r="E15" s="617">
        <v>34952.47634408161</v>
      </c>
      <c r="F15" s="617">
        <v>43302.036682150596</v>
      </c>
      <c r="G15" s="617">
        <v>9211.5753185067788</v>
      </c>
      <c r="H15" s="617">
        <v>34090.461363643815</v>
      </c>
    </row>
    <row r="16" spans="1:8" ht="24.95" customHeight="1">
      <c r="A16" s="96" t="s">
        <v>957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</row>
    <row r="17" spans="1:8" ht="24.95" customHeight="1">
      <c r="A17" s="616" t="s">
        <v>958</v>
      </c>
      <c r="B17" s="617">
        <v>101426.14927039343</v>
      </c>
      <c r="C17" s="617">
        <v>57159.903193626902</v>
      </c>
      <c r="D17" s="617">
        <v>20581.336675653969</v>
      </c>
      <c r="E17" s="617">
        <v>36578.566517972933</v>
      </c>
      <c r="F17" s="617">
        <v>44266.246076766532</v>
      </c>
      <c r="G17" s="617">
        <v>9512.851212881058</v>
      </c>
      <c r="H17" s="617">
        <v>34753.394863885471</v>
      </c>
    </row>
    <row r="18" spans="1:8" ht="24.95" customHeight="1">
      <c r="A18" s="96" t="s">
        <v>959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</row>
    <row r="19" spans="1:8" ht="24.95" customHeight="1">
      <c r="A19" s="616" t="s">
        <v>960</v>
      </c>
      <c r="B19" s="617">
        <v>105007.44741064119</v>
      </c>
      <c r="C19" s="617">
        <v>60031.198810108101</v>
      </c>
      <c r="D19" s="617">
        <v>20148.181145128568</v>
      </c>
      <c r="E19" s="617">
        <v>39883.017664979532</v>
      </c>
      <c r="F19" s="617">
        <v>44976.248600533094</v>
      </c>
      <c r="G19" s="617">
        <v>9857.9336018864924</v>
      </c>
      <c r="H19" s="617">
        <v>35118.314998646601</v>
      </c>
    </row>
    <row r="20" spans="1:8" ht="24.95" customHeight="1">
      <c r="A20" s="96" t="s">
        <v>961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</row>
    <row r="21" spans="1:8" ht="24.95" customHeight="1">
      <c r="A21" s="272" t="s">
        <v>389</v>
      </c>
      <c r="B21" s="374">
        <v>114746.89146110871</v>
      </c>
      <c r="C21" s="374">
        <v>65318.346182261368</v>
      </c>
      <c r="D21" s="374">
        <v>21427.390420545304</v>
      </c>
      <c r="E21" s="374">
        <v>43890.955761716068</v>
      </c>
      <c r="F21" s="374">
        <v>49428.545278847341</v>
      </c>
      <c r="G21" s="374">
        <v>10384.36633447591</v>
      </c>
      <c r="H21" s="374">
        <v>39044.17894437143</v>
      </c>
    </row>
    <row r="22" spans="1:8" ht="24.95" customHeight="1">
      <c r="A22" s="1160" t="s">
        <v>962</v>
      </c>
      <c r="B22" s="1163">
        <v>111035.27586259</v>
      </c>
      <c r="C22" s="1163">
        <v>62043.713547541643</v>
      </c>
      <c r="D22" s="1163">
        <v>20619.520803304149</v>
      </c>
      <c r="E22" s="1163">
        <v>41424.192744237494</v>
      </c>
      <c r="F22" s="1163">
        <v>48991.562315048359</v>
      </c>
      <c r="G22" s="1163">
        <v>10740.644334928138</v>
      </c>
      <c r="H22" s="1163">
        <v>38250.917980120219</v>
      </c>
    </row>
    <row r="23" spans="1:8" ht="24.95" customHeight="1">
      <c r="A23" s="616" t="s">
        <v>963</v>
      </c>
      <c r="B23" s="617">
        <v>113113.926575</v>
      </c>
      <c r="C23" s="617">
        <v>64265.419304307696</v>
      </c>
      <c r="D23" s="617">
        <v>21884.1142075928</v>
      </c>
      <c r="E23" s="617">
        <v>42381.305096714896</v>
      </c>
      <c r="F23" s="617">
        <v>48848.507269547757</v>
      </c>
      <c r="G23" s="617">
        <v>10797.171566122654</v>
      </c>
      <c r="H23" s="617">
        <v>38051.335703425102</v>
      </c>
    </row>
    <row r="24" spans="1:8" ht="24.95" customHeight="1">
      <c r="A24" s="96" t="s">
        <v>964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</row>
    <row r="25" spans="1:8" ht="24.95" customHeight="1">
      <c r="A25" s="616" t="s">
        <v>965</v>
      </c>
      <c r="B25" s="617">
        <v>118440.90009921584</v>
      </c>
      <c r="C25" s="617">
        <v>69527.339745922072</v>
      </c>
      <c r="D25" s="617">
        <v>22659.353993060471</v>
      </c>
      <c r="E25" s="617">
        <v>46867.985752861598</v>
      </c>
      <c r="F25" s="617">
        <v>48913.560353293768</v>
      </c>
      <c r="G25" s="617">
        <v>11024.08499201704</v>
      </c>
      <c r="H25" s="617">
        <v>37889.475361276731</v>
      </c>
    </row>
    <row r="26" spans="1:8" ht="24.95" customHeight="1">
      <c r="A26" s="96" t="s">
        <v>966</v>
      </c>
      <c r="B26" s="95">
        <v>126239.03071956988</v>
      </c>
      <c r="C26" s="95">
        <v>72686.082690393261</v>
      </c>
      <c r="D26" s="1062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</row>
    <row r="27" spans="1:8" ht="24.95" customHeight="1">
      <c r="A27" s="616" t="s">
        <v>967</v>
      </c>
      <c r="B27" s="617">
        <v>126114.49906713574</v>
      </c>
      <c r="C27" s="617">
        <v>75193.820734129855</v>
      </c>
      <c r="D27" s="617">
        <v>24392.570500414142</v>
      </c>
      <c r="E27" s="617">
        <v>50801.250233715713</v>
      </c>
      <c r="F27" s="617">
        <v>50920.678333005875</v>
      </c>
      <c r="G27" s="617">
        <v>11456.101127191469</v>
      </c>
      <c r="H27" s="617">
        <v>39464.577205814407</v>
      </c>
    </row>
    <row r="28" spans="1:8" ht="24.95" customHeight="1">
      <c r="A28" s="96" t="s">
        <v>968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</row>
    <row r="29" spans="1:8" ht="24.95" customHeight="1">
      <c r="A29" s="616" t="s">
        <v>969</v>
      </c>
      <c r="B29" s="617">
        <v>131324.08996526874</v>
      </c>
      <c r="C29" s="617">
        <v>78856.721889000837</v>
      </c>
      <c r="D29" s="617">
        <v>26024.929641761952</v>
      </c>
      <c r="E29" s="617">
        <v>52831.792247238882</v>
      </c>
      <c r="F29" s="617">
        <v>52467.368076267907</v>
      </c>
      <c r="G29" s="617">
        <v>11823.87021462896</v>
      </c>
      <c r="H29" s="617">
        <v>40643.497861638949</v>
      </c>
    </row>
    <row r="30" spans="1:8" ht="24.95" customHeight="1">
      <c r="A30" s="96" t="s">
        <v>970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</row>
    <row r="31" spans="1:8" ht="24.95" customHeight="1">
      <c r="A31" s="616" t="s">
        <v>971</v>
      </c>
      <c r="B31" s="617">
        <v>140179.4396976</v>
      </c>
      <c r="C31" s="617">
        <v>85389.06229823496</v>
      </c>
      <c r="D31" s="617">
        <v>27036.219694288789</v>
      </c>
      <c r="E31" s="617">
        <v>58352.84260394617</v>
      </c>
      <c r="F31" s="617">
        <v>54790.377399365003</v>
      </c>
      <c r="G31" s="617">
        <v>11930.8649912655</v>
      </c>
      <c r="H31" s="617">
        <v>42859.512408099501</v>
      </c>
    </row>
    <row r="32" spans="1:8" ht="24.95" customHeight="1">
      <c r="A32" s="96" t="s">
        <v>972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</row>
    <row r="33" spans="1:8" ht="24.95" customHeight="1">
      <c r="A33" s="272" t="s">
        <v>477</v>
      </c>
      <c r="B33" s="374">
        <v>156189.83401113923</v>
      </c>
      <c r="C33" s="374">
        <v>95578.156981405293</v>
      </c>
      <c r="D33" s="374">
        <v>29867.799782351576</v>
      </c>
      <c r="E33" s="374">
        <v>65710.357199053717</v>
      </c>
      <c r="F33" s="374">
        <v>60611.677029733932</v>
      </c>
      <c r="G33" s="374">
        <v>12508.88295866726</v>
      </c>
      <c r="H33" s="374">
        <v>48102.794071066673</v>
      </c>
    </row>
    <row r="34" spans="1:8" ht="24.95" customHeight="1">
      <c r="A34" s="96" t="s">
        <v>478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</row>
    <row r="35" spans="1:8" ht="24.95" customHeight="1">
      <c r="A35" s="616" t="s">
        <v>687</v>
      </c>
      <c r="B35" s="617">
        <v>148349.57835547812</v>
      </c>
      <c r="C35" s="617">
        <v>91215.701410875539</v>
      </c>
      <c r="D35" s="617">
        <v>29854.47987870916</v>
      </c>
      <c r="E35" s="617">
        <v>61361.221532166383</v>
      </c>
      <c r="F35" s="617">
        <v>57133.876944602584</v>
      </c>
      <c r="G35" s="617">
        <v>13261.556159822279</v>
      </c>
      <c r="H35" s="617">
        <v>43872.320784780306</v>
      </c>
    </row>
    <row r="36" spans="1:8" ht="24.95" customHeight="1">
      <c r="A36" s="96" t="s">
        <v>688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</row>
    <row r="37" spans="1:8" ht="24.95" customHeight="1">
      <c r="A37" s="616" t="s">
        <v>689</v>
      </c>
      <c r="B37" s="617">
        <v>161734.7870031395</v>
      </c>
      <c r="C37" s="617">
        <v>100359.27718540656</v>
      </c>
      <c r="D37" s="704">
        <v>33262.082533198089</v>
      </c>
      <c r="E37" s="617">
        <v>67097.194652208476</v>
      </c>
      <c r="F37" s="617">
        <v>61375.50981773292</v>
      </c>
      <c r="G37" s="617">
        <v>15707.320619206921</v>
      </c>
      <c r="H37" s="617">
        <v>45668.189198526001</v>
      </c>
    </row>
    <row r="38" spans="1:8" ht="24.95" customHeight="1">
      <c r="A38" s="96" t="s">
        <v>690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</row>
    <row r="39" spans="1:8" ht="24.95" customHeight="1">
      <c r="A39" s="616" t="s">
        <v>691</v>
      </c>
      <c r="B39" s="617">
        <v>185062.13122118506</v>
      </c>
      <c r="C39" s="617">
        <v>109076.35033081986</v>
      </c>
      <c r="D39" s="617">
        <v>35604.71978868627</v>
      </c>
      <c r="E39" s="617">
        <v>73471.630542133586</v>
      </c>
      <c r="F39" s="617">
        <v>75985.780890365204</v>
      </c>
      <c r="G39" s="617">
        <v>19152.022711187248</v>
      </c>
      <c r="H39" s="617">
        <v>56833.758179177952</v>
      </c>
    </row>
    <row r="40" spans="1:8" ht="24.95" customHeight="1">
      <c r="A40" s="96" t="s">
        <v>692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</row>
    <row r="41" spans="1:8" ht="24.95" customHeight="1">
      <c r="A41" s="616" t="s">
        <v>693</v>
      </c>
      <c r="B41" s="617">
        <v>205723.81196575984</v>
      </c>
      <c r="C41" s="617">
        <v>118037.87835236915</v>
      </c>
      <c r="D41" s="617">
        <v>40535.306235490993</v>
      </c>
      <c r="E41" s="617">
        <v>77502.572116878146</v>
      </c>
      <c r="F41" s="617">
        <v>87685.933613390691</v>
      </c>
      <c r="G41" s="617">
        <v>20259.304137040781</v>
      </c>
      <c r="H41" s="617">
        <v>67426.629476349917</v>
      </c>
    </row>
    <row r="42" spans="1:8" ht="24.95" customHeight="1">
      <c r="A42" s="96" t="s">
        <v>694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</row>
    <row r="43" spans="1:8" ht="24.95" customHeight="1">
      <c r="A43" s="616" t="s">
        <v>695</v>
      </c>
      <c r="B43" s="617">
        <v>206519.01375911868</v>
      </c>
      <c r="C43" s="617">
        <v>120469.25966276471</v>
      </c>
      <c r="D43" s="617">
        <v>39983.314680494557</v>
      </c>
      <c r="E43" s="617">
        <v>80485.944982270157</v>
      </c>
      <c r="F43" s="617">
        <v>86049.754096353965</v>
      </c>
      <c r="G43" s="617">
        <v>21820.705038972792</v>
      </c>
      <c r="H43" s="617">
        <v>64229.049057381177</v>
      </c>
    </row>
    <row r="44" spans="1:8" ht="24.95" customHeight="1">
      <c r="A44" s="1162" t="s">
        <v>696</v>
      </c>
      <c r="B44" s="1060">
        <v>216548.09627393505</v>
      </c>
      <c r="C44" s="1060">
        <v>124547.1165841633</v>
      </c>
      <c r="D44" s="1060">
        <v>40779.173920468471</v>
      </c>
      <c r="E44" s="1060">
        <v>83767.942663694834</v>
      </c>
      <c r="F44" s="1060">
        <v>92000.979689771732</v>
      </c>
      <c r="G44" s="1060">
        <v>22631.068584143341</v>
      </c>
      <c r="H44" s="1060">
        <v>69369.911105628387</v>
      </c>
    </row>
    <row r="45" spans="1:8" ht="24.95" customHeight="1">
      <c r="A45" s="272" t="s">
        <v>697</v>
      </c>
      <c r="B45" s="374">
        <v>216737.54013024495</v>
      </c>
      <c r="C45" s="374">
        <v>131794.82555604266</v>
      </c>
      <c r="D45" s="374">
        <v>45169.841279495733</v>
      </c>
      <c r="E45" s="374">
        <v>86624.984276546922</v>
      </c>
      <c r="F45" s="374">
        <v>84942.714574202284</v>
      </c>
      <c r="G45" s="374">
        <v>23578.734833886014</v>
      </c>
      <c r="H45" s="374">
        <v>61363.979740316267</v>
      </c>
    </row>
    <row r="46" spans="1:8" ht="24.95" customHeight="1">
      <c r="A46" s="96" t="s">
        <v>938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</row>
    <row r="47" spans="1:8" ht="24.95" customHeight="1">
      <c r="A47" s="616" t="s">
        <v>939</v>
      </c>
      <c r="B47" s="617">
        <v>210651.76668659094</v>
      </c>
      <c r="C47" s="617">
        <v>130685.94651300294</v>
      </c>
      <c r="D47" s="617">
        <v>45507.601852934145</v>
      </c>
      <c r="E47" s="617">
        <v>85178.344660068804</v>
      </c>
      <c r="F47" s="617">
        <v>79965.820173587999</v>
      </c>
      <c r="G47" s="617">
        <v>24145.335446473859</v>
      </c>
      <c r="H47" s="617">
        <v>55820.484727114133</v>
      </c>
    </row>
    <row r="48" spans="1:8" ht="24.95" customHeight="1">
      <c r="A48" s="96" t="s">
        <v>1186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</row>
    <row r="49" spans="1:8" ht="24.95" customHeight="1">
      <c r="A49" s="616" t="s">
        <v>1207</v>
      </c>
      <c r="B49" s="617">
        <v>208447.68615469092</v>
      </c>
      <c r="C49" s="617">
        <v>138675.09703624598</v>
      </c>
      <c r="D49" s="617">
        <v>51028.887909776116</v>
      </c>
      <c r="E49" s="617">
        <v>87646.209126469868</v>
      </c>
      <c r="F49" s="617">
        <v>69772.589118444928</v>
      </c>
      <c r="G49" s="617">
        <v>24383.315743899377</v>
      </c>
      <c r="H49" s="617">
        <v>45389.273374545548</v>
      </c>
    </row>
    <row r="50" spans="1:8" ht="24.95" customHeight="1">
      <c r="A50" s="96" t="s">
        <v>1214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</row>
    <row r="51" spans="1:8" ht="24.95" customHeight="1">
      <c r="A51" s="616" t="s">
        <v>1225</v>
      </c>
      <c r="B51" s="617">
        <v>202893.73818808043</v>
      </c>
      <c r="C51" s="617">
        <v>140015.57138859737</v>
      </c>
      <c r="D51" s="617">
        <v>55794.503492394797</v>
      </c>
      <c r="E51" s="617">
        <v>84221.067896202585</v>
      </c>
      <c r="F51" s="617">
        <v>62878.166799483064</v>
      </c>
      <c r="G51" s="617">
        <v>25018.426041472467</v>
      </c>
      <c r="H51" s="617">
        <v>37859.740758010594</v>
      </c>
    </row>
    <row r="52" spans="1:8" ht="24.95" customHeight="1">
      <c r="A52" s="96" t="s">
        <v>1241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</row>
    <row r="53" spans="1:8" ht="24.95" customHeight="1">
      <c r="A53" s="616" t="s">
        <v>1255</v>
      </c>
      <c r="B53" s="617">
        <v>220480.99714076793</v>
      </c>
      <c r="C53" s="617">
        <v>149309.311097214</v>
      </c>
      <c r="D53" s="617">
        <v>58930.409075603879</v>
      </c>
      <c r="E53" s="617">
        <v>90378.902021610105</v>
      </c>
      <c r="F53" s="617">
        <v>71171.686043553927</v>
      </c>
      <c r="G53" s="617">
        <v>26597.766635499691</v>
      </c>
      <c r="H53" s="617">
        <v>44573.919408054229</v>
      </c>
    </row>
    <row r="54" spans="1:8" ht="24.95" customHeight="1">
      <c r="A54" s="96" t="s">
        <v>1256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</row>
    <row r="55" spans="1:8" ht="24.95" customHeight="1">
      <c r="A55" s="616" t="s">
        <v>1274</v>
      </c>
      <c r="B55" s="617">
        <v>220026.87245052838</v>
      </c>
      <c r="C55" s="617">
        <v>150597.88570363217</v>
      </c>
      <c r="D55" s="617">
        <v>56942.300458994214</v>
      </c>
      <c r="E55" s="617">
        <v>93655.585244637958</v>
      </c>
      <c r="F55" s="617">
        <v>69428.986746896204</v>
      </c>
      <c r="G55" s="617">
        <v>27531.92765754653</v>
      </c>
      <c r="H55" s="617">
        <v>41897.05908934967</v>
      </c>
    </row>
    <row r="56" spans="1:8" ht="24.95" customHeight="1">
      <c r="A56" s="1162" t="s">
        <v>1281</v>
      </c>
      <c r="B56" s="1060">
        <v>229501.42535471637</v>
      </c>
      <c r="C56" s="1060">
        <v>156422.25384377313</v>
      </c>
      <c r="D56" s="1060">
        <v>58531.043108333397</v>
      </c>
      <c r="E56" s="1060">
        <v>97891.21073543973</v>
      </c>
      <c r="F56" s="1060">
        <v>73079.171510943226</v>
      </c>
      <c r="G56" s="1060">
        <v>27866.87576134341</v>
      </c>
      <c r="H56" s="1060">
        <v>45212.295749599813</v>
      </c>
    </row>
    <row r="57" spans="1:8" ht="24.95" customHeight="1">
      <c r="A57" s="272" t="s">
        <v>1289</v>
      </c>
      <c r="B57" s="374">
        <v>241686.63168141566</v>
      </c>
      <c r="C57" s="374">
        <v>169515.69716553634</v>
      </c>
      <c r="D57" s="374">
        <v>63651.072213480729</v>
      </c>
      <c r="E57" s="374">
        <v>105864.6249520556</v>
      </c>
      <c r="F57" s="374">
        <v>72170.934515879329</v>
      </c>
      <c r="G57" s="374">
        <v>29141.480619372847</v>
      </c>
      <c r="H57" s="374">
        <v>43029.453896506478</v>
      </c>
    </row>
    <row r="58" spans="1:8" ht="24.95" customHeight="1">
      <c r="A58" s="1082" t="s">
        <v>1333</v>
      </c>
      <c r="B58" s="94">
        <v>242119.36463767238</v>
      </c>
      <c r="C58" s="94">
        <v>168684.62833567927</v>
      </c>
      <c r="D58" s="94">
        <v>62133.413121334277</v>
      </c>
      <c r="E58" s="94">
        <v>106551.21521434499</v>
      </c>
      <c r="F58" s="94">
        <v>73434.736301993107</v>
      </c>
      <c r="G58" s="94">
        <v>28834.008067204075</v>
      </c>
      <c r="H58" s="94">
        <v>44600.728234789029</v>
      </c>
    </row>
    <row r="59" spans="1:8" ht="24.95" customHeight="1">
      <c r="A59" s="616" t="s">
        <v>1345</v>
      </c>
      <c r="B59" s="617">
        <v>237937.60249817988</v>
      </c>
      <c r="C59" s="617">
        <v>169807.03867711301</v>
      </c>
      <c r="D59" s="617">
        <v>64481.196345597244</v>
      </c>
      <c r="E59" s="617">
        <v>105325.84233151576</v>
      </c>
      <c r="F59" s="617">
        <v>68130.563821066869</v>
      </c>
      <c r="G59" s="617">
        <v>28708.3450820137</v>
      </c>
      <c r="H59" s="617">
        <v>39422.218739053162</v>
      </c>
    </row>
    <row r="60" spans="1:8" ht="24.95" customHeight="1">
      <c r="A60" s="96" t="s">
        <v>1357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</row>
    <row r="61" spans="1:8" ht="24.95" customHeight="1">
      <c r="A61" s="616" t="s">
        <v>1365</v>
      </c>
      <c r="B61" s="617">
        <v>248569.96127715521</v>
      </c>
      <c r="C61" s="617">
        <v>176238.8400621186</v>
      </c>
      <c r="D61" s="617">
        <v>68031.385420044389</v>
      </c>
      <c r="E61" s="617">
        <v>108207.4546420742</v>
      </c>
      <c r="F61" s="617">
        <v>72331.121215036605</v>
      </c>
      <c r="G61" s="617">
        <v>30068.860400432801</v>
      </c>
      <c r="H61" s="617">
        <v>42262.260814603796</v>
      </c>
    </row>
    <row r="62" spans="1:8" ht="24.95" customHeight="1">
      <c r="A62" s="96" t="s">
        <v>1376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</row>
    <row r="63" spans="1:8" ht="24.95" customHeight="1">
      <c r="A63" s="616" t="s">
        <v>1393</v>
      </c>
      <c r="B63" s="617">
        <v>265472.06247524737</v>
      </c>
      <c r="C63" s="617">
        <v>190076.37638567749</v>
      </c>
      <c r="D63" s="617">
        <v>73383.037931304105</v>
      </c>
      <c r="E63" s="617">
        <v>116693.33845437337</v>
      </c>
      <c r="F63" s="617">
        <v>75395.686089569863</v>
      </c>
      <c r="G63" s="617">
        <v>31240.199765526395</v>
      </c>
      <c r="H63" s="617">
        <v>44155.486324043472</v>
      </c>
    </row>
    <row r="64" spans="1:8" ht="24.95" customHeight="1">
      <c r="A64" s="96" t="s">
        <v>1402</v>
      </c>
      <c r="B64" s="95">
        <v>275422.18406034244</v>
      </c>
      <c r="C64" s="95">
        <v>198241.64497279958</v>
      </c>
      <c r="D64" s="95">
        <v>76083.526158295441</v>
      </c>
      <c r="E64" s="95">
        <v>122158.11881450412</v>
      </c>
      <c r="F64" s="95">
        <v>77180.539087542857</v>
      </c>
      <c r="G64" s="95">
        <v>31750.080596481253</v>
      </c>
      <c r="H64" s="95">
        <v>45430.45849106161</v>
      </c>
    </row>
    <row r="65" spans="1:8" ht="24.95" customHeight="1">
      <c r="A65" s="616" t="s">
        <v>1433</v>
      </c>
      <c r="B65" s="617">
        <v>283138.47693237424</v>
      </c>
      <c r="C65" s="617">
        <v>205345.52256118384</v>
      </c>
      <c r="D65" s="617">
        <v>81268.598511131597</v>
      </c>
      <c r="E65" s="617">
        <v>124076.92405005226</v>
      </c>
      <c r="F65" s="617">
        <v>77792.954371190397</v>
      </c>
      <c r="G65" s="617">
        <v>31816.685570566369</v>
      </c>
      <c r="H65" s="617">
        <v>45976.268800624035</v>
      </c>
    </row>
    <row r="66" spans="1:8" ht="24.95" customHeight="1">
      <c r="A66" s="96" t="s">
        <v>1434</v>
      </c>
      <c r="B66" s="95">
        <v>286947.33422104875</v>
      </c>
      <c r="C66" s="95">
        <v>210309.97837788294</v>
      </c>
      <c r="D66" s="95">
        <v>81897.353621739821</v>
      </c>
      <c r="E66" s="95">
        <v>128412.62475614312</v>
      </c>
      <c r="F66" s="95">
        <v>76637.355843165773</v>
      </c>
      <c r="G66" s="95">
        <v>31938.638055835479</v>
      </c>
      <c r="H66" s="95">
        <v>44698.717787330286</v>
      </c>
    </row>
    <row r="67" spans="1:8" ht="24.95" customHeight="1">
      <c r="A67" s="616" t="s">
        <v>1453</v>
      </c>
      <c r="B67" s="617">
        <v>295947.76735700958</v>
      </c>
      <c r="C67" s="617">
        <v>215877.74483127671</v>
      </c>
      <c r="D67" s="617">
        <v>83740.218820350012</v>
      </c>
      <c r="E67" s="617">
        <v>132137.5260109267</v>
      </c>
      <c r="F67" s="617">
        <v>80070.022525732842</v>
      </c>
      <c r="G67" s="617">
        <v>32635.43322749927</v>
      </c>
      <c r="H67" s="617">
        <v>47434.589298233564</v>
      </c>
    </row>
    <row r="68" spans="1:8" ht="24.95" customHeight="1">
      <c r="A68" s="96" t="s">
        <v>1460</v>
      </c>
      <c r="B68" s="95">
        <v>297395.56982676039</v>
      </c>
      <c r="C68" s="95">
        <v>219822.17370413616</v>
      </c>
      <c r="D68" s="95">
        <v>86707.587683610182</v>
      </c>
      <c r="E68" s="95">
        <v>133114.58602052616</v>
      </c>
      <c r="F68" s="95">
        <v>77573.396122623424</v>
      </c>
      <c r="G68" s="95">
        <v>33137.414123676426</v>
      </c>
      <c r="H68" s="95">
        <v>44435.981998947143</v>
      </c>
    </row>
    <row r="69" spans="1:8" ht="24.95" customHeight="1">
      <c r="A69" s="746" t="s">
        <v>1470</v>
      </c>
      <c r="B69" s="373">
        <v>308692.29622286977</v>
      </c>
      <c r="C69" s="373">
        <v>231234.56646214955</v>
      </c>
      <c r="D69" s="373">
        <v>95621.856854628262</v>
      </c>
      <c r="E69" s="373">
        <v>135612.7096075213</v>
      </c>
      <c r="F69" s="373">
        <v>77457.729760720234</v>
      </c>
      <c r="G69" s="373">
        <v>34190.389618134504</v>
      </c>
      <c r="H69" s="373">
        <v>43267.34014258573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69">
    <cfRule type="cellIs" dxfId="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6" ht="15" customHeight="1">
      <c r="A1" s="139"/>
      <c r="B1" s="139"/>
      <c r="C1" s="139"/>
      <c r="D1" s="139"/>
      <c r="E1" s="349" t="s">
        <v>276</v>
      </c>
    </row>
    <row r="2" spans="1:6" s="302" customFormat="1" ht="15.75">
      <c r="A2" s="1571" t="s">
        <v>279</v>
      </c>
      <c r="B2" s="1571"/>
      <c r="C2" s="1571"/>
      <c r="D2" s="1571"/>
      <c r="E2" s="1571"/>
    </row>
    <row r="3" spans="1:6">
      <c r="A3" s="1572" t="s">
        <v>871</v>
      </c>
      <c r="B3" s="1572"/>
      <c r="C3" s="1572"/>
      <c r="D3" s="1572"/>
      <c r="E3" s="1572"/>
    </row>
    <row r="4" spans="1:6">
      <c r="A4" s="338"/>
      <c r="B4" s="338"/>
      <c r="C4" s="338"/>
      <c r="D4" s="338"/>
      <c r="E4" s="338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566" t="s">
        <v>10</v>
      </c>
      <c r="B6" s="1566" t="s">
        <v>0</v>
      </c>
      <c r="C6" s="1573" t="s">
        <v>7</v>
      </c>
      <c r="D6" s="1574"/>
      <c r="E6" s="1575"/>
    </row>
    <row r="7" spans="1:6" ht="30" customHeight="1">
      <c r="A7" s="1568"/>
      <c r="B7" s="1568"/>
      <c r="C7" s="725" t="s">
        <v>195</v>
      </c>
      <c r="D7" s="725" t="s">
        <v>197</v>
      </c>
      <c r="E7" s="725" t="s">
        <v>196</v>
      </c>
    </row>
    <row r="8" spans="1:6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6" ht="24.95" customHeight="1">
      <c r="A9" s="272" t="s">
        <v>950</v>
      </c>
      <c r="B9" s="374">
        <v>91009.008508236904</v>
      </c>
      <c r="C9" s="374">
        <v>40603.301648403722</v>
      </c>
      <c r="D9" s="374">
        <v>8493.992069395299</v>
      </c>
      <c r="E9" s="374">
        <v>41911.714790437887</v>
      </c>
      <c r="F9" s="1305"/>
    </row>
    <row r="10" spans="1:6" ht="24.95" customHeight="1">
      <c r="A10" s="96" t="s">
        <v>951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  <c r="F10" s="1305"/>
    </row>
    <row r="11" spans="1:6" ht="24.95" customHeight="1">
      <c r="A11" s="616" t="s">
        <v>952</v>
      </c>
      <c r="B11" s="617">
        <v>90774.915776489259</v>
      </c>
      <c r="C11" s="617">
        <v>39008.090859096075</v>
      </c>
      <c r="D11" s="617">
        <v>9146.118004237931</v>
      </c>
      <c r="E11" s="617">
        <v>42620.706913155256</v>
      </c>
      <c r="F11" s="1305"/>
    </row>
    <row r="12" spans="1:6" ht="24.95" customHeight="1">
      <c r="A12" s="96" t="s">
        <v>953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  <c r="F12" s="1305"/>
    </row>
    <row r="13" spans="1:6" ht="24.95" customHeight="1">
      <c r="A13" s="616" t="s">
        <v>954</v>
      </c>
      <c r="B13" s="617">
        <v>92630.533735663063</v>
      </c>
      <c r="C13" s="617">
        <v>41336.477292542986</v>
      </c>
      <c r="D13" s="617">
        <v>9154.4328125872398</v>
      </c>
      <c r="E13" s="617">
        <v>42139.623630532842</v>
      </c>
      <c r="F13" s="1305"/>
    </row>
    <row r="14" spans="1:6" ht="24.95" customHeight="1">
      <c r="A14" s="96" t="s">
        <v>955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  <c r="F14" s="1305"/>
    </row>
    <row r="15" spans="1:6" ht="24.95" customHeight="1">
      <c r="A15" s="616" t="s">
        <v>956</v>
      </c>
      <c r="B15" s="617">
        <v>98227.843292059726</v>
      </c>
      <c r="C15" s="617">
        <v>45100.635260955518</v>
      </c>
      <c r="D15" s="617">
        <v>9823.82621900105</v>
      </c>
      <c r="E15" s="617">
        <v>43303.381812132415</v>
      </c>
      <c r="F15" s="1305"/>
    </row>
    <row r="16" spans="1:6" ht="24.95" customHeight="1">
      <c r="A16" s="96" t="s">
        <v>957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  <c r="F16" s="1305"/>
    </row>
    <row r="17" spans="1:6" ht="24.95" customHeight="1">
      <c r="A17" s="616" t="s">
        <v>958</v>
      </c>
      <c r="B17" s="617">
        <v>101426.14927039345</v>
      </c>
      <c r="C17" s="617">
        <v>46175.414353476852</v>
      </c>
      <c r="D17" s="617">
        <v>10848.732156148342</v>
      </c>
      <c r="E17" s="617">
        <v>44402.00276076384</v>
      </c>
      <c r="F17" s="1305"/>
    </row>
    <row r="18" spans="1:6" ht="24.95" customHeight="1">
      <c r="A18" s="96" t="s">
        <v>959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  <c r="F18" s="1305"/>
    </row>
    <row r="19" spans="1:6" ht="24.95" customHeight="1">
      <c r="A19" s="616" t="s">
        <v>960</v>
      </c>
      <c r="B19" s="617">
        <v>105007.44741064119</v>
      </c>
      <c r="C19" s="617">
        <v>47653.538868511278</v>
      </c>
      <c r="D19" s="617">
        <v>9844.8262869826976</v>
      </c>
      <c r="E19" s="617">
        <v>47509.082255147165</v>
      </c>
      <c r="F19" s="1305"/>
    </row>
    <row r="20" spans="1:6" ht="24.95" customHeight="1">
      <c r="A20" s="96" t="s">
        <v>961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  <c r="F20" s="1305"/>
    </row>
    <row r="21" spans="1:6" ht="24.95" customHeight="1">
      <c r="A21" s="272" t="s">
        <v>389</v>
      </c>
      <c r="B21" s="374">
        <v>114746.89146110872</v>
      </c>
      <c r="C21" s="374">
        <v>53819.196331526691</v>
      </c>
      <c r="D21" s="374">
        <v>11115.608037411881</v>
      </c>
      <c r="E21" s="374">
        <v>49812.087092170143</v>
      </c>
      <c r="F21" s="1305"/>
    </row>
    <row r="22" spans="1:6" ht="24.95" customHeight="1">
      <c r="A22" s="96" t="s">
        <v>962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  <c r="F22" s="1305"/>
    </row>
    <row r="23" spans="1:6" ht="24.95" customHeight="1">
      <c r="A23" s="616" t="s">
        <v>963</v>
      </c>
      <c r="B23" s="617">
        <v>113113.92657385553</v>
      </c>
      <c r="C23" s="617">
        <v>48523.867994422391</v>
      </c>
      <c r="D23" s="617">
        <v>11009.940152115951</v>
      </c>
      <c r="E23" s="617">
        <v>53580.118427317124</v>
      </c>
      <c r="F23" s="1305"/>
    </row>
    <row r="24" spans="1:6" ht="24.95" customHeight="1">
      <c r="A24" s="96" t="s">
        <v>964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  <c r="F24" s="1305"/>
    </row>
    <row r="25" spans="1:6" ht="24.95" customHeight="1">
      <c r="A25" s="616" t="s">
        <v>965</v>
      </c>
      <c r="B25" s="617">
        <v>118440.90009921585</v>
      </c>
      <c r="C25" s="617">
        <v>50830.752838544315</v>
      </c>
      <c r="D25" s="617">
        <v>10592.980989060239</v>
      </c>
      <c r="E25" s="617">
        <v>57017.166271611299</v>
      </c>
      <c r="F25" s="1305"/>
    </row>
    <row r="26" spans="1:6" ht="24.95" customHeight="1">
      <c r="A26" s="96" t="s">
        <v>966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  <c r="F26" s="1305"/>
    </row>
    <row r="27" spans="1:6" ht="24.95" customHeight="1">
      <c r="A27" s="616" t="s">
        <v>967</v>
      </c>
      <c r="B27" s="617">
        <v>126114.49906713572</v>
      </c>
      <c r="C27" s="617">
        <v>54153.651353168912</v>
      </c>
      <c r="D27" s="617">
        <v>11325.934125238879</v>
      </c>
      <c r="E27" s="617">
        <v>60634.913588727955</v>
      </c>
      <c r="F27" s="1305"/>
    </row>
    <row r="28" spans="1:6" ht="24.95" customHeight="1">
      <c r="A28" s="96" t="s">
        <v>968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  <c r="F28" s="1305"/>
    </row>
    <row r="29" spans="1:6" ht="24.95" customHeight="1">
      <c r="A29" s="616" t="s">
        <v>969</v>
      </c>
      <c r="B29" s="617">
        <v>131324.08996526874</v>
      </c>
      <c r="C29" s="617">
        <v>56782.11946139174</v>
      </c>
      <c r="D29" s="617">
        <v>11873.917719423091</v>
      </c>
      <c r="E29" s="617">
        <v>62668.052784506523</v>
      </c>
      <c r="F29" s="1305"/>
    </row>
    <row r="30" spans="1:6" ht="24.95" customHeight="1">
      <c r="A30" s="96" t="s">
        <v>970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  <c r="F30" s="1305"/>
    </row>
    <row r="31" spans="1:6" ht="24.95" customHeight="1">
      <c r="A31" s="616" t="s">
        <v>971</v>
      </c>
      <c r="B31" s="617">
        <v>140179.4396976</v>
      </c>
      <c r="C31" s="617">
        <v>59917.94222998379</v>
      </c>
      <c r="D31" s="617">
        <v>11872.452094193399</v>
      </c>
      <c r="E31" s="617">
        <v>68389.045373422792</v>
      </c>
      <c r="F31" s="1305"/>
    </row>
    <row r="32" spans="1:6" ht="24.95" customHeight="1">
      <c r="A32" s="96" t="s">
        <v>972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  <c r="F32" s="1305"/>
    </row>
    <row r="33" spans="1:6" ht="24.95" customHeight="1">
      <c r="A33" s="272" t="s">
        <v>477</v>
      </c>
      <c r="B33" s="374">
        <v>156189.83401113923</v>
      </c>
      <c r="C33" s="374">
        <v>69207.749359993846</v>
      </c>
      <c r="D33" s="374">
        <v>13746.383522704777</v>
      </c>
      <c r="E33" s="374">
        <v>73235.701128440589</v>
      </c>
      <c r="F33" s="1305"/>
    </row>
    <row r="34" spans="1:6" ht="24.95" customHeight="1">
      <c r="A34" s="96" t="s">
        <v>478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  <c r="F34" s="1305"/>
    </row>
    <row r="35" spans="1:6" ht="24.95" customHeight="1">
      <c r="A35" s="616" t="s">
        <v>687</v>
      </c>
      <c r="B35" s="617">
        <v>148349.57836110546</v>
      </c>
      <c r="C35" s="617">
        <v>57566.454992798761</v>
      </c>
      <c r="D35" s="617">
        <v>12797.912979861328</v>
      </c>
      <c r="E35" s="617">
        <v>77985.210388445397</v>
      </c>
      <c r="F35" s="1305"/>
    </row>
    <row r="36" spans="1:6" ht="24.95" customHeight="1">
      <c r="A36" s="96" t="s">
        <v>688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  <c r="F36" s="1305"/>
    </row>
    <row r="37" spans="1:6" ht="24.95" customHeight="1">
      <c r="A37" s="616" t="s">
        <v>689</v>
      </c>
      <c r="B37" s="617">
        <v>161734.7870031395</v>
      </c>
      <c r="C37" s="617">
        <v>64617.403715974695</v>
      </c>
      <c r="D37" s="617">
        <v>13823.162566876517</v>
      </c>
      <c r="E37" s="617">
        <v>83294.220720288286</v>
      </c>
      <c r="F37" s="1305"/>
    </row>
    <row r="38" spans="1:6" ht="24.95" customHeight="1">
      <c r="A38" s="96" t="s">
        <v>690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  <c r="F38" s="1305"/>
    </row>
    <row r="39" spans="1:6" ht="24.95" customHeight="1">
      <c r="A39" s="616" t="s">
        <v>691</v>
      </c>
      <c r="B39" s="617">
        <v>185062.13122118506</v>
      </c>
      <c r="C39" s="617">
        <v>83759.039848367378</v>
      </c>
      <c r="D39" s="617">
        <v>13947.11822487953</v>
      </c>
      <c r="E39" s="617">
        <v>87355.973147938159</v>
      </c>
      <c r="F39" s="1305"/>
    </row>
    <row r="40" spans="1:6" ht="24.95" customHeight="1">
      <c r="A40" s="96" t="s">
        <v>692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  <c r="F40" s="1305"/>
    </row>
    <row r="41" spans="1:6" ht="24.95" customHeight="1">
      <c r="A41" s="616" t="s">
        <v>693</v>
      </c>
      <c r="B41" s="617">
        <v>205723.81196575987</v>
      </c>
      <c r="C41" s="617">
        <v>101413.50744711932</v>
      </c>
      <c r="D41" s="617">
        <v>18270.251919236151</v>
      </c>
      <c r="E41" s="617">
        <v>86040.0525994044</v>
      </c>
      <c r="F41" s="1305"/>
    </row>
    <row r="42" spans="1:6" ht="24.95" customHeight="1">
      <c r="A42" s="96" t="s">
        <v>694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  <c r="F42" s="1305"/>
    </row>
    <row r="43" spans="1:6" ht="24.95" customHeight="1">
      <c r="A43" s="616" t="s">
        <v>695</v>
      </c>
      <c r="B43" s="617">
        <v>206519.01375911868</v>
      </c>
      <c r="C43" s="617">
        <v>96662.490437098619</v>
      </c>
      <c r="D43" s="617">
        <v>20129.7251792928</v>
      </c>
      <c r="E43" s="617">
        <v>89726.79814272729</v>
      </c>
      <c r="F43" s="1305"/>
    </row>
    <row r="44" spans="1:6" ht="24.95" customHeight="1">
      <c r="A44" s="1162" t="s">
        <v>696</v>
      </c>
      <c r="B44" s="1060">
        <v>216548.09627393502</v>
      </c>
      <c r="C44" s="1060">
        <v>101286.1352277741</v>
      </c>
      <c r="D44" s="1060">
        <v>22713.572605762311</v>
      </c>
      <c r="E44" s="1060">
        <v>92548.388440398645</v>
      </c>
      <c r="F44" s="1305"/>
    </row>
    <row r="45" spans="1:6" ht="24.95" customHeight="1">
      <c r="A45" s="272" t="s">
        <v>697</v>
      </c>
      <c r="B45" s="374">
        <v>216737.54013024492</v>
      </c>
      <c r="C45" s="374">
        <v>100683.2822954007</v>
      </c>
      <c r="D45" s="374">
        <v>23289.753203596418</v>
      </c>
      <c r="E45" s="374">
        <v>92764.504631247823</v>
      </c>
      <c r="F45" s="1305"/>
    </row>
    <row r="46" spans="1:6" ht="24.95" customHeight="1">
      <c r="A46" s="96" t="s">
        <v>938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  <c r="F46" s="1305"/>
    </row>
    <row r="47" spans="1:6" ht="24.95" customHeight="1">
      <c r="A47" s="616" t="s">
        <v>939</v>
      </c>
      <c r="B47" s="617">
        <v>210651.76668659091</v>
      </c>
      <c r="C47" s="617">
        <v>91540.508992557909</v>
      </c>
      <c r="D47" s="617">
        <v>23480.953022142094</v>
      </c>
      <c r="E47" s="617">
        <v>95630.304671890932</v>
      </c>
      <c r="F47" s="1305"/>
    </row>
    <row r="48" spans="1:6" ht="24.95" customHeight="1">
      <c r="A48" s="96" t="s">
        <v>1186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  <c r="F48" s="1305"/>
    </row>
    <row r="49" spans="1:6" ht="24.95" customHeight="1">
      <c r="A49" s="616" t="s">
        <v>1207</v>
      </c>
      <c r="B49" s="617">
        <v>208447.68615469092</v>
      </c>
      <c r="C49" s="617">
        <v>82556.837299336388</v>
      </c>
      <c r="D49" s="617">
        <v>23094.060554886113</v>
      </c>
      <c r="E49" s="617">
        <v>102796.78830046844</v>
      </c>
      <c r="F49" s="1305"/>
    </row>
    <row r="50" spans="1:6" ht="24.95" customHeight="1">
      <c r="A50" s="96" t="s">
        <v>1214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  <c r="F50" s="1305"/>
    </row>
    <row r="51" spans="1:6" ht="24.95" customHeight="1">
      <c r="A51" s="616" t="s">
        <v>1225</v>
      </c>
      <c r="B51" s="617">
        <v>202893.73818807999</v>
      </c>
      <c r="C51" s="617">
        <v>79688.360868286662</v>
      </c>
      <c r="D51" s="617">
        <v>20016.093442994068</v>
      </c>
      <c r="E51" s="617">
        <v>103189.2838767997</v>
      </c>
      <c r="F51" s="1305"/>
    </row>
    <row r="52" spans="1:6" ht="24.95" customHeight="1">
      <c r="A52" s="96" t="s">
        <v>1241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  <c r="F52" s="1305"/>
    </row>
    <row r="53" spans="1:6" ht="24.95" customHeight="1">
      <c r="A53" s="616" t="s">
        <v>1255</v>
      </c>
      <c r="B53" s="617">
        <v>220480.99714076793</v>
      </c>
      <c r="C53" s="617">
        <v>88903.788303950976</v>
      </c>
      <c r="D53" s="617">
        <v>21872.030912371301</v>
      </c>
      <c r="E53" s="617">
        <v>109705.17792444564</v>
      </c>
      <c r="F53" s="1305"/>
    </row>
    <row r="54" spans="1:6" ht="24.95" customHeight="1">
      <c r="A54" s="96" t="s">
        <v>1256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  <c r="F54" s="1305"/>
    </row>
    <row r="55" spans="1:6" ht="24.95" customHeight="1">
      <c r="A55" s="616" t="s">
        <v>1274</v>
      </c>
      <c r="B55" s="617">
        <v>220026.87245052838</v>
      </c>
      <c r="C55" s="617">
        <v>79151.642347563495</v>
      </c>
      <c r="D55" s="617">
        <v>22150.613428798133</v>
      </c>
      <c r="E55" s="617">
        <v>118724.61667416674</v>
      </c>
      <c r="F55" s="1305"/>
    </row>
    <row r="56" spans="1:6" ht="24.95" customHeight="1">
      <c r="A56" s="1162" t="s">
        <v>1281</v>
      </c>
      <c r="B56" s="1060">
        <v>229501.42535471637</v>
      </c>
      <c r="C56" s="1060">
        <v>83603.909879818239</v>
      </c>
      <c r="D56" s="1060">
        <v>22694.055709207263</v>
      </c>
      <c r="E56" s="1060">
        <v>123203.45976569087</v>
      </c>
      <c r="F56" s="1305"/>
    </row>
    <row r="57" spans="1:6" ht="24.95" customHeight="1">
      <c r="A57" s="272" t="s">
        <v>1289</v>
      </c>
      <c r="B57" s="374">
        <v>241686.63168141566</v>
      </c>
      <c r="C57" s="374">
        <v>88036.008809005973</v>
      </c>
      <c r="D57" s="374">
        <v>24051.188768599157</v>
      </c>
      <c r="E57" s="374">
        <v>129599.43410381052</v>
      </c>
      <c r="F57" s="1305"/>
    </row>
    <row r="58" spans="1:6" ht="24.95" customHeight="1">
      <c r="A58" s="1082" t="s">
        <v>1333</v>
      </c>
      <c r="B58" s="94">
        <v>242119.36463767238</v>
      </c>
      <c r="C58" s="94">
        <v>81450.87120733333</v>
      </c>
      <c r="D58" s="94">
        <v>26347.015989524298</v>
      </c>
      <c r="E58" s="94">
        <v>134321.47744081475</v>
      </c>
      <c r="F58" s="1305"/>
    </row>
    <row r="59" spans="1:6" ht="24.95" customHeight="1">
      <c r="A59" s="616" t="s">
        <v>1345</v>
      </c>
      <c r="B59" s="617">
        <v>237937.60249817988</v>
      </c>
      <c r="C59" s="617">
        <v>76220.102251613964</v>
      </c>
      <c r="D59" s="617">
        <v>24838.484268057415</v>
      </c>
      <c r="E59" s="617">
        <v>133485.79153550576</v>
      </c>
      <c r="F59" s="1305"/>
    </row>
    <row r="60" spans="1:6" ht="24.95" customHeight="1">
      <c r="A60" s="96" t="s">
        <v>1357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  <c r="F60" s="1305"/>
    </row>
    <row r="61" spans="1:6" ht="24.95" customHeight="1">
      <c r="A61" s="616" t="s">
        <v>1365</v>
      </c>
      <c r="B61" s="617">
        <v>248569.96127715518</v>
      </c>
      <c r="C61" s="617">
        <v>85658.327607487387</v>
      </c>
      <c r="D61" s="617">
        <v>23902.21295870241</v>
      </c>
      <c r="E61" s="617">
        <v>139009.42071096535</v>
      </c>
      <c r="F61" s="1305"/>
    </row>
    <row r="62" spans="1:6" ht="24.95" customHeight="1">
      <c r="A62" s="96" t="s">
        <v>1376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  <c r="F62" s="1305"/>
    </row>
    <row r="63" spans="1:6" ht="24.95" customHeight="1">
      <c r="A63" s="616" t="s">
        <v>1393</v>
      </c>
      <c r="B63" s="617">
        <v>265472.06247524737</v>
      </c>
      <c r="C63" s="617">
        <v>88390.993565354089</v>
      </c>
      <c r="D63" s="617">
        <v>25098.328091603536</v>
      </c>
      <c r="E63" s="617">
        <v>151982.74081828975</v>
      </c>
      <c r="F63" s="1305"/>
    </row>
    <row r="64" spans="1:6" ht="24.95" customHeight="1">
      <c r="A64" s="96" t="s">
        <v>1402</v>
      </c>
      <c r="B64" s="95">
        <v>275422.18406034238</v>
      </c>
      <c r="C64" s="95">
        <v>90945.989213410357</v>
      </c>
      <c r="D64" s="95">
        <v>26534.042712956169</v>
      </c>
      <c r="E64" s="95">
        <v>157942.15213397591</v>
      </c>
      <c r="F64" s="1305"/>
    </row>
    <row r="65" spans="1:6" ht="24.95" customHeight="1">
      <c r="A65" s="616" t="s">
        <v>1433</v>
      </c>
      <c r="B65" s="617">
        <v>283138.47693237429</v>
      </c>
      <c r="C65" s="617">
        <v>94058.855812728681</v>
      </c>
      <c r="D65" s="617">
        <v>26739.55803487396</v>
      </c>
      <c r="E65" s="617">
        <v>162340.06308477162</v>
      </c>
      <c r="F65" s="1305"/>
    </row>
    <row r="66" spans="1:6" ht="24.95" customHeight="1">
      <c r="A66" s="96" t="s">
        <v>1434</v>
      </c>
      <c r="B66" s="95">
        <v>286947.33422104869</v>
      </c>
      <c r="C66" s="95">
        <v>91004.790024782618</v>
      </c>
      <c r="D66" s="95">
        <v>27229.072846174091</v>
      </c>
      <c r="E66" s="95">
        <v>168713.471350092</v>
      </c>
      <c r="F66" s="1305"/>
    </row>
    <row r="67" spans="1:6" ht="24.95" customHeight="1">
      <c r="A67" s="616" t="s">
        <v>1453</v>
      </c>
      <c r="B67" s="617">
        <v>295947.76735700958</v>
      </c>
      <c r="C67" s="617">
        <v>94518.65820049122</v>
      </c>
      <c r="D67" s="617">
        <v>27616.283857966551</v>
      </c>
      <c r="E67" s="617">
        <v>173812.82529855176</v>
      </c>
      <c r="F67" s="1305"/>
    </row>
    <row r="68" spans="1:6" ht="24.95" customHeight="1">
      <c r="A68" s="96" t="s">
        <v>1460</v>
      </c>
      <c r="B68" s="95">
        <v>297395.56982676039</v>
      </c>
      <c r="C68" s="95">
        <v>94412.711803750513</v>
      </c>
      <c r="D68" s="95">
        <v>28675.881309313492</v>
      </c>
      <c r="E68" s="95">
        <v>174306.97671369583</v>
      </c>
      <c r="F68" s="1305"/>
    </row>
    <row r="69" spans="1:6" ht="24.95" customHeight="1">
      <c r="A69" s="746" t="s">
        <v>1470</v>
      </c>
      <c r="B69" s="373">
        <v>308692.29622286983</v>
      </c>
      <c r="C69" s="373">
        <v>104887.54860814454</v>
      </c>
      <c r="D69" s="373">
        <v>29247.900276629021</v>
      </c>
      <c r="E69" s="373">
        <v>174556.84733809624</v>
      </c>
      <c r="F69" s="1305"/>
    </row>
  </sheetData>
  <mergeCells count="5">
    <mergeCell ref="A2:E2"/>
    <mergeCell ref="A3:E3"/>
    <mergeCell ref="A6:A7"/>
    <mergeCell ref="B6:B7"/>
    <mergeCell ref="C6:E6"/>
  </mergeCells>
  <conditionalFormatting sqref="B9:E69">
    <cfRule type="cellIs" dxfId="7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275</v>
      </c>
    </row>
    <row r="2" spans="1:5" s="302" customFormat="1" ht="31.5" customHeight="1">
      <c r="A2" s="1565" t="s">
        <v>857</v>
      </c>
      <c r="B2" s="1565"/>
      <c r="C2" s="1565"/>
      <c r="D2" s="1565"/>
      <c r="E2" s="1565"/>
    </row>
    <row r="3" spans="1:5">
      <c r="A3" s="1572" t="s">
        <v>871</v>
      </c>
      <c r="B3" s="1572"/>
      <c r="C3" s="1572"/>
      <c r="D3" s="1572"/>
      <c r="E3" s="1572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569" t="s">
        <v>10</v>
      </c>
      <c r="B6" s="1566" t="s">
        <v>0</v>
      </c>
      <c r="C6" s="1573" t="s">
        <v>7</v>
      </c>
      <c r="D6" s="1574"/>
      <c r="E6" s="1575"/>
    </row>
    <row r="7" spans="1:5" ht="30" customHeight="1">
      <c r="A7" s="1569"/>
      <c r="B7" s="1568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950</v>
      </c>
      <c r="B9" s="372">
        <v>16820.140168438513</v>
      </c>
      <c r="C9" s="372">
        <v>4581.2461760776596</v>
      </c>
      <c r="D9" s="372">
        <v>5310.4266187645899</v>
      </c>
      <c r="E9" s="372">
        <v>6928.4673735962633</v>
      </c>
    </row>
    <row r="10" spans="1:5" ht="24.95" customHeight="1">
      <c r="A10" s="96" t="s">
        <v>951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71" t="s">
        <v>952</v>
      </c>
      <c r="B11" s="370">
        <v>17541.023809381979</v>
      </c>
      <c r="C11" s="370">
        <v>3811.8651417021297</v>
      </c>
      <c r="D11" s="370">
        <v>6146.5408308310998</v>
      </c>
      <c r="E11" s="370">
        <v>7582.617836848749</v>
      </c>
    </row>
    <row r="12" spans="1:5" ht="24.95" customHeight="1">
      <c r="A12" s="96" t="s">
        <v>953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6" t="s">
        <v>954</v>
      </c>
      <c r="B13" s="617">
        <v>19186.115966391386</v>
      </c>
      <c r="C13" s="617">
        <v>5406.3522274817087</v>
      </c>
      <c r="D13" s="617">
        <v>6209.0703927089307</v>
      </c>
      <c r="E13" s="617">
        <v>7570.6933462007491</v>
      </c>
    </row>
    <row r="14" spans="1:5" ht="24.95" customHeight="1">
      <c r="A14" s="96" t="s">
        <v>955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6" t="s">
        <v>956</v>
      </c>
      <c r="B15" s="617">
        <v>19973.330265827532</v>
      </c>
      <c r="C15" s="617">
        <v>5598.2450041603643</v>
      </c>
      <c r="D15" s="617">
        <v>6466.0295426660696</v>
      </c>
      <c r="E15" s="617">
        <v>7909.0557189997307</v>
      </c>
    </row>
    <row r="16" spans="1:5" ht="24.95" customHeight="1">
      <c r="A16" s="96" t="s">
        <v>957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6" t="s">
        <v>958</v>
      </c>
      <c r="B17" s="617">
        <v>20581.336675653969</v>
      </c>
      <c r="C17" s="617">
        <v>5968.8682188764087</v>
      </c>
      <c r="D17" s="617">
        <v>6682.69263688501</v>
      </c>
      <c r="E17" s="617">
        <v>7929.7758198925512</v>
      </c>
    </row>
    <row r="18" spans="1:5" ht="24.95" customHeight="1">
      <c r="A18" s="96" t="s">
        <v>959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6" t="s">
        <v>960</v>
      </c>
      <c r="B19" s="617">
        <v>20148.181145128568</v>
      </c>
      <c r="C19" s="617">
        <v>5232.5879594627195</v>
      </c>
      <c r="D19" s="617">
        <v>7070.7032591894204</v>
      </c>
      <c r="E19" s="617">
        <v>7844.8899264764304</v>
      </c>
    </row>
    <row r="20" spans="1:5" ht="24.95" customHeight="1">
      <c r="A20" s="96" t="s">
        <v>961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71" t="s">
        <v>389</v>
      </c>
      <c r="B21" s="372">
        <v>21427.390420545304</v>
      </c>
      <c r="C21" s="372">
        <v>6130.2920131271403</v>
      </c>
      <c r="D21" s="372">
        <v>7433.8032844365798</v>
      </c>
      <c r="E21" s="372">
        <v>7863.295122981579</v>
      </c>
    </row>
    <row r="22" spans="1:5" ht="24.95" customHeight="1">
      <c r="A22" s="96" t="s">
        <v>962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71" t="s">
        <v>963</v>
      </c>
      <c r="B23" s="370">
        <v>21884.114207592829</v>
      </c>
      <c r="C23" s="370">
        <v>5441.5921629655804</v>
      </c>
      <c r="D23" s="370">
        <v>8124.5234869960786</v>
      </c>
      <c r="E23" s="370">
        <v>8317.998557631141</v>
      </c>
    </row>
    <row r="24" spans="1:5" ht="24.95" customHeight="1">
      <c r="A24" s="96" t="s">
        <v>964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6" t="s">
        <v>965</v>
      </c>
      <c r="B25" s="617">
        <v>22659.353993060471</v>
      </c>
      <c r="C25" s="617">
        <v>5315.1478617451294</v>
      </c>
      <c r="D25" s="617">
        <v>7835.9631423637393</v>
      </c>
      <c r="E25" s="617">
        <v>9508.2429889516006</v>
      </c>
    </row>
    <row r="26" spans="1:5" ht="24.95" customHeight="1">
      <c r="A26" s="96" t="s">
        <v>966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6" t="s">
        <v>967</v>
      </c>
      <c r="B27" s="617">
        <v>24392.570500414142</v>
      </c>
      <c r="C27" s="617">
        <v>6045.6469232632498</v>
      </c>
      <c r="D27" s="617">
        <v>7840.1499733031096</v>
      </c>
      <c r="E27" s="617">
        <v>10506.77360384778</v>
      </c>
    </row>
    <row r="28" spans="1:5" ht="24.95" customHeight="1">
      <c r="A28" s="96" t="s">
        <v>968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6" t="s">
        <v>969</v>
      </c>
      <c r="B29" s="617">
        <v>26024.929641761952</v>
      </c>
      <c r="C29" s="617">
        <v>6992.4816401053795</v>
      </c>
      <c r="D29" s="617">
        <v>7621.2014928403805</v>
      </c>
      <c r="E29" s="617">
        <v>11411.246508816188</v>
      </c>
    </row>
    <row r="30" spans="1:5" ht="24.95" customHeight="1">
      <c r="A30" s="96" t="s">
        <v>970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6" t="s">
        <v>971</v>
      </c>
      <c r="B31" s="617">
        <v>27036.219694288797</v>
      </c>
      <c r="C31" s="617">
        <v>7010.3703514473291</v>
      </c>
      <c r="D31" s="617">
        <v>7679.8241983804091</v>
      </c>
      <c r="E31" s="617">
        <v>12346.025144461059</v>
      </c>
    </row>
    <row r="32" spans="1:5" ht="24.95" customHeight="1">
      <c r="A32" s="96" t="s">
        <v>972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71" t="s">
        <v>477</v>
      </c>
      <c r="B33" s="372">
        <v>29867.799782351576</v>
      </c>
      <c r="C33" s="372">
        <v>8791.6400534530003</v>
      </c>
      <c r="D33" s="372">
        <v>7782.9266972209098</v>
      </c>
      <c r="E33" s="372">
        <v>13293.233031677661</v>
      </c>
    </row>
    <row r="34" spans="1:5" ht="24.95" customHeight="1">
      <c r="A34" s="96" t="s">
        <v>478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71" t="s">
        <v>687</v>
      </c>
      <c r="B35" s="370">
        <v>29854.47987870916</v>
      </c>
      <c r="C35" s="370">
        <v>6703.0492646523908</v>
      </c>
      <c r="D35" s="370">
        <v>8565.3197235632106</v>
      </c>
      <c r="E35" s="370">
        <v>14586.110890493561</v>
      </c>
    </row>
    <row r="36" spans="1:5" ht="24.95" customHeight="1">
      <c r="A36" s="96" t="s">
        <v>688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6" t="s">
        <v>689</v>
      </c>
      <c r="B37" s="617">
        <v>33262.082533198089</v>
      </c>
      <c r="C37" s="617">
        <v>9226.9918101116891</v>
      </c>
      <c r="D37" s="617">
        <v>8688.4243376904797</v>
      </c>
      <c r="E37" s="617">
        <v>15346.666385395922</v>
      </c>
    </row>
    <row r="38" spans="1:5" ht="24.95" customHeight="1">
      <c r="A38" s="96" t="s">
        <v>690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6" t="s">
        <v>691</v>
      </c>
      <c r="B39" s="617">
        <v>35604.71978868627</v>
      </c>
      <c r="C39" s="617">
        <v>9331.1088208289984</v>
      </c>
      <c r="D39" s="617">
        <v>9016.2285605412089</v>
      </c>
      <c r="E39" s="617">
        <v>17257.382407316061</v>
      </c>
    </row>
    <row r="40" spans="1:5" ht="24.95" customHeight="1">
      <c r="A40" s="96" t="s">
        <v>692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6" t="s">
        <v>693</v>
      </c>
      <c r="B41" s="617">
        <v>40535.306235490993</v>
      </c>
      <c r="C41" s="617">
        <v>12008.511790818531</v>
      </c>
      <c r="D41" s="617">
        <v>9560.2630249950489</v>
      </c>
      <c r="E41" s="617">
        <v>18966.531419677412</v>
      </c>
    </row>
    <row r="42" spans="1:5" ht="24.95" customHeight="1">
      <c r="A42" s="96" t="s">
        <v>694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6" t="s">
        <v>695</v>
      </c>
      <c r="B43" s="617">
        <v>39983.314680494557</v>
      </c>
      <c r="C43" s="617">
        <v>9695.7898775756403</v>
      </c>
      <c r="D43" s="617">
        <v>10095.773640460509</v>
      </c>
      <c r="E43" s="617">
        <v>20191.751162458408</v>
      </c>
    </row>
    <row r="44" spans="1:5" ht="24.95" customHeight="1">
      <c r="A44" s="1162" t="s">
        <v>696</v>
      </c>
      <c r="B44" s="1060">
        <v>40779.173920468471</v>
      </c>
      <c r="C44" s="1060">
        <v>9436.4651401754418</v>
      </c>
      <c r="D44" s="1060">
        <v>10308.63895914185</v>
      </c>
      <c r="E44" s="1060">
        <v>21034.069821151181</v>
      </c>
    </row>
    <row r="45" spans="1:5" ht="24.95" customHeight="1">
      <c r="A45" s="272" t="s">
        <v>697</v>
      </c>
      <c r="B45" s="374">
        <v>45169.841279495733</v>
      </c>
      <c r="C45" s="374">
        <v>12574.859157247824</v>
      </c>
      <c r="D45" s="374">
        <v>10503.909977033079</v>
      </c>
      <c r="E45" s="374">
        <v>22091.072145214835</v>
      </c>
    </row>
    <row r="46" spans="1:5" ht="24.95" customHeight="1">
      <c r="A46" s="96" t="s">
        <v>938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6" t="s">
        <v>939</v>
      </c>
      <c r="B47" s="617">
        <v>45507.601852934145</v>
      </c>
      <c r="C47" s="617">
        <v>9783.838113482052</v>
      </c>
      <c r="D47" s="617">
        <v>11903.537416512399</v>
      </c>
      <c r="E47" s="617">
        <v>23820.226322939689</v>
      </c>
    </row>
    <row r="48" spans="1:5" ht="24.95" customHeight="1">
      <c r="A48" s="96" t="s">
        <v>1186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6" t="s">
        <v>1207</v>
      </c>
      <c r="B49" s="617">
        <v>51028.887909776116</v>
      </c>
      <c r="C49" s="617">
        <v>13027.541053261488</v>
      </c>
      <c r="D49" s="617">
        <v>12281.364654808131</v>
      </c>
      <c r="E49" s="617">
        <v>25719.982201706502</v>
      </c>
    </row>
    <row r="50" spans="1:5" ht="24.95" customHeight="1">
      <c r="A50" s="96" t="s">
        <v>1214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6" t="s">
        <v>1225</v>
      </c>
      <c r="B51" s="617">
        <v>55794.503492394797</v>
      </c>
      <c r="C51" s="617">
        <v>14743.312148289322</v>
      </c>
      <c r="D51" s="617">
        <v>12955.85187311966</v>
      </c>
      <c r="E51" s="617">
        <v>28095.339470985808</v>
      </c>
    </row>
    <row r="52" spans="1:5" ht="24.95" customHeight="1">
      <c r="A52" s="96" t="s">
        <v>1241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6" t="s">
        <v>1255</v>
      </c>
      <c r="B53" s="617">
        <v>58930.409075603879</v>
      </c>
      <c r="C53" s="617">
        <v>15983.06854850122</v>
      </c>
      <c r="D53" s="617">
        <v>13270.54301959095</v>
      </c>
      <c r="E53" s="617">
        <v>29676.79750751171</v>
      </c>
    </row>
    <row r="54" spans="1:5" ht="24.95" customHeight="1">
      <c r="A54" s="96" t="s">
        <v>1256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6" t="s">
        <v>1274</v>
      </c>
      <c r="B55" s="617">
        <v>56942.300458994214</v>
      </c>
      <c r="C55" s="617">
        <v>12024.474322874383</v>
      </c>
      <c r="D55" s="617">
        <v>13410.48904560741</v>
      </c>
      <c r="E55" s="617">
        <v>31507.337090512417</v>
      </c>
    </row>
    <row r="56" spans="1:5" ht="24.95" customHeight="1">
      <c r="A56" s="96" t="s">
        <v>1281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71" t="s">
        <v>1289</v>
      </c>
      <c r="B57" s="372">
        <v>63651.072213480729</v>
      </c>
      <c r="C57" s="372">
        <v>16203.618858973854</v>
      </c>
      <c r="D57" s="372">
        <v>13501.117174693969</v>
      </c>
      <c r="E57" s="372">
        <v>33946.336179812904</v>
      </c>
    </row>
    <row r="58" spans="1:5" ht="24.95" customHeight="1">
      <c r="A58" s="1082" t="s">
        <v>1333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271" t="s">
        <v>1345</v>
      </c>
      <c r="B59" s="370">
        <v>64481.196345597244</v>
      </c>
      <c r="C59" s="370">
        <v>12102.522038943007</v>
      </c>
      <c r="D59" s="370">
        <v>15378.171985865531</v>
      </c>
      <c r="E59" s="370">
        <v>37000.502320788706</v>
      </c>
    </row>
    <row r="60" spans="1:5" ht="24.95" customHeight="1">
      <c r="A60" s="1082" t="s">
        <v>1357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6" t="s">
        <v>1365</v>
      </c>
      <c r="B61" s="617">
        <v>68031.385420044389</v>
      </c>
      <c r="C61" s="617">
        <v>12651.7993247552</v>
      </c>
      <c r="D61" s="617">
        <v>15497.843274325171</v>
      </c>
      <c r="E61" s="617">
        <v>39881.74282096402</v>
      </c>
    </row>
    <row r="62" spans="1:5" ht="24.95" customHeight="1">
      <c r="A62" s="96" t="s">
        <v>1376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6" t="s">
        <v>1393</v>
      </c>
      <c r="B63" s="617">
        <v>73383.037931304105</v>
      </c>
      <c r="C63" s="617">
        <v>14314.478897881123</v>
      </c>
      <c r="D63" s="617">
        <v>15759.100237647981</v>
      </c>
      <c r="E63" s="617">
        <v>43309.458795775005</v>
      </c>
    </row>
    <row r="64" spans="1:5" ht="24.95" customHeight="1">
      <c r="A64" s="96" t="s">
        <v>1402</v>
      </c>
      <c r="B64" s="95">
        <v>76083.526158295441</v>
      </c>
      <c r="C64" s="95">
        <v>14138.865787693467</v>
      </c>
      <c r="D64" s="95">
        <v>15939.803715861719</v>
      </c>
      <c r="E64" s="95">
        <v>46004.856654740259</v>
      </c>
    </row>
    <row r="65" spans="1:5" ht="24.95" customHeight="1">
      <c r="A65" s="616" t="s">
        <v>1433</v>
      </c>
      <c r="B65" s="617">
        <v>81268.598414737819</v>
      </c>
      <c r="C65" s="617">
        <v>16865.297286099238</v>
      </c>
      <c r="D65" s="617">
        <v>16310.235166473298</v>
      </c>
      <c r="E65" s="617">
        <v>48093.065962165296</v>
      </c>
    </row>
    <row r="66" spans="1:5" ht="24.95" customHeight="1">
      <c r="A66" s="96" t="s">
        <v>1434</v>
      </c>
      <c r="B66" s="95">
        <v>81897.353621739821</v>
      </c>
      <c r="C66" s="95">
        <v>15356.664608310328</v>
      </c>
      <c r="D66" s="95">
        <v>16608.450737051659</v>
      </c>
      <c r="E66" s="95">
        <v>49932.23827637783</v>
      </c>
    </row>
    <row r="67" spans="1:5" ht="24.95" customHeight="1">
      <c r="A67" s="616" t="s">
        <v>1453</v>
      </c>
      <c r="B67" s="617">
        <v>83740.218779646588</v>
      </c>
      <c r="C67" s="617">
        <v>14555.545187801279</v>
      </c>
      <c r="D67" s="617">
        <v>16978.324912530661</v>
      </c>
      <c r="E67" s="617">
        <v>52206.348679314659</v>
      </c>
    </row>
    <row r="68" spans="1:5" ht="24.95" customHeight="1">
      <c r="A68" s="96" t="s">
        <v>1460</v>
      </c>
      <c r="B68" s="95">
        <v>86707.587683610182</v>
      </c>
      <c r="C68" s="95">
        <v>15427.937528828108</v>
      </c>
      <c r="D68" s="95">
        <v>17346.55300787602</v>
      </c>
      <c r="E68" s="95">
        <v>53933.097146906097</v>
      </c>
    </row>
    <row r="69" spans="1:5" ht="24.95" customHeight="1">
      <c r="A69" s="746" t="s">
        <v>1470</v>
      </c>
      <c r="B69" s="373">
        <v>95621.856854628262</v>
      </c>
      <c r="C69" s="373">
        <v>21530.372073271639</v>
      </c>
      <c r="D69" s="373">
        <v>17806.967828242141</v>
      </c>
      <c r="E69" s="373">
        <v>56284.516953114486</v>
      </c>
    </row>
  </sheetData>
  <mergeCells count="5">
    <mergeCell ref="A2:E2"/>
    <mergeCell ref="A3:E3"/>
    <mergeCell ref="A6:A7"/>
    <mergeCell ref="B6:B7"/>
    <mergeCell ref="C6:E6"/>
  </mergeCells>
  <conditionalFormatting sqref="B9:E69">
    <cfRule type="cellIs" dxfId="6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221</v>
      </c>
    </row>
    <row r="2" spans="1:5" s="302" customFormat="1" ht="31.5" customHeight="1">
      <c r="A2" s="1565" t="s">
        <v>858</v>
      </c>
      <c r="B2" s="1565"/>
      <c r="C2" s="1565"/>
      <c r="D2" s="1565"/>
      <c r="E2" s="1565"/>
    </row>
    <row r="3" spans="1:5">
      <c r="A3" s="1572" t="s">
        <v>871</v>
      </c>
      <c r="B3" s="1572"/>
      <c r="C3" s="1572"/>
      <c r="D3" s="1572"/>
      <c r="E3" s="157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569" t="s">
        <v>10</v>
      </c>
      <c r="B6" s="1566" t="s">
        <v>0</v>
      </c>
      <c r="C6" s="1573" t="s">
        <v>7</v>
      </c>
      <c r="D6" s="1574"/>
      <c r="E6" s="1575"/>
    </row>
    <row r="7" spans="1:5" ht="30" customHeight="1">
      <c r="A7" s="1569"/>
      <c r="B7" s="1568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950</v>
      </c>
      <c r="B9" s="372">
        <v>8132.9309348233674</v>
      </c>
      <c r="C9" s="372">
        <v>2358.7630995354698</v>
      </c>
      <c r="D9" s="372">
        <v>142.76571217140972</v>
      </c>
      <c r="E9" s="372">
        <v>5631.4021231164879</v>
      </c>
    </row>
    <row r="10" spans="1:5" ht="24.95" customHeight="1">
      <c r="A10" s="96" t="s">
        <v>951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71" t="s">
        <v>952</v>
      </c>
      <c r="B11" s="370">
        <v>8341.9809702009225</v>
      </c>
      <c r="C11" s="370">
        <v>2507.1853522839201</v>
      </c>
      <c r="D11" s="370">
        <v>184.37459950806999</v>
      </c>
      <c r="E11" s="370">
        <v>5650.4210184089334</v>
      </c>
    </row>
    <row r="12" spans="1:5" ht="24.95" customHeight="1">
      <c r="A12" s="96" t="s">
        <v>953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6" t="s">
        <v>954</v>
      </c>
      <c r="B13" s="617">
        <v>9243.720636199334</v>
      </c>
      <c r="C13" s="617">
        <v>2899.5302409572901</v>
      </c>
      <c r="D13" s="617">
        <v>234.96937968006</v>
      </c>
      <c r="E13" s="617">
        <v>6109.221015561985</v>
      </c>
    </row>
    <row r="14" spans="1:5" ht="24.95" customHeight="1">
      <c r="A14" s="96" t="s">
        <v>955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6" t="s">
        <v>956</v>
      </c>
      <c r="B15" s="617">
        <v>9211.5753185067788</v>
      </c>
      <c r="C15" s="617">
        <v>2761.6320463829197</v>
      </c>
      <c r="D15" s="617">
        <v>274.79411734610994</v>
      </c>
      <c r="E15" s="617">
        <v>6175.1491547777496</v>
      </c>
    </row>
    <row r="16" spans="1:5" ht="24.95" customHeight="1">
      <c r="A16" s="96" t="s">
        <v>957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6" t="s">
        <v>958</v>
      </c>
      <c r="B17" s="617">
        <v>9512.851212881058</v>
      </c>
      <c r="C17" s="617">
        <v>2856.0414255772603</v>
      </c>
      <c r="D17" s="617">
        <v>252.41707851939199</v>
      </c>
      <c r="E17" s="617">
        <v>6404.3927087844058</v>
      </c>
    </row>
    <row r="18" spans="1:5" ht="24.95" customHeight="1">
      <c r="A18" s="96" t="s">
        <v>959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6" t="s">
        <v>960</v>
      </c>
      <c r="B19" s="617">
        <v>9857.9336018864924</v>
      </c>
      <c r="C19" s="617">
        <v>2883.0155158419202</v>
      </c>
      <c r="D19" s="617">
        <v>216.27042064630996</v>
      </c>
      <c r="E19" s="617">
        <v>6758.6476653982609</v>
      </c>
    </row>
    <row r="20" spans="1:5" ht="24.95" customHeight="1">
      <c r="A20" s="96" t="s">
        <v>961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72" t="s">
        <v>389</v>
      </c>
      <c r="B21" s="372">
        <v>10384.36633447591</v>
      </c>
      <c r="C21" s="372">
        <v>3167.03464650869</v>
      </c>
      <c r="D21" s="372">
        <v>243.55950240267998</v>
      </c>
      <c r="E21" s="372">
        <v>6973.7721855645405</v>
      </c>
    </row>
    <row r="22" spans="1:5" ht="24.95" customHeight="1">
      <c r="A22" s="96" t="s">
        <v>962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71" t="s">
        <v>963</v>
      </c>
      <c r="B23" s="370">
        <v>10797.171566122701</v>
      </c>
      <c r="C23" s="370">
        <v>3493.4926026094809</v>
      </c>
      <c r="D23" s="370">
        <v>273.87386038987006</v>
      </c>
      <c r="E23" s="370">
        <v>7029.8051031233008</v>
      </c>
    </row>
    <row r="24" spans="1:5" ht="24.95" customHeight="1">
      <c r="A24" s="96" t="s">
        <v>964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6" t="s">
        <v>965</v>
      </c>
      <c r="B25" s="617">
        <v>11024.08499201704</v>
      </c>
      <c r="C25" s="617">
        <v>3514.2764606347005</v>
      </c>
      <c r="D25" s="617">
        <v>288.55607991759001</v>
      </c>
      <c r="E25" s="617">
        <v>7221.2524514647512</v>
      </c>
    </row>
    <row r="26" spans="1:5" ht="24.95" customHeight="1">
      <c r="A26" s="96" t="s">
        <v>966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6" t="s">
        <v>967</v>
      </c>
      <c r="B27" s="617">
        <v>11456.101127191499</v>
      </c>
      <c r="C27" s="617">
        <v>3810.7467385672703</v>
      </c>
      <c r="D27" s="617">
        <v>293.69373413597998</v>
      </c>
      <c r="E27" s="617">
        <v>7351.6606544882197</v>
      </c>
    </row>
    <row r="28" spans="1:5" ht="24.95" customHeight="1">
      <c r="A28" s="96" t="s">
        <v>968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6" t="s">
        <v>969</v>
      </c>
      <c r="B29" s="617">
        <v>11823.87021462896</v>
      </c>
      <c r="C29" s="617">
        <v>4055.5545296672094</v>
      </c>
      <c r="D29" s="617">
        <v>305.64867833863997</v>
      </c>
      <c r="E29" s="617">
        <v>7462.66700662311</v>
      </c>
    </row>
    <row r="30" spans="1:5" ht="24.95" customHeight="1">
      <c r="A30" s="96" t="s">
        <v>970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6" t="s">
        <v>971</v>
      </c>
      <c r="B31" s="617">
        <v>11930.8649912655</v>
      </c>
      <c r="C31" s="617">
        <v>4019.7089104878405</v>
      </c>
      <c r="D31" s="617">
        <v>305.68432667286993</v>
      </c>
      <c r="E31" s="617">
        <v>7605.4717541048394</v>
      </c>
    </row>
    <row r="32" spans="1:5" ht="24.95" customHeight="1">
      <c r="A32" s="96" t="s">
        <v>972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72" t="s">
        <v>477</v>
      </c>
      <c r="B33" s="372">
        <v>12508.88295866726</v>
      </c>
      <c r="C33" s="372">
        <v>4065.6441865106899</v>
      </c>
      <c r="D33" s="372">
        <v>324.80418723079003</v>
      </c>
      <c r="E33" s="372">
        <v>8118.4345849257788</v>
      </c>
    </row>
    <row r="34" spans="1:5" ht="24.95" customHeight="1">
      <c r="A34" s="96" t="s">
        <v>478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71" t="s">
        <v>687</v>
      </c>
      <c r="B35" s="370">
        <v>13261.556166956838</v>
      </c>
      <c r="C35" s="370">
        <v>4274.8659661552001</v>
      </c>
      <c r="D35" s="370">
        <v>318.67297538342001</v>
      </c>
      <c r="E35" s="370">
        <v>8668.017225418218</v>
      </c>
    </row>
    <row r="36" spans="1:5" ht="24.95" customHeight="1">
      <c r="A36" s="96" t="s">
        <v>688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6" t="s">
        <v>689</v>
      </c>
      <c r="B37" s="617">
        <v>15707.320619206921</v>
      </c>
      <c r="C37" s="617">
        <v>6312.7104064869218</v>
      </c>
      <c r="D37" s="617">
        <v>310.25155223096999</v>
      </c>
      <c r="E37" s="617">
        <v>9084.3586604890297</v>
      </c>
    </row>
    <row r="38" spans="1:5" ht="24.95" customHeight="1">
      <c r="A38" s="96" t="s">
        <v>690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6" t="s">
        <v>691</v>
      </c>
      <c r="B39" s="617">
        <v>19152.022711187248</v>
      </c>
      <c r="C39" s="617">
        <v>9672.3927956994048</v>
      </c>
      <c r="D39" s="617">
        <v>292.39022969030998</v>
      </c>
      <c r="E39" s="617">
        <v>9187.2396857975309</v>
      </c>
    </row>
    <row r="40" spans="1:5" ht="24.95" customHeight="1">
      <c r="A40" s="96" t="s">
        <v>692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6" t="s">
        <v>693</v>
      </c>
      <c r="B41" s="617">
        <v>20259.304137040781</v>
      </c>
      <c r="C41" s="617">
        <v>10427.398333771549</v>
      </c>
      <c r="D41" s="617">
        <v>302.86891359889</v>
      </c>
      <c r="E41" s="617">
        <v>9529.0368896703421</v>
      </c>
    </row>
    <row r="42" spans="1:5" ht="24.95" customHeight="1">
      <c r="A42" s="96" t="s">
        <v>694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6" t="s">
        <v>695</v>
      </c>
      <c r="B43" s="617">
        <v>21820.705038972792</v>
      </c>
      <c r="C43" s="617">
        <v>11710.775532811402</v>
      </c>
      <c r="D43" s="617">
        <v>314.13335229447006</v>
      </c>
      <c r="E43" s="617">
        <v>9795.7961538669206</v>
      </c>
    </row>
    <row r="44" spans="1:5" ht="24.95" customHeight="1">
      <c r="A44" s="96" t="s">
        <v>696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72" t="s">
        <v>697</v>
      </c>
      <c r="B45" s="374">
        <v>23578.734833886014</v>
      </c>
      <c r="C45" s="374">
        <v>12659.432007477662</v>
      </c>
      <c r="D45" s="374">
        <v>306.66398054488002</v>
      </c>
      <c r="E45" s="374">
        <v>10612.638845863472</v>
      </c>
    </row>
    <row r="46" spans="1:5" ht="24.95" customHeight="1">
      <c r="A46" s="96" t="s">
        <v>938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6" t="s">
        <v>939</v>
      </c>
      <c r="B47" s="617">
        <v>24145.335446473859</v>
      </c>
      <c r="C47" s="617">
        <v>12532.52147515809</v>
      </c>
      <c r="D47" s="617">
        <v>299.71349837862999</v>
      </c>
      <c r="E47" s="617">
        <v>11313.100472937142</v>
      </c>
    </row>
    <row r="48" spans="1:5" ht="24.95" customHeight="1">
      <c r="A48" s="96" t="s">
        <v>1186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6" t="s">
        <v>1207</v>
      </c>
      <c r="B49" s="617">
        <v>24383.315743899377</v>
      </c>
      <c r="C49" s="617">
        <v>12433.694798563545</v>
      </c>
      <c r="D49" s="617">
        <v>284.81322471531996</v>
      </c>
      <c r="E49" s="617">
        <v>11664.807720620511</v>
      </c>
    </row>
    <row r="50" spans="1:5" ht="24.95" customHeight="1">
      <c r="A50" s="96" t="s">
        <v>1214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6" t="s">
        <v>1225</v>
      </c>
      <c r="B51" s="617">
        <v>25018.426041472467</v>
      </c>
      <c r="C51" s="617">
        <v>12817.16054707434</v>
      </c>
      <c r="D51" s="617">
        <v>300.79346023150003</v>
      </c>
      <c r="E51" s="617">
        <v>11900.472034166629</v>
      </c>
    </row>
    <row r="52" spans="1:5" ht="24.95" customHeight="1">
      <c r="A52" s="96" t="s">
        <v>1241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6" t="s">
        <v>1255</v>
      </c>
      <c r="B53" s="617">
        <v>26597.766635499691</v>
      </c>
      <c r="C53" s="617">
        <v>13257.033777729204</v>
      </c>
      <c r="D53" s="617">
        <v>322.79282585702003</v>
      </c>
      <c r="E53" s="617">
        <v>13017.940031913462</v>
      </c>
    </row>
    <row r="54" spans="1:5" ht="24.95" customHeight="1">
      <c r="A54" s="96" t="s">
        <v>1256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6" t="s">
        <v>1274</v>
      </c>
      <c r="B55" s="617">
        <v>27531.92765754653</v>
      </c>
      <c r="C55" s="617">
        <v>13045.559910681364</v>
      </c>
      <c r="D55" s="617">
        <v>334.01134065806997</v>
      </c>
      <c r="E55" s="617">
        <v>14152.356406207093</v>
      </c>
    </row>
    <row r="56" spans="1:5" ht="24.95" customHeight="1">
      <c r="A56" s="96" t="s">
        <v>1281</v>
      </c>
      <c r="B56" s="95">
        <v>27866.87576134341</v>
      </c>
      <c r="C56" s="95">
        <v>12886.740105910567</v>
      </c>
      <c r="D56" s="95">
        <v>327.98852909476</v>
      </c>
      <c r="E56" s="95">
        <v>14652.147126338079</v>
      </c>
    </row>
    <row r="57" spans="1:5" ht="24.95" customHeight="1">
      <c r="A57" s="371" t="s">
        <v>1289</v>
      </c>
      <c r="B57" s="372">
        <v>29141.480619372847</v>
      </c>
      <c r="C57" s="372">
        <v>13602.721390916911</v>
      </c>
      <c r="D57" s="372">
        <v>323.55940052731</v>
      </c>
      <c r="E57" s="372">
        <v>15215.199827928627</v>
      </c>
    </row>
    <row r="58" spans="1:5" ht="24.95" customHeight="1">
      <c r="A58" s="1082" t="s">
        <v>1333</v>
      </c>
      <c r="B58" s="94">
        <v>28834.008067204075</v>
      </c>
      <c r="C58" s="94">
        <v>13294.473139285754</v>
      </c>
      <c r="D58" s="94">
        <v>313.26489812298007</v>
      </c>
      <c r="E58" s="94">
        <v>15226.270029795343</v>
      </c>
    </row>
    <row r="59" spans="1:5" ht="24.95" customHeight="1">
      <c r="A59" s="271" t="s">
        <v>1345</v>
      </c>
      <c r="B59" s="370">
        <v>28708.3450820137</v>
      </c>
      <c r="C59" s="370">
        <v>13190.059495710271</v>
      </c>
      <c r="D59" s="370">
        <v>371.44879375920999</v>
      </c>
      <c r="E59" s="370">
        <v>15146.83679254422</v>
      </c>
    </row>
    <row r="60" spans="1:5" ht="24.95" customHeight="1">
      <c r="A60" s="96" t="s">
        <v>1357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6" t="s">
        <v>1365</v>
      </c>
      <c r="B61" s="617">
        <v>30068.860422797003</v>
      </c>
      <c r="C61" s="617">
        <v>14013.220581795069</v>
      </c>
      <c r="D61" s="617">
        <v>436.31048884797002</v>
      </c>
      <c r="E61" s="617">
        <v>15619.329352153965</v>
      </c>
    </row>
    <row r="62" spans="1:5" ht="24.95" customHeight="1">
      <c r="A62" s="96" t="s">
        <v>1376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6" t="s">
        <v>1393</v>
      </c>
      <c r="B63" s="617">
        <v>31240.199765526395</v>
      </c>
      <c r="C63" s="617">
        <v>14540.53901640637</v>
      </c>
      <c r="D63" s="617">
        <v>418.27320369672748</v>
      </c>
      <c r="E63" s="617">
        <v>16281.387545423298</v>
      </c>
    </row>
    <row r="64" spans="1:5" ht="24.95" customHeight="1">
      <c r="A64" s="96" t="s">
        <v>1402</v>
      </c>
      <c r="B64" s="95">
        <v>31750.080596481253</v>
      </c>
      <c r="C64" s="95">
        <v>15051.024203091958</v>
      </c>
      <c r="D64" s="95">
        <v>465.09182937024997</v>
      </c>
      <c r="E64" s="95">
        <v>16233.964564019043</v>
      </c>
    </row>
    <row r="65" spans="1:5" ht="24.95" customHeight="1">
      <c r="A65" s="616" t="s">
        <v>1433</v>
      </c>
      <c r="B65" s="617">
        <v>31816.685445039289</v>
      </c>
      <c r="C65" s="617">
        <v>14832.324842366834</v>
      </c>
      <c r="D65" s="617">
        <v>504.13406997471014</v>
      </c>
      <c r="E65" s="617">
        <v>16480.226532697747</v>
      </c>
    </row>
    <row r="66" spans="1:5" ht="24.95" customHeight="1">
      <c r="A66" s="96" t="s">
        <v>1434</v>
      </c>
      <c r="B66" s="95">
        <v>31938.638055835479</v>
      </c>
      <c r="C66" s="95">
        <v>14631.755037338657</v>
      </c>
      <c r="D66" s="95">
        <v>532.56183473809006</v>
      </c>
      <c r="E66" s="95">
        <v>16774.321183758733</v>
      </c>
    </row>
    <row r="67" spans="1:5" ht="24.95" customHeight="1">
      <c r="A67" s="616" t="s">
        <v>1453</v>
      </c>
      <c r="B67" s="617">
        <v>32635.432704792805</v>
      </c>
      <c r="C67" s="617">
        <v>14746.915373924094</v>
      </c>
      <c r="D67" s="617">
        <v>561.03979212778802</v>
      </c>
      <c r="E67" s="617">
        <v>17327.477538740921</v>
      </c>
    </row>
    <row r="68" spans="1:5" ht="24.95" customHeight="1">
      <c r="A68" s="96" t="s">
        <v>1460</v>
      </c>
      <c r="B68" s="95">
        <v>33137.414123676426</v>
      </c>
      <c r="C68" s="95">
        <v>15523.928443661469</v>
      </c>
      <c r="D68" s="95">
        <v>601.12453439574006</v>
      </c>
      <c r="E68" s="95">
        <v>17012.361145619223</v>
      </c>
    </row>
    <row r="69" spans="1:5" ht="24.95" customHeight="1">
      <c r="A69" s="746" t="s">
        <v>1470</v>
      </c>
      <c r="B69" s="373">
        <v>34190.389852166452</v>
      </c>
      <c r="C69" s="373">
        <v>16138.6011888096</v>
      </c>
      <c r="D69" s="373">
        <v>658.12692984576779</v>
      </c>
      <c r="E69" s="373">
        <v>17393.661733511082</v>
      </c>
    </row>
  </sheetData>
  <mergeCells count="5">
    <mergeCell ref="A2:E2"/>
    <mergeCell ref="A3:E3"/>
    <mergeCell ref="A6:A7"/>
    <mergeCell ref="B6:B7"/>
    <mergeCell ref="C6:E6"/>
  </mergeCells>
  <conditionalFormatting sqref="B9:E69">
    <cfRule type="cellIs" dxfId="5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222</v>
      </c>
    </row>
    <row r="2" spans="1:5" s="302" customFormat="1" ht="31.5" customHeight="1">
      <c r="A2" s="1565" t="s">
        <v>859</v>
      </c>
      <c r="B2" s="1565"/>
      <c r="C2" s="1565"/>
      <c r="D2" s="1565"/>
      <c r="E2" s="1565"/>
    </row>
    <row r="3" spans="1:5">
      <c r="A3" s="1572" t="s">
        <v>871</v>
      </c>
      <c r="B3" s="1572"/>
      <c r="C3" s="1572"/>
      <c r="D3" s="1572"/>
      <c r="E3" s="157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569" t="s">
        <v>10</v>
      </c>
      <c r="B6" s="1566" t="s">
        <v>0</v>
      </c>
      <c r="C6" s="1573" t="s">
        <v>7</v>
      </c>
      <c r="D6" s="1574"/>
      <c r="E6" s="1575"/>
    </row>
    <row r="7" spans="1:5" ht="30" customHeight="1">
      <c r="A7" s="1569"/>
      <c r="B7" s="1568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950</v>
      </c>
      <c r="B9" s="340">
        <v>34219.894923104992</v>
      </c>
      <c r="C9" s="340">
        <v>16038.702297990067</v>
      </c>
      <c r="D9" s="340">
        <v>2234.8474179498098</v>
      </c>
      <c r="E9" s="340">
        <v>15946.345207165119</v>
      </c>
    </row>
    <row r="10" spans="1:5" ht="24.95" customHeight="1">
      <c r="A10" s="96" t="s">
        <v>951</v>
      </c>
      <c r="B10" s="342">
        <v>34203.097314331622</v>
      </c>
      <c r="C10" s="342">
        <v>16390.871553934467</v>
      </c>
      <c r="D10" s="342">
        <v>2296.7299843558594</v>
      </c>
      <c r="E10" s="342">
        <v>15515.495776041298</v>
      </c>
    </row>
    <row r="11" spans="1:5" ht="24.95" customHeight="1">
      <c r="A11" s="271" t="s">
        <v>952</v>
      </c>
      <c r="B11" s="341">
        <v>33985.285560636054</v>
      </c>
      <c r="C11" s="341">
        <v>15953.467667085641</v>
      </c>
      <c r="D11" s="341">
        <v>2048.2058429973613</v>
      </c>
      <c r="E11" s="341">
        <v>15983.612050553053</v>
      </c>
    </row>
    <row r="12" spans="1:5" ht="24.95" customHeight="1">
      <c r="A12" s="96" t="s">
        <v>953</v>
      </c>
      <c r="B12" s="342">
        <v>32705.381958935835</v>
      </c>
      <c r="C12" s="342">
        <v>16118.050723525108</v>
      </c>
      <c r="D12" s="342">
        <v>1971.7521464301617</v>
      </c>
      <c r="E12" s="342">
        <v>14615.579088980561</v>
      </c>
    </row>
    <row r="13" spans="1:5" ht="24.95" customHeight="1">
      <c r="A13" s="616" t="s">
        <v>954</v>
      </c>
      <c r="B13" s="705">
        <v>31635.731958099597</v>
      </c>
      <c r="C13" s="705">
        <v>15637.69440365423</v>
      </c>
      <c r="D13" s="705">
        <v>2085.8254538971887</v>
      </c>
      <c r="E13" s="705">
        <v>13912.212100548182</v>
      </c>
    </row>
    <row r="14" spans="1:5" ht="24.95" customHeight="1">
      <c r="A14" s="96" t="s">
        <v>955</v>
      </c>
      <c r="B14" s="342">
        <v>32109.829146502176</v>
      </c>
      <c r="C14" s="342">
        <v>16079.677761967881</v>
      </c>
      <c r="D14" s="342">
        <v>2063.2702040614695</v>
      </c>
      <c r="E14" s="342">
        <v>13966.881180504452</v>
      </c>
    </row>
    <row r="15" spans="1:5" ht="24.95" customHeight="1">
      <c r="A15" s="616" t="s">
        <v>956</v>
      </c>
      <c r="B15" s="705">
        <v>34952.47634408161</v>
      </c>
      <c r="C15" s="705">
        <v>18082.920740299262</v>
      </c>
      <c r="D15" s="705">
        <v>2561.1280737651114</v>
      </c>
      <c r="E15" s="705">
        <v>14308.427530047862</v>
      </c>
    </row>
    <row r="16" spans="1:5" ht="24.95" customHeight="1">
      <c r="A16" s="96" t="s">
        <v>957</v>
      </c>
      <c r="B16" s="342">
        <v>36133.957679540101</v>
      </c>
      <c r="C16" s="342">
        <v>19539.496213523526</v>
      </c>
      <c r="D16" s="342">
        <v>2466.1934929684694</v>
      </c>
      <c r="E16" s="342">
        <v>14128.267973067292</v>
      </c>
    </row>
    <row r="17" spans="1:5" ht="24.95" customHeight="1">
      <c r="A17" s="616" t="s">
        <v>958</v>
      </c>
      <c r="B17" s="705">
        <v>36578.566517972933</v>
      </c>
      <c r="C17" s="705">
        <v>18564.101172381917</v>
      </c>
      <c r="D17" s="705">
        <v>2795.5270568614305</v>
      </c>
      <c r="E17" s="705">
        <v>15218.938288725181</v>
      </c>
    </row>
    <row r="18" spans="1:5" ht="24.95" customHeight="1">
      <c r="A18" s="96" t="s">
        <v>959</v>
      </c>
      <c r="B18" s="342">
        <v>38905.320925747925</v>
      </c>
      <c r="C18" s="342">
        <v>20713.38439753318</v>
      </c>
      <c r="D18" s="342">
        <v>2072.6182280760277</v>
      </c>
      <c r="E18" s="342">
        <v>16119.31830013676</v>
      </c>
    </row>
    <row r="19" spans="1:5" ht="24.95" customHeight="1">
      <c r="A19" s="616" t="s">
        <v>960</v>
      </c>
      <c r="B19" s="705">
        <v>39883.017664979532</v>
      </c>
      <c r="C19" s="705">
        <v>19801.911841902514</v>
      </c>
      <c r="D19" s="705">
        <v>1979.4828453532691</v>
      </c>
      <c r="E19" s="705">
        <v>18101.622977723699</v>
      </c>
    </row>
    <row r="20" spans="1:5" ht="24.95" customHeight="1">
      <c r="A20" s="96" t="s">
        <v>961</v>
      </c>
      <c r="B20" s="342">
        <v>39732.85730059426</v>
      </c>
      <c r="C20" s="342">
        <v>19507.902690083516</v>
      </c>
      <c r="D20" s="342">
        <v>2144.1937980896791</v>
      </c>
      <c r="E20" s="342">
        <v>18080.760812421064</v>
      </c>
    </row>
    <row r="21" spans="1:5" ht="24.95" customHeight="1">
      <c r="A21" s="746" t="s">
        <v>389</v>
      </c>
      <c r="B21" s="747">
        <v>43890.955761716068</v>
      </c>
      <c r="C21" s="747">
        <v>21471.851614122243</v>
      </c>
      <c r="D21" s="747">
        <v>2328.1558345898602</v>
      </c>
      <c r="E21" s="747">
        <v>20090.94831300397</v>
      </c>
    </row>
    <row r="22" spans="1:5" ht="24.95" customHeight="1">
      <c r="A22" s="1061" t="s">
        <v>962</v>
      </c>
      <c r="B22" s="1115">
        <v>41424.192744237494</v>
      </c>
      <c r="C22" s="1115">
        <v>18257.193838997297</v>
      </c>
      <c r="D22" s="1115">
        <v>2129.0061026639796</v>
      </c>
      <c r="E22" s="1115">
        <v>21037.992802576224</v>
      </c>
    </row>
    <row r="23" spans="1:5" ht="24.95" customHeight="1">
      <c r="A23" s="616" t="s">
        <v>963</v>
      </c>
      <c r="B23" s="705">
        <v>42381.305096714896</v>
      </c>
      <c r="C23" s="705">
        <v>18426.823116767628</v>
      </c>
      <c r="D23" s="705">
        <v>2015.3210327062516</v>
      </c>
      <c r="E23" s="705">
        <v>21939.16094724102</v>
      </c>
    </row>
    <row r="24" spans="1:5" ht="24.95" customHeight="1">
      <c r="A24" s="1082" t="s">
        <v>964</v>
      </c>
      <c r="B24" s="1116">
        <v>43410.965502399347</v>
      </c>
      <c r="C24" s="1116">
        <v>19649.354456954497</v>
      </c>
      <c r="D24" s="1116">
        <v>2145.5091194362794</v>
      </c>
      <c r="E24" s="1116">
        <v>21616.101926008563</v>
      </c>
    </row>
    <row r="25" spans="1:5" ht="24.95" customHeight="1">
      <c r="A25" s="616" t="s">
        <v>965</v>
      </c>
      <c r="B25" s="705">
        <v>46867.985752861598</v>
      </c>
      <c r="C25" s="705">
        <v>20446.280058258188</v>
      </c>
      <c r="D25" s="705">
        <v>2200.2192988378893</v>
      </c>
      <c r="E25" s="705">
        <v>24221.486395765522</v>
      </c>
    </row>
    <row r="26" spans="1:5" ht="24.95" customHeight="1">
      <c r="A26" s="96" t="s">
        <v>966</v>
      </c>
      <c r="B26" s="342">
        <v>49265.987345273024</v>
      </c>
      <c r="C26" s="342">
        <v>22490.856086756339</v>
      </c>
      <c r="D26" s="342">
        <v>2281.2725385303484</v>
      </c>
      <c r="E26" s="342">
        <v>24493.858719986343</v>
      </c>
    </row>
    <row r="27" spans="1:5" ht="24.95" customHeight="1">
      <c r="A27" s="616" t="s">
        <v>967</v>
      </c>
      <c r="B27" s="705">
        <v>50801.250233715713</v>
      </c>
      <c r="C27" s="705">
        <v>22745.661607400845</v>
      </c>
      <c r="D27" s="705">
        <v>2456.7026224335295</v>
      </c>
      <c r="E27" s="705">
        <v>25598.88600388134</v>
      </c>
    </row>
    <row r="28" spans="1:5" ht="24.95" customHeight="1">
      <c r="A28" s="96" t="s">
        <v>968</v>
      </c>
      <c r="B28" s="342">
        <v>51427.215994880426</v>
      </c>
      <c r="C28" s="342">
        <v>22018.495090054956</v>
      </c>
      <c r="D28" s="342">
        <v>2922.903460364988</v>
      </c>
      <c r="E28" s="342">
        <v>26485.817444460485</v>
      </c>
    </row>
    <row r="29" spans="1:5" ht="24.95" customHeight="1">
      <c r="A29" s="616" t="s">
        <v>969</v>
      </c>
      <c r="B29" s="705">
        <v>52831.792247238882</v>
      </c>
      <c r="C29" s="705">
        <v>22992.067445916338</v>
      </c>
      <c r="D29" s="705">
        <v>3252.6382636499693</v>
      </c>
      <c r="E29" s="705">
        <v>26587.086537725194</v>
      </c>
    </row>
    <row r="30" spans="1:5" ht="24.95" customHeight="1">
      <c r="A30" s="96" t="s">
        <v>970</v>
      </c>
      <c r="B30" s="342">
        <v>54974.736468677758</v>
      </c>
      <c r="C30" s="342">
        <v>23938.571582126275</v>
      </c>
      <c r="D30" s="342">
        <v>2887.9771788403796</v>
      </c>
      <c r="E30" s="342">
        <v>28148.187707711062</v>
      </c>
    </row>
    <row r="31" spans="1:5" ht="24.95" customHeight="1">
      <c r="A31" s="616" t="s">
        <v>971</v>
      </c>
      <c r="B31" s="705">
        <v>58352.84260394617</v>
      </c>
      <c r="C31" s="705">
        <v>24116.444115570932</v>
      </c>
      <c r="D31" s="705">
        <v>3412.8602893295292</v>
      </c>
      <c r="E31" s="705">
        <v>30823.53819904571</v>
      </c>
    </row>
    <row r="32" spans="1:5" ht="24.95" customHeight="1">
      <c r="A32" s="96" t="s">
        <v>972</v>
      </c>
      <c r="B32" s="342">
        <v>60819.835282196713</v>
      </c>
      <c r="C32" s="342">
        <v>25987.904267411224</v>
      </c>
      <c r="D32" s="342">
        <v>4021.8572833590115</v>
      </c>
      <c r="E32" s="342">
        <v>30810.073731426492</v>
      </c>
    </row>
    <row r="33" spans="1:5" ht="24.95" customHeight="1">
      <c r="A33" s="272" t="s">
        <v>477</v>
      </c>
      <c r="B33" s="340">
        <v>65710.357199053717</v>
      </c>
      <c r="C33" s="340">
        <v>27694.501745743088</v>
      </c>
      <c r="D33" s="340">
        <v>4919.1207280134922</v>
      </c>
      <c r="E33" s="340">
        <v>33096.73472529713</v>
      </c>
    </row>
    <row r="34" spans="1:5" ht="24.95" customHeight="1">
      <c r="A34" s="96" t="s">
        <v>478</v>
      </c>
      <c r="B34" s="342">
        <v>63125.677983238624</v>
      </c>
      <c r="C34" s="342">
        <v>24620.405616348537</v>
      </c>
      <c r="D34" s="342">
        <v>5002.8852620966563</v>
      </c>
      <c r="E34" s="342">
        <v>33502.38710479343</v>
      </c>
    </row>
    <row r="35" spans="1:5" ht="24.95" customHeight="1">
      <c r="A35" s="271" t="s">
        <v>687</v>
      </c>
      <c r="B35" s="341">
        <v>61361.221532166383</v>
      </c>
      <c r="C35" s="341">
        <v>23974.754724203955</v>
      </c>
      <c r="D35" s="341">
        <v>3533.3780677238865</v>
      </c>
      <c r="E35" s="341">
        <v>33853.088740238534</v>
      </c>
    </row>
    <row r="36" spans="1:5" ht="24.95" customHeight="1">
      <c r="A36" s="96" t="s">
        <v>688</v>
      </c>
      <c r="B36" s="342">
        <v>63927.605560974342</v>
      </c>
      <c r="C36" s="342">
        <v>24890.245623277675</v>
      </c>
      <c r="D36" s="342">
        <v>3512.7089893409884</v>
      </c>
      <c r="E36" s="342">
        <v>35524.65094835568</v>
      </c>
    </row>
    <row r="37" spans="1:5" ht="24.95" customHeight="1">
      <c r="A37" s="616" t="s">
        <v>689</v>
      </c>
      <c r="B37" s="705">
        <v>67097.194652208476</v>
      </c>
      <c r="C37" s="705">
        <v>26614.844109831723</v>
      </c>
      <c r="D37" s="705">
        <v>4301.2973144698071</v>
      </c>
      <c r="E37" s="705">
        <v>36181.053227906952</v>
      </c>
    </row>
    <row r="38" spans="1:5" ht="24.95" customHeight="1">
      <c r="A38" s="96" t="s">
        <v>690</v>
      </c>
      <c r="B38" s="342">
        <v>72248.818843644782</v>
      </c>
      <c r="C38" s="342">
        <v>29836.088080180438</v>
      </c>
      <c r="D38" s="342">
        <v>4192.5250741439877</v>
      </c>
      <c r="E38" s="342">
        <v>38220.205689320341</v>
      </c>
    </row>
    <row r="39" spans="1:5" ht="24.95" customHeight="1">
      <c r="A39" s="616" t="s">
        <v>691</v>
      </c>
      <c r="B39" s="705">
        <v>73471.630542133586</v>
      </c>
      <c r="C39" s="705">
        <v>30551.611055371039</v>
      </c>
      <c r="D39" s="705">
        <v>4075.2892105484907</v>
      </c>
      <c r="E39" s="705">
        <v>38844.730276214061</v>
      </c>
    </row>
    <row r="40" spans="1:5" ht="24.95" customHeight="1">
      <c r="A40" s="96" t="s">
        <v>692</v>
      </c>
      <c r="B40" s="342">
        <v>72104.633680671861</v>
      </c>
      <c r="C40" s="342">
        <v>27773.173520139546</v>
      </c>
      <c r="D40" s="342">
        <v>4779.6850172817603</v>
      </c>
      <c r="E40" s="342">
        <v>39551.775143250547</v>
      </c>
    </row>
    <row r="41" spans="1:5" ht="24.95" customHeight="1">
      <c r="A41" s="616" t="s">
        <v>693</v>
      </c>
      <c r="B41" s="705">
        <v>77502.572116878146</v>
      </c>
      <c r="C41" s="705">
        <v>29947.583990222469</v>
      </c>
      <c r="D41" s="705">
        <v>7079.2181603986901</v>
      </c>
      <c r="E41" s="705">
        <v>40475.769966257016</v>
      </c>
    </row>
    <row r="42" spans="1:5" ht="24.95" customHeight="1">
      <c r="A42" s="96" t="s">
        <v>694</v>
      </c>
      <c r="B42" s="342">
        <v>79489.421220909324</v>
      </c>
      <c r="C42" s="342">
        <v>29977.569235222854</v>
      </c>
      <c r="D42" s="342">
        <v>7424.4161656298293</v>
      </c>
      <c r="E42" s="342">
        <v>42087.435820056635</v>
      </c>
    </row>
    <row r="43" spans="1:5" ht="24.95" customHeight="1">
      <c r="A43" s="616" t="s">
        <v>695</v>
      </c>
      <c r="B43" s="705">
        <v>80485.944982270157</v>
      </c>
      <c r="C43" s="705">
        <v>29526.236897936258</v>
      </c>
      <c r="D43" s="705">
        <v>8189.4246259396086</v>
      </c>
      <c r="E43" s="705">
        <v>42770.283458394319</v>
      </c>
    </row>
    <row r="44" spans="1:5" ht="24.95" customHeight="1">
      <c r="A44" s="96" t="s">
        <v>696</v>
      </c>
      <c r="B44" s="342">
        <v>83767.942663694834</v>
      </c>
      <c r="C44" s="342">
        <v>28857.720382846521</v>
      </c>
      <c r="D44" s="342">
        <v>10579.73771898507</v>
      </c>
      <c r="E44" s="342">
        <v>44330.484561863253</v>
      </c>
    </row>
    <row r="45" spans="1:5" ht="24.95" customHeight="1">
      <c r="A45" s="272" t="s">
        <v>697</v>
      </c>
      <c r="B45" s="340">
        <v>86624.984276546922</v>
      </c>
      <c r="C45" s="340">
        <v>31761.354544238613</v>
      </c>
      <c r="D45" s="340">
        <v>10581.190250044339</v>
      </c>
      <c r="E45" s="340">
        <v>44282.439482263973</v>
      </c>
    </row>
    <row r="46" spans="1:5" ht="24.95" customHeight="1">
      <c r="A46" s="96" t="s">
        <v>938</v>
      </c>
      <c r="B46" s="342">
        <v>85991.107744286739</v>
      </c>
      <c r="C46" s="342">
        <v>29978.838157300976</v>
      </c>
      <c r="D46" s="342">
        <v>9953.340977800457</v>
      </c>
      <c r="E46" s="342">
        <v>46058.928609185306</v>
      </c>
    </row>
    <row r="47" spans="1:5" ht="24.95" customHeight="1">
      <c r="A47" s="616" t="s">
        <v>939</v>
      </c>
      <c r="B47" s="705">
        <v>85178.344660068804</v>
      </c>
      <c r="C47" s="705">
        <v>29920.655101711229</v>
      </c>
      <c r="D47" s="705">
        <v>9608.9490960339917</v>
      </c>
      <c r="E47" s="705">
        <v>45648.740462323585</v>
      </c>
    </row>
    <row r="48" spans="1:5" ht="24.95" customHeight="1">
      <c r="A48" s="96" t="s">
        <v>1186</v>
      </c>
      <c r="B48" s="342">
        <v>85074.121260118132</v>
      </c>
      <c r="C48" s="342">
        <v>29026.904146171168</v>
      </c>
      <c r="D48" s="342">
        <v>9267.6751385774824</v>
      </c>
      <c r="E48" s="342">
        <v>46779.541975369466</v>
      </c>
    </row>
    <row r="49" spans="1:5" ht="24.95" customHeight="1">
      <c r="A49" s="616" t="s">
        <v>1207</v>
      </c>
      <c r="B49" s="705">
        <v>87646.209126469868</v>
      </c>
      <c r="C49" s="705">
        <v>28156.442603726595</v>
      </c>
      <c r="D49" s="705">
        <v>8843.0984831932929</v>
      </c>
      <c r="E49" s="705">
        <v>50646.668039550008</v>
      </c>
    </row>
    <row r="50" spans="1:5" ht="24.95" customHeight="1">
      <c r="A50" s="96" t="s">
        <v>1214</v>
      </c>
      <c r="B50" s="342">
        <v>87359.43891869967</v>
      </c>
      <c r="C50" s="342">
        <v>30565.242813087065</v>
      </c>
      <c r="D50" s="342">
        <v>7025.3426798060291</v>
      </c>
      <c r="E50" s="342">
        <v>49768.853425806599</v>
      </c>
    </row>
    <row r="51" spans="1:5" ht="24.95" customHeight="1">
      <c r="A51" s="616" t="s">
        <v>1225</v>
      </c>
      <c r="B51" s="705">
        <v>84221.067896202585</v>
      </c>
      <c r="C51" s="705">
        <v>29520.43980807066</v>
      </c>
      <c r="D51" s="705">
        <v>5610.8032547347802</v>
      </c>
      <c r="E51" s="705">
        <v>49089.824833397142</v>
      </c>
    </row>
    <row r="52" spans="1:5" ht="24.95" customHeight="1">
      <c r="A52" s="96" t="s">
        <v>1241</v>
      </c>
      <c r="B52" s="342">
        <v>86529.194959512155</v>
      </c>
      <c r="C52" s="342">
        <v>30656.215849865432</v>
      </c>
      <c r="D52" s="342">
        <v>5432.4511308927413</v>
      </c>
      <c r="E52" s="342">
        <v>50440.527978753984</v>
      </c>
    </row>
    <row r="53" spans="1:5" ht="24.95" customHeight="1">
      <c r="A53" s="616" t="s">
        <v>1255</v>
      </c>
      <c r="B53" s="705">
        <v>90378.902021610105</v>
      </c>
      <c r="C53" s="705">
        <v>31122.127399681205</v>
      </c>
      <c r="D53" s="705">
        <v>7389.8025664655315</v>
      </c>
      <c r="E53" s="705">
        <v>51866.972055463397</v>
      </c>
    </row>
    <row r="54" spans="1:5" ht="24.95" customHeight="1">
      <c r="A54" s="96" t="s">
        <v>1256</v>
      </c>
      <c r="B54" s="342">
        <v>93750.145332214495</v>
      </c>
      <c r="C54" s="342">
        <v>31384.499935772728</v>
      </c>
      <c r="D54" s="342">
        <v>7403.4574732702222</v>
      </c>
      <c r="E54" s="342">
        <v>54962.187923171543</v>
      </c>
    </row>
    <row r="55" spans="1:5" ht="24.95" customHeight="1">
      <c r="A55" s="616" t="s">
        <v>1274</v>
      </c>
      <c r="B55" s="705">
        <v>93655.585244637958</v>
      </c>
      <c r="C55" s="705">
        <v>31452.121674973961</v>
      </c>
      <c r="D55" s="705">
        <v>5913.5194662831</v>
      </c>
      <c r="E55" s="705">
        <v>56289.944103380905</v>
      </c>
    </row>
    <row r="56" spans="1:5" ht="24.95" customHeight="1">
      <c r="A56" s="1162" t="s">
        <v>1281</v>
      </c>
      <c r="B56" s="1249">
        <v>97891.21073543973</v>
      </c>
      <c r="C56" s="1249">
        <v>31678.792909637865</v>
      </c>
      <c r="D56" s="1249">
        <v>6326.2126139096081</v>
      </c>
      <c r="E56" s="1249">
        <v>59886.205211892273</v>
      </c>
    </row>
    <row r="57" spans="1:5" ht="24.95" customHeight="1">
      <c r="A57" s="272" t="s">
        <v>1289</v>
      </c>
      <c r="B57" s="340">
        <v>105864.6249520556</v>
      </c>
      <c r="C57" s="340">
        <v>34283.520314872127</v>
      </c>
      <c r="D57" s="340">
        <v>8093.2757915418697</v>
      </c>
      <c r="E57" s="340">
        <v>63487.828845641598</v>
      </c>
    </row>
    <row r="58" spans="1:5" ht="24.95" customHeight="1">
      <c r="A58" s="1082" t="s">
        <v>1333</v>
      </c>
      <c r="B58" s="1116">
        <v>106551.21521434499</v>
      </c>
      <c r="C58" s="1116">
        <v>31597.858411015863</v>
      </c>
      <c r="D58" s="1116">
        <v>9367.6107275281975</v>
      </c>
      <c r="E58" s="1116">
        <v>65585.746075800926</v>
      </c>
    </row>
    <row r="59" spans="1:5" ht="24.95" customHeight="1">
      <c r="A59" s="616" t="s">
        <v>1345</v>
      </c>
      <c r="B59" s="705">
        <v>105325.84233151577</v>
      </c>
      <c r="C59" s="705">
        <v>31171.494926188603</v>
      </c>
      <c r="D59" s="705">
        <v>7157.7594532766452</v>
      </c>
      <c r="E59" s="705">
        <v>66996.587952050526</v>
      </c>
    </row>
    <row r="60" spans="1:5" ht="24.95" customHeight="1">
      <c r="A60" s="96" t="s">
        <v>1357</v>
      </c>
      <c r="B60" s="342">
        <v>104573.35658514127</v>
      </c>
      <c r="C60" s="342">
        <v>32068.80153565836</v>
      </c>
      <c r="D60" s="342">
        <v>5719.4976125298072</v>
      </c>
      <c r="E60" s="342">
        <v>66785.05743695311</v>
      </c>
    </row>
    <row r="61" spans="1:5" ht="24.95" customHeight="1">
      <c r="A61" s="616" t="s">
        <v>1365</v>
      </c>
      <c r="B61" s="705">
        <v>108207.4546420742</v>
      </c>
      <c r="C61" s="705">
        <v>33715.260814478876</v>
      </c>
      <c r="D61" s="705">
        <v>6041.7115807365417</v>
      </c>
      <c r="E61" s="705">
        <v>68450.482246858766</v>
      </c>
    </row>
    <row r="62" spans="1:5" ht="24.95" customHeight="1">
      <c r="A62" s="96" t="s">
        <v>1376</v>
      </c>
      <c r="B62" s="342">
        <v>111834.82138454326</v>
      </c>
      <c r="C62" s="342">
        <v>33536.623364407969</v>
      </c>
      <c r="D62" s="342">
        <v>6344.6332062605297</v>
      </c>
      <c r="E62" s="342">
        <v>71953.564813874764</v>
      </c>
    </row>
    <row r="63" spans="1:5" ht="24.95" customHeight="1">
      <c r="A63" s="616" t="s">
        <v>1393</v>
      </c>
      <c r="B63" s="705">
        <v>116693.33845437337</v>
      </c>
      <c r="C63" s="705">
        <v>34896.349431500377</v>
      </c>
      <c r="D63" s="705">
        <v>6825.1078392136233</v>
      </c>
      <c r="E63" s="705">
        <v>74971.881183659396</v>
      </c>
    </row>
    <row r="64" spans="1:5" ht="24.95" customHeight="1">
      <c r="A64" s="96" t="s">
        <v>1402</v>
      </c>
      <c r="B64" s="342">
        <v>122158.11881450412</v>
      </c>
      <c r="C64" s="342">
        <v>36853.84875426926</v>
      </c>
      <c r="D64" s="342">
        <v>7732.651708027759</v>
      </c>
      <c r="E64" s="342">
        <v>77571.618352207122</v>
      </c>
    </row>
    <row r="65" spans="1:5" ht="24.95" customHeight="1">
      <c r="A65" s="616" t="s">
        <v>1433</v>
      </c>
      <c r="B65" s="705">
        <v>124076.92381434487</v>
      </c>
      <c r="C65" s="705">
        <v>37130.480498275814</v>
      </c>
      <c r="D65" s="705">
        <v>7628.4440473182221</v>
      </c>
      <c r="E65" s="705">
        <v>79317.999268750835</v>
      </c>
    </row>
    <row r="66" spans="1:5" ht="24.95" customHeight="1">
      <c r="A66" s="96" t="s">
        <v>1434</v>
      </c>
      <c r="B66" s="342">
        <v>128412.62475614312</v>
      </c>
      <c r="C66" s="342">
        <v>37782.338669923025</v>
      </c>
      <c r="D66" s="342">
        <v>8002.5893490485805</v>
      </c>
      <c r="E66" s="342">
        <v>82627.696737171544</v>
      </c>
    </row>
    <row r="67" spans="1:5" ht="24.95" customHeight="1">
      <c r="A67" s="616" t="s">
        <v>1453</v>
      </c>
      <c r="B67" s="705">
        <v>132137.5260109267</v>
      </c>
      <c r="C67" s="705">
        <v>39547.411717743955</v>
      </c>
      <c r="D67" s="705">
        <v>7502.3039011430292</v>
      </c>
      <c r="E67" s="705">
        <v>85087.810392039697</v>
      </c>
    </row>
    <row r="68" spans="1:5" ht="24.95" customHeight="1">
      <c r="A68" s="96" t="s">
        <v>1460</v>
      </c>
      <c r="B68" s="342">
        <v>133114.58602052616</v>
      </c>
      <c r="C68" s="342">
        <v>38524.658233533955</v>
      </c>
      <c r="D68" s="342">
        <v>8425.0117533451557</v>
      </c>
      <c r="E68" s="342">
        <v>86164.916033646965</v>
      </c>
    </row>
    <row r="69" spans="1:5" ht="24.95" customHeight="1">
      <c r="A69" s="746" t="s">
        <v>1470</v>
      </c>
      <c r="B69" s="747">
        <v>135612.70977816486</v>
      </c>
      <c r="C69" s="747">
        <v>41225.090892025772</v>
      </c>
      <c r="D69" s="747">
        <v>8832.6060383189761</v>
      </c>
      <c r="E69" s="747">
        <v>85555.012847820137</v>
      </c>
    </row>
  </sheetData>
  <mergeCells count="5">
    <mergeCell ref="A2:E2"/>
    <mergeCell ref="A3:E3"/>
    <mergeCell ref="A6:A7"/>
    <mergeCell ref="B6:B7"/>
    <mergeCell ref="C6:E6"/>
  </mergeCells>
  <conditionalFormatting sqref="B9:E69">
    <cfRule type="cellIs" dxfId="4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824</v>
      </c>
    </row>
    <row r="2" spans="1:5" s="302" customFormat="1" ht="31.5" customHeight="1">
      <c r="A2" s="1565" t="s">
        <v>860</v>
      </c>
      <c r="B2" s="1565"/>
      <c r="C2" s="1565"/>
      <c r="D2" s="1565"/>
      <c r="E2" s="1565"/>
    </row>
    <row r="3" spans="1:5">
      <c r="A3" s="1572" t="s">
        <v>871</v>
      </c>
      <c r="B3" s="1572"/>
      <c r="C3" s="1572"/>
      <c r="D3" s="1572"/>
      <c r="E3" s="157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569" t="s">
        <v>10</v>
      </c>
      <c r="B6" s="1566" t="s">
        <v>0</v>
      </c>
      <c r="C6" s="1573" t="s">
        <v>7</v>
      </c>
      <c r="D6" s="1574"/>
      <c r="E6" s="1575"/>
    </row>
    <row r="7" spans="1:5" ht="30" customHeight="1">
      <c r="A7" s="1569"/>
      <c r="B7" s="1568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950</v>
      </c>
      <c r="B9" s="535">
        <v>31836.042481870034</v>
      </c>
      <c r="C9" s="536">
        <v>17624.59007480053</v>
      </c>
      <c r="D9" s="536">
        <v>805.95232050949005</v>
      </c>
      <c r="E9" s="536">
        <v>13405.500086560018</v>
      </c>
    </row>
    <row r="10" spans="1:5" ht="24.95" customHeight="1">
      <c r="A10" s="96" t="s">
        <v>951</v>
      </c>
      <c r="B10" s="346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71" t="s">
        <v>952</v>
      </c>
      <c r="B11" s="345">
        <v>30906.625436270311</v>
      </c>
      <c r="C11" s="281">
        <v>16735.572698024389</v>
      </c>
      <c r="D11" s="281">
        <v>766.99673090140004</v>
      </c>
      <c r="E11" s="281">
        <v>13404.056007344523</v>
      </c>
    </row>
    <row r="12" spans="1:5" ht="24.95" customHeight="1">
      <c r="A12" s="96" t="s">
        <v>953</v>
      </c>
      <c r="B12" s="346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6" t="s">
        <v>954</v>
      </c>
      <c r="B13" s="661">
        <v>32564.965174972742</v>
      </c>
      <c r="C13" s="314">
        <v>17392.900420449758</v>
      </c>
      <c r="D13" s="314">
        <v>624.56758630106015</v>
      </c>
      <c r="E13" s="314">
        <v>14547.497168221926</v>
      </c>
    </row>
    <row r="14" spans="1:5" ht="24.95" customHeight="1">
      <c r="A14" s="96" t="s">
        <v>955</v>
      </c>
      <c r="B14" s="346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6" t="s">
        <v>956</v>
      </c>
      <c r="B15" s="661">
        <v>34090.461363643815</v>
      </c>
      <c r="C15" s="314">
        <v>18657.837470112976</v>
      </c>
      <c r="D15" s="314">
        <v>521.87448522375996</v>
      </c>
      <c r="E15" s="314">
        <v>14910.749408307074</v>
      </c>
    </row>
    <row r="16" spans="1:5" ht="24.95" customHeight="1">
      <c r="A16" s="96" t="s">
        <v>957</v>
      </c>
      <c r="B16" s="346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6" t="s">
        <v>958</v>
      </c>
      <c r="B17" s="661">
        <v>34753.394863885471</v>
      </c>
      <c r="C17" s="314">
        <v>18786.403536641265</v>
      </c>
      <c r="D17" s="314">
        <v>1118.0953838825099</v>
      </c>
      <c r="E17" s="314">
        <v>14848.8959433617</v>
      </c>
    </row>
    <row r="18" spans="1:5" ht="24.95" customHeight="1">
      <c r="A18" s="96" t="s">
        <v>959</v>
      </c>
      <c r="B18" s="346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6" t="s">
        <v>960</v>
      </c>
      <c r="B19" s="661">
        <v>35118.314998646601</v>
      </c>
      <c r="C19" s="314">
        <v>19736.023551304123</v>
      </c>
      <c r="D19" s="314">
        <v>578.36976179370004</v>
      </c>
      <c r="E19" s="314">
        <v>14803.921685548779</v>
      </c>
    </row>
    <row r="20" spans="1:5" ht="24.95" customHeight="1">
      <c r="A20" s="96" t="s">
        <v>961</v>
      </c>
      <c r="B20" s="346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71" t="s">
        <v>389</v>
      </c>
      <c r="B21" s="535">
        <v>39044.17894437143</v>
      </c>
      <c r="C21" s="536">
        <v>23050.018057768619</v>
      </c>
      <c r="D21" s="536">
        <v>1110.0894159827601</v>
      </c>
      <c r="E21" s="536">
        <v>14884.071470620054</v>
      </c>
    </row>
    <row r="22" spans="1:5" ht="24.95" customHeight="1">
      <c r="A22" s="96" t="s">
        <v>962</v>
      </c>
      <c r="B22" s="346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71" t="s">
        <v>963</v>
      </c>
      <c r="B23" s="345">
        <v>38051.335703425102</v>
      </c>
      <c r="C23" s="281">
        <v>21161.960112079694</v>
      </c>
      <c r="D23" s="281">
        <v>596.22177202374996</v>
      </c>
      <c r="E23" s="281">
        <v>16293.15381932166</v>
      </c>
    </row>
    <row r="24" spans="1:5" ht="24.95" customHeight="1">
      <c r="A24" s="96" t="s">
        <v>964</v>
      </c>
      <c r="B24" s="346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6" t="s">
        <v>965</v>
      </c>
      <c r="B25" s="661">
        <v>37889.475361276731</v>
      </c>
      <c r="C25" s="314">
        <v>21555.048457906294</v>
      </c>
      <c r="D25" s="314">
        <v>268.24246794102004</v>
      </c>
      <c r="E25" s="314">
        <v>16066.184435429424</v>
      </c>
    </row>
    <row r="26" spans="1:5" ht="24.95" customHeight="1">
      <c r="A26" s="96" t="s">
        <v>966</v>
      </c>
      <c r="B26" s="346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6" t="s">
        <v>967</v>
      </c>
      <c r="B27" s="661">
        <v>39464.577205814407</v>
      </c>
      <c r="C27" s="314">
        <v>21551.596083937544</v>
      </c>
      <c r="D27" s="314">
        <v>735.38779536625998</v>
      </c>
      <c r="E27" s="314">
        <v>17177.59332651061</v>
      </c>
    </row>
    <row r="28" spans="1:5" ht="24.95" customHeight="1">
      <c r="A28" s="96" t="s">
        <v>968</v>
      </c>
      <c r="B28" s="346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6" t="s">
        <v>969</v>
      </c>
      <c r="B29" s="661">
        <v>40643.497861638949</v>
      </c>
      <c r="C29" s="314">
        <v>22742.015845702808</v>
      </c>
      <c r="D29" s="314">
        <v>694.42928459409995</v>
      </c>
      <c r="E29" s="314">
        <v>17207.052731342028</v>
      </c>
    </row>
    <row r="30" spans="1:5" ht="24.95" customHeight="1">
      <c r="A30" s="96" t="s">
        <v>970</v>
      </c>
      <c r="B30" s="346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6" t="s">
        <v>971</v>
      </c>
      <c r="B31" s="661">
        <v>42859.512408099501</v>
      </c>
      <c r="C31" s="314">
        <v>24771.41885247768</v>
      </c>
      <c r="D31" s="314">
        <v>474.08327981058983</v>
      </c>
      <c r="E31" s="314">
        <v>17614.010275811179</v>
      </c>
    </row>
    <row r="32" spans="1:5" ht="24.95" customHeight="1">
      <c r="A32" s="96" t="s">
        <v>972</v>
      </c>
      <c r="B32" s="346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71" t="s">
        <v>477</v>
      </c>
      <c r="B33" s="535">
        <v>48102.794071066673</v>
      </c>
      <c r="C33" s="536">
        <v>28655.963374287072</v>
      </c>
      <c r="D33" s="536">
        <v>719.53191023959016</v>
      </c>
      <c r="E33" s="536">
        <v>18727.29878654001</v>
      </c>
    </row>
    <row r="34" spans="1:5" ht="24.95" customHeight="1">
      <c r="A34" s="96" t="s">
        <v>478</v>
      </c>
      <c r="B34" s="346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71" t="s">
        <v>687</v>
      </c>
      <c r="B35" s="345">
        <v>43872.320783273106</v>
      </c>
      <c r="C35" s="281">
        <v>22613.785037787213</v>
      </c>
      <c r="D35" s="281">
        <v>380.54221319080995</v>
      </c>
      <c r="E35" s="281">
        <v>20877.993532295084</v>
      </c>
    </row>
    <row r="36" spans="1:5" ht="24.95" customHeight="1">
      <c r="A36" s="96" t="s">
        <v>688</v>
      </c>
      <c r="B36" s="346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6" t="s">
        <v>689</v>
      </c>
      <c r="B37" s="661">
        <v>45668.189198526001</v>
      </c>
      <c r="C37" s="314">
        <v>22462.857389544362</v>
      </c>
      <c r="D37" s="314">
        <v>523.18936248526006</v>
      </c>
      <c r="E37" s="314">
        <v>22682.142446496378</v>
      </c>
    </row>
    <row r="38" spans="1:5" ht="24.95" customHeight="1">
      <c r="A38" s="96" t="s">
        <v>690</v>
      </c>
      <c r="B38" s="346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6" t="s">
        <v>691</v>
      </c>
      <c r="B39" s="661">
        <v>56833.758179177952</v>
      </c>
      <c r="C39" s="314">
        <v>34203.927176467943</v>
      </c>
      <c r="D39" s="314">
        <v>563.21022409951991</v>
      </c>
      <c r="E39" s="314">
        <v>22066.620778610497</v>
      </c>
    </row>
    <row r="40" spans="1:5" ht="24.95" customHeight="1">
      <c r="A40" s="96" t="s">
        <v>692</v>
      </c>
      <c r="B40" s="346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6" t="s">
        <v>693</v>
      </c>
      <c r="B41" s="661">
        <v>67426.629476349917</v>
      </c>
      <c r="C41" s="314">
        <v>49030.013332306771</v>
      </c>
      <c r="D41" s="314">
        <v>1327.9018202435202</v>
      </c>
      <c r="E41" s="314">
        <v>17068.714323799639</v>
      </c>
    </row>
    <row r="42" spans="1:5" ht="24.95" customHeight="1">
      <c r="A42" s="96" t="s">
        <v>694</v>
      </c>
      <c r="B42" s="346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6" t="s">
        <v>695</v>
      </c>
      <c r="B43" s="661">
        <v>64229.049057381177</v>
      </c>
      <c r="C43" s="314">
        <v>45729.68812877532</v>
      </c>
      <c r="D43" s="314">
        <v>1530.3935605982099</v>
      </c>
      <c r="E43" s="314">
        <v>16968.967368007645</v>
      </c>
    </row>
    <row r="44" spans="1:5" ht="24.95" customHeight="1">
      <c r="A44" s="1162" t="s">
        <v>696</v>
      </c>
      <c r="B44" s="1079">
        <v>69369.911105628387</v>
      </c>
      <c r="C44" s="1078">
        <v>50820.314788011936</v>
      </c>
      <c r="D44" s="1078">
        <v>1509.65749266085</v>
      </c>
      <c r="E44" s="1078">
        <v>17039.938824955614</v>
      </c>
    </row>
    <row r="45" spans="1:5" ht="24.95" customHeight="1">
      <c r="A45" s="272" t="s">
        <v>697</v>
      </c>
      <c r="B45" s="343">
        <v>61363.979740316267</v>
      </c>
      <c r="C45" s="344">
        <v>43687.636586436602</v>
      </c>
      <c r="D45" s="344">
        <v>1897.9889959741199</v>
      </c>
      <c r="E45" s="344">
        <v>15778.354157905531</v>
      </c>
    </row>
    <row r="46" spans="1:5" ht="24.95" customHeight="1">
      <c r="A46" s="96" t="s">
        <v>938</v>
      </c>
      <c r="B46" s="346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6" t="s">
        <v>939</v>
      </c>
      <c r="B47" s="661">
        <v>55820.484727114133</v>
      </c>
      <c r="C47" s="314">
        <v>39303.494302206534</v>
      </c>
      <c r="D47" s="314">
        <v>1668.75301121707</v>
      </c>
      <c r="E47" s="314">
        <v>14848.237413690531</v>
      </c>
    </row>
    <row r="48" spans="1:5" ht="24.95" customHeight="1">
      <c r="A48" s="96" t="s">
        <v>1186</v>
      </c>
      <c r="B48" s="346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6" t="s">
        <v>1207</v>
      </c>
      <c r="B49" s="661">
        <v>45389.273374545548</v>
      </c>
      <c r="C49" s="314">
        <v>28939.158843784753</v>
      </c>
      <c r="D49" s="314">
        <v>1684.7841921693698</v>
      </c>
      <c r="E49" s="314">
        <v>14765.330338591422</v>
      </c>
    </row>
    <row r="50" spans="1:5" ht="24.95" customHeight="1">
      <c r="A50" s="96" t="s">
        <v>1214</v>
      </c>
      <c r="B50" s="346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6" t="s">
        <v>1225</v>
      </c>
      <c r="B51" s="661">
        <v>37859.740758010594</v>
      </c>
      <c r="C51" s="314">
        <v>22607.448364852338</v>
      </c>
      <c r="D51" s="314">
        <v>1148.6448549081301</v>
      </c>
      <c r="E51" s="314">
        <v>14103.647538250127</v>
      </c>
    </row>
    <row r="52" spans="1:5" ht="24.95" customHeight="1">
      <c r="A52" s="96" t="s">
        <v>1241</v>
      </c>
      <c r="B52" s="346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6" t="s">
        <v>1255</v>
      </c>
      <c r="B53" s="661">
        <v>44573.919408054229</v>
      </c>
      <c r="C53" s="314">
        <v>28541.558578039341</v>
      </c>
      <c r="D53" s="314">
        <v>888.89250045780011</v>
      </c>
      <c r="E53" s="314">
        <v>15143.468329557078</v>
      </c>
    </row>
    <row r="54" spans="1:5" ht="24.95" customHeight="1">
      <c r="A54" s="96" t="s">
        <v>1256</v>
      </c>
      <c r="B54" s="346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6" t="s">
        <v>1274</v>
      </c>
      <c r="B55" s="661">
        <v>41897.05908934967</v>
      </c>
      <c r="C55" s="314">
        <v>22629.486439033793</v>
      </c>
      <c r="D55" s="314">
        <v>2492.5935762495501</v>
      </c>
      <c r="E55" s="314">
        <v>16774.979074066319</v>
      </c>
    </row>
    <row r="56" spans="1:5" ht="24.95" customHeight="1">
      <c r="A56" s="96" t="s">
        <v>1281</v>
      </c>
      <c r="B56" s="346">
        <v>45212.295749599813</v>
      </c>
      <c r="C56" s="102">
        <v>26856.631868915108</v>
      </c>
      <c r="D56" s="102">
        <v>2513.7168821170403</v>
      </c>
      <c r="E56" s="102">
        <v>15841.946998567664</v>
      </c>
    </row>
    <row r="57" spans="1:5" ht="24.95" customHeight="1">
      <c r="A57" s="272" t="s">
        <v>1289</v>
      </c>
      <c r="B57" s="343">
        <v>43029.453896506478</v>
      </c>
      <c r="C57" s="344">
        <v>23946.148244243079</v>
      </c>
      <c r="D57" s="344">
        <v>2133.2364018360099</v>
      </c>
      <c r="E57" s="344">
        <v>16950.06925042739</v>
      </c>
    </row>
    <row r="58" spans="1:5" ht="24.95" customHeight="1">
      <c r="A58" s="1082" t="s">
        <v>1333</v>
      </c>
      <c r="B58" s="1075">
        <v>44600.728234789029</v>
      </c>
      <c r="C58" s="1074">
        <v>24726.744571133881</v>
      </c>
      <c r="D58" s="1074">
        <v>1839.7864863856598</v>
      </c>
      <c r="E58" s="1074">
        <v>18034.197177269489</v>
      </c>
    </row>
    <row r="59" spans="1:5" ht="24.95" customHeight="1">
      <c r="A59" s="616" t="s">
        <v>1345</v>
      </c>
      <c r="B59" s="661">
        <v>39422.218739053162</v>
      </c>
      <c r="C59" s="314">
        <v>23149.250233774826</v>
      </c>
      <c r="D59" s="314">
        <v>1931.1040351560302</v>
      </c>
      <c r="E59" s="314">
        <v>14341.8644701223</v>
      </c>
    </row>
    <row r="60" spans="1:5" ht="24.95" customHeight="1">
      <c r="A60" s="96" t="s">
        <v>1357</v>
      </c>
      <c r="B60" s="346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6" t="s">
        <v>1365</v>
      </c>
      <c r="B61" s="661">
        <v>42262.260895022388</v>
      </c>
      <c r="C61" s="314">
        <v>25278.04698899715</v>
      </c>
      <c r="D61" s="314">
        <v>1926.3476148666198</v>
      </c>
      <c r="E61" s="314">
        <v>15057.866291158611</v>
      </c>
    </row>
    <row r="62" spans="1:5" ht="24.95" customHeight="1">
      <c r="A62" s="96" t="s">
        <v>1376</v>
      </c>
      <c r="B62" s="346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6" t="s">
        <v>1393</v>
      </c>
      <c r="B63" s="661">
        <v>44155.486324043472</v>
      </c>
      <c r="C63" s="314">
        <v>24639.626219566228</v>
      </c>
      <c r="D63" s="314">
        <v>2095.8468110452004</v>
      </c>
      <c r="E63" s="314">
        <v>17420.013293432039</v>
      </c>
    </row>
    <row r="64" spans="1:5" ht="24.95" customHeight="1">
      <c r="A64" s="96" t="s">
        <v>1402</v>
      </c>
      <c r="B64" s="346">
        <v>45430.45849106161</v>
      </c>
      <c r="C64" s="102">
        <v>24902.250468355684</v>
      </c>
      <c r="D64" s="102">
        <v>2396.4954596964403</v>
      </c>
      <c r="E64" s="102">
        <v>18131.712563009485</v>
      </c>
    </row>
    <row r="65" spans="1:5" ht="24.95" customHeight="1">
      <c r="A65" s="616" t="s">
        <v>1433</v>
      </c>
      <c r="B65" s="661">
        <v>45976.268789236892</v>
      </c>
      <c r="C65" s="314">
        <v>25230.753051993375</v>
      </c>
      <c r="D65" s="314">
        <v>2296.7444651851902</v>
      </c>
      <c r="E65" s="314">
        <v>18448.77127205834</v>
      </c>
    </row>
    <row r="66" spans="1:5" ht="24.95" customHeight="1">
      <c r="A66" s="96" t="s">
        <v>1434</v>
      </c>
      <c r="B66" s="346">
        <v>44698.717787330286</v>
      </c>
      <c r="C66" s="102">
        <v>23234.031709210612</v>
      </c>
      <c r="D66" s="102">
        <v>2085.4709253357601</v>
      </c>
      <c r="E66" s="102">
        <v>19379.215152783909</v>
      </c>
    </row>
    <row r="67" spans="1:5" ht="24.95" customHeight="1">
      <c r="A67" s="616" t="s">
        <v>1453</v>
      </c>
      <c r="B67" s="661">
        <v>47434.589293329715</v>
      </c>
      <c r="C67" s="314">
        <v>25668.785361697628</v>
      </c>
      <c r="D67" s="314">
        <v>2574.6152517217502</v>
      </c>
      <c r="E67" s="314">
        <v>19191.188679910327</v>
      </c>
    </row>
    <row r="68" spans="1:5" ht="24.95" customHeight="1">
      <c r="A68" s="96" t="s">
        <v>1460</v>
      </c>
      <c r="B68" s="346">
        <v>44435.981998947143</v>
      </c>
      <c r="C68" s="102">
        <v>24936.187597726966</v>
      </c>
      <c r="D68" s="102">
        <v>2303.1920136965796</v>
      </c>
      <c r="E68" s="102">
        <v>17196.602387523628</v>
      </c>
    </row>
    <row r="69" spans="1:5" ht="24.95" customHeight="1">
      <c r="A69" s="746" t="s">
        <v>1470</v>
      </c>
      <c r="B69" s="425">
        <v>43267.3400958317</v>
      </c>
      <c r="C69" s="276">
        <v>25993.48446794512</v>
      </c>
      <c r="D69" s="276">
        <v>1950.1994678031201</v>
      </c>
      <c r="E69" s="276">
        <v>15323.656160083432</v>
      </c>
    </row>
  </sheetData>
  <mergeCells count="5">
    <mergeCell ref="A2:E2"/>
    <mergeCell ref="A3:E3"/>
    <mergeCell ref="A6:A7"/>
    <mergeCell ref="B6:B7"/>
    <mergeCell ref="C6:E6"/>
  </mergeCells>
  <conditionalFormatting sqref="B9:E69">
    <cfRule type="cellIs" dxfId="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"/>
  <sheetViews>
    <sheetView showGridLines="0" showZeros="0" zoomScaleNormal="100" zoomScaleSheetLayoutView="100" workbookViewId="0">
      <pane xSplit="1" ySplit="6" topLeftCell="AL7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8" defaultRowHeight="15"/>
  <cols>
    <col min="1" max="1" width="47.28515625" style="90" customWidth="1"/>
    <col min="2" max="61" width="7.85546875" style="90" customWidth="1"/>
    <col min="62" max="16384" width="8" style="90"/>
  </cols>
  <sheetData>
    <row r="1" spans="1:61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 t="s">
        <v>825</v>
      </c>
    </row>
    <row r="2" spans="1:61" s="784" customFormat="1" ht="34.5" customHeight="1">
      <c r="A2" s="1142" t="s">
        <v>440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</row>
    <row r="3" spans="1:61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61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</row>
    <row r="5" spans="1:61" ht="20.100000000000001" customHeight="1">
      <c r="A5" s="1577" t="s">
        <v>237</v>
      </c>
      <c r="B5" s="1456" t="s">
        <v>973</v>
      </c>
      <c r="C5" s="1457"/>
      <c r="D5" s="1457"/>
      <c r="E5" s="1457"/>
      <c r="F5" s="1457"/>
      <c r="G5" s="1457"/>
      <c r="H5" s="1457"/>
      <c r="I5" s="1457"/>
      <c r="J5" s="1457"/>
      <c r="K5" s="1457"/>
      <c r="L5" s="1457"/>
      <c r="M5" s="1458"/>
      <c r="N5" s="1456" t="s">
        <v>433</v>
      </c>
      <c r="O5" s="1457"/>
      <c r="P5" s="1457"/>
      <c r="Q5" s="1457"/>
      <c r="R5" s="1457"/>
      <c r="S5" s="1457"/>
      <c r="T5" s="1457"/>
      <c r="U5" s="1457"/>
      <c r="V5" s="1457"/>
      <c r="W5" s="1457"/>
      <c r="X5" s="1457"/>
      <c r="Y5" s="1458"/>
      <c r="Z5" s="1456" t="s">
        <v>686</v>
      </c>
      <c r="AA5" s="1457"/>
      <c r="AB5" s="1457"/>
      <c r="AC5" s="1457"/>
      <c r="AD5" s="1457"/>
      <c r="AE5" s="1457"/>
      <c r="AF5" s="1457"/>
      <c r="AG5" s="1457"/>
      <c r="AH5" s="1457"/>
      <c r="AI5" s="1457"/>
      <c r="AJ5" s="1457"/>
      <c r="AK5" s="1458"/>
      <c r="AL5" s="1456" t="s">
        <v>935</v>
      </c>
      <c r="AM5" s="1457"/>
      <c r="AN5" s="1457"/>
      <c r="AO5" s="1457"/>
      <c r="AP5" s="1457"/>
      <c r="AQ5" s="1457"/>
      <c r="AR5" s="1457"/>
      <c r="AS5" s="1457"/>
      <c r="AT5" s="1457"/>
      <c r="AU5" s="1457"/>
      <c r="AV5" s="1457"/>
      <c r="AW5" s="1457"/>
      <c r="AX5" s="1576" t="s">
        <v>1331</v>
      </c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</row>
    <row r="6" spans="1:61" ht="20.100000000000001" customHeight="1">
      <c r="A6" s="1578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</row>
    <row r="7" spans="1:61" ht="15" customHeight="1">
      <c r="A7" s="107">
        <v>1</v>
      </c>
      <c r="B7" s="108">
        <f>+A7+1</f>
        <v>2</v>
      </c>
      <c r="C7" s="108">
        <f t="shared" ref="C7:AL7" si="0">+B7+1</f>
        <v>3</v>
      </c>
      <c r="D7" s="108">
        <f t="shared" si="0"/>
        <v>4</v>
      </c>
      <c r="E7" s="108">
        <f t="shared" si="0"/>
        <v>5</v>
      </c>
      <c r="F7" s="108">
        <f t="shared" si="0"/>
        <v>6</v>
      </c>
      <c r="G7" s="108">
        <f t="shared" si="0"/>
        <v>7</v>
      </c>
      <c r="H7" s="108">
        <f t="shared" si="0"/>
        <v>8</v>
      </c>
      <c r="I7" s="108">
        <f t="shared" si="0"/>
        <v>9</v>
      </c>
      <c r="J7" s="108">
        <f t="shared" si="0"/>
        <v>10</v>
      </c>
      <c r="K7" s="108">
        <f t="shared" si="0"/>
        <v>11</v>
      </c>
      <c r="L7" s="108">
        <f t="shared" si="0"/>
        <v>12</v>
      </c>
      <c r="M7" s="108">
        <f t="shared" si="0"/>
        <v>13</v>
      </c>
      <c r="N7" s="108">
        <f t="shared" si="0"/>
        <v>14</v>
      </c>
      <c r="O7" s="108">
        <f t="shared" si="0"/>
        <v>15</v>
      </c>
      <c r="P7" s="108">
        <f t="shared" si="0"/>
        <v>16</v>
      </c>
      <c r="Q7" s="108">
        <f t="shared" si="0"/>
        <v>17</v>
      </c>
      <c r="R7" s="108">
        <f t="shared" si="0"/>
        <v>18</v>
      </c>
      <c r="S7" s="108">
        <f t="shared" si="0"/>
        <v>19</v>
      </c>
      <c r="T7" s="108">
        <f t="shared" si="0"/>
        <v>20</v>
      </c>
      <c r="U7" s="108">
        <f t="shared" si="0"/>
        <v>21</v>
      </c>
      <c r="V7" s="108">
        <f t="shared" si="0"/>
        <v>22</v>
      </c>
      <c r="W7" s="108">
        <f t="shared" si="0"/>
        <v>23</v>
      </c>
      <c r="X7" s="108">
        <f t="shared" si="0"/>
        <v>24</v>
      </c>
      <c r="Y7" s="108">
        <f t="shared" si="0"/>
        <v>25</v>
      </c>
      <c r="Z7" s="108">
        <f t="shared" si="0"/>
        <v>26</v>
      </c>
      <c r="AA7" s="108">
        <f t="shared" si="0"/>
        <v>27</v>
      </c>
      <c r="AB7" s="108">
        <f t="shared" si="0"/>
        <v>28</v>
      </c>
      <c r="AC7" s="108">
        <f t="shared" si="0"/>
        <v>29</v>
      </c>
      <c r="AD7" s="108">
        <f t="shared" si="0"/>
        <v>30</v>
      </c>
      <c r="AE7" s="108">
        <f t="shared" si="0"/>
        <v>31</v>
      </c>
      <c r="AF7" s="108">
        <f t="shared" si="0"/>
        <v>32</v>
      </c>
      <c r="AG7" s="108">
        <f t="shared" si="0"/>
        <v>33</v>
      </c>
      <c r="AH7" s="108">
        <f t="shared" si="0"/>
        <v>34</v>
      </c>
      <c r="AI7" s="108">
        <f t="shared" si="0"/>
        <v>35</v>
      </c>
      <c r="AJ7" s="108">
        <f t="shared" si="0"/>
        <v>36</v>
      </c>
      <c r="AK7" s="108">
        <f t="shared" si="0"/>
        <v>37</v>
      </c>
      <c r="AL7" s="108">
        <f t="shared" si="0"/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</row>
    <row r="8" spans="1:61" s="785" customFormat="1" ht="35.1" customHeight="1">
      <c r="A8" s="1259" t="s">
        <v>1335</v>
      </c>
      <c r="B8" s="669">
        <v>18.375602910835113</v>
      </c>
      <c r="C8" s="669">
        <v>17.948936874945936</v>
      </c>
      <c r="D8" s="669">
        <v>18.176285232501783</v>
      </c>
      <c r="E8" s="669">
        <v>18.603356510258354</v>
      </c>
      <c r="F8" s="669">
        <v>18.701463909069187</v>
      </c>
      <c r="G8" s="669">
        <v>18.307318496137217</v>
      </c>
      <c r="H8" s="669">
        <v>16.203392417189061</v>
      </c>
      <c r="I8" s="669">
        <v>15.439201006228153</v>
      </c>
      <c r="J8" s="669">
        <v>15.345045334569079</v>
      </c>
      <c r="K8" s="669">
        <v>14.820182203709978</v>
      </c>
      <c r="L8" s="669">
        <v>14.990315795104214</v>
      </c>
      <c r="M8" s="669">
        <v>14.753526067780703</v>
      </c>
      <c r="N8" s="669">
        <v>15.977229229524085</v>
      </c>
      <c r="O8" s="669">
        <v>17.273812426326554</v>
      </c>
      <c r="P8" s="669">
        <v>17.779886036592838</v>
      </c>
      <c r="Q8" s="669">
        <v>17.394983527909858</v>
      </c>
      <c r="R8" s="669">
        <v>17.174879098288319</v>
      </c>
      <c r="S8" s="669">
        <v>17.0220766823033</v>
      </c>
      <c r="T8" s="669">
        <v>17.203607849660578</v>
      </c>
      <c r="U8" s="669">
        <v>17.537656115642648</v>
      </c>
      <c r="V8" s="669">
        <v>17.633583154952458</v>
      </c>
      <c r="W8" s="669">
        <v>16.344501406172277</v>
      </c>
      <c r="X8" s="669">
        <v>16.801294693659365</v>
      </c>
      <c r="Y8" s="669">
        <v>16.943200273014082</v>
      </c>
      <c r="Z8" s="669">
        <v>16.998874603638654</v>
      </c>
      <c r="AA8" s="669">
        <v>17.704095955012392</v>
      </c>
      <c r="AB8" s="669">
        <v>18.031925090925839</v>
      </c>
      <c r="AC8" s="669">
        <v>19.270728603867045</v>
      </c>
      <c r="AD8" s="669">
        <v>19.074178506587678</v>
      </c>
      <c r="AE8" s="669">
        <v>19.361631407668423</v>
      </c>
      <c r="AF8" s="669">
        <v>19.593509266033223</v>
      </c>
      <c r="AG8" s="669">
        <v>19.817268800956032</v>
      </c>
      <c r="AH8" s="669">
        <v>18.633746074087096</v>
      </c>
      <c r="AI8" s="669">
        <v>19.04810150399107</v>
      </c>
      <c r="AJ8" s="669">
        <v>18.990175380072934</v>
      </c>
      <c r="AK8" s="669">
        <v>19.174363332962709</v>
      </c>
      <c r="AL8" s="669">
        <v>18.94002259437092</v>
      </c>
      <c r="AM8" s="669">
        <v>19.055090075017649</v>
      </c>
      <c r="AN8" s="669">
        <v>18.695761901776198</v>
      </c>
      <c r="AO8" s="669">
        <v>19.320945803816613</v>
      </c>
      <c r="AP8" s="669">
        <v>19.46753670373494</v>
      </c>
      <c r="AQ8" s="669">
        <v>19.767034803234239</v>
      </c>
      <c r="AR8" s="669">
        <v>19.665478189457591</v>
      </c>
      <c r="AS8" s="669">
        <v>19.982221326071137</v>
      </c>
      <c r="AT8" s="669">
        <v>19.138749799159733</v>
      </c>
      <c r="AU8" s="669">
        <v>19.933694882709823</v>
      </c>
      <c r="AV8" s="669">
        <v>19.704165447109023</v>
      </c>
      <c r="AW8" s="669">
        <v>19.720376969263665</v>
      </c>
      <c r="AX8" s="669">
        <v>19.788742033653147</v>
      </c>
      <c r="AY8" s="669">
        <v>19.661329651168739</v>
      </c>
      <c r="AZ8" s="669">
        <v>19.856825519376283</v>
      </c>
      <c r="BA8" s="669">
        <v>19.243770533954763</v>
      </c>
      <c r="BB8" s="669">
        <v>18.551846856800935</v>
      </c>
      <c r="BC8" s="669">
        <v>19.956403656530991</v>
      </c>
      <c r="BD8" s="669">
        <v>19.320432979441613</v>
      </c>
      <c r="BE8" s="669">
        <v>19.815078672581421</v>
      </c>
      <c r="BF8" s="669">
        <v>19.17744658239528</v>
      </c>
      <c r="BG8" s="669">
        <v>19.663261208352733</v>
      </c>
      <c r="BH8" s="669">
        <v>19.384586480954283</v>
      </c>
      <c r="BI8" s="669">
        <v>19.646350023392433</v>
      </c>
    </row>
    <row r="9" spans="1:61" s="785" customFormat="1" ht="24.95" customHeight="1">
      <c r="A9" s="1256" t="s">
        <v>1351</v>
      </c>
      <c r="B9" s="1254">
        <v>17.907273496809122</v>
      </c>
      <c r="C9" s="1254">
        <v>17.269800448890599</v>
      </c>
      <c r="D9" s="1254">
        <v>17.40359179208847</v>
      </c>
      <c r="E9" s="1254">
        <v>17.843374549806502</v>
      </c>
      <c r="F9" s="1254">
        <v>17.905154542579652</v>
      </c>
      <c r="G9" s="1254">
        <v>17.690223485358747</v>
      </c>
      <c r="H9" s="1254">
        <v>15.748712646933587</v>
      </c>
      <c r="I9" s="1254">
        <v>15.37515777629352</v>
      </c>
      <c r="J9" s="1254">
        <v>14.992137718033851</v>
      </c>
      <c r="K9" s="1254">
        <v>14.423185857979526</v>
      </c>
      <c r="L9" s="1254">
        <v>14.562095169674755</v>
      </c>
      <c r="M9" s="1254">
        <v>14.620339635822461</v>
      </c>
      <c r="N9" s="1254">
        <v>16.047631462263361</v>
      </c>
      <c r="O9" s="1254">
        <v>17.563838746242258</v>
      </c>
      <c r="P9" s="1254">
        <v>18.337518726674826</v>
      </c>
      <c r="Q9" s="1254">
        <v>16.779298658993504</v>
      </c>
      <c r="R9" s="1254">
        <v>16.593448151090502</v>
      </c>
      <c r="S9" s="1254">
        <v>16.360444806927884</v>
      </c>
      <c r="T9" s="1254">
        <v>15.478214100640386</v>
      </c>
      <c r="U9" s="1254">
        <v>16.279400335935808</v>
      </c>
      <c r="V9" s="1254">
        <v>16.39510342821422</v>
      </c>
      <c r="W9" s="1254">
        <v>15.181984014385648</v>
      </c>
      <c r="X9" s="1254">
        <v>15.779147560338384</v>
      </c>
      <c r="Y9" s="1254">
        <v>15.017037741442838</v>
      </c>
      <c r="Z9" s="1254">
        <v>15.197545533076633</v>
      </c>
      <c r="AA9" s="1254">
        <v>15.995570298364186</v>
      </c>
      <c r="AB9" s="1254">
        <v>16.897571633038929</v>
      </c>
      <c r="AC9" s="1254">
        <v>18.709916166901603</v>
      </c>
      <c r="AD9" s="1254">
        <v>18.33224857830005</v>
      </c>
      <c r="AE9" s="1254">
        <v>18.80638053100423</v>
      </c>
      <c r="AF9" s="1254">
        <v>18.319894647088191</v>
      </c>
      <c r="AG9" s="1254">
        <v>17.894212906484466</v>
      </c>
      <c r="AH9" s="1254">
        <v>18.363455014382037</v>
      </c>
      <c r="AI9" s="1254">
        <v>18.193861066719823</v>
      </c>
      <c r="AJ9" s="1254">
        <v>18.359793758466857</v>
      </c>
      <c r="AK9" s="1254">
        <v>17.640916598256471</v>
      </c>
      <c r="AL9" s="1254">
        <v>17.155078578316893</v>
      </c>
      <c r="AM9" s="1254">
        <v>17.457545685161151</v>
      </c>
      <c r="AN9" s="1254">
        <v>17.477731621126992</v>
      </c>
      <c r="AO9" s="1254">
        <v>19.30853245469093</v>
      </c>
      <c r="AP9" s="1254">
        <v>17.782251805879657</v>
      </c>
      <c r="AQ9" s="1254">
        <v>18.861476740640793</v>
      </c>
      <c r="AR9" s="1254">
        <v>16.121995006491307</v>
      </c>
      <c r="AS9" s="1254">
        <v>19.347248830005608</v>
      </c>
      <c r="AT9" s="1254">
        <v>18.322652354601381</v>
      </c>
      <c r="AU9" s="1254">
        <v>17.929385783298098</v>
      </c>
      <c r="AV9" s="1254">
        <v>18.078800121806385</v>
      </c>
      <c r="AW9" s="1254">
        <v>18.36243114528601</v>
      </c>
      <c r="AX9" s="1254">
        <v>18.566072443929816</v>
      </c>
      <c r="AY9" s="1254">
        <v>18.404941882271753</v>
      </c>
      <c r="AZ9" s="1254">
        <v>18.290316354399835</v>
      </c>
      <c r="BA9" s="1254">
        <v>19.311277038123524</v>
      </c>
      <c r="BB9" s="1254">
        <v>18.456077440970692</v>
      </c>
      <c r="BC9" s="1254">
        <v>18.829154353848722</v>
      </c>
      <c r="BD9" s="1254">
        <v>17.353305121595866</v>
      </c>
      <c r="BE9" s="1254">
        <v>18.37650489296518</v>
      </c>
      <c r="BF9" s="1254">
        <v>17.034375089977992</v>
      </c>
      <c r="BG9" s="1254">
        <v>17.895668835201967</v>
      </c>
      <c r="BH9" s="1254">
        <v>16.856906942989681</v>
      </c>
      <c r="BI9" s="1254">
        <v>18.084567398099448</v>
      </c>
    </row>
    <row r="10" spans="1:61" s="785" customFormat="1" ht="24.95" customHeight="1">
      <c r="A10" s="1257" t="s">
        <v>1352</v>
      </c>
      <c r="B10" s="670">
        <v>18.6808471476688</v>
      </c>
      <c r="C10" s="670">
        <v>18.333079594046069</v>
      </c>
      <c r="D10" s="670">
        <v>18.787171627355612</v>
      </c>
      <c r="E10" s="670">
        <v>19.265859697852854</v>
      </c>
      <c r="F10" s="670">
        <v>19.062870447492674</v>
      </c>
      <c r="G10" s="670">
        <v>18.749979069131268</v>
      </c>
      <c r="H10" s="670">
        <v>16.718380886252234</v>
      </c>
      <c r="I10" s="670">
        <v>15.495273976102464</v>
      </c>
      <c r="J10" s="670">
        <v>16.188393343172603</v>
      </c>
      <c r="K10" s="670">
        <v>15.557296226177622</v>
      </c>
      <c r="L10" s="670">
        <v>15.424294936339262</v>
      </c>
      <c r="M10" s="670">
        <v>15.03497306985485</v>
      </c>
      <c r="N10" s="670">
        <v>15.865999553801473</v>
      </c>
      <c r="O10" s="670">
        <v>16.956907405895421</v>
      </c>
      <c r="P10" s="670">
        <v>17.437106635576992</v>
      </c>
      <c r="Q10" s="670">
        <v>18.128223556493765</v>
      </c>
      <c r="R10" s="670">
        <v>17.792181834024419</v>
      </c>
      <c r="S10" s="670">
        <v>18.114303783885816</v>
      </c>
      <c r="T10" s="670">
        <v>17.873543615015677</v>
      </c>
      <c r="U10" s="670">
        <v>18.338935023019538</v>
      </c>
      <c r="V10" s="670">
        <v>18.887460354399394</v>
      </c>
      <c r="W10" s="670">
        <v>17.620792831974526</v>
      </c>
      <c r="X10" s="670">
        <v>17.306250488168811</v>
      </c>
      <c r="Y10" s="670">
        <v>18.325203867372554</v>
      </c>
      <c r="Z10" s="670">
        <v>18.418878021672281</v>
      </c>
      <c r="AA10" s="670">
        <v>18.541903409659906</v>
      </c>
      <c r="AB10" s="670">
        <v>18.499499978675669</v>
      </c>
      <c r="AC10" s="670">
        <v>19.67960031365973</v>
      </c>
      <c r="AD10" s="670">
        <v>19.338050596976753</v>
      </c>
      <c r="AE10" s="670">
        <v>19.611942803704601</v>
      </c>
      <c r="AF10" s="670">
        <v>19.982400421132112</v>
      </c>
      <c r="AG10" s="670">
        <v>20.274229180817727</v>
      </c>
      <c r="AH10" s="670">
        <v>18.712710672680227</v>
      </c>
      <c r="AI10" s="670">
        <v>19.304785084197054</v>
      </c>
      <c r="AJ10" s="670">
        <v>19.122271813343374</v>
      </c>
      <c r="AK10" s="670">
        <v>19.565541119268946</v>
      </c>
      <c r="AL10" s="670">
        <v>19.743730693900758</v>
      </c>
      <c r="AM10" s="670">
        <v>19.803219123086503</v>
      </c>
      <c r="AN10" s="670">
        <v>19.286735331341045</v>
      </c>
      <c r="AO10" s="670">
        <v>19.327550104531426</v>
      </c>
      <c r="AP10" s="670">
        <v>20.174901827716699</v>
      </c>
      <c r="AQ10" s="670">
        <v>20.005007389484803</v>
      </c>
      <c r="AR10" s="670">
        <v>20.460252934561108</v>
      </c>
      <c r="AS10" s="670">
        <v>20.258228667301353</v>
      </c>
      <c r="AT10" s="670">
        <v>19.579929933208419</v>
      </c>
      <c r="AU10" s="670">
        <v>20.623475433453802</v>
      </c>
      <c r="AV10" s="670">
        <v>20.7319787229236</v>
      </c>
      <c r="AW10" s="670">
        <v>20.508796627080855</v>
      </c>
      <c r="AX10" s="670">
        <v>20.384888627941567</v>
      </c>
      <c r="AY10" s="670">
        <v>20.20495758100472</v>
      </c>
      <c r="AZ10" s="670">
        <v>20.326342245493286</v>
      </c>
      <c r="BA10" s="670">
        <v>19.221885482100522</v>
      </c>
      <c r="BB10" s="670">
        <v>18.593739456449416</v>
      </c>
      <c r="BC10" s="670">
        <v>20.572560660421676</v>
      </c>
      <c r="BD10" s="670">
        <v>20.593604885922936</v>
      </c>
      <c r="BE10" s="670">
        <v>20.671830437185637</v>
      </c>
      <c r="BF10" s="670">
        <v>20.483865509981122</v>
      </c>
      <c r="BG10" s="670">
        <v>20.615287851935143</v>
      </c>
      <c r="BH10" s="670">
        <v>20.636209859106373</v>
      </c>
      <c r="BI10" s="670">
        <v>20.298287540251248</v>
      </c>
    </row>
    <row r="11" spans="1:61" s="92" customFormat="1" ht="12" customHeight="1">
      <c r="A11" s="105"/>
      <c r="B11" s="671"/>
      <c r="C11" s="671"/>
      <c r="D11" s="671"/>
      <c r="E11" s="671"/>
      <c r="F11" s="671"/>
      <c r="G11" s="671"/>
      <c r="H11" s="671"/>
      <c r="I11" s="671"/>
      <c r="J11" s="671"/>
      <c r="K11" s="671"/>
      <c r="L11" s="671"/>
      <c r="M11" s="671"/>
      <c r="N11" s="671"/>
      <c r="O11" s="671"/>
      <c r="P11" s="671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  <c r="AT11" s="671"/>
      <c r="AU11" s="671"/>
      <c r="AV11" s="671"/>
      <c r="AW11" s="671"/>
      <c r="AX11" s="671"/>
      <c r="AY11" s="671"/>
      <c r="AZ11" s="671"/>
      <c r="BA11" s="671"/>
      <c r="BB11" s="671"/>
      <c r="BC11" s="671"/>
      <c r="BD11" s="671"/>
      <c r="BE11" s="671"/>
      <c r="BF11" s="671"/>
      <c r="BG11" s="671"/>
      <c r="BH11" s="671"/>
      <c r="BI11" s="671"/>
    </row>
    <row r="12" spans="1:61" s="785" customFormat="1" ht="35.1" customHeight="1">
      <c r="A12" s="1260" t="s">
        <v>1336</v>
      </c>
      <c r="B12" s="1255">
        <v>20.40355931898387</v>
      </c>
      <c r="C12" s="1255">
        <v>19.930105576299511</v>
      </c>
      <c r="D12" s="1255">
        <v>19.699151910757486</v>
      </c>
      <c r="E12" s="1255">
        <v>19.915701471132735</v>
      </c>
      <c r="F12" s="1255">
        <v>20.285655839903185</v>
      </c>
      <c r="G12" s="1255">
        <v>19.995909240649894</v>
      </c>
      <c r="H12" s="1255">
        <v>17.991401355185914</v>
      </c>
      <c r="I12" s="1255">
        <v>16.421402580041864</v>
      </c>
      <c r="J12" s="1255">
        <v>17.302831923669043</v>
      </c>
      <c r="K12" s="1255">
        <v>17.035481375712791</v>
      </c>
      <c r="L12" s="1255">
        <v>16.900582838820522</v>
      </c>
      <c r="M12" s="1255">
        <v>16.962113145819398</v>
      </c>
      <c r="N12" s="1255">
        <v>17.004282907114071</v>
      </c>
      <c r="O12" s="1255">
        <v>18.297795149253883</v>
      </c>
      <c r="P12" s="1255">
        <v>19.057674226873047</v>
      </c>
      <c r="Q12" s="1255">
        <v>19.313015249413045</v>
      </c>
      <c r="R12" s="1255">
        <v>19.423501268542392</v>
      </c>
      <c r="S12" s="1255">
        <v>19.475598992502373</v>
      </c>
      <c r="T12" s="1255">
        <v>20.04654880529435</v>
      </c>
      <c r="U12" s="1255">
        <v>20.132843780096479</v>
      </c>
      <c r="V12" s="1255">
        <v>20.282634853311443</v>
      </c>
      <c r="W12" s="1255">
        <v>19.583972945697287</v>
      </c>
      <c r="X12" s="1255">
        <v>20.513752557029584</v>
      </c>
      <c r="Y12" s="1255">
        <v>20.235794107715247</v>
      </c>
      <c r="Z12" s="1255">
        <v>20.198567308672693</v>
      </c>
      <c r="AA12" s="1255">
        <v>20.41758551432622</v>
      </c>
      <c r="AB12" s="1255">
        <v>20.873786178883979</v>
      </c>
      <c r="AC12" s="1255">
        <v>20.757611591295944</v>
      </c>
      <c r="AD12" s="1255">
        <v>20.775675164987152</v>
      </c>
      <c r="AE12" s="1255">
        <v>20.962084614017702</v>
      </c>
      <c r="AF12" s="1255">
        <v>20.847571548017015</v>
      </c>
      <c r="AG12" s="1255">
        <v>20.969239141540356</v>
      </c>
      <c r="AH12" s="1255">
        <v>20.593733274862078</v>
      </c>
      <c r="AI12" s="1255">
        <v>20.657922129047428</v>
      </c>
      <c r="AJ12" s="1255">
        <v>20.49117487642566</v>
      </c>
      <c r="AK12" s="1255">
        <v>20.227030130703479</v>
      </c>
      <c r="AL12" s="1255">
        <v>20.494991313867093</v>
      </c>
      <c r="AM12" s="1255">
        <v>20.465919291662541</v>
      </c>
      <c r="AN12" s="1255">
        <v>20.491388382563194</v>
      </c>
      <c r="AO12" s="1255">
        <v>20.765332736113407</v>
      </c>
      <c r="AP12" s="1255">
        <v>20.782642159817108</v>
      </c>
      <c r="AQ12" s="1255">
        <v>21.110764271013693</v>
      </c>
      <c r="AR12" s="1255">
        <v>21.247018335122018</v>
      </c>
      <c r="AS12" s="1255">
        <v>21.703156848884966</v>
      </c>
      <c r="AT12" s="1255">
        <v>21.102621292074115</v>
      </c>
      <c r="AU12" s="1255">
        <v>21.368333879763984</v>
      </c>
      <c r="AV12" s="1255">
        <v>21.550942318112952</v>
      </c>
      <c r="AW12" s="1255">
        <v>21.470602077191273</v>
      </c>
      <c r="AX12" s="1255">
        <v>21.273604604135869</v>
      </c>
      <c r="AY12" s="1255">
        <v>21.314039096985194</v>
      </c>
      <c r="AZ12" s="1255">
        <v>21.367391126688055</v>
      </c>
      <c r="BA12" s="1255">
        <v>21.589081668110104</v>
      </c>
      <c r="BB12" s="1255">
        <v>21.19603597163087</v>
      </c>
      <c r="BC12" s="1255">
        <v>21.958411282238131</v>
      </c>
      <c r="BD12" s="1255">
        <v>22.055491389373202</v>
      </c>
      <c r="BE12" s="1255">
        <v>22.046940219481804</v>
      </c>
      <c r="BF12" s="1255">
        <v>22.047427778568132</v>
      </c>
      <c r="BG12" s="1255">
        <v>22.115070681899073</v>
      </c>
      <c r="BH12" s="1255">
        <v>22.083258607758196</v>
      </c>
      <c r="BI12" s="1255">
        <v>22.10921634497377</v>
      </c>
    </row>
    <row r="13" spans="1:61" s="92" customFormat="1" ht="24.95" customHeight="1">
      <c r="A13" s="1258" t="s">
        <v>1351</v>
      </c>
      <c r="B13" s="671">
        <v>19.438075597856532</v>
      </c>
      <c r="C13" s="671">
        <v>18.24070289646297</v>
      </c>
      <c r="D13" s="671">
        <v>18.103435392568173</v>
      </c>
      <c r="E13" s="671">
        <v>18.172375421828033</v>
      </c>
      <c r="F13" s="671">
        <v>18.580441597094168</v>
      </c>
      <c r="G13" s="671">
        <v>18.65672631832193</v>
      </c>
      <c r="H13" s="671">
        <v>16.755579897254943</v>
      </c>
      <c r="I13" s="671">
        <v>15.516803795749544</v>
      </c>
      <c r="J13" s="671">
        <v>15.833518063735028</v>
      </c>
      <c r="K13" s="671">
        <v>15.463171759469843</v>
      </c>
      <c r="L13" s="671">
        <v>15.574370131613867</v>
      </c>
      <c r="M13" s="671">
        <v>15.833393302088647</v>
      </c>
      <c r="N13" s="671">
        <v>16.166486272015415</v>
      </c>
      <c r="O13" s="671">
        <v>17.064104282660974</v>
      </c>
      <c r="P13" s="671">
        <v>16.809339732161074</v>
      </c>
      <c r="Q13" s="671">
        <v>17.141514464730406</v>
      </c>
      <c r="R13" s="671">
        <v>17.078165978816799</v>
      </c>
      <c r="S13" s="671">
        <v>17.05775987894474</v>
      </c>
      <c r="T13" s="671">
        <v>17.024826723516863</v>
      </c>
      <c r="U13" s="671">
        <v>18.668115405856078</v>
      </c>
      <c r="V13" s="671">
        <v>19.449656079587175</v>
      </c>
      <c r="W13" s="671">
        <v>17.514724727316874</v>
      </c>
      <c r="X13" s="671">
        <v>19.071736842380048</v>
      </c>
      <c r="Y13" s="671">
        <v>17.891650647154233</v>
      </c>
      <c r="Z13" s="671">
        <v>18.576641622570492</v>
      </c>
      <c r="AA13" s="671">
        <v>18.406021185778418</v>
      </c>
      <c r="AB13" s="671">
        <v>19.414923157535394</v>
      </c>
      <c r="AC13" s="671">
        <v>20.294366805509508</v>
      </c>
      <c r="AD13" s="671">
        <v>19.197473344476542</v>
      </c>
      <c r="AE13" s="671">
        <v>19.79190906526863</v>
      </c>
      <c r="AF13" s="671">
        <v>19.426735254922139</v>
      </c>
      <c r="AG13" s="671">
        <v>18.907463896716745</v>
      </c>
      <c r="AH13" s="671">
        <v>19.500376792243543</v>
      </c>
      <c r="AI13" s="671">
        <v>19.436631210101584</v>
      </c>
      <c r="AJ13" s="671">
        <v>18.844918710898675</v>
      </c>
      <c r="AK13" s="671">
        <v>17.513810962647746</v>
      </c>
      <c r="AL13" s="671">
        <v>19.091073951105905</v>
      </c>
      <c r="AM13" s="671">
        <v>18.953327031742912</v>
      </c>
      <c r="AN13" s="671">
        <v>19.800225035981146</v>
      </c>
      <c r="AO13" s="671">
        <v>20.069484636810376</v>
      </c>
      <c r="AP13" s="671">
        <v>19.831590907471693</v>
      </c>
      <c r="AQ13" s="671">
        <v>19.583125959804359</v>
      </c>
      <c r="AR13" s="671">
        <v>19.438014863639143</v>
      </c>
      <c r="AS13" s="671">
        <v>22.171371172484207</v>
      </c>
      <c r="AT13" s="671">
        <v>20.625525909493586</v>
      </c>
      <c r="AU13" s="671">
        <v>20.522151311647519</v>
      </c>
      <c r="AV13" s="671">
        <v>21.411636459209422</v>
      </c>
      <c r="AW13" s="671">
        <v>20.953692642207759</v>
      </c>
      <c r="AX13" s="671">
        <v>20.036809922074653</v>
      </c>
      <c r="AY13" s="671">
        <v>19.996490055000262</v>
      </c>
      <c r="AZ13" s="671">
        <v>20.18297390225348</v>
      </c>
      <c r="BA13" s="671">
        <v>20.290934971038432</v>
      </c>
      <c r="BB13" s="671">
        <v>20.836569008460433</v>
      </c>
      <c r="BC13" s="671">
        <v>21.22532860027346</v>
      </c>
      <c r="BD13" s="671">
        <v>20.603747813263919</v>
      </c>
      <c r="BE13" s="671">
        <v>20.750394409500185</v>
      </c>
      <c r="BF13" s="671">
        <v>20.994219629287901</v>
      </c>
      <c r="BG13" s="671">
        <v>20.871054696623926</v>
      </c>
      <c r="BH13" s="671">
        <v>20.90481666648731</v>
      </c>
      <c r="BI13" s="671">
        <v>20.804490369338055</v>
      </c>
    </row>
    <row r="14" spans="1:61" s="92" customFormat="1" ht="24.95" customHeight="1">
      <c r="A14" s="306" t="s">
        <v>1352</v>
      </c>
      <c r="B14" s="670">
        <v>21.057172261205434</v>
      </c>
      <c r="C14" s="670">
        <v>20.960646983862858</v>
      </c>
      <c r="D14" s="670">
        <v>20.909054377095391</v>
      </c>
      <c r="E14" s="670">
        <v>20.94995479086856</v>
      </c>
      <c r="F14" s="670">
        <v>21.036330484282256</v>
      </c>
      <c r="G14" s="670">
        <v>20.785609070203275</v>
      </c>
      <c r="H14" s="670">
        <v>18.759348432144957</v>
      </c>
      <c r="I14" s="670">
        <v>17.093630544310411</v>
      </c>
      <c r="J14" s="670">
        <v>18.259637991098309</v>
      </c>
      <c r="K14" s="670">
        <v>17.57418381239469</v>
      </c>
      <c r="L14" s="670">
        <v>17.82690784381931</v>
      </c>
      <c r="M14" s="670">
        <v>17.681585836810839</v>
      </c>
      <c r="N14" s="670">
        <v>17.733455571596206</v>
      </c>
      <c r="O14" s="670">
        <v>18.85771355596134</v>
      </c>
      <c r="P14" s="670">
        <v>19.73302933890465</v>
      </c>
      <c r="Q14" s="670">
        <v>20.11010950976511</v>
      </c>
      <c r="R14" s="670">
        <v>20.259358117241291</v>
      </c>
      <c r="S14" s="670">
        <v>20.197553141331095</v>
      </c>
      <c r="T14" s="670">
        <v>20.650846008884606</v>
      </c>
      <c r="U14" s="670">
        <v>20.585017245631143</v>
      </c>
      <c r="V14" s="670">
        <v>20.633708350436368</v>
      </c>
      <c r="W14" s="670">
        <v>20.196433866815322</v>
      </c>
      <c r="X14" s="670">
        <v>20.994227524743664</v>
      </c>
      <c r="Y14" s="670">
        <v>20.814656251426303</v>
      </c>
      <c r="Z14" s="670">
        <v>20.755609872782134</v>
      </c>
      <c r="AA14" s="670">
        <v>20.921025309397102</v>
      </c>
      <c r="AB14" s="670">
        <v>21.285787014661945</v>
      </c>
      <c r="AC14" s="670">
        <v>21.013394370831897</v>
      </c>
      <c r="AD14" s="670">
        <v>21.303121188929364</v>
      </c>
      <c r="AE14" s="670">
        <v>21.212553358876807</v>
      </c>
      <c r="AF14" s="670">
        <v>21.177385134409477</v>
      </c>
      <c r="AG14" s="670">
        <v>21.342528244152049</v>
      </c>
      <c r="AH14" s="670">
        <v>20.988563927969892</v>
      </c>
      <c r="AI14" s="670">
        <v>20.98003359257493</v>
      </c>
      <c r="AJ14" s="670">
        <v>20.787638280611628</v>
      </c>
      <c r="AK14" s="670">
        <v>20.874310028344393</v>
      </c>
      <c r="AL14" s="670">
        <v>20.797165498056135</v>
      </c>
      <c r="AM14" s="670">
        <v>20.790132280585315</v>
      </c>
      <c r="AN14" s="670">
        <v>20.705627470079165</v>
      </c>
      <c r="AO14" s="670">
        <v>20.999290596814873</v>
      </c>
      <c r="AP14" s="670">
        <v>21.000496632469506</v>
      </c>
      <c r="AQ14" s="670">
        <v>21.401502157423167</v>
      </c>
      <c r="AR14" s="670">
        <v>21.537957026825978</v>
      </c>
      <c r="AS14" s="670">
        <v>21.533148626922802</v>
      </c>
      <c r="AT14" s="670">
        <v>21.266950657936086</v>
      </c>
      <c r="AU14" s="670">
        <v>21.549013316934424</v>
      </c>
      <c r="AV14" s="670">
        <v>21.580790026208806</v>
      </c>
      <c r="AW14" s="670">
        <v>21.613627422610858</v>
      </c>
      <c r="AX14" s="670">
        <v>21.517031708973864</v>
      </c>
      <c r="AY14" s="670">
        <v>21.539482591000745</v>
      </c>
      <c r="AZ14" s="670">
        <v>21.614733159519606</v>
      </c>
      <c r="BA14" s="670">
        <v>21.84450316815748</v>
      </c>
      <c r="BB14" s="670">
        <v>21.274547752763731</v>
      </c>
      <c r="BC14" s="670">
        <v>22.139750135395612</v>
      </c>
      <c r="BD14" s="670">
        <v>22.359800687570583</v>
      </c>
      <c r="BE14" s="670">
        <v>22.337556503439419</v>
      </c>
      <c r="BF14" s="670">
        <v>22.345145352650416</v>
      </c>
      <c r="BG14" s="670">
        <v>22.443026463055528</v>
      </c>
      <c r="BH14" s="670">
        <v>22.386855519944149</v>
      </c>
      <c r="BI14" s="670">
        <v>22.376503849660615</v>
      </c>
    </row>
    <row r="15" spans="1:61" s="92" customFormat="1" ht="12" customHeight="1">
      <c r="A15" s="105"/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  <c r="N15" s="671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71"/>
      <c r="BA15" s="671"/>
      <c r="BB15" s="671"/>
      <c r="BC15" s="671"/>
      <c r="BD15" s="671"/>
      <c r="BE15" s="671"/>
      <c r="BF15" s="671"/>
      <c r="BG15" s="671"/>
      <c r="BH15" s="671"/>
      <c r="BI15" s="671"/>
    </row>
    <row r="16" spans="1:61" s="785" customFormat="1" ht="35.1" customHeight="1">
      <c r="A16" s="1261" t="s">
        <v>1337</v>
      </c>
      <c r="B16" s="1255">
        <v>16.565729736153571</v>
      </c>
      <c r="C16" s="1255">
        <v>16.511419161119843</v>
      </c>
      <c r="D16" s="1255">
        <v>16.940380489025788</v>
      </c>
      <c r="E16" s="1255">
        <v>17.548666243891372</v>
      </c>
      <c r="F16" s="1255">
        <v>17.177507107475076</v>
      </c>
      <c r="G16" s="1255">
        <v>17.044080250199968</v>
      </c>
      <c r="H16" s="1255">
        <v>15.179910829704024</v>
      </c>
      <c r="I16" s="1255">
        <v>15.080259144646853</v>
      </c>
      <c r="J16" s="1255">
        <v>14.759185574026661</v>
      </c>
      <c r="K16" s="1255">
        <v>14.202982311419811</v>
      </c>
      <c r="L16" s="1255">
        <v>14.169476497250185</v>
      </c>
      <c r="M16" s="1255">
        <v>14.38458005962547</v>
      </c>
      <c r="N16" s="1255">
        <v>15.658334373387433</v>
      </c>
      <c r="O16" s="1255">
        <v>16.784368717181479</v>
      </c>
      <c r="P16" s="1255">
        <v>16.744634554967135</v>
      </c>
      <c r="Q16" s="1255">
        <v>16.314821995258303</v>
      </c>
      <c r="R16" s="1255">
        <v>15.797515523796191</v>
      </c>
      <c r="S16" s="1255">
        <v>15.981895421430007</v>
      </c>
      <c r="T16" s="1255">
        <v>15.241931671014157</v>
      </c>
      <c r="U16" s="1255">
        <v>15.226906174180087</v>
      </c>
      <c r="V16" s="1255">
        <v>15.362795292116209</v>
      </c>
      <c r="W16" s="1255">
        <v>15.107071635673867</v>
      </c>
      <c r="X16" s="1255">
        <v>14.715753691666372</v>
      </c>
      <c r="Y16" s="1255">
        <v>15.115837534708932</v>
      </c>
      <c r="Z16" s="1255">
        <v>15.084920970948753</v>
      </c>
      <c r="AA16" s="1255">
        <v>15.450047734531983</v>
      </c>
      <c r="AB16" s="1255">
        <v>16.237918516995688</v>
      </c>
      <c r="AC16" s="1255">
        <v>17.25439425066126</v>
      </c>
      <c r="AD16" s="1255">
        <v>17.247484686549782</v>
      </c>
      <c r="AE16" s="1255">
        <v>17.683216560802624</v>
      </c>
      <c r="AF16" s="1255">
        <v>17.234339902085395</v>
      </c>
      <c r="AG16" s="1255">
        <v>17.115948796285618</v>
      </c>
      <c r="AH16" s="1255">
        <v>16.271274937059108</v>
      </c>
      <c r="AI16" s="1255">
        <v>16.718577220057725</v>
      </c>
      <c r="AJ16" s="1255">
        <v>16.896707935731534</v>
      </c>
      <c r="AK16" s="1255">
        <v>16.873333545795148</v>
      </c>
      <c r="AL16" s="1255">
        <v>16.66659364530468</v>
      </c>
      <c r="AM16" s="1255">
        <v>16.599227725994474</v>
      </c>
      <c r="AN16" s="1255">
        <v>16.280096255775742</v>
      </c>
      <c r="AO16" s="1255">
        <v>17.856692172177869</v>
      </c>
      <c r="AP16" s="1255">
        <v>16.955362136789766</v>
      </c>
      <c r="AQ16" s="1255">
        <v>17.926089454759275</v>
      </c>
      <c r="AR16" s="1255">
        <v>16.988529417192577</v>
      </c>
      <c r="AS16" s="1255">
        <v>17.137169520394675</v>
      </c>
      <c r="AT16" s="1255">
        <v>16.811154505280093</v>
      </c>
      <c r="AU16" s="1255">
        <v>17.878539859925354</v>
      </c>
      <c r="AV16" s="1255">
        <v>17.358666183585001</v>
      </c>
      <c r="AW16" s="1255">
        <v>17.949804365598315</v>
      </c>
      <c r="AX16" s="1255">
        <v>18.524827779236354</v>
      </c>
      <c r="AY16" s="1255">
        <v>17.942486928734436</v>
      </c>
      <c r="AZ16" s="1255">
        <v>17.962850908947996</v>
      </c>
      <c r="BA16" s="1255">
        <v>16.902700064089707</v>
      </c>
      <c r="BB16" s="1255">
        <v>16.191410161203279</v>
      </c>
      <c r="BC16" s="1255">
        <v>17.925891196541492</v>
      </c>
      <c r="BD16" s="1255">
        <v>16.714540025269557</v>
      </c>
      <c r="BE16" s="1255">
        <v>17.775924637789707</v>
      </c>
      <c r="BF16" s="1255">
        <v>16.205557927303314</v>
      </c>
      <c r="BG16" s="1255">
        <v>17.123190818984348</v>
      </c>
      <c r="BH16" s="1255">
        <v>16.280766319716538</v>
      </c>
      <c r="BI16" s="1255">
        <v>16.803881114543298</v>
      </c>
    </row>
    <row r="17" spans="1:61" s="92" customFormat="1" ht="24.95" customHeight="1">
      <c r="A17" s="1258" t="s">
        <v>1351</v>
      </c>
      <c r="B17" s="671">
        <v>16.480212179523384</v>
      </c>
      <c r="C17" s="671">
        <v>16.5039242619867</v>
      </c>
      <c r="D17" s="671">
        <v>16.859142712015931</v>
      </c>
      <c r="E17" s="671">
        <v>17.661315510798151</v>
      </c>
      <c r="F17" s="671">
        <v>17.281595490707382</v>
      </c>
      <c r="G17" s="671">
        <v>17.097728338801694</v>
      </c>
      <c r="H17" s="671">
        <v>15.389973963559507</v>
      </c>
      <c r="I17" s="671">
        <v>15.329338198404709</v>
      </c>
      <c r="J17" s="671">
        <v>14.867697023342688</v>
      </c>
      <c r="K17" s="671">
        <v>14.325887877645245</v>
      </c>
      <c r="L17" s="671">
        <v>14.232621158999802</v>
      </c>
      <c r="M17" s="671">
        <v>14.51185367186712</v>
      </c>
      <c r="N17" s="671">
        <v>16.021534939824747</v>
      </c>
      <c r="O17" s="671">
        <v>17.683624191709516</v>
      </c>
      <c r="P17" s="671">
        <v>18.907262892927157</v>
      </c>
      <c r="Q17" s="671">
        <v>16.700882533809864</v>
      </c>
      <c r="R17" s="671">
        <v>16.476916557930579</v>
      </c>
      <c r="S17" s="671">
        <v>16.274322078808652</v>
      </c>
      <c r="T17" s="671">
        <v>14.980967097636361</v>
      </c>
      <c r="U17" s="671">
        <v>15.324562163493662</v>
      </c>
      <c r="V17" s="671">
        <v>15.253700768832321</v>
      </c>
      <c r="W17" s="671">
        <v>14.861998694183686</v>
      </c>
      <c r="X17" s="671">
        <v>14.549753786069598</v>
      </c>
      <c r="Y17" s="671">
        <v>14.431626178866725</v>
      </c>
      <c r="Z17" s="671">
        <v>14.260722214987831</v>
      </c>
      <c r="AA17" s="671">
        <v>15.076397937843996</v>
      </c>
      <c r="AB17" s="671">
        <v>15.859483817234375</v>
      </c>
      <c r="AC17" s="671">
        <v>17.214270221785355</v>
      </c>
      <c r="AD17" s="671">
        <v>17.486395893540887</v>
      </c>
      <c r="AE17" s="671">
        <v>18.402972594188633</v>
      </c>
      <c r="AF17" s="671">
        <v>17.092332774276773</v>
      </c>
      <c r="AG17" s="671">
        <v>16.606019736295245</v>
      </c>
      <c r="AH17" s="671">
        <v>16.33030886175888</v>
      </c>
      <c r="AI17" s="671">
        <v>16.768931068930769</v>
      </c>
      <c r="AJ17" s="671">
        <v>17.848740915872643</v>
      </c>
      <c r="AK17" s="671">
        <v>17.877195721570359</v>
      </c>
      <c r="AL17" s="671">
        <v>16.163239443491207</v>
      </c>
      <c r="AM17" s="671">
        <v>16.646809432906352</v>
      </c>
      <c r="AN17" s="671">
        <v>15.826891390048871</v>
      </c>
      <c r="AO17" s="671">
        <v>18.871596410434389</v>
      </c>
      <c r="AP17" s="671">
        <v>16.335665991720642</v>
      </c>
      <c r="AQ17" s="671">
        <v>18.284881508165597</v>
      </c>
      <c r="AR17" s="671">
        <v>13.117091604913075</v>
      </c>
      <c r="AS17" s="671">
        <v>15.925738944505289</v>
      </c>
      <c r="AT17" s="671">
        <v>16.812871894824823</v>
      </c>
      <c r="AU17" s="671">
        <v>16.166694565662659</v>
      </c>
      <c r="AV17" s="671">
        <v>16.938991504519223</v>
      </c>
      <c r="AW17" s="671">
        <v>17.269212228536034</v>
      </c>
      <c r="AX17" s="671">
        <v>18.125012144305206</v>
      </c>
      <c r="AY17" s="671">
        <v>17.883904354407026</v>
      </c>
      <c r="AZ17" s="671">
        <v>16.937953305814457</v>
      </c>
      <c r="BA17" s="671">
        <v>18.816724603346785</v>
      </c>
      <c r="BB17" s="671">
        <v>17.540264783971342</v>
      </c>
      <c r="BC17" s="671">
        <v>17.885524247424531</v>
      </c>
      <c r="BD17" s="671">
        <v>16.462075900060757</v>
      </c>
      <c r="BE17" s="671">
        <v>17.650469055581578</v>
      </c>
      <c r="BF17" s="671">
        <v>15.369252976551383</v>
      </c>
      <c r="BG17" s="671">
        <v>16.600632487537965</v>
      </c>
      <c r="BH17" s="671">
        <v>14.855302385878625</v>
      </c>
      <c r="BI17" s="671">
        <v>16.866397031424274</v>
      </c>
    </row>
    <row r="18" spans="1:61" s="92" customFormat="1" ht="24.95" customHeight="1">
      <c r="A18" s="1262" t="s">
        <v>1352</v>
      </c>
      <c r="B18" s="1263">
        <v>16.619597883914928</v>
      </c>
      <c r="C18" s="1263">
        <v>16.515428490633564</v>
      </c>
      <c r="D18" s="1263">
        <v>17.006813268808919</v>
      </c>
      <c r="E18" s="1263">
        <v>17.416008811102543</v>
      </c>
      <c r="F18" s="1263">
        <v>17.128876158362392</v>
      </c>
      <c r="G18" s="1263">
        <v>16.999709074732319</v>
      </c>
      <c r="H18" s="1263">
        <v>14.843323399132835</v>
      </c>
      <c r="I18" s="1263">
        <v>14.84883809655949</v>
      </c>
      <c r="J18" s="1263">
        <v>14.330672726813386</v>
      </c>
      <c r="K18" s="1263">
        <v>13.813924253541698</v>
      </c>
      <c r="L18" s="1263">
        <v>14.094474400330697</v>
      </c>
      <c r="M18" s="1263">
        <v>14.045399834685671</v>
      </c>
      <c r="N18" s="1263">
        <v>14.959392080580892</v>
      </c>
      <c r="O18" s="1263">
        <v>15.30146408362233</v>
      </c>
      <c r="P18" s="1263">
        <v>14.564851998936474</v>
      </c>
      <c r="Q18" s="1263">
        <v>15.420503462494031</v>
      </c>
      <c r="R18" s="1263">
        <v>14.421538949496217</v>
      </c>
      <c r="S18" s="1263">
        <v>14.886479383741934</v>
      </c>
      <c r="T18" s="1263">
        <v>15.387248687453857</v>
      </c>
      <c r="U18" s="1263">
        <v>15.118779553786197</v>
      </c>
      <c r="V18" s="1263">
        <v>15.594809986627897</v>
      </c>
      <c r="W18" s="1263">
        <v>15.535255423326728</v>
      </c>
      <c r="X18" s="1263">
        <v>14.815787554364322</v>
      </c>
      <c r="Y18" s="1263">
        <v>15.918063766439376</v>
      </c>
      <c r="Z18" s="1263">
        <v>16.098702210903497</v>
      </c>
      <c r="AA18" s="1263">
        <v>15.738966846504717</v>
      </c>
      <c r="AB18" s="1263">
        <v>16.430380119752328</v>
      </c>
      <c r="AC18" s="1263">
        <v>17.296331454768101</v>
      </c>
      <c r="AD18" s="1263">
        <v>17.156826212876215</v>
      </c>
      <c r="AE18" s="1263">
        <v>17.090269816783632</v>
      </c>
      <c r="AF18" s="1263">
        <v>17.301031415391513</v>
      </c>
      <c r="AG18" s="1263">
        <v>17.316971937254461</v>
      </c>
      <c r="AH18" s="1263">
        <v>16.258419270731906</v>
      </c>
      <c r="AI18" s="1263">
        <v>16.700571338291912</v>
      </c>
      <c r="AJ18" s="1263">
        <v>16.655659354286417</v>
      </c>
      <c r="AK18" s="1263">
        <v>16.579385740485357</v>
      </c>
      <c r="AL18" s="1263">
        <v>17.181041007243291</v>
      </c>
      <c r="AM18" s="1263">
        <v>16.536953310500756</v>
      </c>
      <c r="AN18" s="1263">
        <v>16.647683594505327</v>
      </c>
      <c r="AO18" s="1263">
        <v>17.045441113102303</v>
      </c>
      <c r="AP18" s="1263">
        <v>17.585976141116102</v>
      </c>
      <c r="AQ18" s="1263">
        <v>17.790569518335658</v>
      </c>
      <c r="AR18" s="1263">
        <v>18.340194843124475</v>
      </c>
      <c r="AS18" s="1263">
        <v>17.828969318129555</v>
      </c>
      <c r="AT18" s="1263">
        <v>16.809672892476463</v>
      </c>
      <c r="AU18" s="1263">
        <v>18.88716435026171</v>
      </c>
      <c r="AV18" s="1263">
        <v>18.156459041142607</v>
      </c>
      <c r="AW18" s="1263">
        <v>18.686167590573742</v>
      </c>
      <c r="AX18" s="1263">
        <v>18.874823445458123</v>
      </c>
      <c r="AY18" s="1263">
        <v>17.99323209253971</v>
      </c>
      <c r="AZ18" s="1263">
        <v>18.408687075835886</v>
      </c>
      <c r="BA18" s="1263">
        <v>15.980755648824781</v>
      </c>
      <c r="BB18" s="1263">
        <v>15.230777979820129</v>
      </c>
      <c r="BC18" s="1263">
        <v>17.968030592762599</v>
      </c>
      <c r="BD18" s="1263">
        <v>17.096682430907116</v>
      </c>
      <c r="BE18" s="1263">
        <v>17.927410299839018</v>
      </c>
      <c r="BF18" s="1263">
        <v>17.198034959805305</v>
      </c>
      <c r="BG18" s="1263">
        <v>17.638653113709687</v>
      </c>
      <c r="BH18" s="1263">
        <v>17.578102240521478</v>
      </c>
      <c r="BI18" s="1263">
        <v>16.755128441514241</v>
      </c>
    </row>
  </sheetData>
  <mergeCells count="6"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showZeros="0" zoomScaleNormal="100" zoomScaleSheetLayoutView="115" workbookViewId="0">
      <pane xSplit="1" ySplit="7" topLeftCell="J53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34" customWidth="1"/>
    <col min="21" max="16384" width="9" style="46"/>
  </cols>
  <sheetData>
    <row r="1" spans="1:20" s="917" customFormat="1" ht="12.75" customHeight="1">
      <c r="A1" s="1170"/>
      <c r="B1" s="1170"/>
      <c r="C1" s="1170"/>
      <c r="D1" s="1170"/>
      <c r="E1" s="1170"/>
      <c r="F1" s="1170"/>
      <c r="G1" s="1170"/>
      <c r="H1" s="1170"/>
      <c r="I1" s="1170"/>
      <c r="J1" s="1170"/>
      <c r="K1" s="916"/>
      <c r="L1" s="916"/>
      <c r="M1" s="916"/>
      <c r="N1" s="916"/>
      <c r="O1" s="916"/>
      <c r="P1" s="916"/>
      <c r="Q1" s="916"/>
      <c r="R1" s="916"/>
      <c r="S1" s="916"/>
      <c r="T1" s="918" t="s">
        <v>815</v>
      </c>
    </row>
    <row r="2" spans="1:20" s="199" customFormat="1" ht="15.75">
      <c r="A2" s="1429" t="s">
        <v>300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</row>
    <row r="3" spans="1:20">
      <c r="A3" s="1438" t="s">
        <v>259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</row>
    <row r="4" spans="1:20" ht="12.75" customHeight="1"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 t="s">
        <v>121</v>
      </c>
    </row>
    <row r="5" spans="1:20" ht="15" customHeight="1">
      <c r="A5" s="1431" t="s">
        <v>248</v>
      </c>
      <c r="B5" s="1440" t="s">
        <v>973</v>
      </c>
      <c r="C5" s="1440"/>
      <c r="D5" s="1440"/>
      <c r="E5" s="1440"/>
      <c r="F5" s="1441" t="s">
        <v>433</v>
      </c>
      <c r="G5" s="1442"/>
      <c r="H5" s="1442"/>
      <c r="I5" s="1442"/>
      <c r="J5" s="1441" t="s">
        <v>686</v>
      </c>
      <c r="K5" s="1442"/>
      <c r="L5" s="1442"/>
      <c r="M5" s="1443"/>
      <c r="N5" s="1440" t="s">
        <v>935</v>
      </c>
      <c r="O5" s="1440"/>
      <c r="P5" s="1440"/>
      <c r="Q5" s="1440"/>
      <c r="R5" s="1441" t="s">
        <v>1331</v>
      </c>
      <c r="S5" s="1442"/>
      <c r="T5" s="1443"/>
    </row>
    <row r="6" spans="1:20" ht="15" customHeight="1">
      <c r="A6" s="1436"/>
      <c r="B6" s="436" t="s">
        <v>391</v>
      </c>
      <c r="C6" s="436" t="s">
        <v>392</v>
      </c>
      <c r="D6" s="436" t="s">
        <v>393</v>
      </c>
      <c r="E6" s="436" t="s">
        <v>981</v>
      </c>
      <c r="F6" s="436" t="s">
        <v>391</v>
      </c>
      <c r="G6" s="436" t="s">
        <v>392</v>
      </c>
      <c r="H6" s="436" t="s">
        <v>393</v>
      </c>
      <c r="I6" s="436" t="s">
        <v>981</v>
      </c>
      <c r="J6" s="436" t="s">
        <v>391</v>
      </c>
      <c r="K6" s="436" t="s">
        <v>392</v>
      </c>
      <c r="L6" s="436" t="s">
        <v>393</v>
      </c>
      <c r="M6" s="379" t="s">
        <v>981</v>
      </c>
      <c r="N6" s="379" t="s">
        <v>391</v>
      </c>
      <c r="O6" s="379" t="s">
        <v>392</v>
      </c>
      <c r="P6" s="379" t="s">
        <v>393</v>
      </c>
      <c r="Q6" s="379" t="s">
        <v>981</v>
      </c>
      <c r="R6" s="379" t="s">
        <v>391</v>
      </c>
      <c r="S6" s="379" t="s">
        <v>392</v>
      </c>
      <c r="T6" s="379" t="s">
        <v>393</v>
      </c>
    </row>
    <row r="7" spans="1:20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436">
        <v>9</v>
      </c>
      <c r="J7" s="436">
        <v>10</v>
      </c>
      <c r="K7" s="436">
        <v>11</v>
      </c>
      <c r="L7" s="436">
        <v>12</v>
      </c>
      <c r="M7" s="379">
        <v>13</v>
      </c>
      <c r="N7" s="379">
        <v>14</v>
      </c>
      <c r="O7" s="379">
        <v>15</v>
      </c>
      <c r="P7" s="379">
        <v>16</v>
      </c>
      <c r="Q7" s="379">
        <v>17</v>
      </c>
      <c r="R7" s="379">
        <v>18</v>
      </c>
      <c r="S7" s="379">
        <v>19</v>
      </c>
      <c r="T7" s="379">
        <v>20</v>
      </c>
    </row>
    <row r="8" spans="1:20" s="594" customFormat="1" ht="14.1" customHeight="1">
      <c r="A8" s="384" t="s">
        <v>419</v>
      </c>
      <c r="B8" s="335">
        <v>-893.78761791061345</v>
      </c>
      <c r="C8" s="335">
        <v>-1025.3563844891214</v>
      </c>
      <c r="D8" s="335">
        <v>1624.683685830963</v>
      </c>
      <c r="E8" s="335">
        <v>-2733.4244156872974</v>
      </c>
      <c r="F8" s="335">
        <v>-2135.3310083311767</v>
      </c>
      <c r="G8" s="335">
        <v>-1203.6256978575743</v>
      </c>
      <c r="H8" s="335">
        <v>-1869.2014056530122</v>
      </c>
      <c r="I8" s="335">
        <v>310.62686880746418</v>
      </c>
      <c r="J8" s="335">
        <v>-1281.2154830696527</v>
      </c>
      <c r="K8" s="335">
        <v>-200.50658121161675</v>
      </c>
      <c r="L8" s="335">
        <v>27.713561886935906</v>
      </c>
      <c r="M8" s="335">
        <v>-1392.9334348538844</v>
      </c>
      <c r="N8" s="335">
        <v>-1179.6614326379604</v>
      </c>
      <c r="O8" s="335">
        <v>-1673.8282151414755</v>
      </c>
      <c r="P8" s="335">
        <v>-1305.5774209595534</v>
      </c>
      <c r="Q8" s="335">
        <v>-3640.7130755734197</v>
      </c>
      <c r="R8" s="335">
        <v>-1823.3061058403152</v>
      </c>
      <c r="S8" s="335">
        <v>-1253.155116292794</v>
      </c>
      <c r="T8" s="335">
        <v>-371.918942012196</v>
      </c>
    </row>
    <row r="9" spans="1:20" ht="14.1" customHeight="1">
      <c r="A9" s="919" t="s">
        <v>249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5252.3506248548056</v>
      </c>
      <c r="S9" s="97">
        <v>4284.6824721063313</v>
      </c>
      <c r="T9" s="97">
        <v>4732.2649092198062</v>
      </c>
    </row>
    <row r="10" spans="1:20" ht="14.1" customHeight="1">
      <c r="A10" s="385" t="s">
        <v>250</v>
      </c>
      <c r="B10" s="359">
        <v>4291.3568752957353</v>
      </c>
      <c r="C10" s="359">
        <v>4290.1229870795132</v>
      </c>
      <c r="D10" s="359">
        <v>4998.2832086964345</v>
      </c>
      <c r="E10" s="359">
        <v>5468.5516375331545</v>
      </c>
      <c r="F10" s="359">
        <v>4708.6549876694698</v>
      </c>
      <c r="G10" s="359">
        <v>5925.2245448169888</v>
      </c>
      <c r="H10" s="359">
        <v>5865.5116409349966</v>
      </c>
      <c r="I10" s="359">
        <v>6409.2989265973301</v>
      </c>
      <c r="J10" s="359">
        <v>6518.1597517278378</v>
      </c>
      <c r="K10" s="359">
        <v>6370.4776166463935</v>
      </c>
      <c r="L10" s="359">
        <v>7205.2724590112794</v>
      </c>
      <c r="M10" s="359">
        <v>8215.2484318531897</v>
      </c>
      <c r="N10" s="359">
        <v>7687.1654383853784</v>
      </c>
      <c r="O10" s="359">
        <v>8490.4081648174524</v>
      </c>
      <c r="P10" s="359">
        <v>7760.5729009918068</v>
      </c>
      <c r="Q10" s="359">
        <v>10537.410174853934</v>
      </c>
      <c r="R10" s="359">
        <v>7969.3979049674053</v>
      </c>
      <c r="S10" s="359">
        <v>7938.6171203809772</v>
      </c>
      <c r="T10" s="359">
        <v>8165.3076073702641</v>
      </c>
    </row>
    <row r="11" spans="1:20" ht="14.1" customHeight="1">
      <c r="A11" s="919" t="s">
        <v>251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1210.4914872831491</v>
      </c>
      <c r="S11" s="97">
        <v>1774.8908374950483</v>
      </c>
      <c r="T11" s="97">
        <v>1795.4129356242972</v>
      </c>
    </row>
    <row r="12" spans="1:20" ht="14.1" customHeight="1">
      <c r="A12" s="385" t="s">
        <v>252</v>
      </c>
      <c r="B12" s="359">
        <v>1112.3203934337664</v>
      </c>
      <c r="C12" s="359">
        <v>705.37869443812031</v>
      </c>
      <c r="D12" s="359">
        <v>794.36462378967417</v>
      </c>
      <c r="E12" s="359">
        <v>977.68568682578575</v>
      </c>
      <c r="F12" s="359">
        <v>895.58585030939651</v>
      </c>
      <c r="G12" s="359">
        <v>1266.4813318433535</v>
      </c>
      <c r="H12" s="359">
        <v>1382.8171201671871</v>
      </c>
      <c r="I12" s="359">
        <v>1482.3163086904974</v>
      </c>
      <c r="J12" s="359">
        <v>1644.4333630033129</v>
      </c>
      <c r="K12" s="359">
        <v>1661.3758254162481</v>
      </c>
      <c r="L12" s="359">
        <v>2018.3035722123425</v>
      </c>
      <c r="M12" s="359">
        <v>2010.0406446398306</v>
      </c>
      <c r="N12" s="359">
        <v>1784.3560808461791</v>
      </c>
      <c r="O12" s="359">
        <v>1919.9746498062577</v>
      </c>
      <c r="P12" s="359">
        <v>2147.8405830431784</v>
      </c>
      <c r="Q12" s="359">
        <v>2318.6778958761538</v>
      </c>
      <c r="R12" s="359">
        <v>2310.5407298934711</v>
      </c>
      <c r="S12" s="359">
        <v>2399.2357912200459</v>
      </c>
      <c r="T12" s="359">
        <v>2651.2476340878611</v>
      </c>
    </row>
    <row r="13" spans="1:20" ht="14.1" customHeight="1">
      <c r="A13" s="919" t="s">
        <v>410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-3817.0965227229217</v>
      </c>
      <c r="S13" s="97">
        <v>-4278.279601999644</v>
      </c>
      <c r="T13" s="97">
        <v>-4288.8773966140216</v>
      </c>
    </row>
    <row r="14" spans="1:20" ht="14.1" customHeight="1">
      <c r="A14" s="385" t="s">
        <v>253</v>
      </c>
      <c r="B14" s="359">
        <v>859.15319015495174</v>
      </c>
      <c r="C14" s="359">
        <v>485.96055991662615</v>
      </c>
      <c r="D14" s="359">
        <v>400.77431403579669</v>
      </c>
      <c r="E14" s="359">
        <v>193.01861449782112</v>
      </c>
      <c r="F14" s="359">
        <v>337.21599489861939</v>
      </c>
      <c r="G14" s="359">
        <v>778.2591199791309</v>
      </c>
      <c r="H14" s="359">
        <v>699.67437721615136</v>
      </c>
      <c r="I14" s="359">
        <v>738.8827720219025</v>
      </c>
      <c r="J14" s="359">
        <v>956.29244160651967</v>
      </c>
      <c r="K14" s="359">
        <v>1082.5291068920098</v>
      </c>
      <c r="L14" s="359">
        <v>1154.6750729125079</v>
      </c>
      <c r="M14" s="359">
        <v>1127.9065999614122</v>
      </c>
      <c r="N14" s="359">
        <v>1350.0720254570697</v>
      </c>
      <c r="O14" s="359">
        <v>1408.3402017141834</v>
      </c>
      <c r="P14" s="359">
        <v>1302.564778595588</v>
      </c>
      <c r="Q14" s="359">
        <v>1256.6659421790978</v>
      </c>
      <c r="R14" s="359">
        <v>1424.9345667809746</v>
      </c>
      <c r="S14" s="359">
        <v>1495.0685872016038</v>
      </c>
      <c r="T14" s="359">
        <v>1489.1867414721594</v>
      </c>
    </row>
    <row r="15" spans="1:20" ht="14.1" customHeight="1">
      <c r="A15" s="919" t="s">
        <v>254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651.75838795015011</v>
      </c>
      <c r="H15" s="97">
        <v>526.1025333309924</v>
      </c>
      <c r="I15" s="97">
        <v>646.08280324388568</v>
      </c>
      <c r="J15" s="97">
        <v>449.76978211423062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1167.1156124116114</v>
      </c>
      <c r="P15" s="97">
        <v>1145.7389418769462</v>
      </c>
      <c r="Q15" s="97">
        <v>1291.4130933766469</v>
      </c>
      <c r="R15" s="97">
        <v>1008.2636538421073</v>
      </c>
      <c r="S15" s="97">
        <v>1220.253959056377</v>
      </c>
      <c r="T15" s="97">
        <v>1207.7559722197846</v>
      </c>
    </row>
    <row r="16" spans="1:20" ht="27.95" customHeight="1">
      <c r="A16" s="388" t="s">
        <v>665</v>
      </c>
      <c r="B16" s="359">
        <v>-1722.117393512226</v>
      </c>
      <c r="C16" s="359">
        <v>-2042.8306407543812</v>
      </c>
      <c r="D16" s="359">
        <v>107.92884836798709</v>
      </c>
      <c r="E16" s="359">
        <v>-4284.5222122099522</v>
      </c>
      <c r="F16" s="359">
        <v>-3261.8018590803658</v>
      </c>
      <c r="G16" s="359">
        <v>-2465.722091302433</v>
      </c>
      <c r="H16" s="359">
        <v>-3862.4136166719236</v>
      </c>
      <c r="I16" s="359">
        <v>-1546.5515997070747</v>
      </c>
      <c r="J16" s="359">
        <v>-1782.0549735511736</v>
      </c>
      <c r="K16" s="359">
        <v>-3512.156181383828</v>
      </c>
      <c r="L16" s="359">
        <v>-4105.5290966568391</v>
      </c>
      <c r="M16" s="359">
        <v>-4264.3607459077066</v>
      </c>
      <c r="N16" s="359">
        <v>-2874.3795133149279</v>
      </c>
      <c r="O16" s="359">
        <v>-3714.6522325832884</v>
      </c>
      <c r="P16" s="359">
        <v>-3858.4277071098759</v>
      </c>
      <c r="Q16" s="359">
        <v>-6157.4796999892005</v>
      </c>
      <c r="R16" s="359">
        <v>-3400.4256097840544</v>
      </c>
      <c r="S16" s="359">
        <v>-4003.4649738544172</v>
      </c>
      <c r="T16" s="359">
        <v>-4007.4466273616472</v>
      </c>
    </row>
    <row r="17" spans="1:20" ht="14.1" customHeight="1">
      <c r="A17" s="919" t="s">
        <v>255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1817.6637144345482</v>
      </c>
      <c r="S17" s="97">
        <v>3052.4471104026829</v>
      </c>
      <c r="T17" s="97">
        <v>3895.5881374454184</v>
      </c>
    </row>
    <row r="18" spans="1:20" ht="14.1" customHeight="1">
      <c r="A18" s="385" t="s">
        <v>256</v>
      </c>
      <c r="B18" s="359">
        <v>159.79235252426884</v>
      </c>
      <c r="C18" s="359">
        <v>104.16554532672264</v>
      </c>
      <c r="D18" s="359">
        <v>114.66406749943577</v>
      </c>
      <c r="E18" s="359">
        <v>103.6734930727888</v>
      </c>
      <c r="F18" s="359">
        <v>110.51224026922998</v>
      </c>
      <c r="G18" s="359">
        <v>174.86122711213835</v>
      </c>
      <c r="H18" s="359">
        <v>160.65850182448395</v>
      </c>
      <c r="I18" s="359">
        <v>207.32803085861366</v>
      </c>
      <c r="J18" s="359">
        <v>220.01396210031896</v>
      </c>
      <c r="K18" s="359">
        <v>229.85162987062901</v>
      </c>
      <c r="L18" s="359">
        <v>199.43497076417697</v>
      </c>
      <c r="M18" s="359">
        <v>218.15132442235128</v>
      </c>
      <c r="N18" s="359">
        <v>222.93580362801947</v>
      </c>
      <c r="O18" s="359">
        <v>236.07768008498545</v>
      </c>
      <c r="P18" s="359">
        <v>209.80420029176764</v>
      </c>
      <c r="Q18" s="359">
        <v>211.38977091347587</v>
      </c>
      <c r="R18" s="359">
        <v>240.54421049080901</v>
      </c>
      <c r="S18" s="359">
        <v>302.13725284105988</v>
      </c>
      <c r="T18" s="359">
        <v>260.06045209596721</v>
      </c>
    </row>
    <row r="19" spans="1:20" ht="27.95" customHeight="1">
      <c r="A19" s="920" t="s">
        <v>605</v>
      </c>
      <c r="B19" s="921">
        <v>0.15</v>
      </c>
      <c r="C19" s="921">
        <v>15</v>
      </c>
      <c r="D19" s="921">
        <v>10</v>
      </c>
      <c r="E19" s="921">
        <v>0</v>
      </c>
      <c r="F19" s="921">
        <v>1.7505459117110205</v>
      </c>
      <c r="G19" s="921">
        <v>2.1092682719495288</v>
      </c>
      <c r="H19" s="921">
        <v>0.15366032284347619</v>
      </c>
      <c r="I19" s="921">
        <v>28.218238724616665</v>
      </c>
      <c r="J19" s="921">
        <v>8.189003414353806</v>
      </c>
      <c r="K19" s="921">
        <v>1.228685822128682</v>
      </c>
      <c r="L19" s="921">
        <v>2.1369943905287139</v>
      </c>
      <c r="M19" s="921">
        <v>10.693574387143048</v>
      </c>
      <c r="N19" s="921">
        <v>1.2148728100000001</v>
      </c>
      <c r="O19" s="921">
        <v>1.6244642707699879</v>
      </c>
      <c r="P19" s="921">
        <v>5.1051984453585257</v>
      </c>
      <c r="Q19" s="921">
        <v>0.49438178026387236</v>
      </c>
      <c r="R19" s="921">
        <v>0.30653750991976975</v>
      </c>
      <c r="S19" s="921">
        <v>0.18376750965244548</v>
      </c>
      <c r="T19" s="921">
        <v>5.519324807729153</v>
      </c>
    </row>
    <row r="20" spans="1:20" s="594" customFormat="1" ht="14.1" customHeight="1">
      <c r="A20" s="385" t="s">
        <v>394</v>
      </c>
      <c r="B20" s="359">
        <v>0.15</v>
      </c>
      <c r="C20" s="359">
        <v>15</v>
      </c>
      <c r="D20" s="359">
        <v>10</v>
      </c>
      <c r="E20" s="359">
        <v>0</v>
      </c>
      <c r="F20" s="359">
        <v>1.7505459117110205</v>
      </c>
      <c r="G20" s="359">
        <v>2.1092682719495288</v>
      </c>
      <c r="H20" s="359">
        <v>0.15366032284347619</v>
      </c>
      <c r="I20" s="359">
        <v>28.218238724616665</v>
      </c>
      <c r="J20" s="359">
        <v>8.189003414353806</v>
      </c>
      <c r="K20" s="359">
        <v>1.228685822128682</v>
      </c>
      <c r="L20" s="359">
        <v>2.1369943905287139</v>
      </c>
      <c r="M20" s="359">
        <v>10.693574387143048</v>
      </c>
      <c r="N20" s="359">
        <v>1.2148728100000001</v>
      </c>
      <c r="O20" s="359">
        <v>1.6244642707699879</v>
      </c>
      <c r="P20" s="359">
        <v>5.1051984453585257</v>
      </c>
      <c r="Q20" s="359">
        <v>0.49438178026387236</v>
      </c>
      <c r="R20" s="359">
        <v>0.30653750991976975</v>
      </c>
      <c r="S20" s="359">
        <v>0.18376750965244548</v>
      </c>
      <c r="T20" s="359">
        <v>5.519324807729153</v>
      </c>
    </row>
    <row r="21" spans="1:20" ht="14.1" customHeight="1">
      <c r="A21" s="919" t="s">
        <v>395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</row>
    <row r="22" spans="1:20" ht="27.95" customHeight="1">
      <c r="A22" s="388" t="s">
        <v>615</v>
      </c>
      <c r="B22" s="359">
        <v>-893.63761791061347</v>
      </c>
      <c r="C22" s="359">
        <v>-1010.3563844891214</v>
      </c>
      <c r="D22" s="359">
        <v>1634.683685830963</v>
      </c>
      <c r="E22" s="359">
        <v>-2733.4244156872974</v>
      </c>
      <c r="F22" s="359">
        <v>-2133.5804624194657</v>
      </c>
      <c r="G22" s="359">
        <v>-1201.5164295856248</v>
      </c>
      <c r="H22" s="359">
        <v>-1869.0477453301687</v>
      </c>
      <c r="I22" s="359">
        <v>338.84510753208082</v>
      </c>
      <c r="J22" s="359">
        <v>-1273.0264796552988</v>
      </c>
      <c r="K22" s="359">
        <v>-199.27789538948807</v>
      </c>
      <c r="L22" s="359">
        <v>29.850556277464619</v>
      </c>
      <c r="M22" s="359">
        <v>-1382.2398604667412</v>
      </c>
      <c r="N22" s="359">
        <v>-1178.4465598279603</v>
      </c>
      <c r="O22" s="359">
        <v>-1672.2037508707056</v>
      </c>
      <c r="P22" s="359">
        <v>-1300.4722225141948</v>
      </c>
      <c r="Q22" s="359">
        <v>-3640.218693793156</v>
      </c>
      <c r="R22" s="359">
        <v>-1822.9995683303955</v>
      </c>
      <c r="S22" s="359">
        <v>-1252.9713487831416</v>
      </c>
      <c r="T22" s="359">
        <v>-366.39961720446684</v>
      </c>
    </row>
    <row r="23" spans="1:20" ht="14.1" customHeight="1">
      <c r="A23" s="922" t="s">
        <v>425</v>
      </c>
      <c r="B23" s="921">
        <v>-1323.5751100821712</v>
      </c>
      <c r="C23" s="921">
        <v>-1545.803360466085</v>
      </c>
      <c r="D23" s="921">
        <v>431.18239578077123</v>
      </c>
      <c r="E23" s="921">
        <v>-3089.7337745721125</v>
      </c>
      <c r="F23" s="921">
        <v>-844.16304168298529</v>
      </c>
      <c r="G23" s="921">
        <v>-2119.0981712320463</v>
      </c>
      <c r="H23" s="921">
        <v>-1502.8936986304348</v>
      </c>
      <c r="I23" s="921">
        <v>-1452.4530372410024</v>
      </c>
      <c r="J23" s="921">
        <v>-1107.53383174587</v>
      </c>
      <c r="K23" s="921">
        <v>-4.3275838518156888</v>
      </c>
      <c r="L23" s="921">
        <v>2212.0410881095218</v>
      </c>
      <c r="M23" s="921">
        <v>-1580.7518999310914</v>
      </c>
      <c r="N23" s="921">
        <v>332.85592534786656</v>
      </c>
      <c r="O23" s="921">
        <v>-637.30200866896791</v>
      </c>
      <c r="P23" s="921">
        <v>-1618.6386977247676</v>
      </c>
      <c r="Q23" s="921">
        <v>-4453.9563963612654</v>
      </c>
      <c r="R23" s="921">
        <v>-479.5815871423797</v>
      </c>
      <c r="S23" s="921">
        <v>-1789.894292151941</v>
      </c>
      <c r="T23" s="921">
        <v>-1007.7629966251823</v>
      </c>
    </row>
    <row r="24" spans="1:20" s="594" customFormat="1" ht="27.95" customHeight="1">
      <c r="A24" s="385" t="s">
        <v>672</v>
      </c>
      <c r="B24" s="359">
        <v>9.3283576853842902</v>
      </c>
      <c r="C24" s="359">
        <v>0.67737324354111039</v>
      </c>
      <c r="D24" s="359">
        <v>0.64366858202479338</v>
      </c>
      <c r="E24" s="359">
        <v>0.66040358645618458</v>
      </c>
      <c r="F24" s="359">
        <v>0.61193995194807682</v>
      </c>
      <c r="G24" s="359">
        <v>0.63156882943086357</v>
      </c>
      <c r="H24" s="359">
        <v>0.63364108138222131</v>
      </c>
      <c r="I24" s="359">
        <v>0.64020415083973337</v>
      </c>
      <c r="J24" s="359">
        <v>2.0700146795269871</v>
      </c>
      <c r="K24" s="359">
        <v>0.61667704491678499</v>
      </c>
      <c r="L24" s="359">
        <v>0.64285834964831134</v>
      </c>
      <c r="M24" s="359">
        <v>0.73856745054187189</v>
      </c>
      <c r="N24" s="359">
        <v>9.5500833067489861</v>
      </c>
      <c r="O24" s="359">
        <v>0.84659552389914428</v>
      </c>
      <c r="P24" s="359">
        <v>0.67981040094087875</v>
      </c>
      <c r="Q24" s="359">
        <v>0.65070150744227451</v>
      </c>
      <c r="R24" s="359">
        <v>4.6509550060054119</v>
      </c>
      <c r="S24" s="359">
        <v>5.7244493980557793</v>
      </c>
      <c r="T24" s="359">
        <v>3.5301236174229533</v>
      </c>
    </row>
    <row r="25" spans="1:20" ht="27.95" customHeight="1">
      <c r="A25" s="919" t="s">
        <v>673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437.32753804595393</v>
      </c>
      <c r="G25" s="97">
        <v>888.85342104748781</v>
      </c>
      <c r="H25" s="97">
        <v>550.6188054012357</v>
      </c>
      <c r="I25" s="97">
        <v>403.49070533329893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377.21720980138372</v>
      </c>
      <c r="S25" s="97">
        <v>931.39691629544063</v>
      </c>
      <c r="T25" s="97">
        <v>567.92872941325732</v>
      </c>
    </row>
    <row r="26" spans="1:20" ht="14.1" customHeight="1">
      <c r="A26" s="385" t="s">
        <v>411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1.606022811435576E-4</v>
      </c>
      <c r="N26" s="359">
        <v>0.16915539032940036</v>
      </c>
      <c r="O26" s="359">
        <v>0</v>
      </c>
      <c r="P26" s="359">
        <v>0</v>
      </c>
      <c r="Q26" s="359">
        <v>0.30862616810636334</v>
      </c>
      <c r="R26" s="359">
        <v>0</v>
      </c>
      <c r="S26" s="359">
        <v>2.5318045390647628E-3</v>
      </c>
      <c r="T26" s="359">
        <v>0.28597959465426454</v>
      </c>
    </row>
    <row r="27" spans="1:20" ht="39.950000000000003" customHeight="1">
      <c r="A27" s="923" t="s">
        <v>301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</row>
    <row r="28" spans="1:20" ht="14.1" customHeight="1">
      <c r="A28" s="386" t="s">
        <v>260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</row>
    <row r="29" spans="1:20" ht="15" customHeight="1">
      <c r="A29" s="923" t="s">
        <v>662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905.28934984523426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-485.08580634723984</v>
      </c>
      <c r="S29" s="97">
        <v>1347.0362220353868</v>
      </c>
      <c r="T29" s="97">
        <v>841.70249483224552</v>
      </c>
    </row>
    <row r="30" spans="1:20" ht="39.950000000000003" customHeight="1">
      <c r="A30" s="386" t="s">
        <v>301</v>
      </c>
      <c r="B30" s="359">
        <v>9.6243143819921499</v>
      </c>
      <c r="C30" s="359">
        <v>2.7052715569693069</v>
      </c>
      <c r="D30" s="359">
        <v>4.2999965702085481</v>
      </c>
      <c r="E30" s="359">
        <v>15.839471867005964</v>
      </c>
      <c r="F30" s="359">
        <v>0.69899710265393566</v>
      </c>
      <c r="G30" s="359">
        <v>3.8012404988172221</v>
      </c>
      <c r="H30" s="359">
        <v>6.2925306055611099</v>
      </c>
      <c r="I30" s="359">
        <v>5.2070901137172054</v>
      </c>
      <c r="J30" s="359">
        <v>-5.2459876353394526</v>
      </c>
      <c r="K30" s="359">
        <v>12.560266385719707</v>
      </c>
      <c r="L30" s="359">
        <v>9.9298320082173408</v>
      </c>
      <c r="M30" s="359">
        <v>8.3298193102992002</v>
      </c>
      <c r="N30" s="359">
        <v>2.9158537404605207</v>
      </c>
      <c r="O30" s="359">
        <v>1.1301838531165647</v>
      </c>
      <c r="P30" s="359">
        <v>11.924974490739919</v>
      </c>
      <c r="Q30" s="359">
        <v>7.1835036673083295</v>
      </c>
      <c r="R30" s="359">
        <v>-18.560953117204591</v>
      </c>
      <c r="S30" s="359">
        <v>4.8522122331934163</v>
      </c>
      <c r="T30" s="359">
        <v>6.6955382476724825</v>
      </c>
    </row>
    <row r="31" spans="1:20" ht="14.1" customHeight="1">
      <c r="A31" s="924" t="s">
        <v>260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835.006956584573</v>
      </c>
    </row>
    <row r="32" spans="1:20" s="593" customFormat="1" ht="27.95" customHeight="1">
      <c r="A32" s="388" t="s">
        <v>891</v>
      </c>
      <c r="B32" s="359">
        <v>0.34444521491989605</v>
      </c>
      <c r="C32" s="359">
        <v>1.7278918193289756</v>
      </c>
      <c r="D32" s="359">
        <v>1.0969088313593025</v>
      </c>
      <c r="E32" s="359">
        <v>3.1861056196926301</v>
      </c>
      <c r="F32" s="359">
        <v>3.2309802915370507</v>
      </c>
      <c r="G32" s="359">
        <v>2.9728136811964592</v>
      </c>
      <c r="H32" s="359">
        <v>3.4560378760654746</v>
      </c>
      <c r="I32" s="359">
        <v>3.0716388103341021</v>
      </c>
      <c r="J32" s="359">
        <v>2.8335357384387914</v>
      </c>
      <c r="K32" s="359">
        <v>2.9294135065187019</v>
      </c>
      <c r="L32" s="359">
        <v>2.9845246507757386</v>
      </c>
      <c r="M32" s="359">
        <v>1.1326118600018424</v>
      </c>
      <c r="N32" s="359">
        <v>0.5441006482257742</v>
      </c>
      <c r="O32" s="359">
        <v>0.78590271178616344</v>
      </c>
      <c r="P32" s="359">
        <v>0.22098819968863975</v>
      </c>
      <c r="Q32" s="359">
        <v>0</v>
      </c>
      <c r="R32" s="359">
        <v>0</v>
      </c>
      <c r="S32" s="359">
        <v>0</v>
      </c>
      <c r="T32" s="359">
        <v>0</v>
      </c>
    </row>
    <row r="33" spans="1:20" ht="27.95" customHeight="1">
      <c r="A33" s="923" t="s">
        <v>661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</row>
    <row r="34" spans="1:20" ht="27.95" customHeight="1">
      <c r="A34" s="385" t="s">
        <v>630</v>
      </c>
      <c r="B34" s="359">
        <v>-0.34444521491989605</v>
      </c>
      <c r="C34" s="359">
        <v>-1.7278918193289756</v>
      </c>
      <c r="D34" s="359">
        <v>-1.0969088313593025</v>
      </c>
      <c r="E34" s="359">
        <v>-3.1861056196926301</v>
      </c>
      <c r="F34" s="359">
        <v>-3.2309802915370507</v>
      </c>
      <c r="G34" s="359">
        <v>-2.9728136811964592</v>
      </c>
      <c r="H34" s="359">
        <v>-3.4560378760654746</v>
      </c>
      <c r="I34" s="359">
        <v>-3.0716388103341021</v>
      </c>
      <c r="J34" s="359">
        <v>-2.8335357384387914</v>
      </c>
      <c r="K34" s="359">
        <v>-2.9294135065187019</v>
      </c>
      <c r="L34" s="359">
        <v>-2.9845246507757386</v>
      </c>
      <c r="M34" s="359">
        <v>-1.1326118600018424</v>
      </c>
      <c r="N34" s="359">
        <v>-0.5441006482257742</v>
      </c>
      <c r="O34" s="359">
        <v>-0.78590271178616344</v>
      </c>
      <c r="P34" s="359">
        <v>-0.22098819968863975</v>
      </c>
      <c r="Q34" s="359">
        <v>0</v>
      </c>
      <c r="R34" s="359">
        <v>0</v>
      </c>
      <c r="S34" s="359">
        <v>0</v>
      </c>
      <c r="T34" s="359">
        <v>0</v>
      </c>
    </row>
    <row r="35" spans="1:20" ht="14.1" customHeight="1">
      <c r="A35" s="919" t="s">
        <v>257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519.33235797707766</v>
      </c>
      <c r="S35" s="97">
        <v>1454.1344117129147</v>
      </c>
      <c r="T35" s="97">
        <v>2623.5873690313633</v>
      </c>
    </row>
    <row r="36" spans="1:20" ht="27.95" customHeight="1">
      <c r="A36" s="385" t="s">
        <v>660</v>
      </c>
      <c r="B36" s="359">
        <v>0</v>
      </c>
      <c r="C36" s="359">
        <v>0.32386999999999999</v>
      </c>
      <c r="D36" s="359">
        <v>0</v>
      </c>
      <c r="E36" s="359">
        <v>0</v>
      </c>
      <c r="F36" s="359">
        <v>0.59297759587856202</v>
      </c>
      <c r="G36" s="359">
        <v>0</v>
      </c>
      <c r="H36" s="359">
        <v>0</v>
      </c>
      <c r="I36" s="359">
        <v>0</v>
      </c>
      <c r="J36" s="359">
        <v>0</v>
      </c>
      <c r="K36" s="359">
        <v>0.37754603532803588</v>
      </c>
      <c r="L36" s="359">
        <v>0</v>
      </c>
      <c r="M36" s="359">
        <v>0</v>
      </c>
      <c r="N36" s="359">
        <v>0.44084510633864832</v>
      </c>
      <c r="O36" s="359">
        <v>0</v>
      </c>
      <c r="P36" s="359">
        <v>0</v>
      </c>
      <c r="Q36" s="359">
        <v>0</v>
      </c>
      <c r="R36" s="359">
        <v>0</v>
      </c>
      <c r="S36" s="359">
        <v>0</v>
      </c>
      <c r="T36" s="359">
        <v>5</v>
      </c>
    </row>
    <row r="37" spans="1:20" ht="14.1" customHeight="1">
      <c r="A37" s="919" t="s">
        <v>412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519.33235797707766</v>
      </c>
      <c r="S37" s="97">
        <v>1454.1344117129147</v>
      </c>
      <c r="T37" s="97">
        <v>2618.5873690313633</v>
      </c>
    </row>
    <row r="38" spans="1:20" ht="14.1" customHeight="1">
      <c r="A38" s="385" t="s">
        <v>982</v>
      </c>
      <c r="B38" s="359">
        <v>0</v>
      </c>
      <c r="C38" s="359">
        <v>0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0</v>
      </c>
      <c r="P38" s="359">
        <v>0</v>
      </c>
      <c r="Q38" s="359">
        <v>0</v>
      </c>
      <c r="R38" s="359">
        <v>0</v>
      </c>
      <c r="S38" s="359">
        <v>0</v>
      </c>
      <c r="T38" s="359">
        <v>0</v>
      </c>
    </row>
    <row r="39" spans="1:20" ht="27.95" customHeight="1">
      <c r="A39" s="924" t="s">
        <v>663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</row>
    <row r="40" spans="1:20" ht="14.1" customHeight="1">
      <c r="A40" s="385" t="s">
        <v>983</v>
      </c>
      <c r="B40" s="359">
        <v>-5.5200000000000005</v>
      </c>
      <c r="C40" s="359">
        <v>-5.0227654399999997</v>
      </c>
      <c r="D40" s="359">
        <v>-6.1199999999999992</v>
      </c>
      <c r="E40" s="359">
        <v>-5.1239678400000006</v>
      </c>
      <c r="F40" s="359">
        <v>-5.6700000000000008</v>
      </c>
      <c r="G40" s="359">
        <v>-4.4652103199999997</v>
      </c>
      <c r="H40" s="359">
        <v>-4.0600000000000005</v>
      </c>
      <c r="I40" s="359">
        <v>-5.9864127199999988</v>
      </c>
      <c r="J40" s="359">
        <v>-6.08</v>
      </c>
      <c r="K40" s="359">
        <v>-4.6500000000000004</v>
      </c>
      <c r="L40" s="359">
        <v>-4.5199999999999996</v>
      </c>
      <c r="M40" s="359">
        <v>-5.870000000000001</v>
      </c>
      <c r="N40" s="359">
        <v>-6.9700000000000006</v>
      </c>
      <c r="O40" s="359">
        <v>-3.4939999999999998</v>
      </c>
      <c r="P40" s="359">
        <v>-3.45</v>
      </c>
      <c r="Q40" s="359">
        <v>-4.16</v>
      </c>
      <c r="R40" s="359">
        <v>-4.03</v>
      </c>
      <c r="S40" s="359">
        <v>-2.8500000000000005</v>
      </c>
      <c r="T40" s="359">
        <v>-2.8729999999999993</v>
      </c>
    </row>
    <row r="41" spans="1:20" ht="14.1" customHeight="1">
      <c r="A41" s="1179" t="s">
        <v>984</v>
      </c>
      <c r="B41" s="702">
        <v>526.9113642338948</v>
      </c>
      <c r="C41" s="702">
        <v>627.13746304433471</v>
      </c>
      <c r="D41" s="702">
        <v>2554.4275816801583</v>
      </c>
      <c r="E41" s="702">
        <v>958.90432801648285</v>
      </c>
      <c r="F41" s="702">
        <v>478.32290215617166</v>
      </c>
      <c r="G41" s="702">
        <v>841.46746267273397</v>
      </c>
      <c r="H41" s="702">
        <v>1634.25656054918</v>
      </c>
      <c r="I41" s="702">
        <v>1098.4331826889395</v>
      </c>
      <c r="J41" s="702">
        <v>-401.48294163372395</v>
      </c>
      <c r="K41" s="702">
        <v>2485.1484195426656</v>
      </c>
      <c r="L41" s="702">
        <v>4397.1693965078257</v>
      </c>
      <c r="M41" s="702">
        <v>3158.3193880910057</v>
      </c>
      <c r="N41" s="702">
        <v>1500.8270208259828</v>
      </c>
      <c r="O41" s="702">
        <v>1725.834533032332</v>
      </c>
      <c r="P41" s="702">
        <v>1353.9686091329122</v>
      </c>
      <c r="Q41" s="702">
        <v>598.9399234510995</v>
      </c>
      <c r="R41" s="702">
        <v>438.96723793034556</v>
      </c>
      <c r="S41" s="702">
        <v>1381.8114977838809</v>
      </c>
      <c r="T41" s="702">
        <v>1923.2562088262262</v>
      </c>
    </row>
    <row r="42" spans="1:20" ht="14.1" customHeight="1">
      <c r="A42" s="385" t="s">
        <v>985</v>
      </c>
      <c r="B42" s="359">
        <v>-0.58248538000000005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0</v>
      </c>
      <c r="P42" s="359">
        <v>0</v>
      </c>
      <c r="Q42" s="359">
        <v>0</v>
      </c>
      <c r="R42" s="359">
        <v>0</v>
      </c>
      <c r="S42" s="359">
        <v>0</v>
      </c>
      <c r="T42" s="359">
        <v>0</v>
      </c>
    </row>
    <row r="43" spans="1:20" ht="27.95" customHeight="1">
      <c r="A43" s="926" t="s">
        <v>664</v>
      </c>
      <c r="B43" s="702">
        <v>527.49384961389478</v>
      </c>
      <c r="C43" s="702">
        <v>627.13746304433471</v>
      </c>
      <c r="D43" s="702">
        <v>2554.4275816801583</v>
      </c>
      <c r="E43" s="702">
        <v>958.90432801648285</v>
      </c>
      <c r="F43" s="702">
        <v>478.32290215617166</v>
      </c>
      <c r="G43" s="702">
        <v>841.46746267273397</v>
      </c>
      <c r="H43" s="702">
        <v>1634.25656054918</v>
      </c>
      <c r="I43" s="702">
        <v>1098.4331826889395</v>
      </c>
      <c r="J43" s="702">
        <v>-401.48294163372395</v>
      </c>
      <c r="K43" s="702">
        <v>2485.1484195426656</v>
      </c>
      <c r="L43" s="702">
        <v>4397.1693965078257</v>
      </c>
      <c r="M43" s="702">
        <v>3158.3193880910057</v>
      </c>
      <c r="N43" s="702">
        <v>1500.8270208259828</v>
      </c>
      <c r="O43" s="702">
        <v>1725.834533032332</v>
      </c>
      <c r="P43" s="702">
        <v>1353.9686091329122</v>
      </c>
      <c r="Q43" s="702">
        <v>598.9399234510995</v>
      </c>
      <c r="R43" s="702">
        <v>438.96723793034556</v>
      </c>
      <c r="S43" s="702">
        <v>1381.8114977838809</v>
      </c>
      <c r="T43" s="702">
        <v>1923.2562088262262</v>
      </c>
    </row>
    <row r="44" spans="1:20" ht="14.1" customHeight="1">
      <c r="A44" s="385" t="s">
        <v>258</v>
      </c>
      <c r="B44" s="359">
        <v>1688.2495555693329</v>
      </c>
      <c r="C44" s="359">
        <v>1516.5801572379328</v>
      </c>
      <c r="D44" s="359">
        <v>1508.6668071449906</v>
      </c>
      <c r="E44" s="359">
        <v>2980.4114079146839</v>
      </c>
      <c r="F44" s="359">
        <v>754.06917226922565</v>
      </c>
      <c r="G44" s="359">
        <v>1490.0439963610752</v>
      </c>
      <c r="H44" s="359">
        <v>1927.1000735681896</v>
      </c>
      <c r="I44" s="359">
        <v>1742.3369145388474</v>
      </c>
      <c r="J44" s="359">
        <v>361.62446365946556</v>
      </c>
      <c r="K44" s="359">
        <v>3424.4265101845112</v>
      </c>
      <c r="L44" s="359">
        <v>3200.4353644575272</v>
      </c>
      <c r="M44" s="359">
        <v>2087.5121170907832</v>
      </c>
      <c r="N44" s="359">
        <v>341.96245839033782</v>
      </c>
      <c r="O44" s="359">
        <v>376.48002329746237</v>
      </c>
      <c r="P44" s="359">
        <v>3113.9008616263995</v>
      </c>
      <c r="Q44" s="359">
        <v>3363.0921929937745</v>
      </c>
      <c r="R44" s="359">
        <v>1111.4334966713188</v>
      </c>
      <c r="S44" s="359">
        <v>971.32254673662317</v>
      </c>
      <c r="T44" s="359">
        <v>2225.53524462312</v>
      </c>
    </row>
    <row r="45" spans="1:20" ht="27.95" customHeight="1">
      <c r="A45" s="919" t="s">
        <v>660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</row>
    <row r="46" spans="1:20" ht="14.1" customHeight="1">
      <c r="A46" s="385" t="s">
        <v>413</v>
      </c>
      <c r="B46" s="359">
        <v>-0.19013083</v>
      </c>
      <c r="C46" s="359">
        <v>-0.23573394</v>
      </c>
      <c r="D46" s="359">
        <v>1.0500000000000001E-2</v>
      </c>
      <c r="E46" s="359">
        <v>1.2416159999999999E-2</v>
      </c>
      <c r="F46" s="359">
        <v>-2.6660779999999999E-2</v>
      </c>
      <c r="G46" s="359">
        <v>-7.6749299999999999E-3</v>
      </c>
      <c r="H46" s="359">
        <v>749.41524584269985</v>
      </c>
      <c r="I46" s="359">
        <v>3.3932449999999996E-2</v>
      </c>
      <c r="J46" s="359">
        <v>0.25967810999999996</v>
      </c>
      <c r="K46" s="359">
        <v>0.82809418999999995</v>
      </c>
      <c r="L46" s="359">
        <v>1.6724411000000001</v>
      </c>
      <c r="M46" s="359">
        <v>2.00420161</v>
      </c>
      <c r="N46" s="359">
        <v>0.96448665</v>
      </c>
      <c r="O46" s="359">
        <v>0.84478195999999994</v>
      </c>
      <c r="P46" s="359">
        <v>0.40675446000000004</v>
      </c>
      <c r="Q46" s="359">
        <v>0.16752581</v>
      </c>
      <c r="R46" s="359">
        <v>-0.15806466</v>
      </c>
      <c r="S46" s="359">
        <v>3.8712300000000005E-2</v>
      </c>
      <c r="T46" s="359">
        <v>-0.53081522999999997</v>
      </c>
    </row>
    <row r="47" spans="1:20" ht="14.1" customHeight="1">
      <c r="A47" s="919" t="s">
        <v>412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754.09583304922569</v>
      </c>
      <c r="G47" s="97">
        <v>1490.0516712910751</v>
      </c>
      <c r="H47" s="97">
        <v>1177.6848277254899</v>
      </c>
      <c r="I47" s="97">
        <v>1742.3029820888473</v>
      </c>
      <c r="J47" s="97">
        <v>361.36478554946558</v>
      </c>
      <c r="K47" s="97">
        <v>3423.5984159945115</v>
      </c>
      <c r="L47" s="97">
        <v>3198.7629233575271</v>
      </c>
      <c r="M47" s="97">
        <v>2085.5079154807831</v>
      </c>
      <c r="N47" s="97">
        <v>340.99797174033779</v>
      </c>
      <c r="O47" s="97">
        <v>375.63524133746239</v>
      </c>
      <c r="P47" s="97">
        <v>3113.4941071663998</v>
      </c>
      <c r="Q47" s="97">
        <v>3362.9246671837745</v>
      </c>
      <c r="R47" s="97">
        <v>1111.5915613313189</v>
      </c>
      <c r="S47" s="97">
        <v>971.28383443662312</v>
      </c>
      <c r="T47" s="97">
        <v>2226.0660598531199</v>
      </c>
    </row>
    <row r="48" spans="1:20" ht="14.1" customHeight="1">
      <c r="A48" s="385" t="s">
        <v>982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</row>
    <row r="49" spans="1:20" ht="27.95" customHeight="1">
      <c r="A49" s="924" t="s">
        <v>663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506.93871910807729</v>
      </c>
      <c r="G49" s="97">
        <v>180.26345253330203</v>
      </c>
      <c r="H49" s="97">
        <v>152.57576522414587</v>
      </c>
      <c r="I49" s="97">
        <v>501.0667093043545</v>
      </c>
      <c r="J49" s="97">
        <v>-126.60910127363741</v>
      </c>
      <c r="K49" s="97">
        <v>2316.9466343831118</v>
      </c>
      <c r="L49" s="97">
        <v>1539.6798034594713</v>
      </c>
      <c r="M49" s="97">
        <v>131.14594913379528</v>
      </c>
      <c r="N49" s="97">
        <v>422.86506641448887</v>
      </c>
      <c r="O49" s="97">
        <v>-366.59602094985371</v>
      </c>
      <c r="P49" s="97">
        <v>818.17536841957326</v>
      </c>
      <c r="Q49" s="97">
        <v>68.28098829937494</v>
      </c>
      <c r="R49" s="97">
        <v>-179.72435522714852</v>
      </c>
      <c r="S49" s="97">
        <v>224.33990755562999</v>
      </c>
      <c r="T49" s="97">
        <v>152.3786139237109</v>
      </c>
    </row>
    <row r="50" spans="1:20" ht="14.1" customHeight="1">
      <c r="A50" s="385" t="s">
        <v>983</v>
      </c>
      <c r="B50" s="359">
        <v>167.10617176170544</v>
      </c>
      <c r="C50" s="359">
        <v>427.9305468697404</v>
      </c>
      <c r="D50" s="359">
        <v>892.50710061485768</v>
      </c>
      <c r="E50" s="359">
        <v>1431.44985722561</v>
      </c>
      <c r="F50" s="359">
        <v>51.01995177241875</v>
      </c>
      <c r="G50" s="359">
        <v>416.58906797891183</v>
      </c>
      <c r="H50" s="359">
        <v>107.16671728080419</v>
      </c>
      <c r="I50" s="359">
        <v>829.33842199242508</v>
      </c>
      <c r="J50" s="359">
        <v>163.44133678242258</v>
      </c>
      <c r="K50" s="359">
        <v>175.68281872046958</v>
      </c>
      <c r="L50" s="359">
        <v>332.24637517455704</v>
      </c>
      <c r="M50" s="359">
        <v>2462.8123506067109</v>
      </c>
      <c r="N50" s="359">
        <v>421.04856579531929</v>
      </c>
      <c r="O50" s="359">
        <v>352.08108262735823</v>
      </c>
      <c r="P50" s="359">
        <v>339.8481857064919</v>
      </c>
      <c r="Q50" s="359">
        <v>2308.5293470285337</v>
      </c>
      <c r="R50" s="359">
        <v>857.54662036423554</v>
      </c>
      <c r="S50" s="359">
        <v>340.69114010585059</v>
      </c>
      <c r="T50" s="359">
        <v>1179.2589626651031</v>
      </c>
    </row>
    <row r="51" spans="1:20" s="594" customFormat="1" ht="14.1" customHeight="1">
      <c r="A51" s="927" t="s">
        <v>984</v>
      </c>
      <c r="B51" s="928">
        <v>732.24847544096951</v>
      </c>
      <c r="C51" s="928">
        <v>309.59709249342404</v>
      </c>
      <c r="D51" s="928">
        <v>215.90555180418858</v>
      </c>
      <c r="E51" s="928">
        <v>774.48687002527936</v>
      </c>
      <c r="F51" s="928">
        <v>196.13716216872965</v>
      </c>
      <c r="G51" s="928">
        <v>893.19915077886105</v>
      </c>
      <c r="H51" s="928">
        <v>917.94234522053989</v>
      </c>
      <c r="I51" s="928">
        <v>411.89785079206786</v>
      </c>
      <c r="J51" s="928">
        <v>324.53255004068041</v>
      </c>
      <c r="K51" s="928">
        <v>930.96896289093002</v>
      </c>
      <c r="L51" s="928">
        <v>1326.8367447234989</v>
      </c>
      <c r="M51" s="928">
        <v>-508.45038425972263</v>
      </c>
      <c r="N51" s="928">
        <v>-502.91566046947025</v>
      </c>
      <c r="O51" s="928">
        <v>390.15017965995787</v>
      </c>
      <c r="P51" s="928">
        <v>1955.4705530403348</v>
      </c>
      <c r="Q51" s="928">
        <v>986.11433185586566</v>
      </c>
      <c r="R51" s="928">
        <v>433.7692961942318</v>
      </c>
      <c r="S51" s="928">
        <v>406.25278677514251</v>
      </c>
      <c r="T51" s="928">
        <v>894.4284832643059</v>
      </c>
    </row>
    <row r="52" spans="1:20" s="10" customFormat="1" ht="14.1" customHeight="1">
      <c r="A52" s="385" t="s">
        <v>985</v>
      </c>
      <c r="B52" s="359">
        <v>0.93173878909173902</v>
      </c>
      <c r="C52" s="359">
        <v>1.4430439399055721</v>
      </c>
      <c r="D52" s="359">
        <v>1.1225265422132411</v>
      </c>
      <c r="E52" s="359">
        <v>-1.6703126350566619</v>
      </c>
      <c r="F52" s="359">
        <v>2.6371566800340882</v>
      </c>
      <c r="G52" s="359">
        <v>-9.7919232400749678E-3</v>
      </c>
      <c r="H52" s="359">
        <v>13.960127610041122</v>
      </c>
      <c r="I52" s="359">
        <v>14.20433146187891</v>
      </c>
      <c r="J52" s="359">
        <v>4.1135667937895208</v>
      </c>
      <c r="K52" s="359">
        <v>19.693984847969755</v>
      </c>
      <c r="L52" s="359">
        <v>-2.525415448820298</v>
      </c>
      <c r="M52" s="359">
        <v>8.2285029273274013</v>
      </c>
      <c r="N52" s="359">
        <v>4.4704086956428348</v>
      </c>
      <c r="O52" s="359">
        <v>9.5192579633128318</v>
      </c>
      <c r="P52" s="359">
        <v>7.0656239103543577</v>
      </c>
      <c r="Q52" s="359">
        <v>-6.6435133021489081</v>
      </c>
      <c r="R52" s="359">
        <v>3.4705636227984833</v>
      </c>
      <c r="S52" s="359">
        <v>4.9799316246774303</v>
      </c>
      <c r="T52" s="359">
        <v>-2.1809053657442359</v>
      </c>
    </row>
    <row r="53" spans="1:20" s="10" customFormat="1" ht="27.95" customHeight="1">
      <c r="A53" s="924" t="s">
        <v>664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193.50000548869556</v>
      </c>
      <c r="G53" s="97">
        <v>893.20894270210113</v>
      </c>
      <c r="H53" s="97">
        <v>903.98221761049876</v>
      </c>
      <c r="I53" s="97">
        <v>397.69351933018896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1948.4049291299805</v>
      </c>
      <c r="Q53" s="97">
        <v>992.75784515801456</v>
      </c>
      <c r="R53" s="97">
        <v>430.29873257143333</v>
      </c>
      <c r="S53" s="97">
        <v>401.27285515046509</v>
      </c>
      <c r="T53" s="97">
        <v>896.60938863005015</v>
      </c>
    </row>
    <row r="54" spans="1:20" s="10" customFormat="1" ht="14.1" customHeight="1">
      <c r="A54" s="387" t="s">
        <v>414</v>
      </c>
      <c r="B54" s="929">
        <v>-429.24500119055813</v>
      </c>
      <c r="C54" s="929">
        <v>-884.5817991969634</v>
      </c>
      <c r="D54" s="929">
        <v>769.36684402360834</v>
      </c>
      <c r="E54" s="929">
        <v>-584.13290574360599</v>
      </c>
      <c r="F54" s="929">
        <v>1.0217520019796211</v>
      </c>
      <c r="G54" s="929">
        <v>-410.87397947643194</v>
      </c>
      <c r="H54" s="929">
        <v>-451.09741388251564</v>
      </c>
      <c r="I54" s="929">
        <v>-658.767979213952</v>
      </c>
      <c r="J54" s="929">
        <v>259.8550886701089</v>
      </c>
      <c r="K54" s="929">
        <v>385.5127146703644</v>
      </c>
      <c r="L54" s="929">
        <v>470.39831326833735</v>
      </c>
      <c r="M54" s="929">
        <v>-95.799204701698045</v>
      </c>
      <c r="N54" s="929">
        <v>-37.648787641714534</v>
      </c>
      <c r="O54" s="929">
        <v>561.60665442937807</v>
      </c>
      <c r="P54" s="929">
        <v>-2958.1894746081707</v>
      </c>
      <c r="Q54" s="929">
        <v>1157.5897465844423</v>
      </c>
      <c r="R54" s="929">
        <v>290.63169014526306</v>
      </c>
      <c r="S54" s="929">
        <v>-289.19497734194147</v>
      </c>
      <c r="T54" s="929">
        <v>-421.55513673026314</v>
      </c>
    </row>
    <row r="55" spans="1:20" s="10" customFormat="1" ht="14.1" customHeight="1">
      <c r="A55" s="922" t="s">
        <v>415</v>
      </c>
      <c r="B55" s="921">
        <v>-0.69249098099965067</v>
      </c>
      <c r="C55" s="921">
        <v>349.13482321999982</v>
      </c>
      <c r="D55" s="921">
        <v>-1972.8681340738001</v>
      </c>
      <c r="E55" s="921">
        <v>227.82354685879091</v>
      </c>
      <c r="F55" s="921">
        <v>1288.3956687345008</v>
      </c>
      <c r="G55" s="921">
        <v>-506.70776216998956</v>
      </c>
      <c r="H55" s="921">
        <v>817.25146058224959</v>
      </c>
      <c r="I55" s="921">
        <v>-1132.5301655591313</v>
      </c>
      <c r="J55" s="921">
        <v>-94.362440760680101</v>
      </c>
      <c r="K55" s="921">
        <v>-190.56240313269203</v>
      </c>
      <c r="L55" s="921">
        <v>1711.7922185637199</v>
      </c>
      <c r="M55" s="921">
        <v>-102.71283476265216</v>
      </c>
      <c r="N55" s="921">
        <v>1548.9512728175414</v>
      </c>
      <c r="O55" s="921">
        <v>473.29508777235969</v>
      </c>
      <c r="P55" s="921">
        <v>2640.0229993975981</v>
      </c>
      <c r="Q55" s="921">
        <v>-1971.3274491525517</v>
      </c>
      <c r="R55" s="921">
        <v>1052.7862910427527</v>
      </c>
      <c r="S55" s="921">
        <v>-247.72796602685798</v>
      </c>
      <c r="T55" s="921">
        <v>-219.80824269045229</v>
      </c>
    </row>
    <row r="56" spans="1:20" s="10" customFormat="1" ht="27.95" customHeight="1">
      <c r="A56" s="387" t="s">
        <v>416</v>
      </c>
      <c r="B56" s="929">
        <v>0.69249098100008788</v>
      </c>
      <c r="C56" s="929">
        <v>-349.13482322000004</v>
      </c>
      <c r="D56" s="929">
        <v>1972.8681340737996</v>
      </c>
      <c r="E56" s="929">
        <v>-227.82354685879</v>
      </c>
      <c r="F56" s="929">
        <v>-1288.3956687345001</v>
      </c>
      <c r="G56" s="929">
        <v>506.70776216998996</v>
      </c>
      <c r="H56" s="929">
        <v>-817.25146058224993</v>
      </c>
      <c r="I56" s="929">
        <v>1132.5301655591304</v>
      </c>
      <c r="J56" s="929">
        <v>94.362440760680116</v>
      </c>
      <c r="K56" s="929">
        <v>190.56240313268981</v>
      </c>
      <c r="L56" s="929">
        <v>-1711.7922185637199</v>
      </c>
      <c r="M56" s="929">
        <v>102.71283476265143</v>
      </c>
      <c r="N56" s="929">
        <v>-1548.9512728175416</v>
      </c>
      <c r="O56" s="929">
        <v>-473.29508777235918</v>
      </c>
      <c r="P56" s="929">
        <v>-2640.0229993975991</v>
      </c>
      <c r="Q56" s="929">
        <v>1971.3274491525517</v>
      </c>
      <c r="R56" s="929">
        <v>-1052.7862910427521</v>
      </c>
      <c r="S56" s="929">
        <v>247.72796602685821</v>
      </c>
      <c r="T56" s="929">
        <v>219.80824269045351</v>
      </c>
    </row>
    <row r="57" spans="1:20" s="10" customFormat="1" ht="14.1" customHeight="1">
      <c r="A57" s="919" t="s">
        <v>417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</row>
    <row r="58" spans="1:20" s="10" customFormat="1" ht="27.95" customHeight="1">
      <c r="A58" s="388" t="s">
        <v>616</v>
      </c>
      <c r="B58" s="359">
        <v>0</v>
      </c>
      <c r="C58" s="359">
        <v>374.64202231000002</v>
      </c>
      <c r="D58" s="359">
        <v>0.14685749819999983</v>
      </c>
      <c r="E58" s="359">
        <v>1.0892339789999927E-2</v>
      </c>
      <c r="F58" s="359">
        <v>-2.995496449999957E-2</v>
      </c>
      <c r="G58" s="359">
        <v>9.5572070100006234E-3</v>
      </c>
      <c r="H58" s="359">
        <v>-1.0200507500001121E-3</v>
      </c>
      <c r="I58" s="359">
        <v>6.0374087000025778E-4</v>
      </c>
      <c r="J58" s="359">
        <v>4.0534889319999934E-2</v>
      </c>
      <c r="K58" s="359">
        <v>0.20821838770000023</v>
      </c>
      <c r="L58" s="359">
        <v>0.38390614371999998</v>
      </c>
      <c r="M58" s="359">
        <v>0.47683673735000021</v>
      </c>
      <c r="N58" s="359">
        <v>0.20913699753999992</v>
      </c>
      <c r="O58" s="359">
        <v>0.2046282823600003</v>
      </c>
      <c r="P58" s="359">
        <v>-30.767742722399998</v>
      </c>
      <c r="Q58" s="359">
        <v>-30.534858718380001</v>
      </c>
      <c r="R58" s="359">
        <v>-30.667091920010002</v>
      </c>
      <c r="S58" s="359">
        <v>-30.585815717500001</v>
      </c>
      <c r="T58" s="359">
        <v>-31.042430976840002</v>
      </c>
    </row>
    <row r="59" spans="1:20" s="10" customFormat="1" ht="14.1" customHeight="1">
      <c r="A59" s="925" t="s">
        <v>418</v>
      </c>
      <c r="B59" s="571">
        <v>0</v>
      </c>
      <c r="C59" s="571">
        <v>0</v>
      </c>
      <c r="D59" s="571">
        <v>0</v>
      </c>
      <c r="E59" s="571">
        <v>0</v>
      </c>
      <c r="F59" s="571">
        <v>0</v>
      </c>
      <c r="G59" s="571">
        <v>0</v>
      </c>
      <c r="H59" s="571">
        <v>0</v>
      </c>
      <c r="I59" s="571">
        <v>0</v>
      </c>
      <c r="J59" s="571">
        <v>0</v>
      </c>
      <c r="K59" s="571">
        <v>0</v>
      </c>
      <c r="L59" s="571">
        <v>0</v>
      </c>
      <c r="M59" s="571">
        <v>0</v>
      </c>
      <c r="N59" s="571">
        <v>0</v>
      </c>
      <c r="O59" s="571">
        <v>0</v>
      </c>
      <c r="P59" s="571">
        <v>0</v>
      </c>
      <c r="Q59" s="571">
        <v>0</v>
      </c>
      <c r="R59" s="571">
        <v>0</v>
      </c>
      <c r="S59" s="571">
        <v>0</v>
      </c>
      <c r="T59" s="571">
        <v>0</v>
      </c>
    </row>
    <row r="60" spans="1:20" s="10" customFormat="1">
      <c r="A60" s="930"/>
      <c r="B60" s="931"/>
      <c r="C60" s="931"/>
      <c r="D60" s="931"/>
      <c r="E60" s="931"/>
      <c r="F60" s="931"/>
      <c r="G60" s="931"/>
      <c r="H60" s="931"/>
      <c r="I60" s="931"/>
      <c r="J60" s="931"/>
      <c r="K60" s="931"/>
      <c r="L60" s="931"/>
      <c r="M60" s="931"/>
      <c r="N60" s="931"/>
      <c r="O60" s="931"/>
      <c r="P60" s="931"/>
      <c r="Q60" s="931"/>
      <c r="R60" s="931"/>
      <c r="S60" s="931"/>
      <c r="T60" s="931"/>
    </row>
    <row r="61" spans="1:20" s="65" customFormat="1" ht="12.95" customHeight="1">
      <c r="A61" s="1439" t="s">
        <v>1202</v>
      </c>
      <c r="B61" s="1439"/>
      <c r="C61" s="1439"/>
      <c r="D61" s="1439"/>
      <c r="E61" s="1439"/>
      <c r="F61" s="1439"/>
      <c r="G61" s="1439"/>
      <c r="H61" s="1439"/>
      <c r="I61" s="1439"/>
      <c r="J61" s="1439"/>
      <c r="K61" s="932"/>
      <c r="L61" s="932"/>
      <c r="M61" s="932"/>
      <c r="N61" s="932"/>
      <c r="O61" s="932"/>
      <c r="P61" s="932"/>
      <c r="Q61" s="932"/>
      <c r="R61" s="932"/>
      <c r="S61" s="932"/>
      <c r="T61" s="932"/>
    </row>
    <row r="62" spans="1:20" s="117" customFormat="1" ht="12">
      <c r="A62" s="116"/>
      <c r="B62" s="116"/>
      <c r="C62" s="116"/>
      <c r="D62" s="116"/>
      <c r="E62" s="116"/>
      <c r="F62" s="116"/>
      <c r="G62" s="116"/>
      <c r="H62" s="116"/>
      <c r="I62" s="116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</row>
    <row r="63" spans="1:20" s="117" customFormat="1" ht="12">
      <c r="A63" s="116"/>
      <c r="B63" s="116"/>
      <c r="C63" s="116"/>
      <c r="D63" s="116"/>
      <c r="E63" s="116"/>
      <c r="F63" s="116"/>
      <c r="G63" s="116"/>
      <c r="H63" s="116"/>
      <c r="I63" s="116"/>
      <c r="J63" s="933"/>
      <c r="K63" s="933"/>
      <c r="L63" s="933"/>
      <c r="M63" s="933"/>
      <c r="N63" s="933"/>
      <c r="O63" s="933"/>
      <c r="P63" s="933"/>
      <c r="Q63" s="933"/>
      <c r="R63" s="933"/>
      <c r="S63" s="933"/>
      <c r="T63" s="933"/>
    </row>
  </sheetData>
  <mergeCells count="9">
    <mergeCell ref="A2:T2"/>
    <mergeCell ref="A3:T3"/>
    <mergeCell ref="A61:J61"/>
    <mergeCell ref="A5:A6"/>
    <mergeCell ref="B5:E5"/>
    <mergeCell ref="F5:I5"/>
    <mergeCell ref="J5:M5"/>
    <mergeCell ref="N5:Q5"/>
    <mergeCell ref="R5:T5"/>
  </mergeCells>
  <conditionalFormatting sqref="B8:T60">
    <cfRule type="cellIs" dxfId="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"/>
  <sheetViews>
    <sheetView showGridLines="0" showZeros="0" zoomScaleNormal="100" zoomScaleSheetLayoutView="100" workbookViewId="0">
      <pane xSplit="1" ySplit="7" topLeftCell="AL8" activePane="bottomRight" state="frozen"/>
      <selection activeCell="A18" sqref="A18"/>
      <selection pane="topRight" activeCell="A18" sqref="A18"/>
      <selection pane="bottomLeft" activeCell="A18" sqref="A18"/>
      <selection pane="bottomRight" activeCell="A2" sqref="A2:A18"/>
    </sheetView>
  </sheetViews>
  <sheetFormatPr defaultColWidth="8" defaultRowHeight="15"/>
  <cols>
    <col min="1" max="1" width="47.28515625" style="90" customWidth="1"/>
    <col min="2" max="61" width="7.85546875" style="90" customWidth="1"/>
    <col min="62" max="16384" width="8" style="90"/>
  </cols>
  <sheetData>
    <row r="1" spans="1:61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 t="s">
        <v>223</v>
      </c>
    </row>
    <row r="2" spans="1:61" s="784" customFormat="1" ht="34.5" customHeight="1">
      <c r="A2" s="1142" t="s">
        <v>439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  <c r="P2" s="1149"/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49"/>
      <c r="AC2" s="1149"/>
      <c r="AD2" s="1149"/>
      <c r="AE2" s="1149"/>
      <c r="AF2" s="1149"/>
      <c r="AG2" s="1149"/>
      <c r="AH2" s="1149"/>
      <c r="AI2" s="1149"/>
      <c r="AJ2" s="1149"/>
      <c r="AK2" s="1149"/>
    </row>
    <row r="3" spans="1:61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61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</row>
    <row r="5" spans="1:61" ht="20.100000000000001" customHeight="1">
      <c r="A5" s="1577" t="s">
        <v>237</v>
      </c>
      <c r="B5" s="1456" t="s">
        <v>973</v>
      </c>
      <c r="C5" s="1457"/>
      <c r="D5" s="1457"/>
      <c r="E5" s="1457"/>
      <c r="F5" s="1457"/>
      <c r="G5" s="1457"/>
      <c r="H5" s="1457"/>
      <c r="I5" s="1457"/>
      <c r="J5" s="1457"/>
      <c r="K5" s="1457"/>
      <c r="L5" s="1457"/>
      <c r="M5" s="1458"/>
      <c r="N5" s="1456" t="s">
        <v>433</v>
      </c>
      <c r="O5" s="1457"/>
      <c r="P5" s="1457"/>
      <c r="Q5" s="1457"/>
      <c r="R5" s="1457"/>
      <c r="S5" s="1457"/>
      <c r="T5" s="1457"/>
      <c r="U5" s="1457"/>
      <c r="V5" s="1457"/>
      <c r="W5" s="1457"/>
      <c r="X5" s="1457"/>
      <c r="Y5" s="1458"/>
      <c r="Z5" s="1456" t="s">
        <v>686</v>
      </c>
      <c r="AA5" s="1457"/>
      <c r="AB5" s="1457"/>
      <c r="AC5" s="1457"/>
      <c r="AD5" s="1457"/>
      <c r="AE5" s="1457"/>
      <c r="AF5" s="1457"/>
      <c r="AG5" s="1457"/>
      <c r="AH5" s="1457"/>
      <c r="AI5" s="1457"/>
      <c r="AJ5" s="1457"/>
      <c r="AK5" s="1458"/>
      <c r="AL5" s="1456" t="s">
        <v>935</v>
      </c>
      <c r="AM5" s="1457"/>
      <c r="AN5" s="1457"/>
      <c r="AO5" s="1457"/>
      <c r="AP5" s="1457"/>
      <c r="AQ5" s="1457"/>
      <c r="AR5" s="1457"/>
      <c r="AS5" s="1457"/>
      <c r="AT5" s="1457"/>
      <c r="AU5" s="1457"/>
      <c r="AV5" s="1457"/>
      <c r="AW5" s="1457"/>
      <c r="AX5" s="1576" t="s">
        <v>1331</v>
      </c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</row>
    <row r="6" spans="1:61" ht="20.100000000000001" customHeight="1">
      <c r="A6" s="1578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</row>
    <row r="7" spans="1:61" ht="15" customHeight="1">
      <c r="A7" s="107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</row>
    <row r="8" spans="1:61" s="785" customFormat="1" ht="35.1" customHeight="1">
      <c r="A8" s="1259" t="s">
        <v>1335</v>
      </c>
      <c r="B8" s="669">
        <v>4.4988355733569767</v>
      </c>
      <c r="C8" s="669">
        <v>4.316783698465076</v>
      </c>
      <c r="D8" s="669">
        <v>4.4760409170105193</v>
      </c>
      <c r="E8" s="669">
        <v>4.5487138993230873</v>
      </c>
      <c r="F8" s="669">
        <v>4.2908664739759956</v>
      </c>
      <c r="G8" s="669">
        <v>4.2201689098432462</v>
      </c>
      <c r="H8" s="669">
        <v>4.0491690475251216</v>
      </c>
      <c r="I8" s="669">
        <v>3.9600229424611877</v>
      </c>
      <c r="J8" s="669">
        <v>3.6882537555193728</v>
      </c>
      <c r="K8" s="669">
        <v>3.7302147172131228</v>
      </c>
      <c r="L8" s="669">
        <v>3.6542973255698978</v>
      </c>
      <c r="M8" s="669">
        <v>4.0747300756025151</v>
      </c>
      <c r="N8" s="669">
        <v>4.028865535369178</v>
      </c>
      <c r="O8" s="669">
        <v>3.609185752445871</v>
      </c>
      <c r="P8" s="669">
        <v>4.0013264365508743</v>
      </c>
      <c r="Q8" s="669">
        <v>4.0165426838767537</v>
      </c>
      <c r="R8" s="669">
        <v>3.6427408575083251</v>
      </c>
      <c r="S8" s="669">
        <v>4.2345280132072594</v>
      </c>
      <c r="T8" s="669">
        <v>3.8780040470542589</v>
      </c>
      <c r="U8" s="669">
        <v>4.1665735466490474</v>
      </c>
      <c r="V8" s="669">
        <v>3.8991505582614439</v>
      </c>
      <c r="W8" s="669">
        <v>3.8600423395848309</v>
      </c>
      <c r="X8" s="669">
        <v>3.4464735049827215</v>
      </c>
      <c r="Y8" s="669">
        <v>2.9112211491416629</v>
      </c>
      <c r="Z8" s="669">
        <v>3.471194577841147</v>
      </c>
      <c r="AA8" s="669">
        <v>2.6328198719591871</v>
      </c>
      <c r="AB8" s="669">
        <v>3.483456058589756</v>
      </c>
      <c r="AC8" s="669">
        <v>4.0266464051880488</v>
      </c>
      <c r="AD8" s="669">
        <v>3.9796466027903739</v>
      </c>
      <c r="AE8" s="669">
        <v>3.6721387189204919</v>
      </c>
      <c r="AF8" s="669">
        <v>3.9487611986837265</v>
      </c>
      <c r="AG8" s="669">
        <v>3.7345867603267262</v>
      </c>
      <c r="AH8" s="669">
        <v>3.7346956200841261</v>
      </c>
      <c r="AI8" s="669">
        <v>3.7734630733471981</v>
      </c>
      <c r="AJ8" s="669">
        <v>4.0346247779152815</v>
      </c>
      <c r="AK8" s="669">
        <v>4.2555236038462105</v>
      </c>
      <c r="AL8" s="669">
        <v>4.1922788727674005</v>
      </c>
      <c r="AM8" s="669">
        <v>4.1203117040180421</v>
      </c>
      <c r="AN8" s="669">
        <v>4.0722359825734991</v>
      </c>
      <c r="AO8" s="669">
        <v>3.8591389047939755</v>
      </c>
      <c r="AP8" s="669">
        <v>4.5140048522286014</v>
      </c>
      <c r="AQ8" s="669">
        <v>4.9616285761277785</v>
      </c>
      <c r="AR8" s="669">
        <v>4.8909840986061619</v>
      </c>
      <c r="AS8" s="669">
        <v>5.1922977569154947</v>
      </c>
      <c r="AT8" s="669">
        <v>4.7571613958792458</v>
      </c>
      <c r="AU8" s="669">
        <v>5.3083736980433498</v>
      </c>
      <c r="AV8" s="669">
        <v>4.8912446620043522</v>
      </c>
      <c r="AW8" s="669">
        <v>5.027229501212279</v>
      </c>
      <c r="AX8" s="669">
        <v>4.7385193894301141</v>
      </c>
      <c r="AY8" s="669">
        <v>4.9179710773203782</v>
      </c>
      <c r="AZ8" s="669">
        <v>5.1288800576566338</v>
      </c>
      <c r="BA8" s="669">
        <v>5.0792774384127677</v>
      </c>
      <c r="BB8" s="669">
        <v>5.5707060085479725</v>
      </c>
      <c r="BC8" s="669">
        <v>5.5170809117179926</v>
      </c>
      <c r="BD8" s="669">
        <v>4.7463810508612605</v>
      </c>
      <c r="BE8" s="669">
        <v>4.7140778689828249</v>
      </c>
      <c r="BF8" s="669">
        <v>4.9399043383417434</v>
      </c>
      <c r="BG8" s="669">
        <v>4.7687807591668125</v>
      </c>
      <c r="BH8" s="669">
        <v>5.162347305980524</v>
      </c>
      <c r="BI8" s="669">
        <v>5.2689334337495719</v>
      </c>
    </row>
    <row r="9" spans="1:61" s="785" customFormat="1" ht="24.95" customHeight="1">
      <c r="A9" s="1256" t="s">
        <v>1351</v>
      </c>
      <c r="B9" s="1254">
        <v>3.2173599446726722</v>
      </c>
      <c r="C9" s="1254">
        <v>3.172175852513675</v>
      </c>
      <c r="D9" s="1254">
        <v>3.416642368953779</v>
      </c>
      <c r="E9" s="1254">
        <v>3.32787740466404</v>
      </c>
      <c r="F9" s="1254">
        <v>3.1946130092945277</v>
      </c>
      <c r="G9" s="1254">
        <v>3.1233787385522938</v>
      </c>
      <c r="H9" s="1254">
        <v>3.0848811102429075</v>
      </c>
      <c r="I9" s="1254">
        <v>3.2313975555509251</v>
      </c>
      <c r="J9" s="1254">
        <v>3.1989559513189461</v>
      </c>
      <c r="K9" s="1254">
        <v>3.0809181022336816</v>
      </c>
      <c r="L9" s="1254">
        <v>3.2334451916280291</v>
      </c>
      <c r="M9" s="1254">
        <v>3.2946998415088036</v>
      </c>
      <c r="N9" s="1254">
        <v>3.0229596037447499</v>
      </c>
      <c r="O9" s="1254">
        <v>3.0986345550288217</v>
      </c>
      <c r="P9" s="1254">
        <v>3.2836914693341033</v>
      </c>
      <c r="Q9" s="1254">
        <v>3.1708237449688763</v>
      </c>
      <c r="R9" s="1254">
        <v>3.5018298540368518</v>
      </c>
      <c r="S9" s="1254">
        <v>3.534061095586051</v>
      </c>
      <c r="T9" s="1254">
        <v>3.5320970222129717</v>
      </c>
      <c r="U9" s="1254">
        <v>3.6912051201426914</v>
      </c>
      <c r="V9" s="1254">
        <v>3.0498341557910216</v>
      </c>
      <c r="W9" s="1254">
        <v>3.0356470503935151</v>
      </c>
      <c r="X9" s="1254">
        <v>2.2149732592527225</v>
      </c>
      <c r="Y9" s="1254">
        <v>2.8286271064539061</v>
      </c>
      <c r="Z9" s="1254">
        <v>3.1925649177098019</v>
      </c>
      <c r="AA9" s="1254">
        <v>1.68452645493949</v>
      </c>
      <c r="AB9" s="1254">
        <v>3.2237103262282232</v>
      </c>
      <c r="AC9" s="1254">
        <v>3.419244076688762</v>
      </c>
      <c r="AD9" s="1254">
        <v>3.4170337902021224</v>
      </c>
      <c r="AE9" s="1254">
        <v>2.8537440617108358</v>
      </c>
      <c r="AF9" s="1254">
        <v>3.3711024761822457</v>
      </c>
      <c r="AG9" s="1254">
        <v>2.5107976764942559</v>
      </c>
      <c r="AH9" s="1254">
        <v>3.756364596228646</v>
      </c>
      <c r="AI9" s="1254">
        <v>3.7133789036960008</v>
      </c>
      <c r="AJ9" s="1254">
        <v>3.6504859498162392</v>
      </c>
      <c r="AK9" s="1254">
        <v>4.4220426587347061</v>
      </c>
      <c r="AL9" s="1254">
        <v>3.3279309244680042</v>
      </c>
      <c r="AM9" s="1254">
        <v>3.1917944916845222</v>
      </c>
      <c r="AN9" s="1254">
        <v>3.4225308597682189</v>
      </c>
      <c r="AO9" s="1254">
        <v>2.8303704404047543</v>
      </c>
      <c r="AP9" s="1254">
        <v>3.9998772945744809</v>
      </c>
      <c r="AQ9" s="1254">
        <v>3.6814728816788369</v>
      </c>
      <c r="AR9" s="1254">
        <v>3.824691198307117</v>
      </c>
      <c r="AS9" s="1254">
        <v>3.7797836561756775</v>
      </c>
      <c r="AT9" s="1254">
        <v>3.5057549230808767</v>
      </c>
      <c r="AU9" s="1254">
        <v>4.1657400247786924</v>
      </c>
      <c r="AV9" s="1254">
        <v>4.0709254298900159</v>
      </c>
      <c r="AW9" s="1254">
        <v>2.5515369096073832</v>
      </c>
      <c r="AX9" s="1254">
        <v>2.9921495671871381</v>
      </c>
      <c r="AY9" s="1254">
        <v>3.4869147420883513</v>
      </c>
      <c r="AZ9" s="1254">
        <v>3.455527034073651</v>
      </c>
      <c r="BA9" s="1254">
        <v>3.307912455354324</v>
      </c>
      <c r="BB9" s="1254">
        <v>2.9497390046496537</v>
      </c>
      <c r="BC9" s="1254">
        <v>4.3595764302123605</v>
      </c>
      <c r="BD9" s="1254">
        <v>3.0633682891838894</v>
      </c>
      <c r="BE9" s="1254">
        <v>3.3171054438001399</v>
      </c>
      <c r="BF9" s="1254">
        <v>3.872951641008457</v>
      </c>
      <c r="BG9" s="1254">
        <v>3.317779523084508</v>
      </c>
      <c r="BH9" s="1254">
        <v>3.2944674436319663</v>
      </c>
      <c r="BI9" s="1254">
        <v>2.7913879510298707</v>
      </c>
    </row>
    <row r="10" spans="1:61" s="785" customFormat="1" ht="24.95" customHeight="1">
      <c r="A10" s="1257" t="s">
        <v>1352</v>
      </c>
      <c r="B10" s="670">
        <v>5.3296364066651547</v>
      </c>
      <c r="C10" s="670">
        <v>5.4989804318117903</v>
      </c>
      <c r="D10" s="670">
        <v>5.192903471935808</v>
      </c>
      <c r="E10" s="670">
        <v>5.0749344560167939</v>
      </c>
      <c r="F10" s="670">
        <v>4.965904003141576</v>
      </c>
      <c r="G10" s="670">
        <v>4.799990442013236</v>
      </c>
      <c r="H10" s="670">
        <v>4.6441335661253946</v>
      </c>
      <c r="I10" s="670">
        <v>4.5358690071963688</v>
      </c>
      <c r="J10" s="670">
        <v>3.9586862163266296</v>
      </c>
      <c r="K10" s="670">
        <v>4.0421838232566474</v>
      </c>
      <c r="L10" s="670">
        <v>3.9552563519575963</v>
      </c>
      <c r="M10" s="670">
        <v>4.4262794763154778</v>
      </c>
      <c r="N10" s="670">
        <v>4.6075653079135419</v>
      </c>
      <c r="O10" s="670">
        <v>3.7379195102413467</v>
      </c>
      <c r="P10" s="670">
        <v>4.3744581585254689</v>
      </c>
      <c r="Q10" s="670">
        <v>4.3466815963101748</v>
      </c>
      <c r="R10" s="670">
        <v>3.6646675406254947</v>
      </c>
      <c r="S10" s="670">
        <v>4.4371716724809023</v>
      </c>
      <c r="T10" s="670">
        <v>4.0553748073979721</v>
      </c>
      <c r="U10" s="670">
        <v>4.311493645964326</v>
      </c>
      <c r="V10" s="670">
        <v>4.3725680796863484</v>
      </c>
      <c r="W10" s="670">
        <v>4.0358688021632876</v>
      </c>
      <c r="X10" s="670">
        <v>4.4188812513893092</v>
      </c>
      <c r="Y10" s="670">
        <v>2.9391558694701403</v>
      </c>
      <c r="Z10" s="670">
        <v>3.5302121165861982</v>
      </c>
      <c r="AA10" s="670">
        <v>3.0250168614221535</v>
      </c>
      <c r="AB10" s="670">
        <v>3.5482554467981871</v>
      </c>
      <c r="AC10" s="670">
        <v>4.4490576616689363</v>
      </c>
      <c r="AD10" s="670">
        <v>4.1694953392251612</v>
      </c>
      <c r="AE10" s="670">
        <v>3.966332987236056</v>
      </c>
      <c r="AF10" s="670">
        <v>4.124717030213314</v>
      </c>
      <c r="AG10" s="670">
        <v>4.2578290520199413</v>
      </c>
      <c r="AH10" s="670">
        <v>3.7227238961031879</v>
      </c>
      <c r="AI10" s="670">
        <v>3.8029393231404907</v>
      </c>
      <c r="AJ10" s="670">
        <v>4.1606726707660657</v>
      </c>
      <c r="AK10" s="670">
        <v>4.2087498878843217</v>
      </c>
      <c r="AL10" s="670">
        <v>4.4353761059433863</v>
      </c>
      <c r="AM10" s="670">
        <v>4.4788913705237103</v>
      </c>
      <c r="AN10" s="670">
        <v>4.2834060726681589</v>
      </c>
      <c r="AO10" s="670">
        <v>4.3848346600431167</v>
      </c>
      <c r="AP10" s="670">
        <v>4.6310625062509505</v>
      </c>
      <c r="AQ10" s="670">
        <v>5.270746152347412</v>
      </c>
      <c r="AR10" s="670">
        <v>5.2731330782293551</v>
      </c>
      <c r="AS10" s="670">
        <v>5.5046254049948447</v>
      </c>
      <c r="AT10" s="670">
        <v>5.0891062065355035</v>
      </c>
      <c r="AU10" s="670">
        <v>5.8132154906947404</v>
      </c>
      <c r="AV10" s="670">
        <v>5.0708660381367645</v>
      </c>
      <c r="AW10" s="670">
        <v>5.7897391078694964</v>
      </c>
      <c r="AX10" s="670">
        <v>5.62514988523378</v>
      </c>
      <c r="AY10" s="670">
        <v>5.5425907467439099</v>
      </c>
      <c r="AZ10" s="670">
        <v>5.7388595017129118</v>
      </c>
      <c r="BA10" s="670">
        <v>5.8341874073352598</v>
      </c>
      <c r="BB10" s="670">
        <v>6.4098935691380943</v>
      </c>
      <c r="BC10" s="670">
        <v>5.8701263438333253</v>
      </c>
      <c r="BD10" s="670">
        <v>5.9888908632089191</v>
      </c>
      <c r="BE10" s="670">
        <v>5.2994188472200454</v>
      </c>
      <c r="BF10" s="670">
        <v>5.2987772999443372</v>
      </c>
      <c r="BG10" s="670">
        <v>5.1948123746688228</v>
      </c>
      <c r="BH10" s="670">
        <v>5.5957567552233014</v>
      </c>
      <c r="BI10" s="670">
        <v>5.7060854663371234</v>
      </c>
    </row>
    <row r="11" spans="1:61" s="92" customFormat="1" ht="12" customHeight="1">
      <c r="A11" s="105"/>
      <c r="B11" s="671"/>
      <c r="C11" s="671"/>
      <c r="D11" s="671"/>
      <c r="E11" s="671"/>
      <c r="F11" s="671"/>
      <c r="G11" s="671"/>
      <c r="H11" s="671"/>
      <c r="I11" s="671"/>
      <c r="J11" s="671"/>
      <c r="K11" s="671"/>
      <c r="L11" s="671"/>
      <c r="M11" s="671"/>
      <c r="N11" s="671"/>
      <c r="O11" s="671"/>
      <c r="P11" s="671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  <c r="AT11" s="671"/>
      <c r="AU11" s="671"/>
      <c r="AV11" s="671"/>
      <c r="AW11" s="671"/>
      <c r="AX11" s="671"/>
      <c r="AY11" s="671"/>
      <c r="AZ11" s="671"/>
      <c r="BA11" s="671"/>
      <c r="BB11" s="671"/>
      <c r="BC11" s="671"/>
      <c r="BD11" s="671"/>
      <c r="BE11" s="671"/>
      <c r="BF11" s="671"/>
      <c r="BG11" s="671"/>
      <c r="BH11" s="671"/>
      <c r="BI11" s="671"/>
    </row>
    <row r="12" spans="1:61" s="785" customFormat="1" ht="35.1" customHeight="1">
      <c r="A12" s="1260" t="s">
        <v>1336</v>
      </c>
      <c r="B12" s="1255">
        <v>4.3964195164844373</v>
      </c>
      <c r="C12" s="1255">
        <v>4.2865215869543185</v>
      </c>
      <c r="D12" s="1255">
        <v>4.5229012205216907</v>
      </c>
      <c r="E12" s="1255">
        <v>4.4186128006361587</v>
      </c>
      <c r="F12" s="1255">
        <v>4.0178229863289872</v>
      </c>
      <c r="G12" s="1255">
        <v>4.1571616476358191</v>
      </c>
      <c r="H12" s="1255">
        <v>3.8926766250976468</v>
      </c>
      <c r="I12" s="1255">
        <v>3.9390598094152978</v>
      </c>
      <c r="J12" s="1255">
        <v>3.8170015886221589</v>
      </c>
      <c r="K12" s="1255">
        <v>3.8424129250048664</v>
      </c>
      <c r="L12" s="1255">
        <v>3.7401207898270377</v>
      </c>
      <c r="M12" s="1255">
        <v>3.9014372231244221</v>
      </c>
      <c r="N12" s="1255">
        <v>3.7340639213027402</v>
      </c>
      <c r="O12" s="1255">
        <v>3.7412116337183856</v>
      </c>
      <c r="P12" s="1255">
        <v>4.0028027173102396</v>
      </c>
      <c r="Q12" s="1255">
        <v>4.246440814889108</v>
      </c>
      <c r="R12" s="1255">
        <v>4.0357907228561745</v>
      </c>
      <c r="S12" s="1255">
        <v>4.1913311285993915</v>
      </c>
      <c r="T12" s="1255">
        <v>4.0971179797143913</v>
      </c>
      <c r="U12" s="1255">
        <v>4.1469836163656018</v>
      </c>
      <c r="V12" s="1255">
        <v>4.0305523848996261</v>
      </c>
      <c r="W12" s="1255">
        <v>4.521689529608885</v>
      </c>
      <c r="X12" s="1255">
        <v>4.0901759685954353</v>
      </c>
      <c r="Y12" s="1255">
        <v>4.0156634354242904</v>
      </c>
      <c r="Z12" s="1255">
        <v>3.9103711971211821</v>
      </c>
      <c r="AA12" s="1255">
        <v>3.9508076890571906</v>
      </c>
      <c r="AB12" s="1255">
        <v>3.9381719403813737</v>
      </c>
      <c r="AC12" s="1255">
        <v>4.2371021661838002</v>
      </c>
      <c r="AD12" s="1255">
        <v>3.9593529537575125</v>
      </c>
      <c r="AE12" s="1255">
        <v>3.93319589669392</v>
      </c>
      <c r="AF12" s="1255">
        <v>3.9396984408108224</v>
      </c>
      <c r="AG12" s="1255">
        <v>4.045747846090002</v>
      </c>
      <c r="AH12" s="1255">
        <v>3.98162310059999</v>
      </c>
      <c r="AI12" s="1255">
        <v>3.8954986837234529</v>
      </c>
      <c r="AJ12" s="1255">
        <v>4.0354631104845513</v>
      </c>
      <c r="AK12" s="1255">
        <v>4.2305682326040772</v>
      </c>
      <c r="AL12" s="1255">
        <v>4.2891217491566849</v>
      </c>
      <c r="AM12" s="1255">
        <v>4.2722510705197578</v>
      </c>
      <c r="AN12" s="1255">
        <v>4.1907275024566619</v>
      </c>
      <c r="AO12" s="1255">
        <v>4.1763283087288361</v>
      </c>
      <c r="AP12" s="1255">
        <v>4.7101647650940714</v>
      </c>
      <c r="AQ12" s="1255">
        <v>5.148889718437645</v>
      </c>
      <c r="AR12" s="1255">
        <v>5.1428057412541559</v>
      </c>
      <c r="AS12" s="1255">
        <v>5.2400763789741696</v>
      </c>
      <c r="AT12" s="1255">
        <v>4.9475209438268495</v>
      </c>
      <c r="AU12" s="1255">
        <v>5.2243341474511515</v>
      </c>
      <c r="AV12" s="1255">
        <v>4.9168857322066319</v>
      </c>
      <c r="AW12" s="1255">
        <v>4.9865688786752873</v>
      </c>
      <c r="AX12" s="1255">
        <v>4.6946882812708006</v>
      </c>
      <c r="AY12" s="1255">
        <v>5.0332303369464872</v>
      </c>
      <c r="AZ12" s="1255">
        <v>5.3719720910241033</v>
      </c>
      <c r="BA12" s="1255">
        <v>5.6451075147258933</v>
      </c>
      <c r="BB12" s="1255">
        <v>5.6008824655362508</v>
      </c>
      <c r="BC12" s="1255">
        <v>5.4145885564775886</v>
      </c>
      <c r="BD12" s="1255">
        <v>5.5434991117886394</v>
      </c>
      <c r="BE12" s="1255">
        <v>4.6120306301469434</v>
      </c>
      <c r="BF12" s="1255">
        <v>4.8606917513675505</v>
      </c>
      <c r="BG12" s="1255">
        <v>4.7648548158075776</v>
      </c>
      <c r="BH12" s="1255">
        <v>4.9893465569491289</v>
      </c>
      <c r="BI12" s="1255">
        <v>5.2392412696545652</v>
      </c>
    </row>
    <row r="13" spans="1:61" s="92" customFormat="1" ht="24.95" customHeight="1">
      <c r="A13" s="1258" t="s">
        <v>1351</v>
      </c>
      <c r="B13" s="671">
        <v>3.12144282617081</v>
      </c>
      <c r="C13" s="671">
        <v>3.1626000812752939</v>
      </c>
      <c r="D13" s="671">
        <v>3.3708859221716891</v>
      </c>
      <c r="E13" s="671">
        <v>3.2490862746763276</v>
      </c>
      <c r="F13" s="671">
        <v>3.1015602254909078</v>
      </c>
      <c r="G13" s="671">
        <v>3.0212856691156498</v>
      </c>
      <c r="H13" s="671">
        <v>2.9365366842314775</v>
      </c>
      <c r="I13" s="671">
        <v>3.1890076618186658</v>
      </c>
      <c r="J13" s="671">
        <v>3.1249999297157087</v>
      </c>
      <c r="K13" s="671">
        <v>3.0246485570571422</v>
      </c>
      <c r="L13" s="671">
        <v>3.1997649255566301</v>
      </c>
      <c r="M13" s="671">
        <v>3.1830217557614211</v>
      </c>
      <c r="N13" s="671">
        <v>3.1298294556331459</v>
      </c>
      <c r="O13" s="671">
        <v>3.0767321986601894</v>
      </c>
      <c r="P13" s="671">
        <v>3.1408363920258053</v>
      </c>
      <c r="Q13" s="671">
        <v>3.4166773796786831</v>
      </c>
      <c r="R13" s="671">
        <v>3.1091291035369397</v>
      </c>
      <c r="S13" s="671">
        <v>3.5088831004277239</v>
      </c>
      <c r="T13" s="671">
        <v>3.6568916966628642</v>
      </c>
      <c r="U13" s="671">
        <v>3.6601944347199789</v>
      </c>
      <c r="V13" s="671">
        <v>3.2242725692373178</v>
      </c>
      <c r="W13" s="671">
        <v>3.1251239054224813</v>
      </c>
      <c r="X13" s="671">
        <v>3.0046115445729082</v>
      </c>
      <c r="Y13" s="671">
        <v>3.2166823350423357</v>
      </c>
      <c r="Z13" s="671">
        <v>3.6386013041088754</v>
      </c>
      <c r="AA13" s="671">
        <v>3.1371928437411487</v>
      </c>
      <c r="AB13" s="671">
        <v>3.2171818814815731</v>
      </c>
      <c r="AC13" s="671">
        <v>4.1032738212826114</v>
      </c>
      <c r="AD13" s="671">
        <v>3.4565044371664819</v>
      </c>
      <c r="AE13" s="671">
        <v>3.2325243079788653</v>
      </c>
      <c r="AF13" s="671">
        <v>3.1363662706419366</v>
      </c>
      <c r="AG13" s="671">
        <v>3.2187447551906798</v>
      </c>
      <c r="AH13" s="671">
        <v>3.8650261435956361</v>
      </c>
      <c r="AI13" s="671">
        <v>3.555116262661838</v>
      </c>
      <c r="AJ13" s="671">
        <v>3.6622045510515977</v>
      </c>
      <c r="AK13" s="671">
        <v>3.306470082089207</v>
      </c>
      <c r="AL13" s="671">
        <v>3.4662641695866192</v>
      </c>
      <c r="AM13" s="671">
        <v>3.5503597400143736</v>
      </c>
      <c r="AN13" s="671">
        <v>3.3990694889376134</v>
      </c>
      <c r="AO13" s="671">
        <v>3.331345438231021</v>
      </c>
      <c r="AP13" s="671">
        <v>3.4999413051508781</v>
      </c>
      <c r="AQ13" s="671">
        <v>3.7123216876574272</v>
      </c>
      <c r="AR13" s="671">
        <v>3.8725602158998931</v>
      </c>
      <c r="AS13" s="671">
        <v>3.741037545792552</v>
      </c>
      <c r="AT13" s="671">
        <v>3.6700292746882539</v>
      </c>
      <c r="AU13" s="671">
        <v>2.9150530700671351</v>
      </c>
      <c r="AV13" s="671">
        <v>4.0688826543988412</v>
      </c>
      <c r="AW13" s="671">
        <v>3.6735790399061865</v>
      </c>
      <c r="AX13" s="671">
        <v>2.9889676020531786</v>
      </c>
      <c r="AY13" s="671">
        <v>3.61303857276289</v>
      </c>
      <c r="AZ13" s="671">
        <v>3.6884945188502298</v>
      </c>
      <c r="BA13" s="671">
        <v>3.7366050397926367</v>
      </c>
      <c r="BB13" s="671">
        <v>3.1898570853663055</v>
      </c>
      <c r="BC13" s="671">
        <v>3.4369083997163483</v>
      </c>
      <c r="BD13" s="671">
        <v>3.4604383236917142</v>
      </c>
      <c r="BE13" s="671">
        <v>3.0089480726074491</v>
      </c>
      <c r="BF13" s="671">
        <v>3.6834387823981141</v>
      </c>
      <c r="BG13" s="671">
        <v>3.593437347141951</v>
      </c>
      <c r="BH13" s="671">
        <v>3.0812360433489836</v>
      </c>
      <c r="BI13" s="671">
        <v>2.7686778545653827</v>
      </c>
    </row>
    <row r="14" spans="1:61" s="92" customFormat="1" ht="24.95" customHeight="1">
      <c r="A14" s="306" t="s">
        <v>1352</v>
      </c>
      <c r="B14" s="670">
        <v>5.3080210923820301</v>
      </c>
      <c r="C14" s="670">
        <v>5.5030540833816621</v>
      </c>
      <c r="D14" s="670">
        <v>5.1698832064446956</v>
      </c>
      <c r="E14" s="670">
        <v>5.0288747631048016</v>
      </c>
      <c r="F14" s="670">
        <v>4.8832275784516206</v>
      </c>
      <c r="G14" s="670">
        <v>4.7886797130513328</v>
      </c>
      <c r="H14" s="670">
        <v>4.5820944710893556</v>
      </c>
      <c r="I14" s="670">
        <v>4.5336482863093224</v>
      </c>
      <c r="J14" s="670">
        <v>4.242122968860115</v>
      </c>
      <c r="K14" s="670">
        <v>4.3157221982410574</v>
      </c>
      <c r="L14" s="670">
        <v>4.2029079019105895</v>
      </c>
      <c r="M14" s="670">
        <v>4.2685102129237835</v>
      </c>
      <c r="N14" s="670">
        <v>4.1483451307438806</v>
      </c>
      <c r="O14" s="670">
        <v>4.1480950358099209</v>
      </c>
      <c r="P14" s="670">
        <v>4.3423392745166662</v>
      </c>
      <c r="Q14" s="670">
        <v>4.6502661607847129</v>
      </c>
      <c r="R14" s="670">
        <v>4.4815060054462883</v>
      </c>
      <c r="S14" s="670">
        <v>4.4559821916177258</v>
      </c>
      <c r="T14" s="670">
        <v>4.4040828342584852</v>
      </c>
      <c r="U14" s="670">
        <v>4.399123504556183</v>
      </c>
      <c r="V14" s="670">
        <v>4.3911961006262805</v>
      </c>
      <c r="W14" s="670">
        <v>5.0813053457974542</v>
      </c>
      <c r="X14" s="670">
        <v>4.6242830775310955</v>
      </c>
      <c r="Y14" s="670">
        <v>4.5288761331735694</v>
      </c>
      <c r="Z14" s="670">
        <v>3.9838243203166543</v>
      </c>
      <c r="AA14" s="670">
        <v>4.3725700664674196</v>
      </c>
      <c r="AB14" s="670">
        <v>4.301366161709816</v>
      </c>
      <c r="AC14" s="670">
        <v>4.3359132617753735</v>
      </c>
      <c r="AD14" s="670">
        <v>4.2245411714691361</v>
      </c>
      <c r="AE14" s="670">
        <v>4.1876668932749554</v>
      </c>
      <c r="AF14" s="670">
        <v>4.1433449018314228</v>
      </c>
      <c r="AG14" s="670">
        <v>4.326440297097748</v>
      </c>
      <c r="AH14" s="670">
        <v>4.0445697209458435</v>
      </c>
      <c r="AI14" s="670">
        <v>4.084519912235387</v>
      </c>
      <c r="AJ14" s="670">
        <v>4.1591041560848243</v>
      </c>
      <c r="AK14" s="670">
        <v>4.4511429858882794</v>
      </c>
      <c r="AL14" s="670">
        <v>4.5052803152572523</v>
      </c>
      <c r="AM14" s="670">
        <v>4.5206833911472053</v>
      </c>
      <c r="AN14" s="670">
        <v>4.4279218145292774</v>
      </c>
      <c r="AO14" s="670">
        <v>4.3570598033711425</v>
      </c>
      <c r="AP14" s="670">
        <v>4.9586045036540449</v>
      </c>
      <c r="AQ14" s="670">
        <v>5.4306575756439592</v>
      </c>
      <c r="AR14" s="670">
        <v>5.5497408405779014</v>
      </c>
      <c r="AS14" s="670">
        <v>5.7060616138494504</v>
      </c>
      <c r="AT14" s="670">
        <v>5.3243922007235316</v>
      </c>
      <c r="AU14" s="670">
        <v>5.8201763668880551</v>
      </c>
      <c r="AV14" s="670">
        <v>5.1433869066609965</v>
      </c>
      <c r="AW14" s="670">
        <v>5.3313550921142596</v>
      </c>
      <c r="AX14" s="670">
        <v>5.2725037442131555</v>
      </c>
      <c r="AY14" s="670">
        <v>5.3485094909854265</v>
      </c>
      <c r="AZ14" s="670">
        <v>5.7348912191997812</v>
      </c>
      <c r="BA14" s="670">
        <v>5.8714907378762815</v>
      </c>
      <c r="BB14" s="670">
        <v>6.184952962111657</v>
      </c>
      <c r="BC14" s="670">
        <v>5.83037556473416</v>
      </c>
      <c r="BD14" s="670">
        <v>5.8894388245499565</v>
      </c>
      <c r="BE14" s="670">
        <v>5.1922378746130642</v>
      </c>
      <c r="BF14" s="670">
        <v>5.1934432999648479</v>
      </c>
      <c r="BG14" s="670">
        <v>5.0558845117094711</v>
      </c>
      <c r="BH14" s="670">
        <v>5.4651123419905758</v>
      </c>
      <c r="BI14" s="670">
        <v>5.7535060371284157</v>
      </c>
    </row>
    <row r="15" spans="1:61" s="92" customFormat="1" ht="12" customHeight="1">
      <c r="A15" s="105"/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  <c r="N15" s="671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71"/>
      <c r="BA15" s="671"/>
      <c r="BB15" s="671"/>
      <c r="BC15" s="671"/>
      <c r="BD15" s="671"/>
      <c r="BE15" s="671"/>
      <c r="BF15" s="671"/>
      <c r="BG15" s="671"/>
      <c r="BH15" s="671"/>
      <c r="BI15" s="671"/>
    </row>
    <row r="16" spans="1:61" s="785" customFormat="1" ht="35.1" customHeight="1">
      <c r="A16" s="1261" t="s">
        <v>1337</v>
      </c>
      <c r="B16" s="1255">
        <v>5.2391880003403717</v>
      </c>
      <c r="C16" s="1255">
        <v>5.3968093656490304</v>
      </c>
      <c r="D16" s="1255">
        <v>4.1977984992878552</v>
      </c>
      <c r="E16" s="1255">
        <v>5.132328680630895</v>
      </c>
      <c r="F16" s="1255">
        <v>5.0972453945046068</v>
      </c>
      <c r="G16" s="1255">
        <v>4.9029841417010358</v>
      </c>
      <c r="H16" s="1255">
        <v>4.6005755632013141</v>
      </c>
      <c r="I16" s="1255">
        <v>4.2337772102203521</v>
      </c>
      <c r="J16" s="1255">
        <v>2.7921080169167594</v>
      </c>
      <c r="K16" s="1255">
        <v>3.2787038662449031</v>
      </c>
      <c r="L16" s="1255">
        <v>3.0472716188516991</v>
      </c>
      <c r="M16" s="1255">
        <v>4.8455161905384427</v>
      </c>
      <c r="N16" s="1255">
        <v>4.7220661630885337</v>
      </c>
      <c r="O16" s="1255">
        <v>3.4678470552274288</v>
      </c>
      <c r="P16" s="1255">
        <v>3.9922722000208073</v>
      </c>
      <c r="Q16" s="1255">
        <v>3.4772453149960554</v>
      </c>
      <c r="R16" s="1255">
        <v>3.4504610404148788</v>
      </c>
      <c r="S16" s="1255">
        <v>4.3342585479359697</v>
      </c>
      <c r="T16" s="1255">
        <v>3.1753619579685237</v>
      </c>
      <c r="U16" s="1255">
        <v>4.2045012964948212</v>
      </c>
      <c r="V16" s="1255">
        <v>2.9742258837697504</v>
      </c>
      <c r="W16" s="1255">
        <v>2.8938823302422816</v>
      </c>
      <c r="X16" s="1255">
        <v>2.3218554634218189</v>
      </c>
      <c r="Y16" s="1255">
        <v>1.8227156873022228</v>
      </c>
      <c r="Z16" s="1255">
        <v>2.5246481339636659</v>
      </c>
      <c r="AA16" s="1255">
        <v>2.2172760232492483</v>
      </c>
      <c r="AB16" s="1255">
        <v>2.8209733514564284</v>
      </c>
      <c r="AC16" s="1255">
        <v>3.6812056605869778</v>
      </c>
      <c r="AD16" s="1255">
        <v>4.0294199080133399</v>
      </c>
      <c r="AE16" s="1255">
        <v>2.7298282087407411</v>
      </c>
      <c r="AF16" s="1255">
        <v>4.0216128377447644</v>
      </c>
      <c r="AG16" s="1255">
        <v>1.792697607000429</v>
      </c>
      <c r="AH16" s="1255">
        <v>3.0347257965650365</v>
      </c>
      <c r="AI16" s="1255">
        <v>3.2566333614519856</v>
      </c>
      <c r="AJ16" s="1255">
        <v>4.0156363324266229</v>
      </c>
      <c r="AK16" s="1255">
        <v>4.3122148585431619</v>
      </c>
      <c r="AL16" s="1255">
        <v>3.3314200818911344</v>
      </c>
      <c r="AM16" s="1255">
        <v>3.033049980493002</v>
      </c>
      <c r="AN16" s="1255">
        <v>3.1543699464041675</v>
      </c>
      <c r="AO16" s="1255">
        <v>3.0339625878067049</v>
      </c>
      <c r="AP16" s="1255">
        <v>4.0715569957823075</v>
      </c>
      <c r="AQ16" s="1255">
        <v>4.1154497247028292</v>
      </c>
      <c r="AR16" s="1255">
        <v>3.9926334507478121</v>
      </c>
      <c r="AS16" s="1255">
        <v>5.0514215171446661</v>
      </c>
      <c r="AT16" s="1255">
        <v>4.2477022422690602</v>
      </c>
      <c r="AU16" s="1255">
        <v>5.6414860835074387</v>
      </c>
      <c r="AV16" s="1255">
        <v>4.7480283507033967</v>
      </c>
      <c r="AW16" s="1255">
        <v>5.1109790383786384</v>
      </c>
      <c r="AX16" s="1255">
        <v>4.7819333998275768</v>
      </c>
      <c r="AY16" s="1255">
        <v>4.6121801655818739</v>
      </c>
      <c r="AZ16" s="1255">
        <v>4.0785379045611299</v>
      </c>
      <c r="BA16" s="1255">
        <v>4.1192667173020441</v>
      </c>
      <c r="BB16" s="1255">
        <v>5.4901608248873881</v>
      </c>
      <c r="BC16" s="1255">
        <v>5.7928826073986519</v>
      </c>
      <c r="BD16" s="1255">
        <v>3.4849476568586977</v>
      </c>
      <c r="BE16" s="1255">
        <v>5.5092888650524365</v>
      </c>
      <c r="BF16" s="1255">
        <v>5.2732881395757047</v>
      </c>
      <c r="BG16" s="1255">
        <v>4.7975527725851244</v>
      </c>
      <c r="BH16" s="1255">
        <v>6.3047338023474762</v>
      </c>
      <c r="BI16" s="1255">
        <v>5.4499540363918868</v>
      </c>
    </row>
    <row r="17" spans="1:61" s="92" customFormat="1" ht="24.95" customHeight="1">
      <c r="A17" s="1258" t="s">
        <v>1351</v>
      </c>
      <c r="B17" s="671">
        <v>4.5147674811055438</v>
      </c>
      <c r="C17" s="671">
        <v>5.1404706549604393</v>
      </c>
      <c r="D17" s="671">
        <v>3.5636807370117647</v>
      </c>
      <c r="E17" s="671">
        <v>4.388806640755031</v>
      </c>
      <c r="F17" s="671">
        <v>5.0459638972426468</v>
      </c>
      <c r="G17" s="671">
        <v>4.9093948792519448</v>
      </c>
      <c r="H17" s="671">
        <v>3.9614007542825447</v>
      </c>
      <c r="I17" s="671">
        <v>3.7985053947183105</v>
      </c>
      <c r="J17" s="671">
        <v>4.2590595123905928</v>
      </c>
      <c r="K17" s="671">
        <v>3.6155400192714238</v>
      </c>
      <c r="L17" s="671">
        <v>4.3004276081124893</v>
      </c>
      <c r="M17" s="671">
        <v>4.1863516155437557</v>
      </c>
      <c r="N17" s="671">
        <v>2.6408536297704921</v>
      </c>
      <c r="O17" s="671">
        <v>3.9567513040449995</v>
      </c>
      <c r="P17" s="671">
        <v>3.6339272124662982</v>
      </c>
      <c r="Q17" s="671">
        <v>2.0697415191573376</v>
      </c>
      <c r="R17" s="671">
        <v>5</v>
      </c>
      <c r="S17" s="671">
        <v>3.7010197647628651</v>
      </c>
      <c r="T17" s="671">
        <v>2.016994850967643</v>
      </c>
      <c r="U17" s="671">
        <v>4.5</v>
      </c>
      <c r="V17" s="671">
        <v>2.5091032084794587</v>
      </c>
      <c r="W17" s="671">
        <v>0.5</v>
      </c>
      <c r="X17" s="671">
        <v>1.49960737223143</v>
      </c>
      <c r="Y17" s="671">
        <v>1.5431182866422917</v>
      </c>
      <c r="Z17" s="671">
        <v>0.99162708705469016</v>
      </c>
      <c r="AA17" s="671">
        <v>1.1204043188809421</v>
      </c>
      <c r="AB17" s="671">
        <v>4.5</v>
      </c>
      <c r="AC17" s="671">
        <v>2.1847236395168053</v>
      </c>
      <c r="AD17" s="671">
        <v>2.039383305961882</v>
      </c>
      <c r="AE17" s="671">
        <v>1.4375227339723504</v>
      </c>
      <c r="AF17" s="671">
        <v>4.158460441619658</v>
      </c>
      <c r="AG17" s="671">
        <v>0.60421991611736625</v>
      </c>
      <c r="AH17" s="671">
        <v>3.465150820422227</v>
      </c>
      <c r="AI17" s="671">
        <v>4.8483056434092084</v>
      </c>
      <c r="AJ17" s="671">
        <v>3.3316354491749616</v>
      </c>
      <c r="AK17" s="671">
        <v>6.1679087513643704</v>
      </c>
      <c r="AL17" s="671">
        <v>2.5321439731816824</v>
      </c>
      <c r="AM17" s="671">
        <v>1.6989971437756251</v>
      </c>
      <c r="AN17" s="671">
        <v>3.5390484154959094</v>
      </c>
      <c r="AO17" s="671">
        <v>2.5280466028903925</v>
      </c>
      <c r="AP17" s="671">
        <v>4.8744638758338157</v>
      </c>
      <c r="AQ17" s="671">
        <v>3.6127143964686397</v>
      </c>
      <c r="AR17" s="671">
        <v>3.7026403278249829</v>
      </c>
      <c r="AS17" s="671">
        <v>5.4975499467005999</v>
      </c>
      <c r="AT17" s="671">
        <v>2.883883966859548</v>
      </c>
      <c r="AU17" s="671">
        <v>5.601665467113941</v>
      </c>
      <c r="AV17" s="671">
        <v>4.5028672546007025</v>
      </c>
      <c r="AW17" s="671">
        <v>0.9059846096973726</v>
      </c>
      <c r="AX17" s="671">
        <v>2.9940499610846985</v>
      </c>
      <c r="AY17" s="671">
        <v>3.3901191575177285</v>
      </c>
      <c r="AZ17" s="671">
        <v>3.1830445113624557</v>
      </c>
      <c r="BA17" s="671">
        <v>3.1846884301518315</v>
      </c>
      <c r="BB17" s="671">
        <v>2.6113678245476737</v>
      </c>
      <c r="BC17" s="671">
        <v>5.4510067759067571</v>
      </c>
      <c r="BD17" s="671">
        <v>2.9606745962616858</v>
      </c>
      <c r="BE17" s="671">
        <v>4.5316709896875329</v>
      </c>
      <c r="BF17" s="671">
        <v>4.3312022444663691</v>
      </c>
      <c r="BG17" s="671">
        <v>2.3870491784810772</v>
      </c>
      <c r="BH17" s="671">
        <v>5.7575400402579957</v>
      </c>
      <c r="BI17" s="671">
        <v>4.5</v>
      </c>
    </row>
    <row r="18" spans="1:61" s="92" customFormat="1" ht="24.95" customHeight="1">
      <c r="A18" s="1262" t="s">
        <v>1352</v>
      </c>
      <c r="B18" s="1263">
        <v>5.4468669392377231</v>
      </c>
      <c r="C18" s="1263">
        <v>5.4222386238755931</v>
      </c>
      <c r="D18" s="1263">
        <v>5.4538050863117373</v>
      </c>
      <c r="E18" s="1263">
        <v>5.2282151942887252</v>
      </c>
      <c r="F18" s="1263">
        <v>5.1012301390158115</v>
      </c>
      <c r="G18" s="1263">
        <v>4.9011617550162194</v>
      </c>
      <c r="H18" s="1263">
        <v>4.813449168050159</v>
      </c>
      <c r="I18" s="1263">
        <v>4.5643301796426874</v>
      </c>
      <c r="J18" s="1263">
        <v>2.4595851043424832</v>
      </c>
      <c r="K18" s="1263">
        <v>3.2167873487090057</v>
      </c>
      <c r="L18" s="1263">
        <v>2.9033750428408855</v>
      </c>
      <c r="M18" s="1263">
        <v>4.9985186849527086</v>
      </c>
      <c r="N18" s="1263">
        <v>5.4821094482905863</v>
      </c>
      <c r="O18" s="1263">
        <v>3.4627204015174669</v>
      </c>
      <c r="P18" s="1263">
        <v>4.856678635778243</v>
      </c>
      <c r="Q18" s="1263">
        <v>3.7685255971481579</v>
      </c>
      <c r="R18" s="1263">
        <v>3.383125058607833</v>
      </c>
      <c r="S18" s="1263">
        <v>4.402505795804581</v>
      </c>
      <c r="T18" s="1263">
        <v>3.3163575869210375</v>
      </c>
      <c r="U18" s="1263">
        <v>4.1968217784647619</v>
      </c>
      <c r="V18" s="1263">
        <v>4.0687733026120947</v>
      </c>
      <c r="W18" s="1263">
        <v>2.9296983816550601</v>
      </c>
      <c r="X18" s="1263">
        <v>3.758204851400321</v>
      </c>
      <c r="Y18" s="1263">
        <v>1.8595339652679301</v>
      </c>
      <c r="Z18" s="1263">
        <v>2.6817151880648575</v>
      </c>
      <c r="AA18" s="1263">
        <v>2.6378998578761879</v>
      </c>
      <c r="AB18" s="1263">
        <v>2.8167711788885299</v>
      </c>
      <c r="AC18" s="1263">
        <v>4.6231366402328389</v>
      </c>
      <c r="AD18" s="1263">
        <v>4.0789047327309538</v>
      </c>
      <c r="AE18" s="1263">
        <v>3.177317560072729</v>
      </c>
      <c r="AF18" s="1263">
        <v>3.8929086643643167</v>
      </c>
      <c r="AG18" s="1263">
        <v>3.4833756305966355</v>
      </c>
      <c r="AH18" s="1263">
        <v>2.7810337677987222</v>
      </c>
      <c r="AI18" s="1263">
        <v>2.8313337668376355</v>
      </c>
      <c r="AJ18" s="1263">
        <v>4.1943318973716277</v>
      </c>
      <c r="AK18" s="1263">
        <v>3.5915815037946843</v>
      </c>
      <c r="AL18" s="1263">
        <v>3.7101012187587679</v>
      </c>
      <c r="AM18" s="1263">
        <v>4.0815358111792666</v>
      </c>
      <c r="AN18" s="1263">
        <v>2.9383749251644189</v>
      </c>
      <c r="AO18" s="1263">
        <v>4.6324334739441575</v>
      </c>
      <c r="AP18" s="1263">
        <v>3.8456256048220507</v>
      </c>
      <c r="AQ18" s="1263">
        <v>4.3658053694244643</v>
      </c>
      <c r="AR18" s="1263">
        <v>4.1416766850996298</v>
      </c>
      <c r="AS18" s="1263">
        <v>5.0442726635663497</v>
      </c>
      <c r="AT18" s="1263">
        <v>4.5095132723380766</v>
      </c>
      <c r="AU18" s="1263">
        <v>5.7380810340091948</v>
      </c>
      <c r="AV18" s="1263">
        <v>4.7494010979523971</v>
      </c>
      <c r="AW18" s="1263">
        <v>6.8460719023323096</v>
      </c>
      <c r="AX18" s="1263">
        <v>6.0747141402676776</v>
      </c>
      <c r="AY18" s="1263">
        <v>6.6753395567076232</v>
      </c>
      <c r="AZ18" s="1263">
        <v>5.7797612959219435</v>
      </c>
      <c r="BA18" s="1263">
        <v>5.6829438399540573</v>
      </c>
      <c r="BB18" s="1263">
        <v>7.1762893851679976</v>
      </c>
      <c r="BC18" s="1263">
        <v>6.0162618533386762</v>
      </c>
      <c r="BD18" s="1263">
        <v>7.0387382188649186</v>
      </c>
      <c r="BE18" s="1263">
        <v>6.5916242095505746</v>
      </c>
      <c r="BF18" s="1263">
        <v>5.8594587196865726</v>
      </c>
      <c r="BG18" s="1263">
        <v>6.6304926262962667</v>
      </c>
      <c r="BH18" s="1263">
        <v>6.3752031366117015</v>
      </c>
      <c r="BI18" s="1263">
        <v>5.4634045163458627</v>
      </c>
    </row>
  </sheetData>
  <mergeCells count="6"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showZeros="0" zoomScaleNormal="100" zoomScaleSheetLayoutView="100" workbookViewId="0">
      <pane xSplit="1" ySplit="9" topLeftCell="B58" activePane="bottomRight" state="frozen"/>
      <selection activeCell="A18" sqref="A18"/>
      <selection pane="topRight" activeCell="A18" sqref="A18"/>
      <selection pane="bottomLeft" activeCell="A18" sqref="A18"/>
      <selection pane="bottomRight" activeCell="B62" sqref="B62:J74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4" customFormat="1" ht="18" customHeight="1">
      <c r="A1" s="1579" t="s">
        <v>202</v>
      </c>
      <c r="B1" s="1579"/>
      <c r="C1" s="1579"/>
      <c r="D1" s="1579"/>
      <c r="E1" s="1579"/>
      <c r="F1" s="1579"/>
      <c r="G1" s="1579"/>
      <c r="H1" s="1579"/>
      <c r="I1" s="1579"/>
      <c r="J1" s="1579"/>
    </row>
    <row r="2" spans="1:10">
      <c r="J2" s="714" t="s">
        <v>11</v>
      </c>
    </row>
    <row r="3" spans="1:10" s="302" customFormat="1" ht="15.75">
      <c r="A3" s="1571" t="s">
        <v>1201</v>
      </c>
      <c r="B3" s="1571"/>
      <c r="C3" s="1571"/>
      <c r="D3" s="1571"/>
      <c r="E3" s="1571"/>
      <c r="F3" s="1571"/>
      <c r="G3" s="1571"/>
      <c r="H3" s="1571"/>
      <c r="I3" s="1571"/>
      <c r="J3" s="1571"/>
    </row>
    <row r="4" spans="1:10">
      <c r="A4" s="1572" t="s">
        <v>41</v>
      </c>
      <c r="B4" s="1572"/>
      <c r="C4" s="1572"/>
      <c r="D4" s="1572"/>
      <c r="E4" s="1572"/>
      <c r="F4" s="1572"/>
      <c r="G4" s="1572"/>
      <c r="H4" s="1572"/>
      <c r="I4" s="1572"/>
      <c r="J4" s="157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569" t="s">
        <v>9</v>
      </c>
      <c r="B6" s="1569" t="s">
        <v>2</v>
      </c>
      <c r="C6" s="1569" t="s">
        <v>1</v>
      </c>
      <c r="D6" s="1569"/>
      <c r="E6" s="1569"/>
      <c r="F6" s="1569"/>
      <c r="G6" s="1569" t="s">
        <v>8</v>
      </c>
      <c r="H6" s="1569"/>
      <c r="I6" s="1569"/>
      <c r="J6" s="1569"/>
    </row>
    <row r="7" spans="1:10" s="4" customFormat="1" ht="15" customHeight="1">
      <c r="A7" s="1569"/>
      <c r="B7" s="1569"/>
      <c r="C7" s="1569" t="s">
        <v>12</v>
      </c>
      <c r="D7" s="1569" t="s">
        <v>29</v>
      </c>
      <c r="E7" s="1569"/>
      <c r="F7" s="1569"/>
      <c r="G7" s="1569" t="s">
        <v>12</v>
      </c>
      <c r="H7" s="1569" t="s">
        <v>29</v>
      </c>
      <c r="I7" s="1569"/>
      <c r="J7" s="1569"/>
    </row>
    <row r="8" spans="1:10" s="4" customFormat="1" ht="35.1" customHeight="1">
      <c r="A8" s="1569"/>
      <c r="B8" s="1569"/>
      <c r="C8" s="1569"/>
      <c r="D8" s="348" t="s">
        <v>14</v>
      </c>
      <c r="E8" s="348" t="s">
        <v>30</v>
      </c>
      <c r="F8" s="348" t="s">
        <v>13</v>
      </c>
      <c r="G8" s="1569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s="9" customFormat="1" ht="24.95" customHeight="1">
      <c r="A10" s="745" t="s">
        <v>973</v>
      </c>
      <c r="B10" s="273">
        <v>127207.52900871199</v>
      </c>
      <c r="C10" s="273">
        <v>79040.57213186202</v>
      </c>
      <c r="D10" s="273">
        <v>48009.982970514</v>
      </c>
      <c r="E10" s="273">
        <v>2564.0379314310003</v>
      </c>
      <c r="F10" s="273">
        <v>28466.551229916997</v>
      </c>
      <c r="G10" s="273">
        <v>48166.956876850003</v>
      </c>
      <c r="H10" s="273">
        <v>48064.832955729005</v>
      </c>
      <c r="I10" s="273">
        <v>102.123921121</v>
      </c>
      <c r="J10" s="273">
        <v>0</v>
      </c>
    </row>
    <row r="11" spans="1:10" ht="24" customHeight="1">
      <c r="A11" s="615" t="s">
        <v>3</v>
      </c>
      <c r="B11" s="111">
        <v>8733.9177129229993</v>
      </c>
      <c r="C11" s="111">
        <v>4342.8340477399997</v>
      </c>
      <c r="D11" s="111">
        <v>2163.699754964</v>
      </c>
      <c r="E11" s="111">
        <v>130.99553907399999</v>
      </c>
      <c r="F11" s="111">
        <v>2048.138753702</v>
      </c>
      <c r="G11" s="111">
        <v>4391.0836651830004</v>
      </c>
      <c r="H11" s="111">
        <v>4389.2457460630003</v>
      </c>
      <c r="I11" s="111">
        <v>1.83791912</v>
      </c>
      <c r="J11" s="111"/>
    </row>
    <row r="12" spans="1:10" ht="24" customHeight="1">
      <c r="A12" s="268" t="s">
        <v>4</v>
      </c>
      <c r="B12" s="274">
        <v>9952.9037093049992</v>
      </c>
      <c r="C12" s="274">
        <v>6327.3413672349998</v>
      </c>
      <c r="D12" s="274">
        <v>3540.1781587410001</v>
      </c>
      <c r="E12" s="274">
        <v>201.81594623800001</v>
      </c>
      <c r="F12" s="274">
        <v>2585.3472622559998</v>
      </c>
      <c r="G12" s="274">
        <v>3625.5623420699999</v>
      </c>
      <c r="H12" s="274">
        <v>3616.9294366079998</v>
      </c>
      <c r="I12" s="274">
        <v>8.6329054620000001</v>
      </c>
      <c r="J12" s="274"/>
    </row>
    <row r="13" spans="1:10" ht="24" customHeight="1">
      <c r="A13" s="615" t="s">
        <v>5</v>
      </c>
      <c r="B13" s="111">
        <v>11039.769591464999</v>
      </c>
      <c r="C13" s="111">
        <v>7192.2325293490003</v>
      </c>
      <c r="D13" s="111">
        <v>4530.8794066990004</v>
      </c>
      <c r="E13" s="111">
        <v>238.77694930199999</v>
      </c>
      <c r="F13" s="111">
        <v>2422.5761733479999</v>
      </c>
      <c r="G13" s="111">
        <v>3847.537062116</v>
      </c>
      <c r="H13" s="111">
        <v>3843.9124872289999</v>
      </c>
      <c r="I13" s="111">
        <v>3.6245748870000001</v>
      </c>
      <c r="J13" s="111"/>
    </row>
    <row r="14" spans="1:10" ht="24" customHeight="1">
      <c r="A14" s="313" t="s">
        <v>32</v>
      </c>
      <c r="B14" s="659">
        <v>7734.3761722960007</v>
      </c>
      <c r="C14" s="659">
        <v>4493.4263368709999</v>
      </c>
      <c r="D14" s="659">
        <v>3533.7096583590005</v>
      </c>
      <c r="E14" s="659">
        <v>113.67529102599998</v>
      </c>
      <c r="F14" s="659">
        <v>846.04138748599985</v>
      </c>
      <c r="G14" s="659">
        <v>3240.9498354250009</v>
      </c>
      <c r="H14" s="659">
        <v>3240.1495654250007</v>
      </c>
      <c r="I14" s="659">
        <v>0.80026999999999993</v>
      </c>
      <c r="J14" s="659"/>
    </row>
    <row r="15" spans="1:10" ht="24" customHeight="1">
      <c r="A15" s="615" t="s">
        <v>33</v>
      </c>
      <c r="B15" s="111">
        <v>9162.1075510539995</v>
      </c>
      <c r="C15" s="111">
        <v>5757.3095841320001</v>
      </c>
      <c r="D15" s="111">
        <v>4030.959959755</v>
      </c>
      <c r="E15" s="111">
        <v>181.37304613699996</v>
      </c>
      <c r="F15" s="111">
        <v>1544.97657824</v>
      </c>
      <c r="G15" s="111">
        <v>3404.7979669220003</v>
      </c>
      <c r="H15" s="111">
        <v>3391.9547507130001</v>
      </c>
      <c r="I15" s="111">
        <v>12.843216208999999</v>
      </c>
      <c r="J15" s="111"/>
    </row>
    <row r="16" spans="1:10" ht="24" customHeight="1">
      <c r="A16" s="313" t="s">
        <v>34</v>
      </c>
      <c r="B16" s="659">
        <v>11956.636571433</v>
      </c>
      <c r="C16" s="659">
        <v>8095.8724385120004</v>
      </c>
      <c r="D16" s="659">
        <v>4395.187363905</v>
      </c>
      <c r="E16" s="659">
        <v>311.29918320200005</v>
      </c>
      <c r="F16" s="659">
        <v>3389.3858914049997</v>
      </c>
      <c r="G16" s="659">
        <v>3860.7641329209996</v>
      </c>
      <c r="H16" s="659">
        <v>3853.3588196840001</v>
      </c>
      <c r="I16" s="659">
        <v>7.4053132369999997</v>
      </c>
      <c r="J16" s="660"/>
    </row>
    <row r="17" spans="1:10" ht="24" customHeight="1">
      <c r="A17" s="615" t="s">
        <v>35</v>
      </c>
      <c r="B17" s="111">
        <v>9510.1968745539998</v>
      </c>
      <c r="C17" s="111">
        <v>6465.1313347869991</v>
      </c>
      <c r="D17" s="111">
        <v>3976.6918523769996</v>
      </c>
      <c r="E17" s="111">
        <v>227.62162533599999</v>
      </c>
      <c r="F17" s="111">
        <v>2260.8178570740001</v>
      </c>
      <c r="G17" s="111">
        <v>3045.0655397670002</v>
      </c>
      <c r="H17" s="111">
        <v>3042.8797366100002</v>
      </c>
      <c r="I17" s="111">
        <v>2.1858031570000001</v>
      </c>
      <c r="J17" s="111"/>
    </row>
    <row r="18" spans="1:10" ht="24" customHeight="1">
      <c r="A18" s="313" t="s">
        <v>36</v>
      </c>
      <c r="B18" s="659">
        <v>11193.64703624</v>
      </c>
      <c r="C18" s="659">
        <v>6264.4327547399998</v>
      </c>
      <c r="D18" s="659">
        <v>3816.8057343679998</v>
      </c>
      <c r="E18" s="659">
        <v>219.58459447199999</v>
      </c>
      <c r="F18" s="659">
        <v>2228.0424259000001</v>
      </c>
      <c r="G18" s="659">
        <v>4929.2142814999997</v>
      </c>
      <c r="H18" s="659">
        <v>4926.1613811480001</v>
      </c>
      <c r="I18" s="659">
        <v>3.052900352</v>
      </c>
      <c r="J18" s="659"/>
    </row>
    <row r="19" spans="1:10" ht="24" customHeight="1">
      <c r="A19" s="615" t="s">
        <v>37</v>
      </c>
      <c r="B19" s="111">
        <v>10705.472190963001</v>
      </c>
      <c r="C19" s="111">
        <v>6904.0842139220003</v>
      </c>
      <c r="D19" s="111">
        <v>4113.3111083200001</v>
      </c>
      <c r="E19" s="111">
        <v>248.246157759</v>
      </c>
      <c r="F19" s="111">
        <v>2542.526947843</v>
      </c>
      <c r="G19" s="111">
        <v>3801.3879770409999</v>
      </c>
      <c r="H19" s="111">
        <v>3794.3800271780001</v>
      </c>
      <c r="I19" s="111">
        <v>7.0079498630000003</v>
      </c>
      <c r="J19" s="111"/>
    </row>
    <row r="20" spans="1:10" ht="24" customHeight="1">
      <c r="A20" s="313" t="s">
        <v>38</v>
      </c>
      <c r="B20" s="659">
        <v>11625.174677536001</v>
      </c>
      <c r="C20" s="659">
        <v>7862.9995949479999</v>
      </c>
      <c r="D20" s="659">
        <v>4845.5792872800002</v>
      </c>
      <c r="E20" s="659">
        <v>239.332572986</v>
      </c>
      <c r="F20" s="659">
        <v>2778.0877346819998</v>
      </c>
      <c r="G20" s="659">
        <v>3762.1750825879999</v>
      </c>
      <c r="H20" s="659">
        <v>3753.7389698510001</v>
      </c>
      <c r="I20" s="659">
        <v>8.4361127370000002</v>
      </c>
      <c r="J20" s="659">
        <v>0</v>
      </c>
    </row>
    <row r="21" spans="1:10" ht="24" customHeight="1">
      <c r="A21" s="615" t="s">
        <v>39</v>
      </c>
      <c r="B21" s="111">
        <v>10595.466784467</v>
      </c>
      <c r="C21" s="111">
        <v>6982.5878826360004</v>
      </c>
      <c r="D21" s="111">
        <v>3804.7099494230001</v>
      </c>
      <c r="E21" s="111">
        <v>222.96898738300001</v>
      </c>
      <c r="F21" s="111">
        <v>2954.90894583</v>
      </c>
      <c r="G21" s="111">
        <v>3612.8789018309999</v>
      </c>
      <c r="H21" s="111">
        <v>3599.0880620749999</v>
      </c>
      <c r="I21" s="111">
        <v>13.790839756</v>
      </c>
      <c r="J21" s="111">
        <v>0</v>
      </c>
    </row>
    <row r="22" spans="1:10" ht="24" customHeight="1">
      <c r="A22" s="269" t="s">
        <v>40</v>
      </c>
      <c r="B22" s="275">
        <v>14997.860136476</v>
      </c>
      <c r="C22" s="275">
        <v>8352.3200469900003</v>
      </c>
      <c r="D22" s="275">
        <v>5258.2707363230002</v>
      </c>
      <c r="E22" s="275">
        <v>228.348038516</v>
      </c>
      <c r="F22" s="275">
        <v>2865.701272151</v>
      </c>
      <c r="G22" s="275">
        <v>6645.5400894860004</v>
      </c>
      <c r="H22" s="275">
        <v>6613.0339731450003</v>
      </c>
      <c r="I22" s="275">
        <v>32.506116341000002</v>
      </c>
      <c r="J22" s="275">
        <v>0</v>
      </c>
    </row>
    <row r="23" spans="1:10" s="9" customFormat="1" ht="24.95" customHeight="1">
      <c r="A23" s="1057" t="s">
        <v>433</v>
      </c>
      <c r="B23" s="1066">
        <v>166673.54428049343</v>
      </c>
      <c r="C23" s="1066">
        <v>102258.56211883402</v>
      </c>
      <c r="D23" s="1066">
        <v>58637.759425628246</v>
      </c>
      <c r="E23" s="1066">
        <v>3099.9065620038095</v>
      </c>
      <c r="F23" s="1066">
        <v>40520.896131201982</v>
      </c>
      <c r="G23" s="1066">
        <v>64414.982161659405</v>
      </c>
      <c r="H23" s="1066">
        <v>64161.65645227542</v>
      </c>
      <c r="I23" s="1066">
        <v>253.32570938400002</v>
      </c>
      <c r="J23" s="1066">
        <v>0</v>
      </c>
    </row>
    <row r="24" spans="1:10" ht="24" customHeight="1">
      <c r="A24" s="313" t="s">
        <v>3</v>
      </c>
      <c r="B24" s="659">
        <v>8641.4405014340009</v>
      </c>
      <c r="C24" s="659">
        <v>4421.824032941</v>
      </c>
      <c r="D24" s="659">
        <v>2797.2384715389999</v>
      </c>
      <c r="E24" s="659">
        <v>116.85927723</v>
      </c>
      <c r="F24" s="659">
        <v>1507.7262841720001</v>
      </c>
      <c r="G24" s="659">
        <v>4219.616468493</v>
      </c>
      <c r="H24" s="659">
        <v>4208.4663625519997</v>
      </c>
      <c r="I24" s="659">
        <v>11.150105941</v>
      </c>
      <c r="J24" s="659">
        <v>0</v>
      </c>
    </row>
    <row r="25" spans="1:10" ht="24" customHeight="1">
      <c r="A25" s="5" t="s">
        <v>4</v>
      </c>
      <c r="B25" s="1067">
        <v>10134.645402749</v>
      </c>
      <c r="C25" s="1067">
        <v>6518.91828747</v>
      </c>
      <c r="D25" s="1067">
        <v>3896.9488232120002</v>
      </c>
      <c r="E25" s="1067">
        <v>242.27506587600001</v>
      </c>
      <c r="F25" s="1067">
        <v>2379.6943983820001</v>
      </c>
      <c r="G25" s="1067">
        <v>3615.7271152789999</v>
      </c>
      <c r="H25" s="1067">
        <v>3598.556849694</v>
      </c>
      <c r="I25" s="1067">
        <v>17.170265584999999</v>
      </c>
      <c r="J25" s="1067">
        <v>0</v>
      </c>
    </row>
    <row r="26" spans="1:10" ht="24" customHeight="1">
      <c r="A26" s="313" t="s">
        <v>5</v>
      </c>
      <c r="B26" s="659">
        <v>14106.535170832809</v>
      </c>
      <c r="C26" s="659">
        <v>8889.8369782678092</v>
      </c>
      <c r="D26" s="659">
        <v>5146.0536494178104</v>
      </c>
      <c r="E26" s="659">
        <v>303.883376086</v>
      </c>
      <c r="F26" s="659">
        <v>3439.8999527639999</v>
      </c>
      <c r="G26" s="659">
        <v>5216.6981925649989</v>
      </c>
      <c r="H26" s="659">
        <v>5202.6187385099993</v>
      </c>
      <c r="I26" s="659">
        <v>14.079454054999999</v>
      </c>
      <c r="J26" s="659">
        <v>0</v>
      </c>
    </row>
    <row r="27" spans="1:10" ht="24" customHeight="1">
      <c r="A27" s="615" t="s">
        <v>32</v>
      </c>
      <c r="B27" s="111">
        <v>16696.439101444001</v>
      </c>
      <c r="C27" s="111">
        <v>11106.920203568001</v>
      </c>
      <c r="D27" s="111">
        <v>6763.1016085660003</v>
      </c>
      <c r="E27" s="111">
        <v>317.61483942500001</v>
      </c>
      <c r="F27" s="111">
        <v>4026.2037555769998</v>
      </c>
      <c r="G27" s="111">
        <v>5589.5188978759998</v>
      </c>
      <c r="H27" s="111">
        <v>5574.8537768549995</v>
      </c>
      <c r="I27" s="111">
        <v>14.665121020999999</v>
      </c>
      <c r="J27" s="111">
        <v>0</v>
      </c>
    </row>
    <row r="28" spans="1:10" ht="24" customHeight="1">
      <c r="A28" s="313" t="s">
        <v>33</v>
      </c>
      <c r="B28" s="659">
        <v>14861.277268116675</v>
      </c>
      <c r="C28" s="659">
        <v>9495.0661170917047</v>
      </c>
      <c r="D28" s="659">
        <v>5568.0343059622301</v>
      </c>
      <c r="E28" s="659">
        <v>284.13724122299999</v>
      </c>
      <c r="F28" s="659">
        <v>3642.8945699064743</v>
      </c>
      <c r="G28" s="659">
        <v>5366.2111510249706</v>
      </c>
      <c r="H28" s="659">
        <v>5345.6580587379704</v>
      </c>
      <c r="I28" s="659">
        <v>20.553092286999998</v>
      </c>
      <c r="J28" s="659">
        <v>0</v>
      </c>
    </row>
    <row r="29" spans="1:10" ht="24" customHeight="1">
      <c r="A29" s="615" t="s">
        <v>34</v>
      </c>
      <c r="B29" s="111">
        <v>14672.128390646594</v>
      </c>
      <c r="C29" s="111">
        <v>8777.1325698346227</v>
      </c>
      <c r="D29" s="111">
        <v>4804.4571915713086</v>
      </c>
      <c r="E29" s="111">
        <v>274.48244780780999</v>
      </c>
      <c r="F29" s="111">
        <v>3698.1929304555047</v>
      </c>
      <c r="G29" s="111">
        <v>5894.9958208119724</v>
      </c>
      <c r="H29" s="111">
        <v>5872.1210923359722</v>
      </c>
      <c r="I29" s="111">
        <v>22.874728476000001</v>
      </c>
      <c r="J29" s="667">
        <v>0</v>
      </c>
    </row>
    <row r="30" spans="1:10" ht="24" customHeight="1">
      <c r="A30" s="313" t="s">
        <v>35</v>
      </c>
      <c r="B30" s="659">
        <v>12813.941226464001</v>
      </c>
      <c r="C30" s="659">
        <v>7526.0089105410007</v>
      </c>
      <c r="D30" s="659">
        <v>3982.1908143430001</v>
      </c>
      <c r="E30" s="659">
        <v>252.534016487</v>
      </c>
      <c r="F30" s="659">
        <v>3291.2840797109998</v>
      </c>
      <c r="G30" s="659">
        <v>5287.9323159230007</v>
      </c>
      <c r="H30" s="659">
        <v>5269.8802141530005</v>
      </c>
      <c r="I30" s="659">
        <v>18.05210177</v>
      </c>
      <c r="J30" s="659">
        <v>0</v>
      </c>
    </row>
    <row r="31" spans="1:10" ht="24" customHeight="1">
      <c r="A31" s="615" t="s">
        <v>36</v>
      </c>
      <c r="B31" s="111">
        <v>14465.998540547707</v>
      </c>
      <c r="C31" s="111">
        <v>8337.9795968340295</v>
      </c>
      <c r="D31" s="111">
        <v>4376.12260763003</v>
      </c>
      <c r="E31" s="111">
        <v>257.68014428999999</v>
      </c>
      <c r="F31" s="111">
        <v>3704.176844914</v>
      </c>
      <c r="G31" s="111">
        <v>6128.0189437136787</v>
      </c>
      <c r="H31" s="111">
        <v>6101.4125265856783</v>
      </c>
      <c r="I31" s="111">
        <v>26.606417128</v>
      </c>
      <c r="J31" s="111">
        <v>0</v>
      </c>
    </row>
    <row r="32" spans="1:10" ht="24" customHeight="1">
      <c r="A32" s="313" t="s">
        <v>37</v>
      </c>
      <c r="B32" s="659">
        <v>13139.683216828</v>
      </c>
      <c r="C32" s="659">
        <v>8373.6495597699995</v>
      </c>
      <c r="D32" s="659">
        <v>4731.9948331129999</v>
      </c>
      <c r="E32" s="659">
        <v>258.26350659100001</v>
      </c>
      <c r="F32" s="659">
        <v>3383.3912200660002</v>
      </c>
      <c r="G32" s="659">
        <v>4766.0336570579993</v>
      </c>
      <c r="H32" s="659">
        <v>4742.3959785299994</v>
      </c>
      <c r="I32" s="659">
        <v>23.637678527999999</v>
      </c>
      <c r="J32" s="659">
        <v>0</v>
      </c>
    </row>
    <row r="33" spans="1:10" ht="24" customHeight="1">
      <c r="A33" s="615" t="s">
        <v>38</v>
      </c>
      <c r="B33" s="111">
        <v>13857.791448343</v>
      </c>
      <c r="C33" s="111">
        <v>8651.057428058999</v>
      </c>
      <c r="D33" s="111">
        <v>5071.9941631909996</v>
      </c>
      <c r="E33" s="111">
        <v>313.92381088000002</v>
      </c>
      <c r="F33" s="111">
        <v>3265.1394539879998</v>
      </c>
      <c r="G33" s="111">
        <v>5206.7340202840005</v>
      </c>
      <c r="H33" s="111">
        <v>5178.8316642740001</v>
      </c>
      <c r="I33" s="111">
        <v>27.902356009999998</v>
      </c>
      <c r="J33" s="111">
        <v>0</v>
      </c>
    </row>
    <row r="34" spans="1:10" ht="24" customHeight="1">
      <c r="A34" s="313" t="s">
        <v>39</v>
      </c>
      <c r="B34" s="659">
        <v>14119.332260946661</v>
      </c>
      <c r="C34" s="659">
        <v>8717.0361626428712</v>
      </c>
      <c r="D34" s="659">
        <v>4698.1308079788705</v>
      </c>
      <c r="E34" s="659">
        <v>232.71149016000001</v>
      </c>
      <c r="F34" s="659">
        <v>3786.193864504</v>
      </c>
      <c r="G34" s="659">
        <v>5402.2960983037901</v>
      </c>
      <c r="H34" s="659">
        <v>5369.5558401647904</v>
      </c>
      <c r="I34" s="659">
        <v>32.740258138999998</v>
      </c>
      <c r="J34" s="659">
        <v>0</v>
      </c>
    </row>
    <row r="35" spans="1:10" ht="24" customHeight="1">
      <c r="A35" s="1059" t="s">
        <v>40</v>
      </c>
      <c r="B35" s="1065">
        <v>19164.331752140999</v>
      </c>
      <c r="C35" s="1065">
        <v>11443.132271814</v>
      </c>
      <c r="D35" s="1065">
        <v>6801.4921491040004</v>
      </c>
      <c r="E35" s="1065">
        <v>245.54134594799999</v>
      </c>
      <c r="F35" s="1065">
        <v>4396.0987767619999</v>
      </c>
      <c r="G35" s="1065">
        <v>7721.1994803270009</v>
      </c>
      <c r="H35" s="1065">
        <v>7697.3053498830004</v>
      </c>
      <c r="I35" s="1065">
        <v>23.894130444000002</v>
      </c>
      <c r="J35" s="1065">
        <v>0</v>
      </c>
    </row>
    <row r="36" spans="1:10" s="9" customFormat="1" ht="24.95" customHeight="1">
      <c r="A36" s="745" t="s">
        <v>686</v>
      </c>
      <c r="B36" s="273">
        <v>203126.59569075849</v>
      </c>
      <c r="C36" s="273">
        <v>132662.25786964901</v>
      </c>
      <c r="D36" s="273">
        <v>64324.388484752999</v>
      </c>
      <c r="E36" s="273">
        <v>3049.3859363970005</v>
      </c>
      <c r="F36" s="273">
        <v>65288.483448499006</v>
      </c>
      <c r="G36" s="273">
        <v>70464.337821109511</v>
      </c>
      <c r="H36" s="273">
        <v>69804.164077887501</v>
      </c>
      <c r="I36" s="273">
        <v>660.17374322199987</v>
      </c>
      <c r="J36" s="273">
        <v>0</v>
      </c>
    </row>
    <row r="37" spans="1:10" ht="24" customHeight="1">
      <c r="A37" s="615" t="s">
        <v>3</v>
      </c>
      <c r="B37" s="111">
        <v>9409.9871400150005</v>
      </c>
      <c r="C37" s="111">
        <v>5839.7223479900003</v>
      </c>
      <c r="D37" s="111">
        <v>3330.5901925049998</v>
      </c>
      <c r="E37" s="111">
        <v>185.261238217</v>
      </c>
      <c r="F37" s="111">
        <v>2323.8709172680001</v>
      </c>
      <c r="G37" s="111">
        <v>3570.2647920249997</v>
      </c>
      <c r="H37" s="111">
        <v>3549.4527597669999</v>
      </c>
      <c r="I37" s="111">
        <v>20.812032257999999</v>
      </c>
      <c r="J37" s="111">
        <v>0</v>
      </c>
    </row>
    <row r="38" spans="1:10" ht="24" customHeight="1">
      <c r="A38" s="268" t="s">
        <v>4</v>
      </c>
      <c r="B38" s="274">
        <v>12109.923184443</v>
      </c>
      <c r="C38" s="274">
        <v>8141.6882830609993</v>
      </c>
      <c r="D38" s="274">
        <v>4158.0307819199998</v>
      </c>
      <c r="E38" s="274">
        <v>264.44435334999997</v>
      </c>
      <c r="F38" s="274">
        <v>3719.2131477910002</v>
      </c>
      <c r="G38" s="274">
        <v>3968.2349013819999</v>
      </c>
      <c r="H38" s="274">
        <v>3924.6161406639999</v>
      </c>
      <c r="I38" s="274">
        <v>43.618760717999997</v>
      </c>
      <c r="J38" s="274">
        <v>0</v>
      </c>
    </row>
    <row r="39" spans="1:10" ht="24" customHeight="1">
      <c r="A39" s="615" t="s">
        <v>5</v>
      </c>
      <c r="B39" s="111">
        <v>16320.364751669</v>
      </c>
      <c r="C39" s="111">
        <v>11258.874348967</v>
      </c>
      <c r="D39" s="111">
        <v>6143.5365129479997</v>
      </c>
      <c r="E39" s="111">
        <v>242.98814621700001</v>
      </c>
      <c r="F39" s="111">
        <v>4872.3496898020003</v>
      </c>
      <c r="G39" s="111">
        <v>5061.4904027020002</v>
      </c>
      <c r="H39" s="111">
        <v>5021.4721289079998</v>
      </c>
      <c r="I39" s="111">
        <v>40.018273794000002</v>
      </c>
      <c r="J39" s="111">
        <v>0</v>
      </c>
    </row>
    <row r="40" spans="1:10" ht="24" customHeight="1">
      <c r="A40" s="313" t="s">
        <v>32</v>
      </c>
      <c r="B40" s="659">
        <v>16331.205154357001</v>
      </c>
      <c r="C40" s="659">
        <v>11583.49198898</v>
      </c>
      <c r="D40" s="659">
        <v>5853.767762335</v>
      </c>
      <c r="E40" s="659">
        <v>302.54822173000002</v>
      </c>
      <c r="F40" s="659">
        <v>5427.1760049149998</v>
      </c>
      <c r="G40" s="659">
        <v>4747.7131653770002</v>
      </c>
      <c r="H40" s="659">
        <v>4720.8818033280004</v>
      </c>
      <c r="I40" s="659">
        <v>26.831362048999999</v>
      </c>
      <c r="J40" s="659">
        <v>0</v>
      </c>
    </row>
    <row r="41" spans="1:10" ht="24" customHeight="1">
      <c r="A41" s="615" t="s">
        <v>33</v>
      </c>
      <c r="B41" s="111">
        <v>16011.478224189001</v>
      </c>
      <c r="C41" s="111">
        <v>10077.123897563</v>
      </c>
      <c r="D41" s="111">
        <v>5189.3769072610003</v>
      </c>
      <c r="E41" s="111">
        <v>218.18643646300001</v>
      </c>
      <c r="F41" s="111">
        <v>4669.560553839</v>
      </c>
      <c r="G41" s="111">
        <v>5934.3543266260003</v>
      </c>
      <c r="H41" s="111">
        <v>5883.3475175410003</v>
      </c>
      <c r="I41" s="111">
        <v>51.006809085</v>
      </c>
      <c r="J41" s="111">
        <v>0</v>
      </c>
    </row>
    <row r="42" spans="1:10" ht="24" customHeight="1">
      <c r="A42" s="313" t="s">
        <v>34</v>
      </c>
      <c r="B42" s="659">
        <v>17214.873433598004</v>
      </c>
      <c r="C42" s="659">
        <v>10806.529626995998</v>
      </c>
      <c r="D42" s="659">
        <v>5005.9829514049998</v>
      </c>
      <c r="E42" s="659">
        <v>249.59987583700001</v>
      </c>
      <c r="F42" s="659">
        <v>5550.9467997539996</v>
      </c>
      <c r="G42" s="659">
        <v>6408.3438066020062</v>
      </c>
      <c r="H42" s="659">
        <v>6351.5530833230059</v>
      </c>
      <c r="I42" s="659">
        <v>56.790723278999998</v>
      </c>
      <c r="J42" s="660">
        <v>0</v>
      </c>
    </row>
    <row r="43" spans="1:10" ht="24" customHeight="1">
      <c r="A43" s="615" t="s">
        <v>35</v>
      </c>
      <c r="B43" s="111">
        <v>13973.439509234002</v>
      </c>
      <c r="C43" s="111">
        <v>9256.8605271230008</v>
      </c>
      <c r="D43" s="111">
        <v>3945.698180588</v>
      </c>
      <c r="E43" s="111">
        <v>182.44965889299999</v>
      </c>
      <c r="F43" s="111">
        <v>5128.7126876419998</v>
      </c>
      <c r="G43" s="111">
        <v>4716.5789821110002</v>
      </c>
      <c r="H43" s="111">
        <v>4648.6492754370001</v>
      </c>
      <c r="I43" s="111">
        <v>67.929706674000002</v>
      </c>
      <c r="J43" s="111">
        <v>0</v>
      </c>
    </row>
    <row r="44" spans="1:10" ht="24" customHeight="1">
      <c r="A44" s="313" t="s">
        <v>36</v>
      </c>
      <c r="B44" s="659">
        <v>21760.788932150001</v>
      </c>
      <c r="C44" s="659">
        <v>12562.772883622001</v>
      </c>
      <c r="D44" s="659">
        <v>5319.2167810520004</v>
      </c>
      <c r="E44" s="659">
        <v>298.39077724800001</v>
      </c>
      <c r="F44" s="659">
        <v>6945.1653253220002</v>
      </c>
      <c r="G44" s="659">
        <v>9198.0160485279994</v>
      </c>
      <c r="H44" s="659">
        <v>9113.6988336729992</v>
      </c>
      <c r="I44" s="659">
        <v>84.317214855000003</v>
      </c>
      <c r="J44" s="659">
        <v>0</v>
      </c>
    </row>
    <row r="45" spans="1:10" ht="24" customHeight="1">
      <c r="A45" s="615" t="s">
        <v>37</v>
      </c>
      <c r="B45" s="111">
        <v>18573.992857366</v>
      </c>
      <c r="C45" s="111">
        <v>12982.187393643</v>
      </c>
      <c r="D45" s="111">
        <v>6433.398444677</v>
      </c>
      <c r="E45" s="111">
        <v>237.36201709599999</v>
      </c>
      <c r="F45" s="111">
        <v>6311.4269318699999</v>
      </c>
      <c r="G45" s="111">
        <v>5591.8054637229998</v>
      </c>
      <c r="H45" s="111">
        <v>5504.7256212080001</v>
      </c>
      <c r="I45" s="111">
        <v>87.079842514999996</v>
      </c>
      <c r="J45" s="111">
        <v>0</v>
      </c>
    </row>
    <row r="46" spans="1:10" ht="24" customHeight="1">
      <c r="A46" s="313" t="s">
        <v>38</v>
      </c>
      <c r="B46" s="659">
        <v>20955.074363263964</v>
      </c>
      <c r="C46" s="659">
        <v>13277.292416521999</v>
      </c>
      <c r="D46" s="659">
        <v>6285.4266905309996</v>
      </c>
      <c r="E46" s="659">
        <v>278.03880775699997</v>
      </c>
      <c r="F46" s="659">
        <v>6713.826918234</v>
      </c>
      <c r="G46" s="659">
        <v>7677.7819467419667</v>
      </c>
      <c r="H46" s="659">
        <v>7620.2942050149668</v>
      </c>
      <c r="I46" s="659">
        <v>57.487741727</v>
      </c>
      <c r="J46" s="659">
        <v>0</v>
      </c>
    </row>
    <row r="47" spans="1:10" ht="24" customHeight="1">
      <c r="A47" s="615" t="s">
        <v>39</v>
      </c>
      <c r="B47" s="111">
        <v>17282.424072834001</v>
      </c>
      <c r="C47" s="111">
        <v>12837.743645117</v>
      </c>
      <c r="D47" s="111">
        <v>5640.3169934340003</v>
      </c>
      <c r="E47" s="111">
        <v>289.20337672599999</v>
      </c>
      <c r="F47" s="111">
        <v>6908.2232749570003</v>
      </c>
      <c r="G47" s="111">
        <v>4444.6804277170004</v>
      </c>
      <c r="H47" s="111">
        <v>4381.2689231630002</v>
      </c>
      <c r="I47" s="111">
        <v>63.411504553999997</v>
      </c>
      <c r="J47" s="111">
        <v>0</v>
      </c>
    </row>
    <row r="48" spans="1:10" ht="24" customHeight="1">
      <c r="A48" s="269" t="s">
        <v>40</v>
      </c>
      <c r="B48" s="275">
        <v>23183.044067639526</v>
      </c>
      <c r="C48" s="275">
        <v>14037.970510064999</v>
      </c>
      <c r="D48" s="275">
        <v>7019.0462860970001</v>
      </c>
      <c r="E48" s="275">
        <v>300.91302686300003</v>
      </c>
      <c r="F48" s="275">
        <v>6718.0111971050001</v>
      </c>
      <c r="G48" s="275">
        <v>9145.0735575745275</v>
      </c>
      <c r="H48" s="275">
        <v>9084.2037858605272</v>
      </c>
      <c r="I48" s="275">
        <v>60.869771714000002</v>
      </c>
      <c r="J48" s="275">
        <v>0</v>
      </c>
    </row>
    <row r="49" spans="1:10" ht="24" customHeight="1">
      <c r="A49" s="1068" t="s">
        <v>935</v>
      </c>
      <c r="B49" s="1069">
        <v>251401.53303160751</v>
      </c>
      <c r="C49" s="1069">
        <v>173498.92950030134</v>
      </c>
      <c r="D49" s="1069">
        <v>69353.78153072999</v>
      </c>
      <c r="E49" s="1069">
        <v>3910.3767835447102</v>
      </c>
      <c r="F49" s="1069">
        <v>100234.77118602664</v>
      </c>
      <c r="G49" s="1069">
        <v>77902.603531306173</v>
      </c>
      <c r="H49" s="1069">
        <v>75830.450837330631</v>
      </c>
      <c r="I49" s="1069">
        <v>2072.1526939755404</v>
      </c>
      <c r="J49" s="1069">
        <v>0</v>
      </c>
    </row>
    <row r="50" spans="1:10" ht="24" customHeight="1">
      <c r="A50" s="313" t="s">
        <v>3</v>
      </c>
      <c r="B50" s="659">
        <v>13344.080441482232</v>
      </c>
      <c r="C50" s="659">
        <v>9121.8002219544396</v>
      </c>
      <c r="D50" s="659">
        <v>4253.6855166696287</v>
      </c>
      <c r="E50" s="659">
        <v>161.42846900287</v>
      </c>
      <c r="F50" s="659">
        <v>4706.6862362819402</v>
      </c>
      <c r="G50" s="659">
        <v>4222.2802195277827</v>
      </c>
      <c r="H50" s="659">
        <v>4147.7747245268129</v>
      </c>
      <c r="I50" s="659">
        <v>74.505495000970001</v>
      </c>
      <c r="J50" s="659">
        <v>0</v>
      </c>
    </row>
    <row r="51" spans="1:10" ht="24" customHeight="1">
      <c r="A51" s="615" t="s">
        <v>4</v>
      </c>
      <c r="B51" s="111">
        <v>19593.749817286091</v>
      </c>
      <c r="C51" s="111">
        <v>11921.22615855804</v>
      </c>
      <c r="D51" s="111">
        <v>5229.2487573457793</v>
      </c>
      <c r="E51" s="111">
        <v>281.70510626895009</v>
      </c>
      <c r="F51" s="111">
        <v>6410.272294943311</v>
      </c>
      <c r="G51" s="111">
        <v>7672.5236587280142</v>
      </c>
      <c r="H51" s="111">
        <v>7548.5757788923638</v>
      </c>
      <c r="I51" s="111">
        <v>123.94787983565001</v>
      </c>
      <c r="J51" s="111">
        <v>0</v>
      </c>
    </row>
    <row r="52" spans="1:10" ht="24" customHeight="1">
      <c r="A52" s="313" t="s">
        <v>5</v>
      </c>
      <c r="B52" s="659">
        <v>20621.376810531212</v>
      </c>
      <c r="C52" s="659">
        <v>14824.701542530922</v>
      </c>
      <c r="D52" s="659">
        <v>6429.5499025661602</v>
      </c>
      <c r="E52" s="659">
        <v>377.11907184608998</v>
      </c>
      <c r="F52" s="659">
        <v>8018.0325681186723</v>
      </c>
      <c r="G52" s="659">
        <v>5796.6752680002946</v>
      </c>
      <c r="H52" s="659">
        <v>5649.1202844802647</v>
      </c>
      <c r="I52" s="659">
        <v>147.55498352002999</v>
      </c>
      <c r="J52" s="659">
        <v>0</v>
      </c>
    </row>
    <row r="53" spans="1:10" ht="24" customHeight="1">
      <c r="A53" s="615" t="s">
        <v>32</v>
      </c>
      <c r="B53" s="111">
        <v>18325.168858418234</v>
      </c>
      <c r="C53" s="111">
        <v>13387.228115596326</v>
      </c>
      <c r="D53" s="111">
        <v>4635.7372894782366</v>
      </c>
      <c r="E53" s="111">
        <v>378.52579789524998</v>
      </c>
      <c r="F53" s="111">
        <v>8372.9650282228395</v>
      </c>
      <c r="G53" s="111">
        <v>4937.9407428218965</v>
      </c>
      <c r="H53" s="111">
        <v>4811.1659472580768</v>
      </c>
      <c r="I53" s="111">
        <v>126.77479556382001</v>
      </c>
      <c r="J53" s="111"/>
    </row>
    <row r="54" spans="1:10" ht="24" customHeight="1">
      <c r="A54" s="313" t="s">
        <v>33</v>
      </c>
      <c r="B54" s="659">
        <v>24576.049962570069</v>
      </c>
      <c r="C54" s="659">
        <v>16819.748841849596</v>
      </c>
      <c r="D54" s="659">
        <v>5970.6952981280983</v>
      </c>
      <c r="E54" s="659">
        <v>394.08364121051</v>
      </c>
      <c r="F54" s="659">
        <v>10454.969902510988</v>
      </c>
      <c r="G54" s="659">
        <v>7756.3011207204163</v>
      </c>
      <c r="H54" s="659">
        <v>7544.8934995793561</v>
      </c>
      <c r="I54" s="659">
        <v>211.40762114106002</v>
      </c>
      <c r="J54" s="659"/>
    </row>
    <row r="55" spans="1:10" ht="24" customHeight="1">
      <c r="A55" s="615" t="s">
        <v>34</v>
      </c>
      <c r="B55" s="111">
        <v>19310.670043421738</v>
      </c>
      <c r="C55" s="111">
        <v>13118.221451816771</v>
      </c>
      <c r="D55" s="111">
        <v>4810.305589664973</v>
      </c>
      <c r="E55" s="111">
        <v>321.30395849796997</v>
      </c>
      <c r="F55" s="111">
        <v>7986.6119036538284</v>
      </c>
      <c r="G55" s="111">
        <v>6192.4485916049725</v>
      </c>
      <c r="H55" s="111">
        <v>5985.7055315726129</v>
      </c>
      <c r="I55" s="111">
        <v>206.74306003235998</v>
      </c>
      <c r="J55" s="111">
        <v>0</v>
      </c>
    </row>
    <row r="56" spans="1:10" ht="24" customHeight="1">
      <c r="A56" s="313" t="s">
        <v>35</v>
      </c>
      <c r="B56" s="659">
        <v>20730.772206234833</v>
      </c>
      <c r="C56" s="659">
        <v>13904.43170191408</v>
      </c>
      <c r="D56" s="659">
        <v>4199.7274049378984</v>
      </c>
      <c r="E56" s="659">
        <v>358.84792143499999</v>
      </c>
      <c r="F56" s="659">
        <v>9345.8563755411815</v>
      </c>
      <c r="G56" s="659">
        <v>6826.3405043207495</v>
      </c>
      <c r="H56" s="659">
        <v>6646.6851915972193</v>
      </c>
      <c r="I56" s="659">
        <v>179.65531272352996</v>
      </c>
      <c r="J56" s="659">
        <v>0</v>
      </c>
    </row>
    <row r="57" spans="1:10" ht="24" customHeight="1">
      <c r="A57" s="615" t="s">
        <v>36</v>
      </c>
      <c r="B57" s="111">
        <v>25220.042694180709</v>
      </c>
      <c r="C57" s="111">
        <v>17054.137692411266</v>
      </c>
      <c r="D57" s="111">
        <v>6414.9393671286934</v>
      </c>
      <c r="E57" s="111">
        <v>356.72069076651002</v>
      </c>
      <c r="F57" s="111">
        <v>10282.477634516057</v>
      </c>
      <c r="G57" s="111">
        <v>8165.9050017694499</v>
      </c>
      <c r="H57" s="111">
        <v>7975.4694145471813</v>
      </c>
      <c r="I57" s="111">
        <v>190.43558722227019</v>
      </c>
      <c r="J57" s="111">
        <v>0</v>
      </c>
    </row>
    <row r="58" spans="1:10" ht="24" customHeight="1">
      <c r="A58" s="313" t="s">
        <v>37</v>
      </c>
      <c r="B58" s="659">
        <v>22192.020569637214</v>
      </c>
      <c r="C58" s="659">
        <v>16558.054763375847</v>
      </c>
      <c r="D58" s="659">
        <v>6715.1709205141551</v>
      </c>
      <c r="E58" s="659">
        <v>339.06116962647997</v>
      </c>
      <c r="F58" s="659">
        <v>9503.8226732352396</v>
      </c>
      <c r="G58" s="659">
        <v>5633.965806261358</v>
      </c>
      <c r="H58" s="659">
        <v>5516.1559086120988</v>
      </c>
      <c r="I58" s="659">
        <v>117.80989764926001</v>
      </c>
      <c r="J58" s="659">
        <v>0</v>
      </c>
    </row>
    <row r="59" spans="1:10" ht="24" customHeight="1">
      <c r="A59" s="615" t="s">
        <v>38</v>
      </c>
      <c r="B59" s="111">
        <v>23521.427716894112</v>
      </c>
      <c r="C59" s="111">
        <v>16665.318242517227</v>
      </c>
      <c r="D59" s="111">
        <v>7103.3291168601299</v>
      </c>
      <c r="E59" s="111">
        <v>337.60905866890005</v>
      </c>
      <c r="F59" s="111">
        <v>9224.380066988193</v>
      </c>
      <c r="G59" s="111">
        <v>6856.1094743768936</v>
      </c>
      <c r="H59" s="111">
        <v>6731.2301171144927</v>
      </c>
      <c r="I59" s="111">
        <v>124.87935726240001</v>
      </c>
      <c r="J59" s="111">
        <v>0</v>
      </c>
    </row>
    <row r="60" spans="1:10" ht="24" customHeight="1">
      <c r="A60" s="313" t="s">
        <v>39</v>
      </c>
      <c r="B60" s="659">
        <v>18859.321214815616</v>
      </c>
      <c r="C60" s="659">
        <v>13668.242849999911</v>
      </c>
      <c r="D60" s="659">
        <v>4970.7102098659707</v>
      </c>
      <c r="E60" s="659">
        <v>345.20657323653995</v>
      </c>
      <c r="F60" s="659">
        <v>8352.3260668974144</v>
      </c>
      <c r="G60" s="659">
        <v>5191.0783648157403</v>
      </c>
      <c r="H60" s="659">
        <v>4996.5165203226397</v>
      </c>
      <c r="I60" s="659">
        <v>194.56184449310004</v>
      </c>
      <c r="J60" s="659">
        <v>0</v>
      </c>
    </row>
    <row r="61" spans="1:10" ht="24" customHeight="1">
      <c r="A61" s="1059" t="s">
        <v>40</v>
      </c>
      <c r="B61" s="1065">
        <v>25106.852696135451</v>
      </c>
      <c r="C61" s="1065">
        <v>16455.817917776898</v>
      </c>
      <c r="D61" s="1065">
        <v>8620.6821575702652</v>
      </c>
      <c r="E61" s="1065">
        <v>258.76532508963999</v>
      </c>
      <c r="F61" s="1065">
        <v>7576.3704351169818</v>
      </c>
      <c r="G61" s="1065">
        <v>8651.0347783586039</v>
      </c>
      <c r="H61" s="1065">
        <v>8277.1579188275136</v>
      </c>
      <c r="I61" s="1065">
        <v>373.87685953109008</v>
      </c>
      <c r="J61" s="1065">
        <v>0</v>
      </c>
    </row>
    <row r="62" spans="1:10" ht="24" customHeight="1">
      <c r="A62" s="1273" t="s">
        <v>1331</v>
      </c>
      <c r="B62" s="273">
        <v>287181.54868869798</v>
      </c>
      <c r="C62" s="273">
        <v>193262.91965915065</v>
      </c>
      <c r="D62" s="273">
        <v>80031.032347079934</v>
      </c>
      <c r="E62" s="273">
        <v>8556.8963573130513</v>
      </c>
      <c r="F62" s="273">
        <v>104674.99095475768</v>
      </c>
      <c r="G62" s="273">
        <v>93918.629029547301</v>
      </c>
      <c r="H62" s="273">
        <v>89462.552094478844</v>
      </c>
      <c r="I62" s="273">
        <v>4456.0769350684677</v>
      </c>
      <c r="J62" s="273">
        <v>0</v>
      </c>
    </row>
    <row r="63" spans="1:10" ht="24" customHeight="1">
      <c r="A63" s="5" t="s">
        <v>3</v>
      </c>
      <c r="B63" s="1067">
        <v>14655.834702844204</v>
      </c>
      <c r="C63" s="1067">
        <v>10020.392423239362</v>
      </c>
      <c r="D63" s="1067">
        <v>3435.7433653864305</v>
      </c>
      <c r="E63" s="1067">
        <v>260.43039938100003</v>
      </c>
      <c r="F63" s="1067">
        <v>6324.2186584719211</v>
      </c>
      <c r="G63" s="1067">
        <v>4635.4422796048229</v>
      </c>
      <c r="H63" s="1067">
        <v>4280.9330871285365</v>
      </c>
      <c r="I63" s="1067">
        <v>354.50919247628372</v>
      </c>
      <c r="J63" s="1067">
        <v>0</v>
      </c>
    </row>
    <row r="64" spans="1:10" ht="24" customHeight="1">
      <c r="A64" s="313" t="s">
        <v>4</v>
      </c>
      <c r="B64" s="659">
        <v>19562.198783552863</v>
      </c>
      <c r="C64" s="659">
        <v>12726.333000334118</v>
      </c>
      <c r="D64" s="659">
        <v>5500.5285902271644</v>
      </c>
      <c r="E64" s="659">
        <v>330.13300581963</v>
      </c>
      <c r="F64" s="659">
        <v>6895.6714042873227</v>
      </c>
      <c r="G64" s="659">
        <v>6835.8657832187455</v>
      </c>
      <c r="H64" s="659">
        <v>6455.7720375488707</v>
      </c>
      <c r="I64" s="659">
        <v>380.09374566987424</v>
      </c>
      <c r="J64" s="659">
        <v>0</v>
      </c>
    </row>
    <row r="65" spans="1:10" ht="24" customHeight="1">
      <c r="A65" s="615" t="s">
        <v>5</v>
      </c>
      <c r="B65" s="111">
        <v>19433.360494913082</v>
      </c>
      <c r="C65" s="111">
        <v>13027.027164323325</v>
      </c>
      <c r="D65" s="111">
        <v>5546.3822093974532</v>
      </c>
      <c r="E65" s="111">
        <v>421.62986700373006</v>
      </c>
      <c r="F65" s="111">
        <v>7059.015087922141</v>
      </c>
      <c r="G65" s="111">
        <v>6406.3333305897595</v>
      </c>
      <c r="H65" s="111">
        <v>5826.11165802289</v>
      </c>
      <c r="I65" s="111">
        <v>580.22167256686885</v>
      </c>
      <c r="J65" s="111">
        <v>0</v>
      </c>
    </row>
    <row r="66" spans="1:10" ht="24" customHeight="1">
      <c r="A66" s="313" t="s">
        <v>32</v>
      </c>
      <c r="B66" s="659">
        <v>22581.598253035365</v>
      </c>
      <c r="C66" s="659">
        <v>15654.960633129587</v>
      </c>
      <c r="D66" s="659">
        <v>6288.7967945409855</v>
      </c>
      <c r="E66" s="659">
        <v>749.16766942709023</v>
      </c>
      <c r="F66" s="659">
        <v>8616.9961691615117</v>
      </c>
      <c r="G66" s="659">
        <v>6926.6376199057759</v>
      </c>
      <c r="H66" s="659">
        <v>5586.9288912063121</v>
      </c>
      <c r="I66" s="659">
        <v>1339.7087286994645</v>
      </c>
      <c r="J66" s="659">
        <v>0</v>
      </c>
    </row>
    <row r="67" spans="1:10" ht="24" customHeight="1">
      <c r="A67" s="615" t="s">
        <v>33</v>
      </c>
      <c r="B67" s="111">
        <v>25729.158024241471</v>
      </c>
      <c r="C67" s="111">
        <v>15800.375717336718</v>
      </c>
      <c r="D67" s="111">
        <v>6208.2466185034391</v>
      </c>
      <c r="E67" s="111">
        <v>835.29556465586984</v>
      </c>
      <c r="F67" s="111">
        <v>8756.8335341774091</v>
      </c>
      <c r="G67" s="111">
        <v>9928.7823069047536</v>
      </c>
      <c r="H67" s="111">
        <v>8154.1254930866562</v>
      </c>
      <c r="I67" s="111">
        <v>1774.6568138180985</v>
      </c>
      <c r="J67" s="111">
        <v>0</v>
      </c>
    </row>
    <row r="68" spans="1:10" ht="24" customHeight="1">
      <c r="A68" s="313" t="s">
        <v>34</v>
      </c>
      <c r="B68" s="659">
        <v>24777.720620385888</v>
      </c>
      <c r="C68" s="659">
        <v>15023.194020294182</v>
      </c>
      <c r="D68" s="659">
        <v>6278.4230109073687</v>
      </c>
      <c r="E68" s="659">
        <v>614.51191218936992</v>
      </c>
      <c r="F68" s="659">
        <v>8130.2590971974432</v>
      </c>
      <c r="G68" s="659">
        <v>9754.5266000917072</v>
      </c>
      <c r="H68" s="659">
        <v>9730.4832710563278</v>
      </c>
      <c r="I68" s="659">
        <v>24.043329035379713</v>
      </c>
      <c r="J68" s="659">
        <v>0</v>
      </c>
    </row>
    <row r="69" spans="1:10" ht="24" customHeight="1">
      <c r="A69" s="615" t="s">
        <v>35</v>
      </c>
      <c r="B69" s="111">
        <v>26503.260350346605</v>
      </c>
      <c r="C69" s="111">
        <v>16686.755747397281</v>
      </c>
      <c r="D69" s="111">
        <v>5962.0909214169478</v>
      </c>
      <c r="E69" s="111">
        <v>1321.9857211765998</v>
      </c>
      <c r="F69" s="111">
        <v>9402.6791048037303</v>
      </c>
      <c r="G69" s="111">
        <v>9816.504602949326</v>
      </c>
      <c r="H69" s="111">
        <v>9815.1860832686252</v>
      </c>
      <c r="I69" s="111">
        <v>1.3185196806999997</v>
      </c>
      <c r="J69" s="111">
        <v>0</v>
      </c>
    </row>
    <row r="70" spans="1:10" ht="24" customHeight="1">
      <c r="A70" s="313" t="s">
        <v>36</v>
      </c>
      <c r="B70" s="659">
        <v>24407.507614626065</v>
      </c>
      <c r="C70" s="659">
        <v>16117.523967270596</v>
      </c>
      <c r="D70" s="659">
        <v>5578.1857578662393</v>
      </c>
      <c r="E70" s="659">
        <v>1242.1743602803401</v>
      </c>
      <c r="F70" s="659">
        <v>9297.1638491240174</v>
      </c>
      <c r="G70" s="659">
        <v>8289.9836473554697</v>
      </c>
      <c r="H70" s="659">
        <v>8288.8611320656091</v>
      </c>
      <c r="I70" s="659">
        <v>1.1225152898599986</v>
      </c>
      <c r="J70" s="659">
        <v>0</v>
      </c>
    </row>
    <row r="71" spans="1:10" ht="24" customHeight="1">
      <c r="A71" s="615" t="s">
        <v>37</v>
      </c>
      <c r="B71" s="111">
        <v>22437.839918225236</v>
      </c>
      <c r="C71" s="111">
        <v>16876.681386776949</v>
      </c>
      <c r="D71" s="111">
        <v>6759.0066588133313</v>
      </c>
      <c r="E71" s="111">
        <v>888.91394313903004</v>
      </c>
      <c r="F71" s="111">
        <v>9228.760784824588</v>
      </c>
      <c r="G71" s="111">
        <v>5561.1585314482882</v>
      </c>
      <c r="H71" s="111">
        <v>5561.0694226382884</v>
      </c>
      <c r="I71" s="111">
        <v>8.9108809999999997E-2</v>
      </c>
      <c r="J71" s="111">
        <v>0</v>
      </c>
    </row>
    <row r="72" spans="1:10" ht="24" customHeight="1">
      <c r="A72" s="313" t="s">
        <v>38</v>
      </c>
      <c r="B72" s="659">
        <v>28594.987222144006</v>
      </c>
      <c r="C72" s="659">
        <v>21584.235231105657</v>
      </c>
      <c r="D72" s="659">
        <v>10775.984084017336</v>
      </c>
      <c r="E72" s="659">
        <v>711.50592870584001</v>
      </c>
      <c r="F72" s="659">
        <v>10096.745218382481</v>
      </c>
      <c r="G72" s="659">
        <v>7010.751991038348</v>
      </c>
      <c r="H72" s="659">
        <v>7010.7398293464084</v>
      </c>
      <c r="I72" s="659">
        <v>1.216169194E-2</v>
      </c>
      <c r="J72" s="659">
        <v>0</v>
      </c>
    </row>
    <row r="73" spans="1:10" ht="24" customHeight="1">
      <c r="A73" s="615" t="s">
        <v>39</v>
      </c>
      <c r="B73" s="111">
        <v>25594.160342757954</v>
      </c>
      <c r="C73" s="111">
        <v>18811.321785641885</v>
      </c>
      <c r="D73" s="111">
        <v>8183.4097893948783</v>
      </c>
      <c r="E73" s="111">
        <v>445.79681800820003</v>
      </c>
      <c r="F73" s="111">
        <v>10182.115178238806</v>
      </c>
      <c r="G73" s="111">
        <v>6782.8385571160698</v>
      </c>
      <c r="H73" s="111">
        <v>6782.5374097860695</v>
      </c>
      <c r="I73" s="111">
        <v>0.30114732999999999</v>
      </c>
      <c r="J73" s="111">
        <v>0</v>
      </c>
    </row>
    <row r="74" spans="1:10" ht="24" customHeight="1">
      <c r="A74" s="269" t="s">
        <v>40</v>
      </c>
      <c r="B74" s="275">
        <v>32903.922361625271</v>
      </c>
      <c r="C74" s="275">
        <v>20934.118582301024</v>
      </c>
      <c r="D74" s="275">
        <v>9514.2345466083552</v>
      </c>
      <c r="E74" s="275">
        <v>735.35116752634997</v>
      </c>
      <c r="F74" s="275">
        <v>10684.532868166318</v>
      </c>
      <c r="G74" s="275">
        <v>11969.803779324244</v>
      </c>
      <c r="H74" s="275">
        <v>11969.803779324244</v>
      </c>
      <c r="I74" s="275">
        <v>0</v>
      </c>
      <c r="J74" s="275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74">
    <cfRule type="cellIs" dxfId="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showZeros="0" zoomScaleNormal="100" zoomScaleSheetLayoutView="100" workbookViewId="0">
      <pane xSplit="1" ySplit="8" topLeftCell="B58" activePane="bottomRight" state="frozen"/>
      <selection activeCell="A18" sqref="A18"/>
      <selection pane="topRight" activeCell="A18" sqref="A18"/>
      <selection pane="bottomLeft" activeCell="A18" sqref="A18"/>
      <selection pane="bottomRight" activeCell="B61" sqref="B61:I73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8" customWidth="1"/>
    <col min="10" max="16384" width="19.85546875" style="1"/>
  </cols>
  <sheetData>
    <row r="1" spans="1:9" ht="15" customHeight="1">
      <c r="A1" s="139"/>
      <c r="B1" s="139"/>
      <c r="C1" s="426"/>
      <c r="D1" s="426"/>
      <c r="E1" s="426"/>
      <c r="F1" s="426"/>
      <c r="G1" s="426"/>
      <c r="H1" s="426"/>
      <c r="I1" s="427" t="s">
        <v>826</v>
      </c>
    </row>
    <row r="2" spans="1:9" s="302" customFormat="1" ht="15.75">
      <c r="A2" s="1571" t="s">
        <v>1201</v>
      </c>
      <c r="B2" s="1571"/>
      <c r="C2" s="1571"/>
      <c r="D2" s="1571"/>
      <c r="E2" s="1571"/>
      <c r="F2" s="1571"/>
      <c r="G2" s="1571"/>
      <c r="H2" s="1571"/>
      <c r="I2" s="1571"/>
    </row>
    <row r="3" spans="1:9">
      <c r="A3" s="1572" t="s">
        <v>117</v>
      </c>
      <c r="B3" s="1572"/>
      <c r="C3" s="1572"/>
      <c r="D3" s="1572"/>
      <c r="E3" s="1572"/>
      <c r="F3" s="1572"/>
      <c r="G3" s="1572"/>
      <c r="H3" s="1572"/>
      <c r="I3" s="1572"/>
    </row>
    <row r="4" spans="1:9">
      <c r="A4" s="2"/>
      <c r="B4" s="2"/>
      <c r="C4" s="152"/>
      <c r="D4" s="152"/>
      <c r="E4" s="152"/>
      <c r="F4" s="152"/>
      <c r="G4" s="152"/>
      <c r="H4" s="152"/>
    </row>
    <row r="5" spans="1:9" ht="12.75" customHeight="1">
      <c r="A5" s="2"/>
      <c r="B5" s="2"/>
      <c r="C5" s="152"/>
      <c r="D5" s="152"/>
      <c r="E5" s="152"/>
      <c r="F5" s="152"/>
      <c r="G5" s="152"/>
      <c r="H5" s="152"/>
      <c r="I5" s="424" t="s">
        <v>6</v>
      </c>
    </row>
    <row r="6" spans="1:9" s="4" customFormat="1" ht="18" customHeight="1">
      <c r="A6" s="1566" t="s">
        <v>10</v>
      </c>
      <c r="B6" s="1570" t="s">
        <v>0</v>
      </c>
      <c r="C6" s="1580" t="s">
        <v>29</v>
      </c>
      <c r="D6" s="1580"/>
      <c r="E6" s="1580"/>
      <c r="F6" s="1580"/>
      <c r="G6" s="1580"/>
      <c r="H6" s="1580"/>
      <c r="I6" s="1581"/>
    </row>
    <row r="7" spans="1:9" s="4" customFormat="1" ht="45" customHeight="1">
      <c r="A7" s="1568"/>
      <c r="B7" s="1570"/>
      <c r="C7" s="464" t="s">
        <v>15</v>
      </c>
      <c r="D7" s="465" t="s">
        <v>16</v>
      </c>
      <c r="E7" s="465" t="s">
        <v>225</v>
      </c>
      <c r="F7" s="465" t="s">
        <v>226</v>
      </c>
      <c r="G7" s="465" t="s">
        <v>17</v>
      </c>
      <c r="H7" s="465" t="s">
        <v>18</v>
      </c>
      <c r="I7" s="465" t="s">
        <v>224</v>
      </c>
    </row>
    <row r="8" spans="1:9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</row>
    <row r="9" spans="1:9" ht="24.95" customHeight="1">
      <c r="A9" s="462" t="s">
        <v>973</v>
      </c>
      <c r="B9" s="279">
        <v>127207.52900871199</v>
      </c>
      <c r="C9" s="463">
        <v>41603.049466058001</v>
      </c>
      <c r="D9" s="463">
        <v>18772.167946696001</v>
      </c>
      <c r="E9" s="463">
        <v>4939.5014253990003</v>
      </c>
      <c r="F9" s="463">
        <v>18262.059830881997</v>
      </c>
      <c r="G9" s="463">
        <v>4366.4247461510004</v>
      </c>
      <c r="H9" s="463">
        <v>28466.551229916997</v>
      </c>
      <c r="I9" s="463">
        <v>10797.774363608998</v>
      </c>
    </row>
    <row r="10" spans="1:9" ht="24" customHeight="1">
      <c r="A10" s="618" t="s">
        <v>3</v>
      </c>
      <c r="B10" s="102">
        <v>8733.9177129230011</v>
      </c>
      <c r="C10" s="346">
        <v>2930.1834348799998</v>
      </c>
      <c r="D10" s="346">
        <v>745.62746238700004</v>
      </c>
      <c r="E10" s="346">
        <v>296.30445613000001</v>
      </c>
      <c r="F10" s="346">
        <v>1306.4223249490001</v>
      </c>
      <c r="G10" s="346">
        <v>729.681514935</v>
      </c>
      <c r="H10" s="346">
        <v>2048.138753702</v>
      </c>
      <c r="I10" s="346">
        <v>677.55976594000003</v>
      </c>
    </row>
    <row r="11" spans="1:9" ht="24" customHeight="1">
      <c r="A11" s="430" t="s">
        <v>4</v>
      </c>
      <c r="B11" s="281">
        <v>9952.9037093049992</v>
      </c>
      <c r="C11" s="345">
        <v>3514.0398033689999</v>
      </c>
      <c r="D11" s="345">
        <v>1325.1040473370001</v>
      </c>
      <c r="E11" s="345">
        <v>304.01912632400001</v>
      </c>
      <c r="F11" s="345">
        <v>1312.454960174</v>
      </c>
      <c r="G11" s="345">
        <v>305.26623799700002</v>
      </c>
      <c r="H11" s="345">
        <v>2585.3472622559998</v>
      </c>
      <c r="I11" s="345">
        <v>606.67227184800004</v>
      </c>
    </row>
    <row r="12" spans="1:9" ht="24" customHeight="1">
      <c r="A12" s="618" t="s">
        <v>5</v>
      </c>
      <c r="B12" s="102">
        <v>11039.769591464999</v>
      </c>
      <c r="C12" s="346">
        <v>3610.501985463</v>
      </c>
      <c r="D12" s="346">
        <v>1942.055409196</v>
      </c>
      <c r="E12" s="346">
        <v>382.86708868300002</v>
      </c>
      <c r="F12" s="346">
        <v>1490.361474991</v>
      </c>
      <c r="G12" s="346">
        <v>215.54841218600001</v>
      </c>
      <c r="H12" s="346">
        <v>2422.5761733479999</v>
      </c>
      <c r="I12" s="346">
        <v>975.85904759799996</v>
      </c>
    </row>
    <row r="13" spans="1:9" ht="24" customHeight="1">
      <c r="A13" s="662" t="s">
        <v>32</v>
      </c>
      <c r="B13" s="314">
        <v>7734.3761722959998</v>
      </c>
      <c r="C13" s="661">
        <v>3429.0323448670001</v>
      </c>
      <c r="D13" s="661">
        <v>1831.453375953</v>
      </c>
      <c r="E13" s="661">
        <v>227.62922295300001</v>
      </c>
      <c r="F13" s="661">
        <v>758.09680345699996</v>
      </c>
      <c r="G13" s="661">
        <v>98.801531510000004</v>
      </c>
      <c r="H13" s="661">
        <v>846.04138748599996</v>
      </c>
      <c r="I13" s="661">
        <v>543.32150607000005</v>
      </c>
    </row>
    <row r="14" spans="1:9" ht="24" customHeight="1">
      <c r="A14" s="618" t="s">
        <v>33</v>
      </c>
      <c r="B14" s="102">
        <v>9162.1075510539995</v>
      </c>
      <c r="C14" s="346">
        <v>3081.7615698210002</v>
      </c>
      <c r="D14" s="346">
        <v>2074.112381851</v>
      </c>
      <c r="E14" s="346">
        <v>333.400583617</v>
      </c>
      <c r="F14" s="346">
        <v>1087.6304321590001</v>
      </c>
      <c r="G14" s="346">
        <v>366.79783098299998</v>
      </c>
      <c r="H14" s="346">
        <v>1544.97657824</v>
      </c>
      <c r="I14" s="346">
        <v>673.42817438300006</v>
      </c>
    </row>
    <row r="15" spans="1:9" ht="24" customHeight="1">
      <c r="A15" s="748" t="s">
        <v>34</v>
      </c>
      <c r="B15" s="314">
        <v>11956.636571433</v>
      </c>
      <c r="C15" s="661">
        <v>3236.1980685429999</v>
      </c>
      <c r="D15" s="661">
        <v>1916.7949488940001</v>
      </c>
      <c r="E15" s="661">
        <v>460.33764467200001</v>
      </c>
      <c r="F15" s="661">
        <v>1795.892284965</v>
      </c>
      <c r="G15" s="661">
        <v>329.830483947</v>
      </c>
      <c r="H15" s="661">
        <v>3389.3858914050002</v>
      </c>
      <c r="I15" s="661">
        <v>828.19724900699998</v>
      </c>
    </row>
    <row r="16" spans="1:9" ht="24" customHeight="1">
      <c r="A16" s="618" t="s">
        <v>35</v>
      </c>
      <c r="B16" s="102">
        <v>9510.196874553998</v>
      </c>
      <c r="C16" s="346">
        <v>3374.501641073</v>
      </c>
      <c r="D16" s="346">
        <v>1166.665384248</v>
      </c>
      <c r="E16" s="346">
        <v>490.02886392199997</v>
      </c>
      <c r="F16" s="346">
        <v>1259.8780655790001</v>
      </c>
      <c r="G16" s="346">
        <v>294.609318917</v>
      </c>
      <c r="H16" s="346">
        <v>2260.8178570740001</v>
      </c>
      <c r="I16" s="346">
        <v>663.695743741</v>
      </c>
    </row>
    <row r="17" spans="1:9" ht="24" customHeight="1">
      <c r="A17" s="748" t="s">
        <v>36</v>
      </c>
      <c r="B17" s="314">
        <v>11193.64703624</v>
      </c>
      <c r="C17" s="661">
        <v>4571.4971610140001</v>
      </c>
      <c r="D17" s="661">
        <v>1470.0113749929999</v>
      </c>
      <c r="E17" s="661">
        <v>341.96237400400003</v>
      </c>
      <c r="F17" s="661">
        <v>1273.0623001839999</v>
      </c>
      <c r="G17" s="661">
        <v>278.69369453900003</v>
      </c>
      <c r="H17" s="661">
        <v>2228.0424259000001</v>
      </c>
      <c r="I17" s="661">
        <v>1030.3777056060001</v>
      </c>
    </row>
    <row r="18" spans="1:9" ht="24" customHeight="1">
      <c r="A18" s="618" t="s">
        <v>37</v>
      </c>
      <c r="B18" s="102">
        <v>10705.472190962999</v>
      </c>
      <c r="C18" s="346">
        <v>2458.636342539</v>
      </c>
      <c r="D18" s="346">
        <v>1694.584214579</v>
      </c>
      <c r="E18" s="346">
        <v>443.42976923399999</v>
      </c>
      <c r="F18" s="346">
        <v>2484.3930337360002</v>
      </c>
      <c r="G18" s="346">
        <v>312.194884849</v>
      </c>
      <c r="H18" s="346">
        <v>2542.526947843</v>
      </c>
      <c r="I18" s="346">
        <v>769.706998183</v>
      </c>
    </row>
    <row r="19" spans="1:9" ht="24" customHeight="1">
      <c r="A19" s="748" t="s">
        <v>38</v>
      </c>
      <c r="B19" s="314">
        <v>11625.174677535999</v>
      </c>
      <c r="C19" s="661">
        <v>3263.8219083290001</v>
      </c>
      <c r="D19" s="661">
        <v>2036.9194037</v>
      </c>
      <c r="E19" s="661">
        <v>435.23304504399999</v>
      </c>
      <c r="F19" s="661">
        <v>1702.8895991710001</v>
      </c>
      <c r="G19" s="661">
        <v>510.24594074599997</v>
      </c>
      <c r="H19" s="661">
        <v>2778.0877346819998</v>
      </c>
      <c r="I19" s="661">
        <v>897.97704586399993</v>
      </c>
    </row>
    <row r="20" spans="1:9" ht="24" customHeight="1">
      <c r="A20" s="618" t="s">
        <v>39</v>
      </c>
      <c r="B20" s="102">
        <v>10595.466784467</v>
      </c>
      <c r="C20" s="346">
        <v>3394.0531676310002</v>
      </c>
      <c r="D20" s="346">
        <v>1112.084807558</v>
      </c>
      <c r="E20" s="346">
        <v>587.71086497800002</v>
      </c>
      <c r="F20" s="346">
        <v>1485.8886131629999</v>
      </c>
      <c r="G20" s="346">
        <v>252.00994087800001</v>
      </c>
      <c r="H20" s="346">
        <v>2954.90894583</v>
      </c>
      <c r="I20" s="346">
        <v>808.81044442899997</v>
      </c>
    </row>
    <row r="21" spans="1:9" ht="24" customHeight="1">
      <c r="A21" s="749" t="s">
        <v>40</v>
      </c>
      <c r="B21" s="276">
        <v>14997.860136476</v>
      </c>
      <c r="C21" s="425">
        <v>4738.8220385289997</v>
      </c>
      <c r="D21" s="425">
        <v>1456.755136</v>
      </c>
      <c r="E21" s="425">
        <v>636.57838583800003</v>
      </c>
      <c r="F21" s="425">
        <v>2305.089938354</v>
      </c>
      <c r="G21" s="425">
        <v>672.74495466400003</v>
      </c>
      <c r="H21" s="425">
        <v>2865.701272151</v>
      </c>
      <c r="I21" s="425">
        <v>2322.1684109400003</v>
      </c>
    </row>
    <row r="22" spans="1:9" ht="24.95" customHeight="1">
      <c r="A22" s="1070" t="s">
        <v>433</v>
      </c>
      <c r="B22" s="1071">
        <v>166673.54428049346</v>
      </c>
      <c r="C22" s="1072">
        <v>51335.56381460376</v>
      </c>
      <c r="D22" s="1072">
        <v>21133.18846473801</v>
      </c>
      <c r="E22" s="1072">
        <v>6745.3959885851809</v>
      </c>
      <c r="F22" s="1072">
        <v>26849.61549590707</v>
      </c>
      <c r="G22" s="1072">
        <v>6309.6122210009999</v>
      </c>
      <c r="H22" s="1072">
        <v>40520.896131201982</v>
      </c>
      <c r="I22" s="1072">
        <v>13779.272164456439</v>
      </c>
    </row>
    <row r="23" spans="1:9" ht="24" customHeight="1">
      <c r="A23" s="662" t="s">
        <v>3</v>
      </c>
      <c r="B23" s="314">
        <v>8641.4405014339991</v>
      </c>
      <c r="C23" s="661">
        <v>2947.3554519210002</v>
      </c>
      <c r="D23" s="661">
        <v>1351.608586242</v>
      </c>
      <c r="E23" s="661">
        <v>372.36953635899999</v>
      </c>
      <c r="F23" s="661">
        <v>1263.43706961</v>
      </c>
      <c r="G23" s="661">
        <v>528.95483578200003</v>
      </c>
      <c r="H23" s="661">
        <v>1507.7262841720001</v>
      </c>
      <c r="I23" s="661">
        <v>669.98873734799997</v>
      </c>
    </row>
    <row r="24" spans="1:9" ht="24" customHeight="1">
      <c r="A24" s="1073" t="s">
        <v>4</v>
      </c>
      <c r="B24" s="1074">
        <v>10134.645402749</v>
      </c>
      <c r="C24" s="1075">
        <v>3170.5503659719998</v>
      </c>
      <c r="D24" s="1075">
        <v>1381.118237896</v>
      </c>
      <c r="E24" s="1075">
        <v>415.51517880199998</v>
      </c>
      <c r="F24" s="1075">
        <v>1658.6643702379999</v>
      </c>
      <c r="G24" s="1075">
        <v>187.04238953500001</v>
      </c>
      <c r="H24" s="1075">
        <v>2379.6943983820001</v>
      </c>
      <c r="I24" s="1075">
        <v>942.06046192399992</v>
      </c>
    </row>
    <row r="25" spans="1:9" ht="24" customHeight="1">
      <c r="A25" s="662" t="s">
        <v>5</v>
      </c>
      <c r="B25" s="314">
        <v>14106.535170832809</v>
      </c>
      <c r="C25" s="661">
        <v>4507.672121519</v>
      </c>
      <c r="D25" s="661">
        <v>2413.78224560119</v>
      </c>
      <c r="E25" s="661">
        <v>597.14333765699996</v>
      </c>
      <c r="F25" s="661">
        <v>1813.6874399156202</v>
      </c>
      <c r="G25" s="661">
        <v>303.22612637700001</v>
      </c>
      <c r="H25" s="661">
        <v>3439.8999527639999</v>
      </c>
      <c r="I25" s="661">
        <v>1031.1239469990001</v>
      </c>
    </row>
    <row r="26" spans="1:9" ht="24" customHeight="1">
      <c r="A26" s="618" t="s">
        <v>32</v>
      </c>
      <c r="B26" s="102">
        <v>16696.439101444001</v>
      </c>
      <c r="C26" s="346">
        <v>4138.5490014529996</v>
      </c>
      <c r="D26" s="346">
        <v>3137.5880375440001</v>
      </c>
      <c r="E26" s="346">
        <v>542.13512892000006</v>
      </c>
      <c r="F26" s="346">
        <v>2115.0697436159999</v>
      </c>
      <c r="G26" s="346">
        <v>1482.4518828350001</v>
      </c>
      <c r="H26" s="346">
        <v>4026.2037555769998</v>
      </c>
      <c r="I26" s="346">
        <v>1254.4415514990001</v>
      </c>
    </row>
    <row r="27" spans="1:9" ht="24" customHeight="1">
      <c r="A27" s="662" t="s">
        <v>33</v>
      </c>
      <c r="B27" s="314">
        <v>14861.277268116677</v>
      </c>
      <c r="C27" s="661">
        <v>4333.5192854225043</v>
      </c>
      <c r="D27" s="661">
        <v>2645.602854596887</v>
      </c>
      <c r="E27" s="661">
        <v>575.61461226400002</v>
      </c>
      <c r="F27" s="661">
        <v>2453.9373582368107</v>
      </c>
      <c r="G27" s="661">
        <v>327.355554531</v>
      </c>
      <c r="H27" s="661">
        <v>3642.8945699064743</v>
      </c>
      <c r="I27" s="661">
        <v>882.35303315900001</v>
      </c>
    </row>
    <row r="28" spans="1:9" ht="24" customHeight="1">
      <c r="A28" s="1076" t="s">
        <v>34</v>
      </c>
      <c r="B28" s="102">
        <v>14672.128390646596</v>
      </c>
      <c r="C28" s="346">
        <v>4757.9327148530965</v>
      </c>
      <c r="D28" s="346">
        <v>1686.03673628093</v>
      </c>
      <c r="E28" s="346">
        <v>500.20257040600001</v>
      </c>
      <c r="F28" s="346">
        <v>2078.654899789617</v>
      </c>
      <c r="G28" s="346">
        <v>508.00850174200002</v>
      </c>
      <c r="H28" s="346">
        <v>3698.1929304555047</v>
      </c>
      <c r="I28" s="346">
        <v>1443.1000371194457</v>
      </c>
    </row>
    <row r="29" spans="1:9" ht="24" customHeight="1">
      <c r="A29" s="662" t="s">
        <v>35</v>
      </c>
      <c r="B29" s="314">
        <v>12813.941226464001</v>
      </c>
      <c r="C29" s="661">
        <v>4454.3314291879997</v>
      </c>
      <c r="D29" s="661">
        <v>1219.412382983</v>
      </c>
      <c r="E29" s="661">
        <v>607.85856547100002</v>
      </c>
      <c r="F29" s="661">
        <v>1993.5571407739999</v>
      </c>
      <c r="G29" s="661">
        <v>251.33230024700001</v>
      </c>
      <c r="H29" s="661">
        <v>3291.2840797109998</v>
      </c>
      <c r="I29" s="661">
        <v>996.16532809</v>
      </c>
    </row>
    <row r="30" spans="1:9" ht="24" customHeight="1">
      <c r="A30" s="1076" t="s">
        <v>36</v>
      </c>
      <c r="B30" s="102">
        <v>14465.998540547711</v>
      </c>
      <c r="C30" s="346">
        <v>5228.4954409981692</v>
      </c>
      <c r="D30" s="346">
        <v>1253.953710173</v>
      </c>
      <c r="E30" s="346">
        <v>580.39927729617989</v>
      </c>
      <c r="F30" s="346">
        <v>2281.3316883673601</v>
      </c>
      <c r="G30" s="346">
        <v>348.599600689</v>
      </c>
      <c r="H30" s="346">
        <v>3704.176844914</v>
      </c>
      <c r="I30" s="346">
        <v>1069.0419781099999</v>
      </c>
    </row>
    <row r="31" spans="1:9" ht="24" customHeight="1">
      <c r="A31" s="662" t="s">
        <v>37</v>
      </c>
      <c r="B31" s="314">
        <v>13139.683216828</v>
      </c>
      <c r="C31" s="661">
        <v>3630.268900222</v>
      </c>
      <c r="D31" s="661">
        <v>1554.439456241</v>
      </c>
      <c r="E31" s="661">
        <v>444.82060242400001</v>
      </c>
      <c r="F31" s="661">
        <v>2143.144766678</v>
      </c>
      <c r="G31" s="661">
        <v>430.20784160099998</v>
      </c>
      <c r="H31" s="661">
        <v>3383.3912200660002</v>
      </c>
      <c r="I31" s="661">
        <v>1553.4104295959974</v>
      </c>
    </row>
    <row r="32" spans="1:9" ht="24" customHeight="1">
      <c r="A32" s="1076" t="s">
        <v>38</v>
      </c>
      <c r="B32" s="102">
        <v>13857.791448342998</v>
      </c>
      <c r="C32" s="346">
        <v>4113.4392051590003</v>
      </c>
      <c r="D32" s="346">
        <v>1682.242745541</v>
      </c>
      <c r="E32" s="346">
        <v>670.19348033200004</v>
      </c>
      <c r="F32" s="346">
        <v>2584.557591669</v>
      </c>
      <c r="G32" s="346">
        <v>304.63353955999997</v>
      </c>
      <c r="H32" s="346">
        <v>3265.1394539879998</v>
      </c>
      <c r="I32" s="346">
        <v>1237.5854320939991</v>
      </c>
    </row>
    <row r="33" spans="1:9" ht="24" customHeight="1">
      <c r="A33" s="662" t="s">
        <v>39</v>
      </c>
      <c r="B33" s="314">
        <v>14119.332260946658</v>
      </c>
      <c r="C33" s="661">
        <v>4041.7459121030001</v>
      </c>
      <c r="D33" s="661">
        <v>1084.6735344579999</v>
      </c>
      <c r="E33" s="661">
        <v>629.27121002299998</v>
      </c>
      <c r="F33" s="661">
        <v>2755.9090639506603</v>
      </c>
      <c r="G33" s="661">
        <v>657.760763365</v>
      </c>
      <c r="H33" s="661">
        <v>3786.193864504</v>
      </c>
      <c r="I33" s="661">
        <v>1163.7779125429975</v>
      </c>
    </row>
    <row r="34" spans="1:9" ht="24" customHeight="1">
      <c r="A34" s="1077" t="s">
        <v>40</v>
      </c>
      <c r="B34" s="1078">
        <v>19164.331752140999</v>
      </c>
      <c r="C34" s="1079">
        <v>6011.7039857930004</v>
      </c>
      <c r="D34" s="1079">
        <v>1722.729937181</v>
      </c>
      <c r="E34" s="1079">
        <v>809.87248863100001</v>
      </c>
      <c r="F34" s="1079">
        <v>3707.6643630620001</v>
      </c>
      <c r="G34" s="1079">
        <v>980.03888473699999</v>
      </c>
      <c r="H34" s="1079">
        <v>4396.0987767619999</v>
      </c>
      <c r="I34" s="1079">
        <v>1536.2233159749999</v>
      </c>
    </row>
    <row r="35" spans="1:9" ht="24.95" customHeight="1">
      <c r="A35" s="462" t="s">
        <v>686</v>
      </c>
      <c r="B35" s="279">
        <v>203126.59569075852</v>
      </c>
      <c r="C35" s="463">
        <v>60198.673195574534</v>
      </c>
      <c r="D35" s="463">
        <v>15963.947942724999</v>
      </c>
      <c r="E35" s="463">
        <v>7828.5326525610008</v>
      </c>
      <c r="F35" s="463">
        <v>30303.721672328</v>
      </c>
      <c r="G35" s="463">
        <v>7217.7866455009653</v>
      </c>
      <c r="H35" s="463">
        <v>65288.483448499006</v>
      </c>
      <c r="I35" s="463">
        <v>16325.450133570001</v>
      </c>
    </row>
    <row r="36" spans="1:9" ht="24" customHeight="1">
      <c r="A36" s="618" t="s">
        <v>3</v>
      </c>
      <c r="B36" s="102">
        <v>9409.9871400150005</v>
      </c>
      <c r="C36" s="346">
        <v>3573.8757803250001</v>
      </c>
      <c r="D36" s="346">
        <v>1009.367829175</v>
      </c>
      <c r="E36" s="346">
        <v>265.33855189000002</v>
      </c>
      <c r="F36" s="346">
        <v>1408.2885311780001</v>
      </c>
      <c r="G36" s="346">
        <v>243.53194763400001</v>
      </c>
      <c r="H36" s="346">
        <v>2323.8709172680001</v>
      </c>
      <c r="I36" s="346">
        <v>585.71358254500001</v>
      </c>
    </row>
    <row r="37" spans="1:9" ht="24" customHeight="1">
      <c r="A37" s="430" t="s">
        <v>4</v>
      </c>
      <c r="B37" s="281">
        <v>12109.923184443</v>
      </c>
      <c r="C37" s="345">
        <v>3363.3074302340001</v>
      </c>
      <c r="D37" s="345">
        <v>1392.9786537560001</v>
      </c>
      <c r="E37" s="345">
        <v>458.48400186399999</v>
      </c>
      <c r="F37" s="345">
        <v>2063.0858692830002</v>
      </c>
      <c r="G37" s="345">
        <v>322.71121856799999</v>
      </c>
      <c r="H37" s="345">
        <v>3719.2131477910002</v>
      </c>
      <c r="I37" s="345">
        <v>790.14286294700003</v>
      </c>
    </row>
    <row r="38" spans="1:9" ht="24" customHeight="1">
      <c r="A38" s="618" t="s">
        <v>5</v>
      </c>
      <c r="B38" s="102">
        <v>16320.364751668998</v>
      </c>
      <c r="C38" s="346">
        <v>4776.4403017819996</v>
      </c>
      <c r="D38" s="346">
        <v>1323.5249451469999</v>
      </c>
      <c r="E38" s="346">
        <v>518.44155070099998</v>
      </c>
      <c r="F38" s="346">
        <v>2530.399593822</v>
      </c>
      <c r="G38" s="346">
        <v>396.64564736099999</v>
      </c>
      <c r="H38" s="346">
        <v>4872.3496898020003</v>
      </c>
      <c r="I38" s="346">
        <v>1902.563023054</v>
      </c>
    </row>
    <row r="39" spans="1:9" ht="24" customHeight="1">
      <c r="A39" s="662" t="s">
        <v>32</v>
      </c>
      <c r="B39" s="314">
        <v>16331.205154356998</v>
      </c>
      <c r="C39" s="661">
        <v>4237.2718330899997</v>
      </c>
      <c r="D39" s="661">
        <v>1574.7241349349999</v>
      </c>
      <c r="E39" s="661">
        <v>702.78215535899994</v>
      </c>
      <c r="F39" s="661">
        <v>2840.7837342510002</v>
      </c>
      <c r="G39" s="661">
        <v>483.10745643799999</v>
      </c>
      <c r="H39" s="661">
        <v>5427.1760049149998</v>
      </c>
      <c r="I39" s="661">
        <v>1065.3598353689999</v>
      </c>
    </row>
    <row r="40" spans="1:9" ht="24" customHeight="1">
      <c r="A40" s="618" t="s">
        <v>33</v>
      </c>
      <c r="B40" s="102">
        <v>16011.478224188999</v>
      </c>
      <c r="C40" s="346">
        <v>4200.947563578</v>
      </c>
      <c r="D40" s="346">
        <v>1417.0094454120001</v>
      </c>
      <c r="E40" s="346">
        <v>545.53532890400004</v>
      </c>
      <c r="F40" s="346">
        <v>3152.962867144</v>
      </c>
      <c r="G40" s="346">
        <v>1122.0476821049999</v>
      </c>
      <c r="H40" s="346">
        <v>4669.560553839</v>
      </c>
      <c r="I40" s="346">
        <v>903.41478320700003</v>
      </c>
    </row>
    <row r="41" spans="1:9" ht="24" customHeight="1">
      <c r="A41" s="748" t="s">
        <v>34</v>
      </c>
      <c r="B41" s="314">
        <v>17214.873433598004</v>
      </c>
      <c r="C41" s="661">
        <v>4735.1309689550062</v>
      </c>
      <c r="D41" s="661">
        <v>1126.1306978170001</v>
      </c>
      <c r="E41" s="661">
        <v>820.67310434499996</v>
      </c>
      <c r="F41" s="661">
        <v>2814.1380009509999</v>
      </c>
      <c r="G41" s="661">
        <v>480.394723118</v>
      </c>
      <c r="H41" s="661">
        <v>5550.9467997539996</v>
      </c>
      <c r="I41" s="661">
        <v>1687.459138658</v>
      </c>
    </row>
    <row r="42" spans="1:9" ht="24" customHeight="1">
      <c r="A42" s="618" t="s">
        <v>35</v>
      </c>
      <c r="B42" s="102">
        <v>13973.439509233998</v>
      </c>
      <c r="C42" s="346">
        <v>4327.3660532350004</v>
      </c>
      <c r="D42" s="346">
        <v>720.45303358800004</v>
      </c>
      <c r="E42" s="346">
        <v>492.83101696599999</v>
      </c>
      <c r="F42" s="346">
        <v>1883.3260452229999</v>
      </c>
      <c r="G42" s="346">
        <v>498.77767347299999</v>
      </c>
      <c r="H42" s="346">
        <v>5128.7126876419998</v>
      </c>
      <c r="I42" s="346">
        <v>921.97299910699996</v>
      </c>
    </row>
    <row r="43" spans="1:9" ht="24" customHeight="1">
      <c r="A43" s="748" t="s">
        <v>36</v>
      </c>
      <c r="B43" s="314">
        <v>21760.788932149997</v>
      </c>
      <c r="C43" s="661">
        <v>6567.7817336480002</v>
      </c>
      <c r="D43" s="661">
        <v>875.31257490099995</v>
      </c>
      <c r="E43" s="661">
        <v>883.70647727699998</v>
      </c>
      <c r="F43" s="661">
        <v>3089.5899530679999</v>
      </c>
      <c r="G43" s="661">
        <v>933.76968047100002</v>
      </c>
      <c r="H43" s="661">
        <v>6945.1653253220002</v>
      </c>
      <c r="I43" s="661">
        <v>2465.4631874629999</v>
      </c>
    </row>
    <row r="44" spans="1:9" ht="24" customHeight="1">
      <c r="A44" s="618" t="s">
        <v>37</v>
      </c>
      <c r="B44" s="102">
        <v>18573.992857366</v>
      </c>
      <c r="C44" s="346">
        <v>5098.0069003059998</v>
      </c>
      <c r="D44" s="346">
        <v>1910.1330470790001</v>
      </c>
      <c r="E44" s="346">
        <v>1098.7776096790001</v>
      </c>
      <c r="F44" s="346">
        <v>2453.3467321940002</v>
      </c>
      <c r="G44" s="346">
        <v>348.54908257900001</v>
      </c>
      <c r="H44" s="346">
        <v>6311.4269318699999</v>
      </c>
      <c r="I44" s="346">
        <v>1353.7525536589999</v>
      </c>
    </row>
    <row r="45" spans="1:9" ht="24" customHeight="1">
      <c r="A45" s="748" t="s">
        <v>38</v>
      </c>
      <c r="B45" s="314">
        <v>20955.074363263964</v>
      </c>
      <c r="C45" s="661">
        <v>7177.4324853560001</v>
      </c>
      <c r="D45" s="661">
        <v>1540.4381600669999</v>
      </c>
      <c r="E45" s="661">
        <v>712.99012047099995</v>
      </c>
      <c r="F45" s="661">
        <v>2654.009484097</v>
      </c>
      <c r="G45" s="661">
        <v>622.33772017396632</v>
      </c>
      <c r="H45" s="661">
        <v>6713.826918234</v>
      </c>
      <c r="I45" s="661">
        <v>1534.0394748650001</v>
      </c>
    </row>
    <row r="46" spans="1:9" ht="24" customHeight="1">
      <c r="A46" s="618" t="s">
        <v>39</v>
      </c>
      <c r="B46" s="102">
        <v>17282.424072834001</v>
      </c>
      <c r="C46" s="346">
        <v>3703.3908623839998</v>
      </c>
      <c r="D46" s="346">
        <v>1477.2868537849999</v>
      </c>
      <c r="E46" s="346">
        <v>541.775454115</v>
      </c>
      <c r="F46" s="346">
        <v>2707.030372489</v>
      </c>
      <c r="G46" s="346">
        <v>425.32090795099998</v>
      </c>
      <c r="H46" s="346">
        <v>6908.2232749570003</v>
      </c>
      <c r="I46" s="346">
        <v>1519.3963471530001</v>
      </c>
    </row>
    <row r="47" spans="1:9" ht="24" customHeight="1">
      <c r="A47" s="748" t="s">
        <v>40</v>
      </c>
      <c r="B47" s="314">
        <v>23183.044067639526</v>
      </c>
      <c r="C47" s="661">
        <v>8437.7212826815266</v>
      </c>
      <c r="D47" s="661">
        <v>1596.588567063</v>
      </c>
      <c r="E47" s="661">
        <v>787.19728098999997</v>
      </c>
      <c r="F47" s="661">
        <v>2706.7604886280001</v>
      </c>
      <c r="G47" s="661">
        <v>1340.5929056289999</v>
      </c>
      <c r="H47" s="661">
        <v>6718.0111971050001</v>
      </c>
      <c r="I47" s="661">
        <v>1596.1723455429999</v>
      </c>
    </row>
    <row r="48" spans="1:9" ht="24" customHeight="1">
      <c r="A48" s="1150" t="s">
        <v>935</v>
      </c>
      <c r="B48" s="1071">
        <v>251401.53303160763</v>
      </c>
      <c r="C48" s="1072">
        <v>66913.934881581867</v>
      </c>
      <c r="D48" s="1072">
        <v>14602.479468796821</v>
      </c>
      <c r="E48" s="1072">
        <v>6826.7953630055599</v>
      </c>
      <c r="F48" s="1072">
        <v>30511.142808796794</v>
      </c>
      <c r="G48" s="1072">
        <v>9594.3017349536676</v>
      </c>
      <c r="H48" s="1072">
        <v>100234.77118602663</v>
      </c>
      <c r="I48" s="1072">
        <v>22718.107588446241</v>
      </c>
    </row>
    <row r="49" spans="1:9" ht="24" customHeight="1">
      <c r="A49" s="748" t="s">
        <v>3</v>
      </c>
      <c r="B49" s="314">
        <v>13344.080441482232</v>
      </c>
      <c r="C49" s="661">
        <v>3892.6320832210445</v>
      </c>
      <c r="D49" s="661">
        <v>932.78752776415013</v>
      </c>
      <c r="E49" s="661">
        <v>320.01287453633995</v>
      </c>
      <c r="F49" s="661">
        <v>1531.1723494111595</v>
      </c>
      <c r="G49" s="661">
        <v>739.45216221691999</v>
      </c>
      <c r="H49" s="661">
        <v>4706.6862362819402</v>
      </c>
      <c r="I49" s="661">
        <v>1221.3372080506799</v>
      </c>
    </row>
    <row r="50" spans="1:9" ht="24" customHeight="1">
      <c r="A50" s="618" t="s">
        <v>4</v>
      </c>
      <c r="B50" s="102">
        <v>19593.749817286058</v>
      </c>
      <c r="C50" s="346">
        <v>6664.7771316337767</v>
      </c>
      <c r="D50" s="346">
        <v>1223.0307222915001</v>
      </c>
      <c r="E50" s="346">
        <v>366.26490193281012</v>
      </c>
      <c r="F50" s="346">
        <v>2089.5384084881803</v>
      </c>
      <c r="G50" s="346">
        <v>678.52508031508012</v>
      </c>
      <c r="H50" s="346">
        <v>6410.272294943311</v>
      </c>
      <c r="I50" s="346">
        <v>2161.3412776814002</v>
      </c>
    </row>
    <row r="51" spans="1:9" ht="24" customHeight="1">
      <c r="A51" s="662" t="s">
        <v>5</v>
      </c>
      <c r="B51" s="314">
        <v>20621.376810531212</v>
      </c>
      <c r="C51" s="661">
        <v>5337.0280823753019</v>
      </c>
      <c r="D51" s="661">
        <v>1462.1016678991004</v>
      </c>
      <c r="E51" s="661">
        <v>658.68609213145987</v>
      </c>
      <c r="F51" s="661">
        <v>2443.5561775494994</v>
      </c>
      <c r="G51" s="661">
        <v>709.58796445764983</v>
      </c>
      <c r="H51" s="661">
        <v>8018.0325681186723</v>
      </c>
      <c r="I51" s="661">
        <v>1992.3842579995301</v>
      </c>
    </row>
    <row r="52" spans="1:9" ht="24" customHeight="1">
      <c r="A52" s="618" t="s">
        <v>32</v>
      </c>
      <c r="B52" s="102">
        <v>18325.168858418234</v>
      </c>
      <c r="C52" s="346">
        <v>3641.7438616446702</v>
      </c>
      <c r="D52" s="346">
        <v>1012.6534716498502</v>
      </c>
      <c r="E52" s="346">
        <v>568.2523060071502</v>
      </c>
      <c r="F52" s="346">
        <v>2405.9599617665017</v>
      </c>
      <c r="G52" s="346">
        <v>455.57472944687987</v>
      </c>
      <c r="H52" s="346">
        <v>8372.9650282228395</v>
      </c>
      <c r="I52" s="346">
        <v>1868.0194996803402</v>
      </c>
    </row>
    <row r="53" spans="1:9" ht="24" customHeight="1">
      <c r="A53" s="662" t="s">
        <v>33</v>
      </c>
      <c r="B53" s="314">
        <v>24576.049962570069</v>
      </c>
      <c r="C53" s="661">
        <v>5495.0963868358358</v>
      </c>
      <c r="D53" s="661">
        <v>1572.4846124525002</v>
      </c>
      <c r="E53" s="661">
        <v>919.42588433596995</v>
      </c>
      <c r="F53" s="661">
        <v>3653.6301465590086</v>
      </c>
      <c r="G53" s="661">
        <v>611.40650115013989</v>
      </c>
      <c r="H53" s="661">
        <v>10454.96990251098</v>
      </c>
      <c r="I53" s="661">
        <v>1869.03652872563</v>
      </c>
    </row>
    <row r="54" spans="1:9" ht="24" customHeight="1">
      <c r="A54" s="618" t="s">
        <v>34</v>
      </c>
      <c r="B54" s="102">
        <v>19310.670043421738</v>
      </c>
      <c r="C54" s="346">
        <v>4748.6693826545807</v>
      </c>
      <c r="D54" s="346">
        <v>1032.7920285421299</v>
      </c>
      <c r="E54" s="346">
        <v>604.40956432149017</v>
      </c>
      <c r="F54" s="346">
        <v>2634.7634288813997</v>
      </c>
      <c r="G54" s="346">
        <v>331.55920555911007</v>
      </c>
      <c r="H54" s="346">
        <v>7986.6119036538284</v>
      </c>
      <c r="I54" s="346">
        <v>1971.8645298092001</v>
      </c>
    </row>
    <row r="55" spans="1:9" ht="24" customHeight="1">
      <c r="A55" s="662" t="s">
        <v>35</v>
      </c>
      <c r="B55" s="314">
        <v>20730.772206234833</v>
      </c>
      <c r="C55" s="661">
        <v>4626.6050264061005</v>
      </c>
      <c r="D55" s="661">
        <v>803.64898370411004</v>
      </c>
      <c r="E55" s="661">
        <v>520.34630985980994</v>
      </c>
      <c r="F55" s="661">
        <v>2272.4635263895111</v>
      </c>
      <c r="G55" s="661">
        <v>1081.5781104595801</v>
      </c>
      <c r="H55" s="661">
        <v>9345.8563755411815</v>
      </c>
      <c r="I55" s="661">
        <v>2080.2738738745402</v>
      </c>
    </row>
    <row r="56" spans="1:9" ht="24" customHeight="1">
      <c r="A56" s="618" t="s">
        <v>36</v>
      </c>
      <c r="B56" s="102">
        <v>25220.042694180724</v>
      </c>
      <c r="C56" s="346">
        <v>6834.7528182495644</v>
      </c>
      <c r="D56" s="346">
        <v>930.95005637779013</v>
      </c>
      <c r="E56" s="346">
        <v>645.67337474525993</v>
      </c>
      <c r="F56" s="346">
        <v>2774.1273077367919</v>
      </c>
      <c r="G56" s="346">
        <v>1476.14396028134</v>
      </c>
      <c r="H56" s="346">
        <v>10282.477634516055</v>
      </c>
      <c r="I56" s="346">
        <v>2275.9175422739199</v>
      </c>
    </row>
    <row r="57" spans="1:9" ht="24" customHeight="1">
      <c r="A57" s="662" t="s">
        <v>37</v>
      </c>
      <c r="B57" s="314">
        <v>22192.020569637236</v>
      </c>
      <c r="C57" s="661">
        <v>5363.5269123629641</v>
      </c>
      <c r="D57" s="661">
        <v>1964.5164873959905</v>
      </c>
      <c r="E57" s="661">
        <v>539.08417190364992</v>
      </c>
      <c r="F57" s="661">
        <v>2324.0171903669097</v>
      </c>
      <c r="G57" s="661">
        <v>917.70709709950029</v>
      </c>
      <c r="H57" s="661">
        <v>9503.8226732352396</v>
      </c>
      <c r="I57" s="661">
        <v>1579.3460372729801</v>
      </c>
    </row>
    <row r="58" spans="1:9" ht="24" customHeight="1">
      <c r="A58" s="618" t="s">
        <v>38</v>
      </c>
      <c r="B58" s="102">
        <v>23521.427716894112</v>
      </c>
      <c r="C58" s="346">
        <v>7498.6778405244368</v>
      </c>
      <c r="D58" s="346">
        <v>1551.2558829817901</v>
      </c>
      <c r="E58" s="346">
        <v>834.31139905272983</v>
      </c>
      <c r="F58" s="346">
        <v>2207.1793163833108</v>
      </c>
      <c r="G58" s="346">
        <v>764.21112386474988</v>
      </c>
      <c r="H58" s="346">
        <v>9224.380066988193</v>
      </c>
      <c r="I58" s="346">
        <v>1441.4120870989013</v>
      </c>
    </row>
    <row r="59" spans="1:9" ht="24" customHeight="1">
      <c r="A59" s="662" t="s">
        <v>39</v>
      </c>
      <c r="B59" s="314">
        <v>18859.321214815664</v>
      </c>
      <c r="C59" s="661">
        <v>4042.9723675994892</v>
      </c>
      <c r="D59" s="661">
        <v>851.40514841134984</v>
      </c>
      <c r="E59" s="661">
        <v>417.04930184945988</v>
      </c>
      <c r="F59" s="661">
        <v>2590.3819360620309</v>
      </c>
      <c r="G59" s="661">
        <v>724.60271615144018</v>
      </c>
      <c r="H59" s="661">
        <v>8352.3260668974144</v>
      </c>
      <c r="I59" s="661">
        <v>1880.58367784448</v>
      </c>
    </row>
    <row r="60" spans="1:9" ht="24" customHeight="1">
      <c r="A60" s="1230" t="s">
        <v>40</v>
      </c>
      <c r="B60" s="1078">
        <v>25106.852696135495</v>
      </c>
      <c r="C60" s="1079">
        <v>8767.4529880741102</v>
      </c>
      <c r="D60" s="1079">
        <v>1264.8528793265602</v>
      </c>
      <c r="E60" s="1079">
        <v>433.27918232943006</v>
      </c>
      <c r="F60" s="1079">
        <v>3584.3530592024917</v>
      </c>
      <c r="G60" s="1079">
        <v>1103.9530839512797</v>
      </c>
      <c r="H60" s="1079">
        <v>7576.3704351169818</v>
      </c>
      <c r="I60" s="1079">
        <v>2376.5910681346404</v>
      </c>
    </row>
    <row r="61" spans="1:9" ht="24" customHeight="1">
      <c r="A61" s="1250" t="s">
        <v>1331</v>
      </c>
      <c r="B61" s="279">
        <v>287181.54868869786</v>
      </c>
      <c r="C61" s="463">
        <v>75719.828807383688</v>
      </c>
      <c r="D61" s="463">
        <v>20325.966212823434</v>
      </c>
      <c r="E61" s="463">
        <v>8096.3754726451753</v>
      </c>
      <c r="F61" s="463">
        <v>38345.81713575693</v>
      </c>
      <c r="G61" s="463">
        <v>7156.1765281740727</v>
      </c>
      <c r="H61" s="463">
        <v>104675.25547376777</v>
      </c>
      <c r="I61" s="463">
        <v>32862.129058146791</v>
      </c>
    </row>
    <row r="62" spans="1:9" ht="24" customHeight="1">
      <c r="A62" s="1286" t="s">
        <v>3</v>
      </c>
      <c r="B62" s="1285">
        <v>14655.8347028442</v>
      </c>
      <c r="C62" s="1284">
        <v>3433.2892951663043</v>
      </c>
      <c r="D62" s="1284">
        <v>538.60635896393183</v>
      </c>
      <c r="E62" s="1284">
        <v>295.01624270990317</v>
      </c>
      <c r="F62" s="1284">
        <v>2299.0892121702991</v>
      </c>
      <c r="G62" s="1284">
        <v>310.35080341797914</v>
      </c>
      <c r="H62" s="1284">
        <v>6324.4831774823742</v>
      </c>
      <c r="I62" s="1284">
        <v>1454.9996129334074</v>
      </c>
    </row>
    <row r="63" spans="1:9" ht="24" customHeight="1">
      <c r="A63" s="430" t="s">
        <v>4</v>
      </c>
      <c r="B63" s="281">
        <v>19562.198783552834</v>
      </c>
      <c r="C63" s="345">
        <v>5368.6715321426282</v>
      </c>
      <c r="D63" s="345">
        <v>1726.0632061539573</v>
      </c>
      <c r="E63" s="345">
        <v>325.9460778572581</v>
      </c>
      <c r="F63" s="345">
        <v>2875.8755119336761</v>
      </c>
      <c r="G63" s="345">
        <v>641.64436605166293</v>
      </c>
      <c r="H63" s="345">
        <v>6895.6714042873255</v>
      </c>
      <c r="I63" s="345">
        <v>1728.3266851263454</v>
      </c>
    </row>
    <row r="64" spans="1:9" ht="24" customHeight="1">
      <c r="A64" s="618" t="s">
        <v>5</v>
      </c>
      <c r="B64" s="102">
        <v>19433.360494913046</v>
      </c>
      <c r="C64" s="346">
        <v>4117.5396700546462</v>
      </c>
      <c r="D64" s="346">
        <v>1846.2944945956554</v>
      </c>
      <c r="E64" s="346">
        <v>451.39904925625376</v>
      </c>
      <c r="F64" s="346">
        <v>2624.2679340102522</v>
      </c>
      <c r="G64" s="346">
        <v>531.19155325732868</v>
      </c>
      <c r="H64" s="346">
        <v>7059.0150879220964</v>
      </c>
      <c r="I64" s="346">
        <v>2803.6527058168203</v>
      </c>
    </row>
    <row r="65" spans="1:9" ht="24" customHeight="1">
      <c r="A65" s="662" t="s">
        <v>32</v>
      </c>
      <c r="B65" s="314">
        <v>22581.59825303535</v>
      </c>
      <c r="C65" s="661">
        <v>4629.1624691395864</v>
      </c>
      <c r="D65" s="661">
        <v>2664.9400376322719</v>
      </c>
      <c r="E65" s="661">
        <v>450.82265654682902</v>
      </c>
      <c r="F65" s="661">
        <v>2457.6703518291633</v>
      </c>
      <c r="G65" s="661">
        <v>444.35051010083362</v>
      </c>
      <c r="H65" s="661">
        <v>8616.9961691614244</v>
      </c>
      <c r="I65" s="661">
        <v>3317.6560586252135</v>
      </c>
    </row>
    <row r="66" spans="1:9" ht="24" customHeight="1">
      <c r="A66" s="1076" t="s">
        <v>33</v>
      </c>
      <c r="B66" s="102">
        <v>25729.158024241275</v>
      </c>
      <c r="C66" s="346">
        <v>6681.9831287527913</v>
      </c>
      <c r="D66" s="346">
        <v>1935.3203242402235</v>
      </c>
      <c r="E66" s="346">
        <v>483.41147859343312</v>
      </c>
      <c r="F66" s="346">
        <v>3308.7962157428028</v>
      </c>
      <c r="G66" s="346">
        <v>458.67051086600554</v>
      </c>
      <c r="H66" s="346">
        <v>8756.8335341772126</v>
      </c>
      <c r="I66" s="346">
        <v>4104.1428318687986</v>
      </c>
    </row>
    <row r="67" spans="1:9" ht="24" customHeight="1">
      <c r="A67" s="748" t="s">
        <v>34</v>
      </c>
      <c r="B67" s="314">
        <v>24777.720620385695</v>
      </c>
      <c r="C67" s="661">
        <v>8065.6636019433772</v>
      </c>
      <c r="D67" s="661">
        <v>1677.1871174626144</v>
      </c>
      <c r="E67" s="661">
        <v>756.86217086814315</v>
      </c>
      <c r="F67" s="661">
        <v>3457.3406622825428</v>
      </c>
      <c r="G67" s="661">
        <v>295.38017495313824</v>
      </c>
      <c r="H67" s="661">
        <v>8130.2590971972759</v>
      </c>
      <c r="I67" s="661">
        <v>2395.0277956786272</v>
      </c>
    </row>
    <row r="68" spans="1:9" ht="24" customHeight="1">
      <c r="A68" s="1076" t="s">
        <v>35</v>
      </c>
      <c r="B68" s="102">
        <v>26503.260350346605</v>
      </c>
      <c r="C68" s="346">
        <v>7655.6289709693301</v>
      </c>
      <c r="D68" s="346">
        <v>1444.1854392367029</v>
      </c>
      <c r="E68" s="346">
        <v>763.89754343055176</v>
      </c>
      <c r="F68" s="346">
        <v>3316.7775079732728</v>
      </c>
      <c r="G68" s="346">
        <v>606.41895326453493</v>
      </c>
      <c r="H68" s="346">
        <v>9402.6791048035338</v>
      </c>
      <c r="I68" s="346">
        <v>3313.6728306686796</v>
      </c>
    </row>
    <row r="69" spans="1:9" ht="24" customHeight="1">
      <c r="A69" s="748" t="s">
        <v>36</v>
      </c>
      <c r="B69" s="314">
        <v>24407.507614626134</v>
      </c>
      <c r="C69" s="661">
        <v>5719.7028303683965</v>
      </c>
      <c r="D69" s="661">
        <v>1083.4326704878135</v>
      </c>
      <c r="E69" s="661">
        <v>793.86835483439665</v>
      </c>
      <c r="F69" s="661">
        <v>3622.8786710157501</v>
      </c>
      <c r="G69" s="661">
        <v>924.34164587800717</v>
      </c>
      <c r="H69" s="661">
        <v>9297.1638491240974</v>
      </c>
      <c r="I69" s="661">
        <v>2966.119592917677</v>
      </c>
    </row>
    <row r="70" spans="1:9" ht="24" customHeight="1">
      <c r="A70" s="1076" t="s">
        <v>37</v>
      </c>
      <c r="B70" s="102">
        <v>22437.839918225236</v>
      </c>
      <c r="C70" s="346">
        <v>5611.5320671894015</v>
      </c>
      <c r="D70" s="346">
        <v>1034.272617352723</v>
      </c>
      <c r="E70" s="346">
        <v>796.098642939299</v>
      </c>
      <c r="F70" s="346">
        <v>2846.9865352601641</v>
      </c>
      <c r="G70" s="346">
        <v>303.50743028641614</v>
      </c>
      <c r="H70" s="346">
        <v>9228.760784824588</v>
      </c>
      <c r="I70" s="346">
        <v>2616.6818403726456</v>
      </c>
    </row>
    <row r="71" spans="1:9" ht="24" customHeight="1">
      <c r="A71" s="748" t="s">
        <v>38</v>
      </c>
      <c r="B71" s="314">
        <v>28594.987222143995</v>
      </c>
      <c r="C71" s="661">
        <v>7453.4399545931401</v>
      </c>
      <c r="D71" s="661">
        <v>2864.7768648676133</v>
      </c>
      <c r="E71" s="661">
        <v>1424.7217316987919</v>
      </c>
      <c r="F71" s="661">
        <v>3629.7125221804954</v>
      </c>
      <c r="G71" s="661">
        <v>1055.5771926074951</v>
      </c>
      <c r="H71" s="661">
        <v>10096.745218382468</v>
      </c>
      <c r="I71" s="661">
        <v>2070.0137378139912</v>
      </c>
    </row>
    <row r="72" spans="1:9" ht="24" customHeight="1">
      <c r="A72" s="1076" t="s">
        <v>39</v>
      </c>
      <c r="B72" s="102">
        <v>25594.160342758085</v>
      </c>
      <c r="C72" s="346">
        <v>6238.4564028388168</v>
      </c>
      <c r="D72" s="346">
        <v>2157.1042666395292</v>
      </c>
      <c r="E72" s="346">
        <v>728.64519822311763</v>
      </c>
      <c r="F72" s="346">
        <v>3145.901867730317</v>
      </c>
      <c r="G72" s="346">
        <v>729.00445592769483</v>
      </c>
      <c r="H72" s="346">
        <v>10182.115178238932</v>
      </c>
      <c r="I72" s="346">
        <v>2412.9329731596777</v>
      </c>
    </row>
    <row r="73" spans="1:9" ht="24" customHeight="1">
      <c r="A73" s="749" t="s">
        <v>40</v>
      </c>
      <c r="B73" s="276">
        <v>32903.922361625388</v>
      </c>
      <c r="C73" s="425">
        <v>10744.758884225264</v>
      </c>
      <c r="D73" s="425">
        <v>1353.7828151903989</v>
      </c>
      <c r="E73" s="425">
        <v>825.68632568719954</v>
      </c>
      <c r="F73" s="425">
        <v>4760.5201436281914</v>
      </c>
      <c r="G73" s="425">
        <v>855.73893156297697</v>
      </c>
      <c r="H73" s="425">
        <v>10684.532868166438</v>
      </c>
      <c r="I73" s="425">
        <v>3678.9023931649112</v>
      </c>
    </row>
    <row r="76" spans="1:9">
      <c r="B76" s="1174"/>
      <c r="C76" s="1174"/>
      <c r="D76" s="1174"/>
      <c r="E76" s="1174"/>
      <c r="F76" s="1174"/>
      <c r="G76" s="1174"/>
      <c r="H76" s="1174"/>
      <c r="I76" s="1174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showZeros="0" zoomScaleNormal="100" zoomScaleSheetLayoutView="100" workbookViewId="0">
      <pane xSplit="1" ySplit="8" topLeftCell="B59" activePane="bottomRight" state="frozen"/>
      <selection activeCell="A18" sqref="A18"/>
      <selection pane="topRight" activeCell="A18" sqref="A18"/>
      <selection pane="bottomLeft" activeCell="A18" sqref="A18"/>
      <selection pane="bottomRight" activeCell="B61" sqref="B61:G73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9" width="19.85546875" style="1"/>
    <col min="10" max="10" width="22" style="1" bestFit="1" customWidth="1"/>
    <col min="11" max="16384" width="19.85546875" style="1"/>
  </cols>
  <sheetData>
    <row r="1" spans="1:7" ht="15" customHeight="1">
      <c r="A1" s="139"/>
      <c r="B1" s="139"/>
      <c r="C1" s="426"/>
      <c r="D1" s="426"/>
      <c r="E1" s="426"/>
      <c r="F1" s="426"/>
      <c r="G1" s="427" t="s">
        <v>441</v>
      </c>
    </row>
    <row r="2" spans="1:7" s="302" customFormat="1" ht="15.75">
      <c r="A2" s="1571" t="s">
        <v>1201</v>
      </c>
      <c r="B2" s="1571"/>
      <c r="C2" s="1571"/>
      <c r="D2" s="1571"/>
      <c r="E2" s="1571"/>
      <c r="F2" s="1571"/>
      <c r="G2" s="1571"/>
    </row>
    <row r="3" spans="1:7">
      <c r="A3" s="1572" t="s">
        <v>19</v>
      </c>
      <c r="B3" s="1572"/>
      <c r="C3" s="1572"/>
      <c r="D3" s="1572"/>
      <c r="E3" s="1572"/>
      <c r="F3" s="1572"/>
      <c r="G3" s="1572"/>
    </row>
    <row r="4" spans="1:7">
      <c r="A4" s="2"/>
      <c r="B4" s="2"/>
      <c r="C4" s="152"/>
      <c r="D4" s="152"/>
      <c r="E4" s="152"/>
      <c r="F4" s="152"/>
    </row>
    <row r="5" spans="1:7" ht="12.75" customHeight="1">
      <c r="A5" s="2"/>
      <c r="B5" s="2"/>
      <c r="C5" s="152"/>
      <c r="D5" s="152"/>
      <c r="E5" s="152"/>
      <c r="F5" s="152"/>
      <c r="G5" s="424" t="s">
        <v>6</v>
      </c>
    </row>
    <row r="6" spans="1:7" s="4" customFormat="1" ht="18" customHeight="1">
      <c r="A6" s="1566" t="s">
        <v>10</v>
      </c>
      <c r="B6" s="1582" t="s">
        <v>0</v>
      </c>
      <c r="C6" s="1580" t="s">
        <v>29</v>
      </c>
      <c r="D6" s="1580"/>
      <c r="E6" s="1580"/>
      <c r="F6" s="1580"/>
      <c r="G6" s="1581"/>
    </row>
    <row r="7" spans="1:7" s="4" customFormat="1" ht="45" customHeight="1">
      <c r="A7" s="1568"/>
      <c r="B7" s="1583"/>
      <c r="C7" s="464" t="s">
        <v>20</v>
      </c>
      <c r="D7" s="465" t="s">
        <v>22</v>
      </c>
      <c r="E7" s="465" t="s">
        <v>42</v>
      </c>
      <c r="F7" s="465" t="s">
        <v>23</v>
      </c>
      <c r="G7" s="465" t="s">
        <v>21</v>
      </c>
    </row>
    <row r="8" spans="1:7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7" ht="24.95" customHeight="1">
      <c r="A9" s="462" t="s">
        <v>973</v>
      </c>
      <c r="B9" s="279">
        <v>127207.52900871199</v>
      </c>
      <c r="C9" s="463">
        <v>39009.779766163992</v>
      </c>
      <c r="D9" s="463">
        <v>43797.041649107996</v>
      </c>
      <c r="E9" s="463">
        <v>10462.191631719001</v>
      </c>
      <c r="F9" s="463">
        <v>9163.5426930670001</v>
      </c>
      <c r="G9" s="463">
        <v>24774.973268654005</v>
      </c>
    </row>
    <row r="10" spans="1:7" ht="24" customHeight="1">
      <c r="A10" s="618" t="s">
        <v>3</v>
      </c>
      <c r="B10" s="102">
        <v>8733.9177129230011</v>
      </c>
      <c r="C10" s="346">
        <v>3098.238432959</v>
      </c>
      <c r="D10" s="346">
        <v>2454.1765421</v>
      </c>
      <c r="E10" s="346">
        <v>841.98755955000001</v>
      </c>
      <c r="F10" s="346">
        <v>959.69506019800008</v>
      </c>
      <c r="G10" s="346">
        <v>1379.8201181160002</v>
      </c>
    </row>
    <row r="11" spans="1:7" ht="24" customHeight="1">
      <c r="A11" s="430" t="s">
        <v>4</v>
      </c>
      <c r="B11" s="281">
        <v>9952.9037093050028</v>
      </c>
      <c r="C11" s="345">
        <v>2685.4535560539998</v>
      </c>
      <c r="D11" s="345">
        <v>3291.5797247239998</v>
      </c>
      <c r="E11" s="345">
        <v>918.962808258</v>
      </c>
      <c r="F11" s="345">
        <v>730.92351501999985</v>
      </c>
      <c r="G11" s="345">
        <v>2325.9841052490019</v>
      </c>
    </row>
    <row r="12" spans="1:7" ht="24" customHeight="1">
      <c r="A12" s="618" t="s">
        <v>5</v>
      </c>
      <c r="B12" s="102">
        <v>11039.769591464999</v>
      </c>
      <c r="C12" s="346">
        <v>2689.2715354779998</v>
      </c>
      <c r="D12" s="346">
        <v>4156.7032982680003</v>
      </c>
      <c r="E12" s="346">
        <v>840.43901610099999</v>
      </c>
      <c r="F12" s="346">
        <v>799.55872960999977</v>
      </c>
      <c r="G12" s="346">
        <v>2553.797012007999</v>
      </c>
    </row>
    <row r="13" spans="1:7" ht="24" customHeight="1">
      <c r="A13" s="662" t="s">
        <v>32</v>
      </c>
      <c r="B13" s="314">
        <v>7734.3761722960007</v>
      </c>
      <c r="C13" s="661">
        <v>2385.0531707549999</v>
      </c>
      <c r="D13" s="661">
        <v>3778.3848446070001</v>
      </c>
      <c r="E13" s="661">
        <v>576.13091793399997</v>
      </c>
      <c r="F13" s="661">
        <v>352.60618721499998</v>
      </c>
      <c r="G13" s="661">
        <v>642.201051785</v>
      </c>
    </row>
    <row r="14" spans="1:7" ht="24" customHeight="1">
      <c r="A14" s="618" t="s">
        <v>33</v>
      </c>
      <c r="B14" s="102">
        <v>9162.1075510539995</v>
      </c>
      <c r="C14" s="346">
        <v>3027.754325202</v>
      </c>
      <c r="D14" s="346">
        <v>3601.2027721750001</v>
      </c>
      <c r="E14" s="346">
        <v>642.37109418399996</v>
      </c>
      <c r="F14" s="346">
        <v>696.48333212900002</v>
      </c>
      <c r="G14" s="346">
        <v>1194.296027363999</v>
      </c>
    </row>
    <row r="15" spans="1:7" ht="24" customHeight="1">
      <c r="A15" s="662" t="s">
        <v>34</v>
      </c>
      <c r="B15" s="314">
        <v>11956.636571432999</v>
      </c>
      <c r="C15" s="661">
        <v>3718.157643471</v>
      </c>
      <c r="D15" s="661">
        <v>3878.7169819330002</v>
      </c>
      <c r="E15" s="661">
        <v>741.41885094300005</v>
      </c>
      <c r="F15" s="661">
        <v>1358.7866552109999</v>
      </c>
      <c r="G15" s="661">
        <v>2259.5564398749998</v>
      </c>
    </row>
    <row r="16" spans="1:7" ht="24" customHeight="1">
      <c r="A16" s="618" t="s">
        <v>35</v>
      </c>
      <c r="B16" s="102">
        <v>9510.1968745539998</v>
      </c>
      <c r="C16" s="346">
        <v>3344.5324323509999</v>
      </c>
      <c r="D16" s="346">
        <v>2269.870712463</v>
      </c>
      <c r="E16" s="346">
        <v>800.59187343999997</v>
      </c>
      <c r="F16" s="346">
        <v>513.07277915300006</v>
      </c>
      <c r="G16" s="346">
        <v>2582.1290771469999</v>
      </c>
    </row>
    <row r="17" spans="1:7" ht="24" customHeight="1">
      <c r="A17" s="662" t="s">
        <v>36</v>
      </c>
      <c r="B17" s="314">
        <v>11193.64703624</v>
      </c>
      <c r="C17" s="661">
        <v>3784.3344223300001</v>
      </c>
      <c r="D17" s="661">
        <v>3315.9497037800002</v>
      </c>
      <c r="E17" s="661">
        <v>1371.9479224669999</v>
      </c>
      <c r="F17" s="661">
        <v>523.55479807999996</v>
      </c>
      <c r="G17" s="661">
        <v>2197.8601895829993</v>
      </c>
    </row>
    <row r="18" spans="1:7" ht="24" customHeight="1">
      <c r="A18" s="618" t="s">
        <v>37</v>
      </c>
      <c r="B18" s="102">
        <v>10705.472190963001</v>
      </c>
      <c r="C18" s="346">
        <v>3455.7731066729998</v>
      </c>
      <c r="D18" s="346">
        <v>3346.3628958220002</v>
      </c>
      <c r="E18" s="346">
        <v>789.58222170299996</v>
      </c>
      <c r="F18" s="346">
        <v>551.27047508099997</v>
      </c>
      <c r="G18" s="346">
        <v>2562.4834916840014</v>
      </c>
    </row>
    <row r="19" spans="1:7" ht="24" customHeight="1">
      <c r="A19" s="313" t="s">
        <v>38</v>
      </c>
      <c r="B19" s="314">
        <v>11625.174677536001</v>
      </c>
      <c r="C19" s="661">
        <v>3207.8103804419998</v>
      </c>
      <c r="D19" s="661">
        <v>4524.6752369619999</v>
      </c>
      <c r="E19" s="661">
        <v>884.19270964899999</v>
      </c>
      <c r="F19" s="661">
        <v>644.40982714999996</v>
      </c>
      <c r="G19" s="661">
        <v>2364.0865233329996</v>
      </c>
    </row>
    <row r="20" spans="1:7" ht="24" customHeight="1">
      <c r="A20" s="618" t="s">
        <v>39</v>
      </c>
      <c r="B20" s="102">
        <v>10595.466784467</v>
      </c>
      <c r="C20" s="346">
        <v>2752.0264285959997</v>
      </c>
      <c r="D20" s="346">
        <v>3589.0384522280001</v>
      </c>
      <c r="E20" s="346">
        <v>927.30115546499997</v>
      </c>
      <c r="F20" s="346">
        <v>928.32583192799996</v>
      </c>
      <c r="G20" s="346">
        <v>2398.7749162499995</v>
      </c>
    </row>
    <row r="21" spans="1:7" ht="24" customHeight="1">
      <c r="A21" s="269" t="s">
        <v>40</v>
      </c>
      <c r="B21" s="276">
        <v>14997.860136476</v>
      </c>
      <c r="C21" s="425">
        <v>4861.3743318529996</v>
      </c>
      <c r="D21" s="425">
        <v>5590.3804840459998</v>
      </c>
      <c r="E21" s="425">
        <v>1127.2655020249999</v>
      </c>
      <c r="F21" s="425">
        <v>1104.855502292</v>
      </c>
      <c r="G21" s="425">
        <v>2313.98431626</v>
      </c>
    </row>
    <row r="22" spans="1:7" ht="24.95" customHeight="1">
      <c r="A22" s="1070" t="s">
        <v>433</v>
      </c>
      <c r="B22" s="1071">
        <v>166673.54428049343</v>
      </c>
      <c r="C22" s="1072">
        <v>43447.848825251836</v>
      </c>
      <c r="D22" s="1072">
        <v>63319.818454819266</v>
      </c>
      <c r="E22" s="1072">
        <v>12637.89659009454</v>
      </c>
      <c r="F22" s="1072">
        <v>9787.5661902859993</v>
      </c>
      <c r="G22" s="1072">
        <v>37480.414220041792</v>
      </c>
    </row>
    <row r="23" spans="1:7" ht="24" customHeight="1">
      <c r="A23" s="662" t="s">
        <v>3</v>
      </c>
      <c r="B23" s="314">
        <v>8641.4405014340009</v>
      </c>
      <c r="C23" s="661">
        <v>2637.4216206649999</v>
      </c>
      <c r="D23" s="661">
        <v>3510.8149907120001</v>
      </c>
      <c r="E23" s="661">
        <v>694.42906384599996</v>
      </c>
      <c r="F23" s="661">
        <v>483.53867512300002</v>
      </c>
      <c r="G23" s="661">
        <v>1315.236151088</v>
      </c>
    </row>
    <row r="24" spans="1:7" ht="24" customHeight="1">
      <c r="A24" s="1073" t="s">
        <v>4</v>
      </c>
      <c r="B24" s="1074">
        <v>10134.645402749</v>
      </c>
      <c r="C24" s="1075">
        <v>2510.1886077180002</v>
      </c>
      <c r="D24" s="1075">
        <v>3930.1152047390001</v>
      </c>
      <c r="E24" s="1075">
        <v>689.96054191899998</v>
      </c>
      <c r="F24" s="1075">
        <v>461.614503388</v>
      </c>
      <c r="G24" s="1075">
        <v>2542.7665449850001</v>
      </c>
    </row>
    <row r="25" spans="1:7" ht="24" customHeight="1">
      <c r="A25" s="662" t="s">
        <v>5</v>
      </c>
      <c r="B25" s="314">
        <v>14106.535170832813</v>
      </c>
      <c r="C25" s="661">
        <v>3910.5205599330002</v>
      </c>
      <c r="D25" s="661">
        <v>4978.5381335078109</v>
      </c>
      <c r="E25" s="661">
        <v>777.59616733600001</v>
      </c>
      <c r="F25" s="661">
        <v>633.87350777500001</v>
      </c>
      <c r="G25" s="661">
        <v>3806.0068022810005</v>
      </c>
    </row>
    <row r="26" spans="1:7" ht="24" customHeight="1">
      <c r="A26" s="618" t="s">
        <v>32</v>
      </c>
      <c r="B26" s="102">
        <v>16696.439101444001</v>
      </c>
      <c r="C26" s="346">
        <v>4366.3169970680001</v>
      </c>
      <c r="D26" s="346">
        <v>6724.1505008719996</v>
      </c>
      <c r="E26" s="346">
        <v>1058.3137037219999</v>
      </c>
      <c r="F26" s="346">
        <v>633.37584821400003</v>
      </c>
      <c r="G26" s="346">
        <v>3914.2820515679996</v>
      </c>
    </row>
    <row r="27" spans="1:7" ht="24" customHeight="1">
      <c r="A27" s="662" t="s">
        <v>33</v>
      </c>
      <c r="B27" s="314">
        <v>14861.277268116675</v>
      </c>
      <c r="C27" s="661">
        <v>2911.9550955568106</v>
      </c>
      <c r="D27" s="661">
        <v>5928.5791442970003</v>
      </c>
      <c r="E27" s="661">
        <v>1162.1960501389999</v>
      </c>
      <c r="F27" s="661">
        <v>546.71362697999996</v>
      </c>
      <c r="G27" s="661">
        <v>4311.833351143865</v>
      </c>
    </row>
    <row r="28" spans="1:7" ht="24" customHeight="1">
      <c r="A28" s="618" t="s">
        <v>34</v>
      </c>
      <c r="B28" s="102">
        <v>14672.128390646591</v>
      </c>
      <c r="C28" s="346">
        <v>4206.9934911890268</v>
      </c>
      <c r="D28" s="346">
        <v>5181.1538727026373</v>
      </c>
      <c r="E28" s="346">
        <v>1042.268701876</v>
      </c>
      <c r="F28" s="346">
        <v>754.60261886900003</v>
      </c>
      <c r="G28" s="346">
        <v>3487.1097060099255</v>
      </c>
    </row>
    <row r="29" spans="1:7" ht="24" customHeight="1">
      <c r="A29" s="662" t="s">
        <v>35</v>
      </c>
      <c r="B29" s="314">
        <v>12813.941226463998</v>
      </c>
      <c r="C29" s="661">
        <v>3534.7331111990002</v>
      </c>
      <c r="D29" s="661">
        <v>4576.737249801</v>
      </c>
      <c r="E29" s="661">
        <v>1137.4005939599999</v>
      </c>
      <c r="F29" s="661">
        <v>756.03837612100006</v>
      </c>
      <c r="G29" s="661">
        <v>2809.0318953829997</v>
      </c>
    </row>
    <row r="30" spans="1:7" ht="24" customHeight="1">
      <c r="A30" s="618" t="s">
        <v>36</v>
      </c>
      <c r="B30" s="102">
        <v>14465.998540547711</v>
      </c>
      <c r="C30" s="346">
        <v>3927.9328422610001</v>
      </c>
      <c r="D30" s="346">
        <v>5049.3950915741689</v>
      </c>
      <c r="E30" s="346">
        <v>1232.3232741285401</v>
      </c>
      <c r="F30" s="346">
        <v>957.28598460199998</v>
      </c>
      <c r="G30" s="346">
        <v>3299.0613479819999</v>
      </c>
    </row>
    <row r="31" spans="1:7" ht="24" customHeight="1">
      <c r="A31" s="662" t="s">
        <v>37</v>
      </c>
      <c r="B31" s="314">
        <v>13139.683216828</v>
      </c>
      <c r="C31" s="661">
        <v>3019.9157594919998</v>
      </c>
      <c r="D31" s="661">
        <v>5256.6244196979997</v>
      </c>
      <c r="E31" s="661">
        <v>1003.01855871</v>
      </c>
      <c r="F31" s="661">
        <v>913.22529716400004</v>
      </c>
      <c r="G31" s="661">
        <v>2946.8991817639999</v>
      </c>
    </row>
    <row r="32" spans="1:7" ht="24" customHeight="1">
      <c r="A32" s="615" t="s">
        <v>38</v>
      </c>
      <c r="B32" s="102">
        <v>13857.791448343</v>
      </c>
      <c r="C32" s="346">
        <v>3201.5606260879999</v>
      </c>
      <c r="D32" s="346">
        <v>5995.6735427370004</v>
      </c>
      <c r="E32" s="346">
        <v>1029.8874756729999</v>
      </c>
      <c r="F32" s="346">
        <v>818.56647153100005</v>
      </c>
      <c r="G32" s="346">
        <v>2812.1033323139995</v>
      </c>
    </row>
    <row r="33" spans="1:7" ht="24" customHeight="1">
      <c r="A33" s="662" t="s">
        <v>39</v>
      </c>
      <c r="B33" s="314">
        <v>14119.332260946661</v>
      </c>
      <c r="C33" s="661">
        <v>4089.5045019690001</v>
      </c>
      <c r="D33" s="661">
        <v>4653.8753899656604</v>
      </c>
      <c r="E33" s="661">
        <v>1109.619510472</v>
      </c>
      <c r="F33" s="661">
        <v>1069.458236187</v>
      </c>
      <c r="G33" s="661">
        <v>3196.8746223530002</v>
      </c>
    </row>
    <row r="34" spans="1:7" ht="24" customHeight="1">
      <c r="A34" s="1059" t="s">
        <v>40</v>
      </c>
      <c r="B34" s="1078">
        <v>19164.331752140999</v>
      </c>
      <c r="C34" s="1079">
        <v>5130.8056121130003</v>
      </c>
      <c r="D34" s="1079">
        <v>7534.1609142130001</v>
      </c>
      <c r="E34" s="1079">
        <v>1700.882948313</v>
      </c>
      <c r="F34" s="1079">
        <v>1759.2730443319999</v>
      </c>
      <c r="G34" s="1079">
        <v>3039.2092331700001</v>
      </c>
    </row>
    <row r="35" spans="1:7" ht="24.95" customHeight="1">
      <c r="A35" s="462" t="s">
        <v>686</v>
      </c>
      <c r="B35" s="279">
        <v>203126.59569075849</v>
      </c>
      <c r="C35" s="463">
        <v>44087.384565008892</v>
      </c>
      <c r="D35" s="463">
        <v>75663.438916614992</v>
      </c>
      <c r="E35" s="463">
        <v>12131.203786489608</v>
      </c>
      <c r="F35" s="463">
        <v>14307.017860111</v>
      </c>
      <c r="G35" s="463">
        <v>56937.550562534001</v>
      </c>
    </row>
    <row r="36" spans="1:7" ht="24" customHeight="1">
      <c r="A36" s="618" t="s">
        <v>3</v>
      </c>
      <c r="B36" s="102">
        <v>9409.9871400150005</v>
      </c>
      <c r="C36" s="346">
        <v>1499.910780548</v>
      </c>
      <c r="D36" s="346">
        <v>4951.4544818840004</v>
      </c>
      <c r="E36" s="346">
        <v>462.67832777299998</v>
      </c>
      <c r="F36" s="346">
        <v>683.89479222499995</v>
      </c>
      <c r="G36" s="346">
        <v>1812.048757585</v>
      </c>
    </row>
    <row r="37" spans="1:7" ht="24" customHeight="1">
      <c r="A37" s="430" t="s">
        <v>4</v>
      </c>
      <c r="B37" s="281">
        <v>12109.923184443</v>
      </c>
      <c r="C37" s="345">
        <v>2355.6121851480002</v>
      </c>
      <c r="D37" s="345">
        <v>5171.3775587</v>
      </c>
      <c r="E37" s="345">
        <v>665.79620325200005</v>
      </c>
      <c r="F37" s="345">
        <v>1069.773013346</v>
      </c>
      <c r="G37" s="345">
        <v>2847.3642239970004</v>
      </c>
    </row>
    <row r="38" spans="1:7" ht="24" customHeight="1">
      <c r="A38" s="618" t="s">
        <v>5</v>
      </c>
      <c r="B38" s="102">
        <v>16320.364751668998</v>
      </c>
      <c r="C38" s="346">
        <v>3223.2664585880002</v>
      </c>
      <c r="D38" s="346">
        <v>6849.8553878900002</v>
      </c>
      <c r="E38" s="346">
        <v>1221.1495539919999</v>
      </c>
      <c r="F38" s="346">
        <v>1075.6725478379999</v>
      </c>
      <c r="G38" s="346">
        <v>3950.4208033610003</v>
      </c>
    </row>
    <row r="39" spans="1:7" ht="24" customHeight="1">
      <c r="A39" s="662" t="s">
        <v>32</v>
      </c>
      <c r="B39" s="314">
        <v>16331.205154356998</v>
      </c>
      <c r="C39" s="661">
        <v>2932.0732875240001</v>
      </c>
      <c r="D39" s="661">
        <v>6527.4293761279996</v>
      </c>
      <c r="E39" s="661">
        <v>921.63195299699998</v>
      </c>
      <c r="F39" s="661">
        <v>1313.2911122329999</v>
      </c>
      <c r="G39" s="661">
        <v>4636.7794254750006</v>
      </c>
    </row>
    <row r="40" spans="1:7" ht="24" customHeight="1">
      <c r="A40" s="618" t="s">
        <v>33</v>
      </c>
      <c r="B40" s="102">
        <v>16011.478224188999</v>
      </c>
      <c r="C40" s="346">
        <v>3563.458389162</v>
      </c>
      <c r="D40" s="346">
        <v>6531.905471215</v>
      </c>
      <c r="E40" s="346">
        <v>710.53123591500002</v>
      </c>
      <c r="F40" s="346">
        <v>1063.6273972030001</v>
      </c>
      <c r="G40" s="346">
        <v>4141.9557306940005</v>
      </c>
    </row>
    <row r="41" spans="1:7" ht="24" customHeight="1">
      <c r="A41" s="662" t="s">
        <v>34</v>
      </c>
      <c r="B41" s="314">
        <v>17214.873433598004</v>
      </c>
      <c r="C41" s="661">
        <v>3616.5024590850062</v>
      </c>
      <c r="D41" s="661">
        <v>6497.5733321130001</v>
      </c>
      <c r="E41" s="661">
        <v>859.67360839699995</v>
      </c>
      <c r="F41" s="661">
        <v>1314.4594700590001</v>
      </c>
      <c r="G41" s="661">
        <v>4926.6645639440003</v>
      </c>
    </row>
    <row r="42" spans="1:7" ht="24" customHeight="1">
      <c r="A42" s="618" t="s">
        <v>35</v>
      </c>
      <c r="B42" s="102">
        <v>13973.439509233998</v>
      </c>
      <c r="C42" s="346">
        <v>3122.4751455340001</v>
      </c>
      <c r="D42" s="346">
        <v>4540.5928484059996</v>
      </c>
      <c r="E42" s="346">
        <v>777.18899549900004</v>
      </c>
      <c r="F42" s="346">
        <v>1088.966736458</v>
      </c>
      <c r="G42" s="346">
        <v>4444.2157833370002</v>
      </c>
    </row>
    <row r="43" spans="1:7" ht="24" customHeight="1">
      <c r="A43" s="662" t="s">
        <v>36</v>
      </c>
      <c r="B43" s="314">
        <v>21760.788932149997</v>
      </c>
      <c r="C43" s="661">
        <v>5765.9743146290002</v>
      </c>
      <c r="D43" s="661">
        <v>6564.3575607639996</v>
      </c>
      <c r="E43" s="661">
        <v>2012.777822112</v>
      </c>
      <c r="F43" s="661">
        <v>1495.2101996829999</v>
      </c>
      <c r="G43" s="661">
        <v>5922.4690349619996</v>
      </c>
    </row>
    <row r="44" spans="1:7" ht="24" customHeight="1">
      <c r="A44" s="618" t="s">
        <v>37</v>
      </c>
      <c r="B44" s="102">
        <v>18573.992857366</v>
      </c>
      <c r="C44" s="346">
        <v>3585.247258546</v>
      </c>
      <c r="D44" s="346">
        <v>7029.6239663269998</v>
      </c>
      <c r="E44" s="346">
        <v>1025.084253039</v>
      </c>
      <c r="F44" s="346">
        <v>1204.446129058</v>
      </c>
      <c r="G44" s="346">
        <v>5729.5912503959999</v>
      </c>
    </row>
    <row r="45" spans="1:7" ht="24" customHeight="1">
      <c r="A45" s="313" t="s">
        <v>38</v>
      </c>
      <c r="B45" s="314">
        <v>20955.074363263964</v>
      </c>
      <c r="C45" s="661">
        <v>5704.3244202949672</v>
      </c>
      <c r="D45" s="661">
        <v>6416.7630019779999</v>
      </c>
      <c r="E45" s="661">
        <v>1248.53909404</v>
      </c>
      <c r="F45" s="661">
        <v>1162.3245196949999</v>
      </c>
      <c r="G45" s="661">
        <v>6423.1233272560003</v>
      </c>
    </row>
    <row r="46" spans="1:7" ht="24" customHeight="1">
      <c r="A46" s="618" t="s">
        <v>39</v>
      </c>
      <c r="B46" s="102">
        <v>17282.424072834001</v>
      </c>
      <c r="C46" s="346">
        <v>2448.539618062</v>
      </c>
      <c r="D46" s="346">
        <v>6616.5174993820001</v>
      </c>
      <c r="E46" s="346">
        <v>1052.5381084820001</v>
      </c>
      <c r="F46" s="346">
        <v>1200.4856879839999</v>
      </c>
      <c r="G46" s="346">
        <v>5964.3431589240008</v>
      </c>
    </row>
    <row r="47" spans="1:7" ht="24" customHeight="1">
      <c r="A47" s="269" t="s">
        <v>40</v>
      </c>
      <c r="B47" s="276">
        <v>23183.044067639526</v>
      </c>
      <c r="C47" s="425">
        <v>6270.000247887916</v>
      </c>
      <c r="D47" s="425">
        <v>7965.9884318280001</v>
      </c>
      <c r="E47" s="425">
        <v>1173.6146309916098</v>
      </c>
      <c r="F47" s="425">
        <v>1634.866254329</v>
      </c>
      <c r="G47" s="425">
        <v>6138.5745026029999</v>
      </c>
    </row>
    <row r="48" spans="1:7" ht="24.95" customHeight="1">
      <c r="A48" s="1070" t="s">
        <v>935</v>
      </c>
      <c r="B48" s="1071">
        <v>251401.53303160763</v>
      </c>
      <c r="C48" s="1072">
        <v>47784.937753934857</v>
      </c>
      <c r="D48" s="1072">
        <v>80015.222908606316</v>
      </c>
      <c r="E48" s="1072">
        <v>5461.6019429664902</v>
      </c>
      <c r="F48" s="1072">
        <v>16088.391364190938</v>
      </c>
      <c r="G48" s="1072">
        <v>102051.37906190903</v>
      </c>
    </row>
    <row r="49" spans="1:10" ht="24" customHeight="1">
      <c r="A49" s="662" t="s">
        <v>3</v>
      </c>
      <c r="B49" s="314">
        <v>13344.080441482234</v>
      </c>
      <c r="C49" s="661">
        <v>1585.1614125467001</v>
      </c>
      <c r="D49" s="661">
        <v>5838.352013969502</v>
      </c>
      <c r="E49" s="661">
        <v>216.73525752554994</v>
      </c>
      <c r="F49" s="661">
        <v>709.7610811395499</v>
      </c>
      <c r="G49" s="661">
        <v>4994.0706763009312</v>
      </c>
    </row>
    <row r="50" spans="1:10" ht="24" customHeight="1">
      <c r="A50" s="618" t="s">
        <v>4</v>
      </c>
      <c r="B50" s="102">
        <v>19593.749817286051</v>
      </c>
      <c r="C50" s="346">
        <v>5413.4900698389174</v>
      </c>
      <c r="D50" s="346">
        <v>5683.7293485949294</v>
      </c>
      <c r="E50" s="346">
        <v>326.14171911384989</v>
      </c>
      <c r="F50" s="346">
        <v>892.49792550856978</v>
      </c>
      <c r="G50" s="346">
        <v>7277.890754229782</v>
      </c>
    </row>
    <row r="51" spans="1:10" ht="24" customHeight="1">
      <c r="A51" s="662" t="s">
        <v>5</v>
      </c>
      <c r="B51" s="314">
        <v>20621.376810531227</v>
      </c>
      <c r="C51" s="661">
        <v>3774.6981191136892</v>
      </c>
      <c r="D51" s="661">
        <v>6151.2879807353684</v>
      </c>
      <c r="E51" s="661">
        <v>373.39851475425013</v>
      </c>
      <c r="F51" s="661">
        <v>1037.3943864279202</v>
      </c>
      <c r="G51" s="661">
        <v>9284.5978094999955</v>
      </c>
      <c r="J51" s="1295"/>
    </row>
    <row r="52" spans="1:10" ht="24" customHeight="1">
      <c r="A52" s="618" t="s">
        <v>32</v>
      </c>
      <c r="B52" s="102">
        <v>18325.168858418227</v>
      </c>
      <c r="C52" s="346">
        <v>3153.8938686975989</v>
      </c>
      <c r="D52" s="346">
        <v>5122.0026916332354</v>
      </c>
      <c r="E52" s="346">
        <v>311.82709289842006</v>
      </c>
      <c r="F52" s="346">
        <v>1019.9572327700999</v>
      </c>
      <c r="G52" s="346">
        <v>8717.4879724188722</v>
      </c>
    </row>
    <row r="53" spans="1:10" ht="24" customHeight="1">
      <c r="A53" s="662" t="s">
        <v>33</v>
      </c>
      <c r="B53" s="314">
        <v>24576.049962570087</v>
      </c>
      <c r="C53" s="661">
        <v>5249.4365155745882</v>
      </c>
      <c r="D53" s="661">
        <v>5926.0582273219134</v>
      </c>
      <c r="E53" s="661">
        <v>696.49495867838993</v>
      </c>
      <c r="F53" s="661">
        <v>1321.7389195142503</v>
      </c>
      <c r="G53" s="661">
        <v>11382.321341480945</v>
      </c>
    </row>
    <row r="54" spans="1:10" ht="24" customHeight="1">
      <c r="A54" s="618" t="s">
        <v>34</v>
      </c>
      <c r="B54" s="102">
        <v>19310.670043421749</v>
      </c>
      <c r="C54" s="346">
        <v>3590.7567072577235</v>
      </c>
      <c r="D54" s="346">
        <v>5993.5983919036053</v>
      </c>
      <c r="E54" s="346">
        <v>432.39167509068994</v>
      </c>
      <c r="F54" s="346">
        <v>1206.1778233499901</v>
      </c>
      <c r="G54" s="346">
        <v>8087.7454458197408</v>
      </c>
    </row>
    <row r="55" spans="1:10" ht="24" customHeight="1">
      <c r="A55" s="662" t="s">
        <v>35</v>
      </c>
      <c r="B55" s="314">
        <v>20730.772206234826</v>
      </c>
      <c r="C55" s="661">
        <v>3603.8042146024263</v>
      </c>
      <c r="D55" s="661">
        <v>5890.4090135716924</v>
      </c>
      <c r="E55" s="661">
        <v>646.78331305035999</v>
      </c>
      <c r="F55" s="661">
        <v>1436.9436852147305</v>
      </c>
      <c r="G55" s="661">
        <v>9152.8319797956192</v>
      </c>
    </row>
    <row r="56" spans="1:10" ht="24" customHeight="1">
      <c r="A56" s="618" t="s">
        <v>36</v>
      </c>
      <c r="B56" s="102">
        <v>25220.042694180716</v>
      </c>
      <c r="C56" s="346">
        <v>5778.2767086292615</v>
      </c>
      <c r="D56" s="346">
        <v>6766.5484791305526</v>
      </c>
      <c r="E56" s="346">
        <v>793.75601629516996</v>
      </c>
      <c r="F56" s="346">
        <v>1879.3011675115899</v>
      </c>
      <c r="G56" s="346">
        <v>10002.160322614141</v>
      </c>
    </row>
    <row r="57" spans="1:10" ht="24" customHeight="1">
      <c r="A57" s="662" t="s">
        <v>37</v>
      </c>
      <c r="B57" s="314">
        <v>22192.020569637236</v>
      </c>
      <c r="C57" s="661">
        <v>2807.9399957955811</v>
      </c>
      <c r="D57" s="661">
        <v>8246.3766962494865</v>
      </c>
      <c r="E57" s="661">
        <v>413.12373800040001</v>
      </c>
      <c r="F57" s="661">
        <v>1908.3028881566497</v>
      </c>
      <c r="G57" s="661">
        <v>8816.27725143512</v>
      </c>
    </row>
    <row r="58" spans="1:10" ht="24" customHeight="1">
      <c r="A58" s="618" t="s">
        <v>38</v>
      </c>
      <c r="B58" s="102">
        <v>23521.427716894112</v>
      </c>
      <c r="C58" s="346">
        <v>3719.3995683439598</v>
      </c>
      <c r="D58" s="346">
        <v>8421.1730775235974</v>
      </c>
      <c r="E58" s="346">
        <v>429.79060494682994</v>
      </c>
      <c r="F58" s="346">
        <v>1731.6870009734796</v>
      </c>
      <c r="G58" s="346">
        <v>9219.3774651062486</v>
      </c>
    </row>
    <row r="59" spans="1:10" ht="24" customHeight="1">
      <c r="A59" s="662" t="s">
        <v>39</v>
      </c>
      <c r="B59" s="314">
        <v>18859.321214815664</v>
      </c>
      <c r="C59" s="661">
        <v>2513.9269237778481</v>
      </c>
      <c r="D59" s="661">
        <v>6950.3192147555719</v>
      </c>
      <c r="E59" s="661">
        <v>388.11480522574999</v>
      </c>
      <c r="F59" s="661">
        <v>1523.9879138494002</v>
      </c>
      <c r="G59" s="661">
        <v>7482.9723572070916</v>
      </c>
    </row>
    <row r="60" spans="1:10" ht="24" customHeight="1">
      <c r="A60" s="1230" t="s">
        <v>40</v>
      </c>
      <c r="B60" s="1078">
        <v>25106.852696135495</v>
      </c>
      <c r="C60" s="1079">
        <v>6594.1536497565585</v>
      </c>
      <c r="D60" s="1079">
        <v>9025.3677732168599</v>
      </c>
      <c r="E60" s="1079">
        <v>433.04424738683014</v>
      </c>
      <c r="F60" s="1079">
        <v>1420.6413397747099</v>
      </c>
      <c r="G60" s="1079">
        <v>7633.6456860005383</v>
      </c>
    </row>
    <row r="61" spans="1:10" ht="24.95" customHeight="1">
      <c r="A61" s="462" t="s">
        <v>1331</v>
      </c>
      <c r="B61" s="279">
        <v>287181.54868869786</v>
      </c>
      <c r="C61" s="463">
        <v>30546.948206957291</v>
      </c>
      <c r="D61" s="463">
        <v>126289.9671778161</v>
      </c>
      <c r="E61" s="463">
        <v>6986.6385837781527</v>
      </c>
      <c r="F61" s="463">
        <v>17079.648147078839</v>
      </c>
      <c r="G61" s="463">
        <v>106278.34657306728</v>
      </c>
    </row>
    <row r="62" spans="1:10" ht="24.95" customHeight="1">
      <c r="A62" s="1300" t="s">
        <v>3</v>
      </c>
      <c r="B62" s="1074">
        <v>14655.834702844204</v>
      </c>
      <c r="C62" s="1075">
        <v>2302.6803634237117</v>
      </c>
      <c r="D62" s="1075">
        <v>5191.7437459930579</v>
      </c>
      <c r="E62" s="1075">
        <v>264.35954631471253</v>
      </c>
      <c r="F62" s="1075">
        <v>1110.6382632528653</v>
      </c>
      <c r="G62" s="1075">
        <v>5786.4127838598179</v>
      </c>
    </row>
    <row r="63" spans="1:10" ht="24.95" customHeight="1">
      <c r="A63" s="1321" t="s">
        <v>4</v>
      </c>
      <c r="B63" s="281">
        <v>19562.198783552834</v>
      </c>
      <c r="C63" s="345">
        <v>3719.2419844526144</v>
      </c>
      <c r="D63" s="345">
        <v>7036.6500396270631</v>
      </c>
      <c r="E63" s="345">
        <v>355.33856274716032</v>
      </c>
      <c r="F63" s="345">
        <v>1566.9013491511964</v>
      </c>
      <c r="G63" s="345">
        <v>6884.0668475747952</v>
      </c>
    </row>
    <row r="64" spans="1:10" ht="24.95" customHeight="1">
      <c r="A64" s="1300" t="s">
        <v>5</v>
      </c>
      <c r="B64" s="1074">
        <v>19433.360494913046</v>
      </c>
      <c r="C64" s="1075">
        <v>3010.9724363468863</v>
      </c>
      <c r="D64" s="1075">
        <v>7223.0454363770932</v>
      </c>
      <c r="E64" s="1075">
        <v>343.44381634952816</v>
      </c>
      <c r="F64" s="1075">
        <v>1055.5618783590312</v>
      </c>
      <c r="G64" s="1075">
        <v>7800.3369274805</v>
      </c>
    </row>
    <row r="65" spans="1:7" ht="24.95" customHeight="1">
      <c r="A65" s="748" t="s">
        <v>32</v>
      </c>
      <c r="B65" s="314">
        <v>22581.59825303535</v>
      </c>
      <c r="C65" s="661">
        <v>2682.6846541248601</v>
      </c>
      <c r="D65" s="661">
        <v>8466.6456681329346</v>
      </c>
      <c r="E65" s="661">
        <v>311.92689955514356</v>
      </c>
      <c r="F65" s="661">
        <v>1272.3714479837631</v>
      </c>
      <c r="G65" s="661">
        <v>9847.9695832386496</v>
      </c>
    </row>
    <row r="66" spans="1:7" ht="24" customHeight="1">
      <c r="A66" s="618" t="s">
        <v>33</v>
      </c>
      <c r="B66" s="102">
        <v>25729.158024241275</v>
      </c>
      <c r="C66" s="346">
        <v>1950.5113415662872</v>
      </c>
      <c r="D66" s="346">
        <v>12807.216062291178</v>
      </c>
      <c r="E66" s="346">
        <v>451.5888714289735</v>
      </c>
      <c r="F66" s="346">
        <v>1181.6148153933707</v>
      </c>
      <c r="G66" s="346">
        <v>9338.226933561431</v>
      </c>
    </row>
    <row r="67" spans="1:7" ht="24" customHeight="1">
      <c r="A67" s="662" t="s">
        <v>34</v>
      </c>
      <c r="B67" s="314">
        <v>24777.720620385699</v>
      </c>
      <c r="C67" s="661">
        <v>2146.1366228974434</v>
      </c>
      <c r="D67" s="661">
        <v>11959.615201714245</v>
      </c>
      <c r="E67" s="661">
        <v>818.26352235602997</v>
      </c>
      <c r="F67" s="661">
        <v>1204.0274868134873</v>
      </c>
      <c r="G67" s="661">
        <v>8649.6777866044922</v>
      </c>
    </row>
    <row r="68" spans="1:7" ht="24" customHeight="1">
      <c r="A68" s="618" t="s">
        <v>35</v>
      </c>
      <c r="B68" s="102">
        <v>26503.260350346605</v>
      </c>
      <c r="C68" s="346">
        <v>2436.5656055273489</v>
      </c>
      <c r="D68" s="346">
        <v>12705.816131279791</v>
      </c>
      <c r="E68" s="346">
        <v>869.24787017700692</v>
      </c>
      <c r="F68" s="346">
        <v>1680.1399118453501</v>
      </c>
      <c r="G68" s="346">
        <v>8811.4908315171069</v>
      </c>
    </row>
    <row r="69" spans="1:7" ht="24" customHeight="1">
      <c r="A69" s="662" t="s">
        <v>36</v>
      </c>
      <c r="B69" s="314">
        <v>24407.507614626134</v>
      </c>
      <c r="C69" s="661">
        <v>2454.7398509995869</v>
      </c>
      <c r="D69" s="661">
        <v>10944.11823489688</v>
      </c>
      <c r="E69" s="661">
        <v>636.1951854695526</v>
      </c>
      <c r="F69" s="661">
        <v>1475.2803489564444</v>
      </c>
      <c r="G69" s="661">
        <v>8897.1739943036555</v>
      </c>
    </row>
    <row r="70" spans="1:7" ht="24" customHeight="1">
      <c r="A70" s="618" t="s">
        <v>37</v>
      </c>
      <c r="B70" s="102">
        <v>22437.839918225236</v>
      </c>
      <c r="C70" s="346">
        <v>1852.1791415694474</v>
      </c>
      <c r="D70" s="346">
        <v>9617.0431116877899</v>
      </c>
      <c r="E70" s="346">
        <v>701.26117457352439</v>
      </c>
      <c r="F70" s="346">
        <v>1744.4573207209294</v>
      </c>
      <c r="G70" s="346">
        <v>8522.8991696735375</v>
      </c>
    </row>
    <row r="71" spans="1:7" ht="24" customHeight="1">
      <c r="A71" s="662" t="s">
        <v>38</v>
      </c>
      <c r="B71" s="314">
        <v>28594.987222143995</v>
      </c>
      <c r="C71" s="661">
        <v>2585.7730815367922</v>
      </c>
      <c r="D71" s="661">
        <v>12906.516232187825</v>
      </c>
      <c r="E71" s="661">
        <v>636.31909032425244</v>
      </c>
      <c r="F71" s="661">
        <v>1596.4105610286706</v>
      </c>
      <c r="G71" s="661">
        <v>10869.968257066457</v>
      </c>
    </row>
    <row r="72" spans="1:7" ht="24" customHeight="1">
      <c r="A72" s="618" t="s">
        <v>39</v>
      </c>
      <c r="B72" s="102">
        <v>25594.160342758099</v>
      </c>
      <c r="C72" s="346">
        <v>2245.9083868887074</v>
      </c>
      <c r="D72" s="346">
        <v>11094.581338483335</v>
      </c>
      <c r="E72" s="346">
        <v>486.81928699711699</v>
      </c>
      <c r="F72" s="346">
        <v>1516.6870624765004</v>
      </c>
      <c r="G72" s="346">
        <v>10250.164267912385</v>
      </c>
    </row>
    <row r="73" spans="1:7" ht="24" customHeight="1">
      <c r="A73" s="1412" t="s">
        <v>40</v>
      </c>
      <c r="B73" s="276">
        <v>32903.922361625351</v>
      </c>
      <c r="C73" s="425">
        <v>3159.5547376236091</v>
      </c>
      <c r="D73" s="425">
        <v>16336.975975144916</v>
      </c>
      <c r="E73" s="425">
        <v>1111.8747574851518</v>
      </c>
      <c r="F73" s="425">
        <v>1675.5577010972288</v>
      </c>
      <c r="G73" s="425">
        <v>10619.959190274445</v>
      </c>
    </row>
    <row r="76" spans="1:7">
      <c r="B76" s="1174"/>
      <c r="C76" s="1174"/>
      <c r="D76" s="1174"/>
      <c r="E76" s="1174"/>
      <c r="F76" s="1174"/>
      <c r="G76" s="1174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showZeros="0" zoomScaleNormal="100" zoomScaleSheetLayoutView="100" workbookViewId="0">
      <pane xSplit="1" ySplit="9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B58" sqref="B58:J7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215</v>
      </c>
    </row>
    <row r="2" spans="1:10" s="302" customFormat="1" ht="15.75">
      <c r="A2" s="1571" t="s">
        <v>363</v>
      </c>
      <c r="B2" s="1571"/>
      <c r="C2" s="1571"/>
      <c r="D2" s="1571"/>
      <c r="E2" s="1571"/>
      <c r="F2" s="1571"/>
      <c r="G2" s="1571"/>
      <c r="H2" s="1571"/>
      <c r="I2" s="1571"/>
      <c r="J2" s="1571"/>
    </row>
    <row r="3" spans="1:10">
      <c r="A3" s="1572" t="s">
        <v>41</v>
      </c>
      <c r="B3" s="1572"/>
      <c r="C3" s="1572"/>
      <c r="D3" s="1572"/>
      <c r="E3" s="1572"/>
      <c r="F3" s="1572"/>
      <c r="G3" s="1572"/>
      <c r="H3" s="1572"/>
      <c r="I3" s="1572"/>
      <c r="J3" s="157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569" t="s">
        <v>10</v>
      </c>
      <c r="B6" s="1569" t="s">
        <v>2</v>
      </c>
      <c r="C6" s="1569" t="s">
        <v>1</v>
      </c>
      <c r="D6" s="1569"/>
      <c r="E6" s="1569"/>
      <c r="F6" s="1569"/>
      <c r="G6" s="1569" t="s">
        <v>8</v>
      </c>
      <c r="H6" s="1569"/>
      <c r="I6" s="1569"/>
      <c r="J6" s="1569"/>
    </row>
    <row r="7" spans="1:10" s="4" customFormat="1" ht="15" customHeight="1">
      <c r="A7" s="1569"/>
      <c r="B7" s="1569"/>
      <c r="C7" s="1569" t="s">
        <v>12</v>
      </c>
      <c r="D7" s="1569" t="s">
        <v>29</v>
      </c>
      <c r="E7" s="1569"/>
      <c r="F7" s="1569"/>
      <c r="G7" s="1569" t="s">
        <v>12</v>
      </c>
      <c r="H7" s="1569" t="s">
        <v>29</v>
      </c>
      <c r="I7" s="1569"/>
      <c r="J7" s="1569"/>
    </row>
    <row r="8" spans="1:10" s="4" customFormat="1" ht="35.1" customHeight="1">
      <c r="A8" s="1569"/>
      <c r="B8" s="1569"/>
      <c r="C8" s="1569"/>
      <c r="D8" s="348" t="s">
        <v>14</v>
      </c>
      <c r="E8" s="348" t="s">
        <v>30</v>
      </c>
      <c r="F8" s="348" t="s">
        <v>13</v>
      </c>
      <c r="G8" s="1569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5" customHeight="1">
      <c r="A10" s="272" t="s">
        <v>950</v>
      </c>
      <c r="B10" s="283">
        <v>211580.50852111843</v>
      </c>
      <c r="C10" s="283">
        <v>110633.17768818045</v>
      </c>
      <c r="D10" s="283">
        <v>68135.90141192975</v>
      </c>
      <c r="E10" s="283">
        <v>2563.6427395495803</v>
      </c>
      <c r="F10" s="283">
        <v>39933.63353670112</v>
      </c>
      <c r="G10" s="283">
        <v>100947.33083293798</v>
      </c>
      <c r="H10" s="283">
        <v>100829.84702688651</v>
      </c>
      <c r="I10" s="283">
        <v>117.48380605148</v>
      </c>
      <c r="J10" s="283">
        <v>0</v>
      </c>
    </row>
    <row r="11" spans="1:10" ht="24.95" customHeight="1">
      <c r="A11" s="96" t="s">
        <v>951</v>
      </c>
      <c r="B11" s="154">
        <v>213032.13086144958</v>
      </c>
      <c r="C11" s="154">
        <v>110674.44778088626</v>
      </c>
      <c r="D11" s="154">
        <v>67388.131050071184</v>
      </c>
      <c r="E11" s="154">
        <v>2503.0031240571698</v>
      </c>
      <c r="F11" s="154">
        <v>40783.313606757896</v>
      </c>
      <c r="G11" s="154">
        <v>102357.68308056334</v>
      </c>
      <c r="H11" s="154">
        <v>102245.01739930257</v>
      </c>
      <c r="I11" s="154">
        <v>112.66568126076999</v>
      </c>
      <c r="J11" s="154">
        <v>0</v>
      </c>
    </row>
    <row r="12" spans="1:10" ht="24.95" customHeight="1">
      <c r="A12" s="271" t="s">
        <v>952</v>
      </c>
      <c r="B12" s="284">
        <v>215814.62448168185</v>
      </c>
      <c r="C12" s="284">
        <v>112039.75556778151</v>
      </c>
      <c r="D12" s="284">
        <v>67370.264368156786</v>
      </c>
      <c r="E12" s="284">
        <v>2511.2401210957701</v>
      </c>
      <c r="F12" s="284">
        <v>42158.251078528949</v>
      </c>
      <c r="G12" s="284">
        <v>103774.86891390035</v>
      </c>
      <c r="H12" s="284">
        <v>103660.45696433443</v>
      </c>
      <c r="I12" s="284">
        <v>114.41194956592001</v>
      </c>
      <c r="J12" s="284">
        <v>0</v>
      </c>
    </row>
    <row r="13" spans="1:10" ht="24.95" customHeight="1">
      <c r="A13" s="96" t="s">
        <v>953</v>
      </c>
      <c r="B13" s="154">
        <v>221933.83689475403</v>
      </c>
      <c r="C13" s="154">
        <v>114905.03956531547</v>
      </c>
      <c r="D13" s="154">
        <v>68816.775536257323</v>
      </c>
      <c r="E13" s="154">
        <v>2599.7061537510599</v>
      </c>
      <c r="F13" s="154">
        <v>43488.55787530708</v>
      </c>
      <c r="G13" s="154">
        <v>107028.79732943857</v>
      </c>
      <c r="H13" s="154">
        <v>106915.37637568011</v>
      </c>
      <c r="I13" s="154">
        <v>113.42095375847001</v>
      </c>
      <c r="J13" s="154">
        <v>0</v>
      </c>
    </row>
    <row r="14" spans="1:10" ht="24.95" customHeight="1">
      <c r="A14" s="616" t="s">
        <v>954</v>
      </c>
      <c r="B14" s="312">
        <v>232301.93703860106</v>
      </c>
      <c r="C14" s="312">
        <v>117603.17176857209</v>
      </c>
      <c r="D14" s="312">
        <v>71108.811184738879</v>
      </c>
      <c r="E14" s="312">
        <v>2673.4583344299799</v>
      </c>
      <c r="F14" s="312">
        <v>43820.902249403247</v>
      </c>
      <c r="G14" s="312">
        <v>114698.76527002896</v>
      </c>
      <c r="H14" s="312">
        <v>114580.35295002605</v>
      </c>
      <c r="I14" s="312">
        <v>118.41232000290999</v>
      </c>
      <c r="J14" s="312">
        <v>0</v>
      </c>
    </row>
    <row r="15" spans="1:10" ht="24.95" customHeight="1">
      <c r="A15" s="96" t="s">
        <v>955</v>
      </c>
      <c r="B15" s="154">
        <v>237980.1808867394</v>
      </c>
      <c r="C15" s="154">
        <v>120687.94126806303</v>
      </c>
      <c r="D15" s="154">
        <v>73136.142383788989</v>
      </c>
      <c r="E15" s="154">
        <v>2790.1737868443902</v>
      </c>
      <c r="F15" s="154">
        <v>44761.625097429656</v>
      </c>
      <c r="G15" s="154">
        <v>117292.23961867638</v>
      </c>
      <c r="H15" s="154">
        <v>117162.54081116043</v>
      </c>
      <c r="I15" s="154">
        <v>129.69880751595002</v>
      </c>
      <c r="J15" s="154">
        <v>0</v>
      </c>
    </row>
    <row r="16" spans="1:10" ht="24.95" customHeight="1">
      <c r="A16" s="616" t="s">
        <v>956</v>
      </c>
      <c r="B16" s="312">
        <v>244906.17465122865</v>
      </c>
      <c r="C16" s="312">
        <v>122881.10042735779</v>
      </c>
      <c r="D16" s="312">
        <v>72478.67500651881</v>
      </c>
      <c r="E16" s="312">
        <v>3012.0103278527699</v>
      </c>
      <c r="F16" s="312">
        <v>47390.415092986208</v>
      </c>
      <c r="G16" s="312">
        <v>122025.07422387088</v>
      </c>
      <c r="H16" s="312">
        <v>121891.6730614734</v>
      </c>
      <c r="I16" s="312">
        <v>133.40116239748002</v>
      </c>
      <c r="J16" s="312">
        <v>0</v>
      </c>
    </row>
    <row r="17" spans="1:10" ht="24.95" customHeight="1">
      <c r="A17" s="96" t="s">
        <v>957</v>
      </c>
      <c r="B17" s="154">
        <v>249756.0793532242</v>
      </c>
      <c r="C17" s="154">
        <v>125737.78541185238</v>
      </c>
      <c r="D17" s="154">
        <v>73757.928253570819</v>
      </c>
      <c r="E17" s="154">
        <v>3155.2011402145204</v>
      </c>
      <c r="F17" s="154">
        <v>48824.656018067057</v>
      </c>
      <c r="G17" s="154">
        <v>124018.2939413718</v>
      </c>
      <c r="H17" s="154">
        <v>123885.78791592961</v>
      </c>
      <c r="I17" s="154">
        <v>132.50602544218</v>
      </c>
      <c r="J17" s="722">
        <v>0</v>
      </c>
    </row>
    <row r="18" spans="1:10" ht="24.95" customHeight="1">
      <c r="A18" s="616" t="s">
        <v>958</v>
      </c>
      <c r="B18" s="312">
        <v>255687.79459144431</v>
      </c>
      <c r="C18" s="312">
        <v>128709.12622837251</v>
      </c>
      <c r="D18" s="312">
        <v>75423.402783091573</v>
      </c>
      <c r="E18" s="312">
        <v>3267.9481898652707</v>
      </c>
      <c r="F18" s="312">
        <v>50017.775255415669</v>
      </c>
      <c r="G18" s="312">
        <v>126978.66836307182</v>
      </c>
      <c r="H18" s="312">
        <v>126846.10120237045</v>
      </c>
      <c r="I18" s="312">
        <v>132.56716070136</v>
      </c>
      <c r="J18" s="312">
        <v>0</v>
      </c>
    </row>
    <row r="19" spans="1:10" ht="24.95" customHeight="1">
      <c r="A19" s="96" t="s">
        <v>959</v>
      </c>
      <c r="B19" s="154">
        <v>260711.62586735803</v>
      </c>
      <c r="C19" s="154">
        <v>132006.01604286203</v>
      </c>
      <c r="D19" s="154">
        <v>77160.880775379104</v>
      </c>
      <c r="E19" s="154">
        <v>3379.6434732947896</v>
      </c>
      <c r="F19" s="154">
        <v>51465.491794188114</v>
      </c>
      <c r="G19" s="154">
        <v>128705.609824496</v>
      </c>
      <c r="H19" s="154">
        <v>128570.93664760342</v>
      </c>
      <c r="I19" s="154">
        <v>134.67317689258002</v>
      </c>
      <c r="J19" s="154">
        <v>0</v>
      </c>
    </row>
    <row r="20" spans="1:10" ht="24.95" customHeight="1">
      <c r="A20" s="616" t="s">
        <v>960</v>
      </c>
      <c r="B20" s="312">
        <v>266933.18040428619</v>
      </c>
      <c r="C20" s="312">
        <v>135402.26932782726</v>
      </c>
      <c r="D20" s="312">
        <v>79217.917900072527</v>
      </c>
      <c r="E20" s="312">
        <v>3415.21416484781</v>
      </c>
      <c r="F20" s="312">
        <v>52769.13726290693</v>
      </c>
      <c r="G20" s="312">
        <v>131530.91107645893</v>
      </c>
      <c r="H20" s="312">
        <v>131395.2454714773</v>
      </c>
      <c r="I20" s="312">
        <v>135.66560498162002</v>
      </c>
      <c r="J20" s="312">
        <v>0</v>
      </c>
    </row>
    <row r="21" spans="1:10" ht="24.95" customHeight="1">
      <c r="A21" s="96" t="s">
        <v>961</v>
      </c>
      <c r="B21" s="154">
        <v>270716.46293781779</v>
      </c>
      <c r="C21" s="154">
        <v>137733.65875530159</v>
      </c>
      <c r="D21" s="154">
        <v>80220.098572236151</v>
      </c>
      <c r="E21" s="154">
        <v>3433.2203602257396</v>
      </c>
      <c r="F21" s="154">
        <v>54080.339822839691</v>
      </c>
      <c r="G21" s="154">
        <v>132982.80418251618</v>
      </c>
      <c r="H21" s="154">
        <v>132841.38884557856</v>
      </c>
      <c r="I21" s="154">
        <v>141.41533693761002</v>
      </c>
      <c r="J21" s="154">
        <v>0</v>
      </c>
    </row>
    <row r="22" spans="1:10" ht="24.95" customHeight="1">
      <c r="A22" s="272" t="s">
        <v>389</v>
      </c>
      <c r="B22" s="283">
        <v>276974.80879468669</v>
      </c>
      <c r="C22" s="283">
        <v>138868.45756073995</v>
      </c>
      <c r="D22" s="283">
        <v>80563.107089535726</v>
      </c>
      <c r="E22" s="283">
        <v>3417.6334623438702</v>
      </c>
      <c r="F22" s="283">
        <v>54887.717008860331</v>
      </c>
      <c r="G22" s="283">
        <v>138106.35123394671</v>
      </c>
      <c r="H22" s="283">
        <v>137942.09975458522</v>
      </c>
      <c r="I22" s="283">
        <v>164.25147936151001</v>
      </c>
      <c r="J22" s="283">
        <v>0</v>
      </c>
    </row>
    <row r="23" spans="1:10" ht="24.95" customHeight="1">
      <c r="A23" s="1160" t="s">
        <v>962</v>
      </c>
      <c r="B23" s="1161">
        <v>277754.62949132698</v>
      </c>
      <c r="C23" s="1161">
        <v>137981.18243120343</v>
      </c>
      <c r="D23" s="1161">
        <v>79936.293104564538</v>
      </c>
      <c r="E23" s="1161">
        <v>3337.5546681140695</v>
      </c>
      <c r="F23" s="1161">
        <v>54707.334658524822</v>
      </c>
      <c r="G23" s="1161">
        <v>139773.44706012344</v>
      </c>
      <c r="H23" s="1161">
        <v>139607.12137524283</v>
      </c>
      <c r="I23" s="1161">
        <v>166.32568488062003</v>
      </c>
      <c r="J23" s="1161">
        <v>0</v>
      </c>
    </row>
    <row r="24" spans="1:10" ht="24.95" customHeight="1">
      <c r="A24" s="616" t="s">
        <v>963</v>
      </c>
      <c r="B24" s="312">
        <v>280214.68956642901</v>
      </c>
      <c r="C24" s="312">
        <v>139209.32664893242</v>
      </c>
      <c r="D24" s="312">
        <v>80506.322274431252</v>
      </c>
      <c r="E24" s="312">
        <v>3364.6732594103087</v>
      </c>
      <c r="F24" s="312">
        <v>55338.331115090841</v>
      </c>
      <c r="G24" s="312">
        <v>141005.36291749671</v>
      </c>
      <c r="H24" s="312">
        <v>140829.37495989838</v>
      </c>
      <c r="I24" s="312">
        <v>175.98795759833004</v>
      </c>
      <c r="J24" s="312">
        <v>0</v>
      </c>
    </row>
    <row r="25" spans="1:10" ht="24.95" customHeight="1">
      <c r="A25" s="1082" t="s">
        <v>964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6" t="s">
        <v>965</v>
      </c>
      <c r="B26" s="312">
        <v>292029.02760613698</v>
      </c>
      <c r="C26" s="312">
        <v>146265.765468506</v>
      </c>
      <c r="D26" s="312">
        <v>84037.136010057264</v>
      </c>
      <c r="E26" s="312">
        <v>3486.9846142027964</v>
      </c>
      <c r="F26" s="312">
        <v>58741.64484424593</v>
      </c>
      <c r="G26" s="312">
        <v>145763.26213763087</v>
      </c>
      <c r="H26" s="312">
        <v>145575.81798321276</v>
      </c>
      <c r="I26" s="312">
        <v>187.44415441808999</v>
      </c>
      <c r="J26" s="312">
        <v>0</v>
      </c>
    </row>
    <row r="27" spans="1:10" ht="24.95" customHeight="1">
      <c r="A27" s="96" t="s">
        <v>966</v>
      </c>
      <c r="B27" s="154">
        <v>297777.94325069198</v>
      </c>
      <c r="C27" s="154">
        <v>149389.637725765</v>
      </c>
      <c r="D27" s="154">
        <v>85569.722549793063</v>
      </c>
      <c r="E27" s="154">
        <v>3526.4257848440047</v>
      </c>
      <c r="F27" s="154">
        <v>60293.489391127929</v>
      </c>
      <c r="G27" s="154">
        <v>148388.30552492701</v>
      </c>
      <c r="H27" s="154">
        <v>148187.57739320473</v>
      </c>
      <c r="I27" s="154">
        <v>200.72813172227995</v>
      </c>
      <c r="J27" s="154">
        <v>0</v>
      </c>
    </row>
    <row r="28" spans="1:10" ht="24.95" customHeight="1">
      <c r="A28" s="616" t="s">
        <v>967</v>
      </c>
      <c r="B28" s="312">
        <v>300459.36843150703</v>
      </c>
      <c r="C28" s="312">
        <v>150024.18487148723</v>
      </c>
      <c r="D28" s="312">
        <v>84660.691984663965</v>
      </c>
      <c r="E28" s="312">
        <v>3547.7432164868314</v>
      </c>
      <c r="F28" s="312">
        <v>61815.749670336416</v>
      </c>
      <c r="G28" s="312">
        <v>150435.18356002032</v>
      </c>
      <c r="H28" s="312">
        <v>150220.8535467429</v>
      </c>
      <c r="I28" s="312">
        <v>214.33001327740988</v>
      </c>
      <c r="J28" s="312">
        <v>0</v>
      </c>
    </row>
    <row r="29" spans="1:10" ht="24.95" customHeight="1">
      <c r="A29" s="96" t="s">
        <v>968</v>
      </c>
      <c r="B29" s="154">
        <v>302692.77714606997</v>
      </c>
      <c r="C29" s="154">
        <v>151671.50701524524</v>
      </c>
      <c r="D29" s="154">
        <v>85121.23580232299</v>
      </c>
      <c r="E29" s="154">
        <v>3556.2064492566028</v>
      </c>
      <c r="F29" s="154">
        <v>62994.06476366565</v>
      </c>
      <c r="G29" s="154">
        <v>151021.27013082514</v>
      </c>
      <c r="H29" s="154">
        <v>150797.44746500414</v>
      </c>
      <c r="I29" s="154">
        <v>223.82266582098998</v>
      </c>
      <c r="J29" s="154">
        <v>0</v>
      </c>
    </row>
    <row r="30" spans="1:10" ht="24.95" customHeight="1">
      <c r="A30" s="616" t="s">
        <v>969</v>
      </c>
      <c r="B30" s="312">
        <v>307204.24305363803</v>
      </c>
      <c r="C30" s="312">
        <v>154002.20580007005</v>
      </c>
      <c r="D30" s="312">
        <v>85937.991342775218</v>
      </c>
      <c r="E30" s="312">
        <v>3557.1495695228277</v>
      </c>
      <c r="F30" s="312">
        <v>64507.064887772001</v>
      </c>
      <c r="G30" s="312">
        <v>153202.03725356769</v>
      </c>
      <c r="H30" s="312">
        <v>152963.32218479365</v>
      </c>
      <c r="I30" s="312">
        <v>238.71506877403991</v>
      </c>
      <c r="J30" s="1081">
        <v>0</v>
      </c>
    </row>
    <row r="31" spans="1:10" ht="24.95" customHeight="1">
      <c r="A31" s="96" t="s">
        <v>970</v>
      </c>
      <c r="B31" s="154">
        <v>311590.61074263102</v>
      </c>
      <c r="C31" s="154">
        <v>156882.50432266988</v>
      </c>
      <c r="D31" s="154">
        <v>87532.547970217318</v>
      </c>
      <c r="E31" s="154">
        <v>3555.4141036044498</v>
      </c>
      <c r="F31" s="154">
        <v>65794.542248848127</v>
      </c>
      <c r="G31" s="154">
        <v>154708.10641996152</v>
      </c>
      <c r="H31" s="154">
        <v>154455.13164413048</v>
      </c>
      <c r="I31" s="154">
        <v>252.97477583105001</v>
      </c>
      <c r="J31" s="154">
        <v>0</v>
      </c>
    </row>
    <row r="32" spans="1:10" ht="24.95" customHeight="1">
      <c r="A32" s="616" t="s">
        <v>971</v>
      </c>
      <c r="B32" s="312">
        <v>316200.16306537198</v>
      </c>
      <c r="C32" s="312">
        <v>159627.61081663214</v>
      </c>
      <c r="D32" s="312">
        <v>89160.322902447908</v>
      </c>
      <c r="E32" s="312">
        <v>3613.5985856461421</v>
      </c>
      <c r="F32" s="312">
        <v>66853.689328538065</v>
      </c>
      <c r="G32" s="312">
        <v>156572.55224874007</v>
      </c>
      <c r="H32" s="312">
        <v>156305.3763804491</v>
      </c>
      <c r="I32" s="312">
        <v>267.17586829097996</v>
      </c>
      <c r="J32" s="312">
        <v>0</v>
      </c>
    </row>
    <row r="33" spans="1:10" ht="24.95" customHeight="1">
      <c r="A33" s="96" t="s">
        <v>972</v>
      </c>
      <c r="B33" s="154">
        <v>320812.51344428002</v>
      </c>
      <c r="C33" s="154">
        <v>162018.78766713585</v>
      </c>
      <c r="D33" s="154">
        <v>90290.398419144884</v>
      </c>
      <c r="E33" s="154">
        <v>3603.6755871506243</v>
      </c>
      <c r="F33" s="154">
        <v>68124.713660840353</v>
      </c>
      <c r="G33" s="154">
        <v>158793.72577714414</v>
      </c>
      <c r="H33" s="154">
        <v>158505.77821960102</v>
      </c>
      <c r="I33" s="154">
        <v>287.94755754311996</v>
      </c>
      <c r="J33" s="154">
        <v>0</v>
      </c>
    </row>
    <row r="34" spans="1:10" ht="24.95" customHeight="1">
      <c r="A34" s="272" t="s">
        <v>477</v>
      </c>
      <c r="B34" s="283">
        <v>326385.58068135002</v>
      </c>
      <c r="C34" s="283">
        <v>163722.89433782353</v>
      </c>
      <c r="D34" s="283">
        <v>90670.637501957099</v>
      </c>
      <c r="E34" s="283">
        <v>3556.0363723048922</v>
      </c>
      <c r="F34" s="283">
        <v>69496.220463561534</v>
      </c>
      <c r="G34" s="283">
        <v>162662.68634352661</v>
      </c>
      <c r="H34" s="283">
        <v>162365.34848333106</v>
      </c>
      <c r="I34" s="283">
        <v>297.33786019554987</v>
      </c>
      <c r="J34" s="283">
        <v>0</v>
      </c>
    </row>
    <row r="35" spans="1:10" ht="24.95" customHeight="1">
      <c r="A35" s="96" t="s">
        <v>478</v>
      </c>
      <c r="B35" s="154">
        <v>324138.91315659898</v>
      </c>
      <c r="C35" s="154">
        <v>163801.04214287887</v>
      </c>
      <c r="D35" s="154">
        <v>90667.984718138512</v>
      </c>
      <c r="E35" s="154">
        <v>3528.4838895790044</v>
      </c>
      <c r="F35" s="154">
        <v>69604.573535161355</v>
      </c>
      <c r="G35" s="154">
        <v>160337.87101371973</v>
      </c>
      <c r="H35" s="154">
        <v>160033.11136941548</v>
      </c>
      <c r="I35" s="154">
        <v>304.75964430426006</v>
      </c>
      <c r="J35" s="154">
        <v>0</v>
      </c>
    </row>
    <row r="36" spans="1:10" ht="24.95" customHeight="1">
      <c r="A36" s="271" t="s">
        <v>687</v>
      </c>
      <c r="B36" s="284">
        <v>327179.77299868199</v>
      </c>
      <c r="C36" s="284">
        <v>165832.62479148427</v>
      </c>
      <c r="D36" s="284">
        <v>91274.229844870075</v>
      </c>
      <c r="E36" s="284">
        <v>3576.2245100214918</v>
      </c>
      <c r="F36" s="284">
        <v>70982.170436592685</v>
      </c>
      <c r="G36" s="284">
        <v>161347.14820719743</v>
      </c>
      <c r="H36" s="284">
        <v>161010.68805951689</v>
      </c>
      <c r="I36" s="284">
        <v>336.46014768053999</v>
      </c>
      <c r="J36" s="284">
        <v>0</v>
      </c>
    </row>
    <row r="37" spans="1:10" ht="24.95" customHeight="1">
      <c r="A37" s="96" t="s">
        <v>688</v>
      </c>
      <c r="B37" s="154">
        <v>340258.72635561001</v>
      </c>
      <c r="C37" s="154">
        <v>169955.30816241889</v>
      </c>
      <c r="D37" s="154">
        <v>93667.475988280901</v>
      </c>
      <c r="E37" s="154">
        <v>3528.0692688495105</v>
      </c>
      <c r="F37" s="154">
        <v>72759.762905288473</v>
      </c>
      <c r="G37" s="154">
        <v>170303.41819319132</v>
      </c>
      <c r="H37" s="154">
        <v>169931.48913035888</v>
      </c>
      <c r="I37" s="154">
        <v>371.92906283243997</v>
      </c>
      <c r="J37" s="154">
        <v>0</v>
      </c>
    </row>
    <row r="38" spans="1:10" ht="24.95" customHeight="1">
      <c r="A38" s="616" t="s">
        <v>689</v>
      </c>
      <c r="B38" s="312">
        <v>340254.71165923198</v>
      </c>
      <c r="C38" s="312">
        <v>173949.08597178006</v>
      </c>
      <c r="D38" s="312">
        <v>95056.125091308451</v>
      </c>
      <c r="E38" s="312">
        <v>3578.6064314021214</v>
      </c>
      <c r="F38" s="312">
        <v>75314.354449069506</v>
      </c>
      <c r="G38" s="312">
        <v>166305.62568745131</v>
      </c>
      <c r="H38" s="312">
        <v>165935.7264251021</v>
      </c>
      <c r="I38" s="312">
        <v>369.89926234920011</v>
      </c>
      <c r="J38" s="312">
        <v>0</v>
      </c>
    </row>
    <row r="39" spans="1:10" ht="24.95" customHeight="1">
      <c r="A39" s="96" t="s">
        <v>690</v>
      </c>
      <c r="B39" s="154">
        <v>345201.36853515002</v>
      </c>
      <c r="C39" s="154">
        <v>177913.32762136214</v>
      </c>
      <c r="D39" s="154">
        <v>96739.207140463564</v>
      </c>
      <c r="E39" s="154">
        <v>3564.559665644254</v>
      </c>
      <c r="F39" s="154">
        <v>77609.560815254328</v>
      </c>
      <c r="G39" s="154">
        <v>167288.04091378741</v>
      </c>
      <c r="H39" s="154">
        <v>166890.43924244677</v>
      </c>
      <c r="I39" s="154">
        <v>397.60167134062999</v>
      </c>
      <c r="J39" s="154">
        <v>0</v>
      </c>
    </row>
    <row r="40" spans="1:10" ht="24.95" customHeight="1">
      <c r="A40" s="616" t="s">
        <v>691</v>
      </c>
      <c r="B40" s="312">
        <v>343572.37514456699</v>
      </c>
      <c r="C40" s="312">
        <v>177859.13210571563</v>
      </c>
      <c r="D40" s="312">
        <v>93819.187775431943</v>
      </c>
      <c r="E40" s="312">
        <v>3578.8833301077111</v>
      </c>
      <c r="F40" s="312">
        <v>80461.061000175963</v>
      </c>
      <c r="G40" s="312">
        <v>165713.24303885113</v>
      </c>
      <c r="H40" s="312">
        <v>165287.09583000274</v>
      </c>
      <c r="I40" s="312">
        <v>426.14720884839988</v>
      </c>
      <c r="J40" s="312">
        <v>0</v>
      </c>
    </row>
    <row r="41" spans="1:10" ht="24.95" customHeight="1">
      <c r="A41" s="96" t="s">
        <v>692</v>
      </c>
      <c r="B41" s="154">
        <v>346389.64712406503</v>
      </c>
      <c r="C41" s="154">
        <v>180407.38554208959</v>
      </c>
      <c r="D41" s="154">
        <v>93848.194614800406</v>
      </c>
      <c r="E41" s="154">
        <v>3539.6756630408172</v>
      </c>
      <c r="F41" s="154">
        <v>83019.515264248344</v>
      </c>
      <c r="G41" s="154">
        <v>165982.26158197582</v>
      </c>
      <c r="H41" s="154">
        <v>165506.04496864154</v>
      </c>
      <c r="I41" s="154">
        <v>476.21661333426999</v>
      </c>
      <c r="J41" s="722">
        <v>0</v>
      </c>
    </row>
    <row r="42" spans="1:10" ht="24.95" customHeight="1">
      <c r="A42" s="616" t="s">
        <v>693</v>
      </c>
      <c r="B42" s="312">
        <v>355489.56084922177</v>
      </c>
      <c r="C42" s="312">
        <v>185085.58766498137</v>
      </c>
      <c r="D42" s="312">
        <v>94459.066167481258</v>
      </c>
      <c r="E42" s="312">
        <v>3592.3006484851035</v>
      </c>
      <c r="F42" s="312">
        <v>87034.220849015022</v>
      </c>
      <c r="G42" s="312">
        <v>170403.97318423926</v>
      </c>
      <c r="H42" s="312">
        <v>169865.55273213424</v>
      </c>
      <c r="I42" s="312">
        <v>538.42045210504</v>
      </c>
      <c r="J42" s="312">
        <v>0</v>
      </c>
    </row>
    <row r="43" spans="1:10" ht="24.95" customHeight="1">
      <c r="A43" s="96" t="s">
        <v>694</v>
      </c>
      <c r="B43" s="154">
        <v>362933.32521471684</v>
      </c>
      <c r="C43" s="154">
        <v>190620.0683084742</v>
      </c>
      <c r="D43" s="154">
        <v>96559.504131581605</v>
      </c>
      <c r="E43" s="154">
        <v>3608.0928984259695</v>
      </c>
      <c r="F43" s="154">
        <v>90452.471278466619</v>
      </c>
      <c r="G43" s="154">
        <v>172313.25690624266</v>
      </c>
      <c r="H43" s="154">
        <v>171709.06226934784</v>
      </c>
      <c r="I43" s="154">
        <v>604.19463689482984</v>
      </c>
      <c r="J43" s="154">
        <v>0</v>
      </c>
    </row>
    <row r="44" spans="1:10" ht="24.95" customHeight="1">
      <c r="A44" s="616" t="s">
        <v>695</v>
      </c>
      <c r="B44" s="312">
        <v>375296.56904572278</v>
      </c>
      <c r="C44" s="312">
        <v>195907.50819178292</v>
      </c>
      <c r="D44" s="312">
        <v>98158.761748631616</v>
      </c>
      <c r="E44" s="312">
        <v>3680.2984961082329</v>
      </c>
      <c r="F44" s="312">
        <v>94068.447947043096</v>
      </c>
      <c r="G44" s="312">
        <v>179389.06085393985</v>
      </c>
      <c r="H44" s="312">
        <v>178748.26130844143</v>
      </c>
      <c r="I44" s="312">
        <v>640.79954549841989</v>
      </c>
      <c r="J44" s="312">
        <v>0</v>
      </c>
    </row>
    <row r="45" spans="1:10" ht="24.95" customHeight="1">
      <c r="A45" s="96" t="s">
        <v>696</v>
      </c>
      <c r="B45" s="154">
        <v>382078.06234464765</v>
      </c>
      <c r="C45" s="154">
        <v>200428.78058571095</v>
      </c>
      <c r="D45" s="154">
        <v>98986.581615365692</v>
      </c>
      <c r="E45" s="154">
        <v>3743.7274014961699</v>
      </c>
      <c r="F45" s="154">
        <v>97698.471568849083</v>
      </c>
      <c r="G45" s="154">
        <v>181649.2817589367</v>
      </c>
      <c r="H45" s="154">
        <v>180973.88544292771</v>
      </c>
      <c r="I45" s="154">
        <v>675.39631600899997</v>
      </c>
      <c r="J45" s="154">
        <v>0</v>
      </c>
    </row>
    <row r="46" spans="1:10" ht="24.95" customHeight="1">
      <c r="A46" s="272" t="s">
        <v>697</v>
      </c>
      <c r="B46" s="283">
        <v>390048.94459069113</v>
      </c>
      <c r="C46" s="283">
        <v>204930.68707975256</v>
      </c>
      <c r="D46" s="283">
        <v>100174.84842778579</v>
      </c>
      <c r="E46" s="283">
        <v>3807.1135334493997</v>
      </c>
      <c r="F46" s="283">
        <v>100948.72511851735</v>
      </c>
      <c r="G46" s="283">
        <v>185118.25751093854</v>
      </c>
      <c r="H46" s="283">
        <v>184411.17616938869</v>
      </c>
      <c r="I46" s="283">
        <v>707.08134154984009</v>
      </c>
      <c r="J46" s="283"/>
    </row>
    <row r="47" spans="1:10" ht="24.95" customHeight="1">
      <c r="A47" s="96" t="s">
        <v>938</v>
      </c>
      <c r="B47" s="154">
        <v>391109.15826650441</v>
      </c>
      <c r="C47" s="154">
        <v>206377.35917264904</v>
      </c>
      <c r="D47" s="154">
        <v>100392.68125058668</v>
      </c>
      <c r="E47" s="154">
        <v>3750.9535803985309</v>
      </c>
      <c r="F47" s="154">
        <v>102233.72434166381</v>
      </c>
      <c r="G47" s="154">
        <v>184731.79909385537</v>
      </c>
      <c r="H47" s="154">
        <v>183984.21403799797</v>
      </c>
      <c r="I47" s="154">
        <v>747.58505585740988</v>
      </c>
      <c r="J47" s="154">
        <v>0</v>
      </c>
    </row>
    <row r="48" spans="1:10" ht="24.95" customHeight="1">
      <c r="A48" s="616" t="s">
        <v>939</v>
      </c>
      <c r="B48" s="312">
        <v>397637.48549295426</v>
      </c>
      <c r="C48" s="312">
        <v>210841.644038853</v>
      </c>
      <c r="D48" s="312">
        <v>101830.86596515393</v>
      </c>
      <c r="E48" s="312">
        <v>3821.361375076985</v>
      </c>
      <c r="F48" s="312">
        <v>105189.4166986221</v>
      </c>
      <c r="G48" s="312">
        <v>186795.84145410129</v>
      </c>
      <c r="H48" s="312">
        <v>185958.5483084516</v>
      </c>
      <c r="I48" s="312">
        <v>837.29314564969945</v>
      </c>
      <c r="J48" s="312">
        <v>0</v>
      </c>
    </row>
    <row r="49" spans="1:11" ht="24.95" customHeight="1">
      <c r="A49" s="96" t="s">
        <v>1186</v>
      </c>
      <c r="B49" s="154">
        <v>408167.18407738814</v>
      </c>
      <c r="C49" s="154">
        <v>216751.31565091433</v>
      </c>
      <c r="D49" s="154">
        <v>103364.67502002236</v>
      </c>
      <c r="E49" s="154">
        <v>3964.175889959226</v>
      </c>
      <c r="F49" s="154">
        <v>109422.46474093276</v>
      </c>
      <c r="G49" s="154">
        <v>191415.86842647384</v>
      </c>
      <c r="H49" s="154">
        <v>190458.27673304855</v>
      </c>
      <c r="I49" s="154">
        <v>957.59169342527969</v>
      </c>
      <c r="J49" s="154">
        <v>0</v>
      </c>
    </row>
    <row r="50" spans="1:11" ht="24.95" customHeight="1">
      <c r="A50" s="616" t="s">
        <v>1207</v>
      </c>
      <c r="B50" s="312">
        <v>413400.31681092654</v>
      </c>
      <c r="C50" s="312">
        <v>222292.43064388953</v>
      </c>
      <c r="D50" s="312">
        <v>104235.54547537731</v>
      </c>
      <c r="E50" s="312">
        <v>4115.8631120325717</v>
      </c>
      <c r="F50" s="312">
        <v>113941.02205647965</v>
      </c>
      <c r="G50" s="312">
        <v>191107.88616703704</v>
      </c>
      <c r="H50" s="312">
        <v>190065.29694408929</v>
      </c>
      <c r="I50" s="312">
        <v>1042.5869448997501</v>
      </c>
      <c r="J50" s="312"/>
    </row>
    <row r="51" spans="1:11" ht="24.95" customHeight="1">
      <c r="A51" s="96" t="s">
        <v>1214</v>
      </c>
      <c r="B51" s="154">
        <v>420469.48595825338</v>
      </c>
      <c r="C51" s="154">
        <v>228558.75594131686</v>
      </c>
      <c r="D51" s="154">
        <v>104221.53908195168</v>
      </c>
      <c r="E51" s="154">
        <v>4253.5402976756031</v>
      </c>
      <c r="F51" s="154">
        <v>120083.67656168962</v>
      </c>
      <c r="G51" s="154">
        <v>191910.73001693652</v>
      </c>
      <c r="H51" s="154">
        <v>190707.3290436494</v>
      </c>
      <c r="I51" s="154">
        <v>1203.4009732871191</v>
      </c>
      <c r="J51" s="154"/>
    </row>
    <row r="52" spans="1:11" ht="24.95" customHeight="1">
      <c r="A52" s="616" t="s">
        <v>1225</v>
      </c>
      <c r="B52" s="312">
        <v>423772.54513205338</v>
      </c>
      <c r="C52" s="312">
        <v>230228.14100962732</v>
      </c>
      <c r="D52" s="312">
        <v>101929.07093897757</v>
      </c>
      <c r="E52" s="312">
        <v>4324.6881289504436</v>
      </c>
      <c r="F52" s="312">
        <v>123974.38194169931</v>
      </c>
      <c r="G52" s="312">
        <v>193544.40412242606</v>
      </c>
      <c r="H52" s="312">
        <v>192172.7219893139</v>
      </c>
      <c r="I52" s="312">
        <v>1371.68213311216</v>
      </c>
      <c r="J52" s="312"/>
    </row>
    <row r="53" spans="1:11" ht="24.95" customHeight="1">
      <c r="A53" s="96" t="s">
        <v>1241</v>
      </c>
      <c r="B53" s="154">
        <v>430227.19753315375</v>
      </c>
      <c r="C53" s="154">
        <v>234119.27343073487</v>
      </c>
      <c r="D53" s="154">
        <v>100998.02991225447</v>
      </c>
      <c r="E53" s="154">
        <v>4409.5519666294313</v>
      </c>
      <c r="F53" s="154">
        <v>128711.69155185098</v>
      </c>
      <c r="G53" s="154">
        <v>196107.92410241888</v>
      </c>
      <c r="H53" s="154">
        <v>194596.48881972372</v>
      </c>
      <c r="I53" s="154">
        <v>1511.4352826951595</v>
      </c>
      <c r="J53" s="154"/>
    </row>
    <row r="54" spans="1:11" ht="24.95" customHeight="1">
      <c r="A54" s="616" t="s">
        <v>1255</v>
      </c>
      <c r="B54" s="312">
        <v>444722.87998404668</v>
      </c>
      <c r="C54" s="312">
        <v>240678.44385731471</v>
      </c>
      <c r="D54" s="312">
        <v>101894.45747390171</v>
      </c>
      <c r="E54" s="312">
        <v>4495.7020139388424</v>
      </c>
      <c r="F54" s="312">
        <v>134288.28436947413</v>
      </c>
      <c r="G54" s="312">
        <v>204044.43612673195</v>
      </c>
      <c r="H54" s="312">
        <v>202339.32614464144</v>
      </c>
      <c r="I54" s="312">
        <v>1705.1099820905006</v>
      </c>
      <c r="J54" s="312">
        <v>0</v>
      </c>
    </row>
    <row r="55" spans="1:11" ht="24.95" customHeight="1">
      <c r="A55" s="96" t="s">
        <v>1256</v>
      </c>
      <c r="B55" s="154">
        <v>451610.28391948662</v>
      </c>
      <c r="C55" s="154">
        <v>247601.03028937921</v>
      </c>
      <c r="D55" s="154">
        <v>103896.22312867659</v>
      </c>
      <c r="E55" s="154">
        <v>4579.1297886883458</v>
      </c>
      <c r="F55" s="154">
        <v>139125.6773720143</v>
      </c>
      <c r="G55" s="154">
        <v>204009.25363010741</v>
      </c>
      <c r="H55" s="154">
        <v>202243.48338002819</v>
      </c>
      <c r="I55" s="154">
        <v>1765.7702500792197</v>
      </c>
      <c r="J55" s="154"/>
    </row>
    <row r="56" spans="1:11" ht="24.95" customHeight="1">
      <c r="A56" s="616" t="s">
        <v>1274</v>
      </c>
      <c r="B56" s="312">
        <v>460490.90784753393</v>
      </c>
      <c r="C56" s="312">
        <v>253770.08171318588</v>
      </c>
      <c r="D56" s="312">
        <v>105670.88921141264</v>
      </c>
      <c r="E56" s="312">
        <v>4656.5588825124823</v>
      </c>
      <c r="F56" s="312">
        <v>143442.63361926074</v>
      </c>
      <c r="G56" s="312">
        <v>206720.82613434808</v>
      </c>
      <c r="H56" s="312">
        <v>204885.50408010057</v>
      </c>
      <c r="I56" s="312">
        <v>1835.3220542475199</v>
      </c>
      <c r="J56" s="312">
        <v>0</v>
      </c>
    </row>
    <row r="57" spans="1:11" ht="24.95" customHeight="1">
      <c r="A57" s="1162" t="s">
        <v>1281</v>
      </c>
      <c r="B57" s="1091">
        <v>465493.36731775058</v>
      </c>
      <c r="C57" s="1091">
        <v>255370.95567801094</v>
      </c>
      <c r="D57" s="1091">
        <v>103934.89533960549</v>
      </c>
      <c r="E57" s="1091">
        <v>4727.1845235608971</v>
      </c>
      <c r="F57" s="1091">
        <v>146708.87581484456</v>
      </c>
      <c r="G57" s="1091">
        <v>210122.41163973967</v>
      </c>
      <c r="H57" s="1091">
        <v>208147.32039695536</v>
      </c>
      <c r="I57" s="1091">
        <v>1975.0912427843191</v>
      </c>
      <c r="J57" s="1091"/>
    </row>
    <row r="58" spans="1:11" ht="24.95" customHeight="1">
      <c r="A58" s="272" t="s">
        <v>1289</v>
      </c>
      <c r="B58" s="283">
        <v>471405.51146086678</v>
      </c>
      <c r="C58" s="283">
        <v>259375.01178756315</v>
      </c>
      <c r="D58" s="283">
        <v>106060.65734964017</v>
      </c>
      <c r="E58" s="283">
        <v>4692.9764627103395</v>
      </c>
      <c r="F58" s="283">
        <v>148621.37797521264</v>
      </c>
      <c r="G58" s="283">
        <v>212030.49967330362</v>
      </c>
      <c r="H58" s="283">
        <v>209743.25703577217</v>
      </c>
      <c r="I58" s="283">
        <v>2287.2426375314594</v>
      </c>
      <c r="J58" s="283">
        <v>0</v>
      </c>
    </row>
    <row r="59" spans="1:11" ht="24.95" customHeight="1">
      <c r="A59" s="1082" t="s">
        <v>1333</v>
      </c>
      <c r="B59" s="93">
        <v>469600.42247478897</v>
      </c>
      <c r="C59" s="93">
        <v>259977.08058715664</v>
      </c>
      <c r="D59" s="93">
        <v>105441.31960440353</v>
      </c>
      <c r="E59" s="93">
        <v>4641.3539628232566</v>
      </c>
      <c r="F59" s="93">
        <v>149894.40701992987</v>
      </c>
      <c r="G59" s="93">
        <v>209623.3418876323</v>
      </c>
      <c r="H59" s="93">
        <v>206982.65097729772</v>
      </c>
      <c r="I59" s="93">
        <v>2640.6909103345788</v>
      </c>
      <c r="J59" s="93"/>
    </row>
    <row r="60" spans="1:11" ht="24.95" customHeight="1">
      <c r="A60" s="616" t="s">
        <v>1345</v>
      </c>
      <c r="B60" s="312">
        <v>472406.90290484531</v>
      </c>
      <c r="C60" s="312">
        <v>262233.27627946471</v>
      </c>
      <c r="D60" s="312">
        <v>105827.78013985188</v>
      </c>
      <c r="E60" s="312">
        <v>4717.5588578720299</v>
      </c>
      <c r="F60" s="312">
        <v>151687.93728174083</v>
      </c>
      <c r="G60" s="312">
        <v>210173.62662538057</v>
      </c>
      <c r="H60" s="312">
        <v>207147.42463048961</v>
      </c>
      <c r="I60" s="312">
        <v>3026.2019948909606</v>
      </c>
      <c r="J60" s="312"/>
    </row>
    <row r="61" spans="1:11" ht="24.95" customHeight="1">
      <c r="A61" s="96" t="s">
        <v>1357</v>
      </c>
      <c r="B61" s="154">
        <v>478200.61610655743</v>
      </c>
      <c r="C61" s="154">
        <v>265465.7569480713</v>
      </c>
      <c r="D61" s="154">
        <v>107265.04073292731</v>
      </c>
      <c r="E61" s="154">
        <v>4870.6098160023139</v>
      </c>
      <c r="F61" s="154">
        <v>153330.10639914166</v>
      </c>
      <c r="G61" s="154">
        <v>212734.85915848619</v>
      </c>
      <c r="H61" s="154">
        <v>209110.49802017672</v>
      </c>
      <c r="I61" s="154">
        <v>3624.3611383094703</v>
      </c>
      <c r="J61" s="154"/>
      <c r="K61" s="1305"/>
    </row>
    <row r="62" spans="1:11" ht="24.95" customHeight="1">
      <c r="A62" s="616" t="s">
        <v>1365</v>
      </c>
      <c r="B62" s="312">
        <v>483605.2758845613</v>
      </c>
      <c r="C62" s="312">
        <v>269857.50027590478</v>
      </c>
      <c r="D62" s="312">
        <v>108396.82178446694</v>
      </c>
      <c r="E62" s="312">
        <v>5330.1704740347532</v>
      </c>
      <c r="F62" s="312">
        <v>156130.50801740313</v>
      </c>
      <c r="G62" s="312">
        <v>213747.77560865649</v>
      </c>
      <c r="H62" s="312">
        <v>208786.18329991147</v>
      </c>
      <c r="I62" s="312">
        <v>4961.5923087450219</v>
      </c>
      <c r="J62" s="312"/>
      <c r="K62" s="1305"/>
    </row>
    <row r="63" spans="1:11" ht="24.95" customHeight="1">
      <c r="A63" s="96" t="s">
        <v>1376</v>
      </c>
      <c r="B63" s="154">
        <v>490259.47864637634</v>
      </c>
      <c r="C63" s="154">
        <v>274015.99166240048</v>
      </c>
      <c r="D63" s="154">
        <v>109527.1225997358</v>
      </c>
      <c r="E63" s="154">
        <v>5873.0203824112195</v>
      </c>
      <c r="F63" s="154">
        <v>158615.84868025346</v>
      </c>
      <c r="G63" s="154">
        <v>216243.48698397586</v>
      </c>
      <c r="H63" s="154">
        <v>209518.96435921828</v>
      </c>
      <c r="I63" s="154">
        <v>6724.5226247575692</v>
      </c>
      <c r="J63" s="154"/>
    </row>
    <row r="64" spans="1:11" ht="24.95" customHeight="1">
      <c r="A64" s="616" t="s">
        <v>1393</v>
      </c>
      <c r="B64" s="312">
        <v>493952.10757562972</v>
      </c>
      <c r="C64" s="312">
        <v>277228.47242532915</v>
      </c>
      <c r="D64" s="312">
        <v>109927.58089702201</v>
      </c>
      <c r="E64" s="312">
        <v>6229.9747851990678</v>
      </c>
      <c r="F64" s="312">
        <v>161070.9167431081</v>
      </c>
      <c r="G64" s="312">
        <v>216723.63515030054</v>
      </c>
      <c r="H64" s="312">
        <v>210116.66132328819</v>
      </c>
      <c r="I64" s="312">
        <v>6606.9738270123617</v>
      </c>
      <c r="J64" s="312"/>
    </row>
    <row r="65" spans="1:10" ht="24.95" customHeight="1">
      <c r="A65" s="96" t="s">
        <v>1402</v>
      </c>
      <c r="B65" s="154">
        <v>500643.85385964875</v>
      </c>
      <c r="C65" s="154">
        <v>280981.67364111228</v>
      </c>
      <c r="D65" s="154">
        <v>109740.86047225156</v>
      </c>
      <c r="E65" s="154">
        <v>7285.0903018016006</v>
      </c>
      <c r="F65" s="154">
        <v>163955.72286705911</v>
      </c>
      <c r="G65" s="154">
        <v>219662.18021853646</v>
      </c>
      <c r="H65" s="154">
        <v>213216.3436141664</v>
      </c>
      <c r="I65" s="154">
        <v>6445.8366043700607</v>
      </c>
      <c r="J65" s="154"/>
    </row>
    <row r="66" spans="1:10" ht="24.95" customHeight="1">
      <c r="A66" s="616" t="s">
        <v>1433</v>
      </c>
      <c r="B66" s="312">
        <v>509675.83960851701</v>
      </c>
      <c r="C66" s="312">
        <v>285385.07763119304</v>
      </c>
      <c r="D66" s="312">
        <v>110229.33709703923</v>
      </c>
      <c r="E66" s="312">
        <v>8250.0026403281445</v>
      </c>
      <c r="F66" s="312">
        <v>166905.73789382566</v>
      </c>
      <c r="G66" s="312">
        <v>224290.76197732397</v>
      </c>
      <c r="H66" s="312">
        <v>218015.11395206058</v>
      </c>
      <c r="I66" s="312">
        <v>6275.6480252633901</v>
      </c>
      <c r="J66" s="312"/>
    </row>
    <row r="67" spans="1:10" ht="24.95" customHeight="1">
      <c r="A67" s="96" t="s">
        <v>1434</v>
      </c>
      <c r="B67" s="154">
        <v>515640.76011037698</v>
      </c>
      <c r="C67" s="154">
        <v>290327.4922222828</v>
      </c>
      <c r="D67" s="154">
        <v>111756.39524934295</v>
      </c>
      <c r="E67" s="154">
        <v>8856.4015368167929</v>
      </c>
      <c r="F67" s="154">
        <v>169714.69543612306</v>
      </c>
      <c r="G67" s="154">
        <v>225313.26788809421</v>
      </c>
      <c r="H67" s="154">
        <v>219147.89115182339</v>
      </c>
      <c r="I67" s="154">
        <v>6165.3767362708222</v>
      </c>
      <c r="J67" s="154"/>
    </row>
    <row r="68" spans="1:10" ht="24.95" customHeight="1">
      <c r="A68" s="616" t="s">
        <v>1453</v>
      </c>
      <c r="B68" s="312">
        <v>521024.98425054655</v>
      </c>
      <c r="C68" s="312">
        <v>296377.68054342701</v>
      </c>
      <c r="D68" s="312">
        <v>114342.72159441734</v>
      </c>
      <c r="E68" s="312">
        <v>9244.831665344489</v>
      </c>
      <c r="F68" s="312">
        <v>172790.12728366521</v>
      </c>
      <c r="G68" s="312">
        <v>224647.30370711957</v>
      </c>
      <c r="H68" s="312">
        <v>218627.23861113493</v>
      </c>
      <c r="I68" s="312">
        <v>6020.0650959846307</v>
      </c>
      <c r="J68" s="312"/>
    </row>
    <row r="69" spans="1:10" ht="24.95" customHeight="1">
      <c r="A69" s="96" t="s">
        <v>1460</v>
      </c>
      <c r="B69" s="154">
        <v>525886.52634040534</v>
      </c>
      <c r="C69" s="154">
        <v>300177.60932578892</v>
      </c>
      <c r="D69" s="154">
        <v>115464.81899040077</v>
      </c>
      <c r="E69" s="154">
        <v>9362.3486951148789</v>
      </c>
      <c r="F69" s="154">
        <v>175350.44164027329</v>
      </c>
      <c r="G69" s="154">
        <v>225708.91701461643</v>
      </c>
      <c r="H69" s="154">
        <v>219807.71896764208</v>
      </c>
      <c r="I69" s="154">
        <v>5901.1980469743503</v>
      </c>
      <c r="J69" s="154"/>
    </row>
    <row r="70" spans="1:10" ht="24.95" customHeight="1">
      <c r="A70" s="746" t="s">
        <v>1470</v>
      </c>
      <c r="B70" s="285">
        <v>533121.19965125027</v>
      </c>
      <c r="C70" s="285">
        <v>304406.93746436533</v>
      </c>
      <c r="D70" s="285">
        <v>117096.89987879801</v>
      </c>
      <c r="E70" s="285">
        <v>9777.9248480707574</v>
      </c>
      <c r="F70" s="285">
        <v>177532.11273749656</v>
      </c>
      <c r="G70" s="285">
        <v>228714.26218688494</v>
      </c>
      <c r="H70" s="285">
        <v>222947.62496950731</v>
      </c>
      <c r="I70" s="285">
        <v>5766.6372173776317</v>
      </c>
      <c r="J70" s="28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0">
    <cfRule type="cellIs" dxfId="1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"/>
  <sheetViews>
    <sheetView showZeros="0" zoomScaleNormal="100" zoomScaleSheetLayoutView="100" workbookViewId="0">
      <pane xSplit="1" ySplit="9" topLeftCell="B56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9"/>
      <c r="B1" s="139"/>
      <c r="C1" s="139"/>
      <c r="D1" s="139"/>
      <c r="E1" s="139"/>
      <c r="F1" s="139"/>
      <c r="G1" s="139"/>
      <c r="H1" s="349" t="s">
        <v>570</v>
      </c>
    </row>
    <row r="2" spans="1:16" s="302" customFormat="1" ht="15.75">
      <c r="A2" s="1571" t="s">
        <v>363</v>
      </c>
      <c r="B2" s="1571"/>
      <c r="C2" s="1571"/>
      <c r="D2" s="1571"/>
      <c r="E2" s="1571"/>
      <c r="F2" s="1571"/>
      <c r="G2" s="1571"/>
      <c r="H2" s="1571"/>
    </row>
    <row r="3" spans="1:16">
      <c r="A3" s="1572" t="s">
        <v>24</v>
      </c>
      <c r="B3" s="1572"/>
      <c r="C3" s="1572"/>
      <c r="D3" s="1572"/>
      <c r="E3" s="1572"/>
      <c r="F3" s="1572"/>
      <c r="G3" s="1572"/>
      <c r="H3" s="1572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8"/>
      <c r="F5" s="2"/>
      <c r="G5" s="338"/>
      <c r="H5" s="3" t="s">
        <v>6</v>
      </c>
    </row>
    <row r="6" spans="1:16" ht="15.95" customHeight="1">
      <c r="A6" s="1584" t="s">
        <v>10</v>
      </c>
      <c r="B6" s="1584" t="s">
        <v>0</v>
      </c>
      <c r="C6" s="1585" t="s">
        <v>7</v>
      </c>
      <c r="D6" s="1585"/>
      <c r="E6" s="1585"/>
      <c r="F6" s="1585"/>
      <c r="G6" s="1585"/>
      <c r="H6" s="1585"/>
    </row>
    <row r="7" spans="1:16" ht="15" customHeight="1">
      <c r="A7" s="1584"/>
      <c r="B7" s="1584"/>
      <c r="C7" s="1586" t="s">
        <v>216</v>
      </c>
      <c r="D7" s="1584" t="s">
        <v>29</v>
      </c>
      <c r="E7" s="1584"/>
      <c r="F7" s="1586" t="s">
        <v>217</v>
      </c>
      <c r="G7" s="1584" t="s">
        <v>29</v>
      </c>
      <c r="H7" s="1584"/>
    </row>
    <row r="8" spans="1:16" ht="35.1" customHeight="1">
      <c r="A8" s="1584"/>
      <c r="B8" s="1584"/>
      <c r="C8" s="1587"/>
      <c r="D8" s="716" t="s">
        <v>1</v>
      </c>
      <c r="E8" s="716" t="s">
        <v>8</v>
      </c>
      <c r="F8" s="1587"/>
      <c r="G8" s="716" t="s">
        <v>1</v>
      </c>
      <c r="H8" s="716" t="s">
        <v>8</v>
      </c>
    </row>
    <row r="9" spans="1:16" ht="15" customHeight="1">
      <c r="A9" s="717">
        <v>1</v>
      </c>
      <c r="B9" s="717">
        <v>2</v>
      </c>
      <c r="C9" s="717">
        <v>3</v>
      </c>
      <c r="D9" s="717">
        <v>4</v>
      </c>
      <c r="E9" s="717">
        <v>5</v>
      </c>
      <c r="F9" s="717">
        <v>6</v>
      </c>
      <c r="G9" s="717">
        <v>7</v>
      </c>
      <c r="H9" s="717">
        <v>8</v>
      </c>
    </row>
    <row r="10" spans="1:16" ht="24.95" customHeight="1">
      <c r="A10" s="286" t="s">
        <v>950</v>
      </c>
      <c r="B10" s="287">
        <v>211580.50852111843</v>
      </c>
      <c r="C10" s="287">
        <v>17952.068340204547</v>
      </c>
      <c r="D10" s="287">
        <v>11661.422975809466</v>
      </c>
      <c r="E10" s="287">
        <v>6290.6453643950799</v>
      </c>
      <c r="F10" s="287">
        <v>193628.44018091384</v>
      </c>
      <c r="G10" s="287">
        <v>98971.754712370908</v>
      </c>
      <c r="H10" s="287">
        <v>94656.685468542943</v>
      </c>
      <c r="I10" s="1173"/>
      <c r="J10" s="1173"/>
      <c r="K10" s="1172"/>
      <c r="L10" s="1171"/>
      <c r="M10" s="1171"/>
      <c r="O10" s="1171"/>
      <c r="P10" s="1171"/>
    </row>
    <row r="11" spans="1:16" ht="24.95" customHeight="1">
      <c r="A11" s="693" t="s">
        <v>951</v>
      </c>
      <c r="B11" s="694">
        <v>213032.13086144958</v>
      </c>
      <c r="C11" s="694">
        <v>19039.416405270837</v>
      </c>
      <c r="D11" s="694">
        <v>11983.677404965598</v>
      </c>
      <c r="E11" s="694">
        <v>7055.7390003052406</v>
      </c>
      <c r="F11" s="694">
        <v>193992.71445617871</v>
      </c>
      <c r="G11" s="694">
        <v>98690.770375920678</v>
      </c>
      <c r="H11" s="694">
        <v>95301.94408025805</v>
      </c>
      <c r="I11" s="1173"/>
      <c r="J11" s="1173"/>
      <c r="K11" s="1172"/>
      <c r="L11" s="1171"/>
      <c r="M11" s="1171"/>
      <c r="O11" s="1171"/>
      <c r="P11" s="1171"/>
    </row>
    <row r="12" spans="1:16" ht="24.95" customHeight="1">
      <c r="A12" s="288" t="s">
        <v>952</v>
      </c>
      <c r="B12" s="289">
        <v>215814.62448168185</v>
      </c>
      <c r="C12" s="289">
        <v>20570.177408828426</v>
      </c>
      <c r="D12" s="289">
        <v>12702.1447778036</v>
      </c>
      <c r="E12" s="289">
        <v>7868.0326310248265</v>
      </c>
      <c r="F12" s="289">
        <v>195244.44707285333</v>
      </c>
      <c r="G12" s="289">
        <v>99337.610789977829</v>
      </c>
      <c r="H12" s="289">
        <v>95906.836282875491</v>
      </c>
      <c r="I12" s="1173"/>
      <c r="J12" s="1173"/>
      <c r="K12" s="1172"/>
      <c r="L12" s="1171"/>
      <c r="M12" s="1171"/>
      <c r="O12" s="1171"/>
      <c r="P12" s="1171"/>
    </row>
    <row r="13" spans="1:16" ht="24.95" customHeight="1">
      <c r="A13" s="693" t="s">
        <v>953</v>
      </c>
      <c r="B13" s="694">
        <v>221933.83689475403</v>
      </c>
      <c r="C13" s="694">
        <v>22192.957937083891</v>
      </c>
      <c r="D13" s="694">
        <v>13337.758224299921</v>
      </c>
      <c r="E13" s="694">
        <v>8855.1997127839713</v>
      </c>
      <c r="F13" s="694">
        <v>199740.87895767018</v>
      </c>
      <c r="G13" s="694">
        <v>101567.28134101559</v>
      </c>
      <c r="H13" s="694">
        <v>98173.597616654573</v>
      </c>
      <c r="I13" s="1173"/>
      <c r="J13" s="1173"/>
      <c r="K13" s="1172"/>
      <c r="L13" s="1171"/>
      <c r="M13" s="1171"/>
      <c r="O13" s="1171"/>
      <c r="P13" s="1171"/>
    </row>
    <row r="14" spans="1:16" ht="24.95" customHeight="1">
      <c r="A14" s="706" t="s">
        <v>954</v>
      </c>
      <c r="B14" s="707">
        <v>232301.93703860106</v>
      </c>
      <c r="C14" s="707">
        <v>21906.549174306117</v>
      </c>
      <c r="D14" s="707">
        <v>12170.519289642036</v>
      </c>
      <c r="E14" s="707">
        <v>9736.0298846640817</v>
      </c>
      <c r="F14" s="707">
        <v>210395.38786429493</v>
      </c>
      <c r="G14" s="707">
        <v>105432.65247892997</v>
      </c>
      <c r="H14" s="707">
        <v>104962.73538536495</v>
      </c>
      <c r="I14" s="1173"/>
      <c r="J14" s="1173"/>
      <c r="K14" s="1172"/>
      <c r="L14" s="1171"/>
      <c r="M14" s="1171"/>
      <c r="O14" s="1171"/>
      <c r="P14" s="1171"/>
    </row>
    <row r="15" spans="1:16" ht="24.95" customHeight="1">
      <c r="A15" s="693" t="s">
        <v>955</v>
      </c>
      <c r="B15" s="694">
        <v>237980.1808867394</v>
      </c>
      <c r="C15" s="694">
        <v>22614.934840829083</v>
      </c>
      <c r="D15" s="694">
        <v>12417.742768220874</v>
      </c>
      <c r="E15" s="694">
        <v>10197.19207260821</v>
      </c>
      <c r="F15" s="694">
        <v>215365.24604591011</v>
      </c>
      <c r="G15" s="694">
        <v>108270.19849984205</v>
      </c>
      <c r="H15" s="694">
        <v>107095.04754606808</v>
      </c>
      <c r="I15" s="1173"/>
      <c r="J15" s="1173"/>
      <c r="K15" s="1172"/>
      <c r="L15" s="1171"/>
      <c r="M15" s="1171"/>
      <c r="O15" s="1171"/>
      <c r="P15" s="1171"/>
    </row>
    <row r="16" spans="1:16" ht="24.95" customHeight="1">
      <c r="A16" s="706" t="s">
        <v>956</v>
      </c>
      <c r="B16" s="707">
        <v>244906.17465122865</v>
      </c>
      <c r="C16" s="707">
        <v>21141.685741193585</v>
      </c>
      <c r="D16" s="707">
        <v>10422.242753348914</v>
      </c>
      <c r="E16" s="707">
        <v>10719.44298784467</v>
      </c>
      <c r="F16" s="707">
        <v>223764.4889100352</v>
      </c>
      <c r="G16" s="707">
        <v>112458.85767400892</v>
      </c>
      <c r="H16" s="707">
        <v>111305.63123602628</v>
      </c>
      <c r="I16" s="1173"/>
      <c r="J16" s="1173"/>
      <c r="K16" s="1172"/>
      <c r="L16" s="1171"/>
      <c r="M16" s="1171"/>
      <c r="O16" s="1171"/>
      <c r="P16" s="1171"/>
    </row>
    <row r="17" spans="1:16" ht="24.95" customHeight="1">
      <c r="A17" s="693" t="s">
        <v>957</v>
      </c>
      <c r="B17" s="694">
        <v>249756.0793532242</v>
      </c>
      <c r="C17" s="694">
        <v>21206.764547012746</v>
      </c>
      <c r="D17" s="694">
        <v>10554.706648891639</v>
      </c>
      <c r="E17" s="694">
        <v>10652.057898121109</v>
      </c>
      <c r="F17" s="694">
        <v>228549.31480621142</v>
      </c>
      <c r="G17" s="694">
        <v>115183.07876296065</v>
      </c>
      <c r="H17" s="694">
        <v>113366.23604325077</v>
      </c>
      <c r="I17" s="1173"/>
      <c r="J17" s="1173"/>
      <c r="K17" s="1172"/>
      <c r="L17" s="1171"/>
      <c r="M17" s="1171"/>
      <c r="O17" s="1171"/>
      <c r="P17" s="1171"/>
    </row>
    <row r="18" spans="1:16" ht="24.95" customHeight="1">
      <c r="A18" s="706" t="s">
        <v>958</v>
      </c>
      <c r="B18" s="707">
        <v>255687.79459144431</v>
      </c>
      <c r="C18" s="707">
        <v>22091.798750317841</v>
      </c>
      <c r="D18" s="707">
        <v>11187.821907306949</v>
      </c>
      <c r="E18" s="707">
        <v>10903.976843010892</v>
      </c>
      <c r="F18" s="707">
        <v>233595.99584112642</v>
      </c>
      <c r="G18" s="707">
        <v>117521.30432106552</v>
      </c>
      <c r="H18" s="707">
        <v>116074.69152006089</v>
      </c>
      <c r="I18" s="1173"/>
      <c r="J18" s="1173"/>
      <c r="K18" s="1172"/>
      <c r="L18" s="1171"/>
      <c r="M18" s="1171"/>
      <c r="O18" s="1171"/>
      <c r="P18" s="1171"/>
    </row>
    <row r="19" spans="1:16" ht="24.95" customHeight="1">
      <c r="A19" s="693" t="s">
        <v>959</v>
      </c>
      <c r="B19" s="694">
        <v>260711.62586735803</v>
      </c>
      <c r="C19" s="694">
        <v>23246.026941406904</v>
      </c>
      <c r="D19" s="694">
        <v>12634.441569420911</v>
      </c>
      <c r="E19" s="694">
        <v>10611.585371985993</v>
      </c>
      <c r="F19" s="694">
        <v>237465.59892595117</v>
      </c>
      <c r="G19" s="694">
        <v>119371.57447344103</v>
      </c>
      <c r="H19" s="694">
        <v>118094.02445251013</v>
      </c>
      <c r="I19" s="1173"/>
      <c r="J19" s="1173"/>
      <c r="K19" s="1172"/>
      <c r="L19" s="1171"/>
      <c r="M19" s="1171"/>
      <c r="O19" s="1171"/>
      <c r="P19" s="1171"/>
    </row>
    <row r="20" spans="1:16" ht="24.95" customHeight="1">
      <c r="A20" s="706" t="s">
        <v>960</v>
      </c>
      <c r="B20" s="707">
        <v>266933.18040428619</v>
      </c>
      <c r="C20" s="707">
        <v>26111.290365537941</v>
      </c>
      <c r="D20" s="707">
        <v>15052.424741422908</v>
      </c>
      <c r="E20" s="707">
        <v>11058.865624115033</v>
      </c>
      <c r="F20" s="707">
        <v>240821.89003874804</v>
      </c>
      <c r="G20" s="707">
        <v>120349.84458640417</v>
      </c>
      <c r="H20" s="707">
        <v>120472.04545234387</v>
      </c>
      <c r="I20" s="1173"/>
      <c r="J20" s="1173"/>
      <c r="K20" s="1172"/>
      <c r="L20" s="1171"/>
      <c r="M20" s="1171"/>
      <c r="O20" s="1171"/>
      <c r="P20" s="1171"/>
    </row>
    <row r="21" spans="1:16" ht="24.95" customHeight="1">
      <c r="A21" s="693" t="s">
        <v>961</v>
      </c>
      <c r="B21" s="694">
        <v>270716.46293781779</v>
      </c>
      <c r="C21" s="694">
        <v>26828.279215688213</v>
      </c>
      <c r="D21" s="694">
        <v>15836.514700618318</v>
      </c>
      <c r="E21" s="694">
        <v>10991.764515069897</v>
      </c>
      <c r="F21" s="694">
        <v>243888.1837221297</v>
      </c>
      <c r="G21" s="694">
        <v>121897.14405468338</v>
      </c>
      <c r="H21" s="694">
        <v>121991.03966744633</v>
      </c>
      <c r="I21" s="1173"/>
      <c r="J21" s="1173"/>
      <c r="K21" s="1172"/>
      <c r="L21" s="1171"/>
      <c r="M21" s="1171"/>
      <c r="O21" s="1171"/>
      <c r="P21" s="1171"/>
    </row>
    <row r="22" spans="1:16" ht="24.95" customHeight="1">
      <c r="A22" s="286" t="s">
        <v>389</v>
      </c>
      <c r="B22" s="287">
        <v>276974.80879468669</v>
      </c>
      <c r="C22" s="287">
        <v>28244.5618922096</v>
      </c>
      <c r="D22" s="287">
        <v>16988.175000319014</v>
      </c>
      <c r="E22" s="287">
        <v>11256.386891890588</v>
      </c>
      <c r="F22" s="287">
        <v>248730.246902477</v>
      </c>
      <c r="G22" s="287">
        <v>121880.28256042091</v>
      </c>
      <c r="H22" s="287">
        <v>126849.9643420561</v>
      </c>
      <c r="L22" s="1171"/>
      <c r="M22" s="1171"/>
    </row>
    <row r="23" spans="1:16" ht="24.95" customHeight="1">
      <c r="A23" s="693" t="s">
        <v>962</v>
      </c>
      <c r="B23" s="694">
        <v>277754.62949132681</v>
      </c>
      <c r="C23" s="694">
        <v>29702.671242682085</v>
      </c>
      <c r="D23" s="694">
        <v>17550.89234926636</v>
      </c>
      <c r="E23" s="694">
        <v>12151.778893415727</v>
      </c>
      <c r="F23" s="694">
        <v>248051.95824864472</v>
      </c>
      <c r="G23" s="694">
        <v>120430.29008193704</v>
      </c>
      <c r="H23" s="694">
        <v>127621.66816670771</v>
      </c>
    </row>
    <row r="24" spans="1:16" ht="24.95" customHeight="1">
      <c r="A24" s="288" t="s">
        <v>963</v>
      </c>
      <c r="B24" s="289">
        <v>280214.68956642877</v>
      </c>
      <c r="C24" s="289">
        <v>31163.153065519025</v>
      </c>
      <c r="D24" s="289">
        <v>18564.47578200146</v>
      </c>
      <c r="E24" s="289">
        <v>12598.677283517565</v>
      </c>
      <c r="F24" s="289">
        <v>249051.53650090971</v>
      </c>
      <c r="G24" s="289">
        <v>120644.85086693066</v>
      </c>
      <c r="H24" s="289">
        <v>128406.68563397904</v>
      </c>
    </row>
    <row r="25" spans="1:16" ht="24.95" customHeight="1">
      <c r="A25" s="693" t="s">
        <v>964</v>
      </c>
      <c r="B25" s="694">
        <v>283485.08624194586</v>
      </c>
      <c r="C25" s="694">
        <v>31549.987514125296</v>
      </c>
      <c r="D25" s="694">
        <v>19036.572422837777</v>
      </c>
      <c r="E25" s="694">
        <v>12513.415091287517</v>
      </c>
      <c r="F25" s="694">
        <v>251935.09872782059</v>
      </c>
      <c r="G25" s="694">
        <v>122788.26476558445</v>
      </c>
      <c r="H25" s="694">
        <v>129146.83396223612</v>
      </c>
    </row>
    <row r="26" spans="1:16" ht="24.95" customHeight="1">
      <c r="A26" s="706" t="s">
        <v>965</v>
      </c>
      <c r="B26" s="707">
        <v>292029.02760613698</v>
      </c>
      <c r="C26" s="707">
        <v>32596.443313391876</v>
      </c>
      <c r="D26" s="707">
        <v>19923.002557027059</v>
      </c>
      <c r="E26" s="707">
        <v>12673.440756364815</v>
      </c>
      <c r="F26" s="707">
        <v>259432.58429274507</v>
      </c>
      <c r="G26" s="707">
        <v>126342.76291147896</v>
      </c>
      <c r="H26" s="707">
        <v>133089.82138126608</v>
      </c>
    </row>
    <row r="27" spans="1:16" ht="24.95" customHeight="1">
      <c r="A27" s="693" t="s">
        <v>966</v>
      </c>
      <c r="B27" s="694">
        <v>297777.94325069198</v>
      </c>
      <c r="C27" s="694">
        <v>32392.914552468475</v>
      </c>
      <c r="D27" s="694">
        <v>20183.900527634385</v>
      </c>
      <c r="E27" s="694">
        <v>12209.014024834089</v>
      </c>
      <c r="F27" s="694">
        <v>265385.02869822353</v>
      </c>
      <c r="G27" s="694">
        <v>129205.73719813084</v>
      </c>
      <c r="H27" s="694">
        <v>136179.29150009269</v>
      </c>
    </row>
    <row r="28" spans="1:16" ht="24.95" customHeight="1">
      <c r="A28" s="706" t="s">
        <v>967</v>
      </c>
      <c r="B28" s="707">
        <v>300459.36843150761</v>
      </c>
      <c r="C28" s="707">
        <v>29833.803218851648</v>
      </c>
      <c r="D28" s="707">
        <v>17420.894966382526</v>
      </c>
      <c r="E28" s="707">
        <v>12412.908252469124</v>
      </c>
      <c r="F28" s="707">
        <v>270625.56521265599</v>
      </c>
      <c r="G28" s="707">
        <v>132603.28990510502</v>
      </c>
      <c r="H28" s="707">
        <v>138022.27530755097</v>
      </c>
    </row>
    <row r="29" spans="1:16" ht="24.95" customHeight="1">
      <c r="A29" s="693" t="s">
        <v>968</v>
      </c>
      <c r="B29" s="694">
        <v>302692.77714607073</v>
      </c>
      <c r="C29" s="694">
        <v>29736.497929997462</v>
      </c>
      <c r="D29" s="694">
        <v>16521.459419656563</v>
      </c>
      <c r="E29" s="694">
        <v>13215.038510340901</v>
      </c>
      <c r="F29" s="694">
        <v>272956.27921607328</v>
      </c>
      <c r="G29" s="694">
        <v>135150.04759558916</v>
      </c>
      <c r="H29" s="694">
        <v>137806.23162048412</v>
      </c>
    </row>
    <row r="30" spans="1:16" ht="24.95" customHeight="1">
      <c r="A30" s="706" t="s">
        <v>969</v>
      </c>
      <c r="B30" s="707">
        <v>307204.24305363779</v>
      </c>
      <c r="C30" s="707">
        <v>29825.448802987212</v>
      </c>
      <c r="D30" s="707">
        <v>16644.356100961981</v>
      </c>
      <c r="E30" s="707">
        <v>13181.092702025229</v>
      </c>
      <c r="F30" s="707">
        <v>277378.79425065056</v>
      </c>
      <c r="G30" s="707">
        <v>137357.84969910845</v>
      </c>
      <c r="H30" s="707">
        <v>140020.94455154214</v>
      </c>
    </row>
    <row r="31" spans="1:16" ht="24.95" customHeight="1">
      <c r="A31" s="693" t="s">
        <v>970</v>
      </c>
      <c r="B31" s="694">
        <v>311590.61074263154</v>
      </c>
      <c r="C31" s="694">
        <v>31361.008899532299</v>
      </c>
      <c r="D31" s="694">
        <v>18130.524990751979</v>
      </c>
      <c r="E31" s="694">
        <v>13230.483908780321</v>
      </c>
      <c r="F31" s="694">
        <v>280229.60184309923</v>
      </c>
      <c r="G31" s="694">
        <v>138751.97933191806</v>
      </c>
      <c r="H31" s="694">
        <v>141477.62251118117</v>
      </c>
    </row>
    <row r="32" spans="1:16" ht="24.95" customHeight="1">
      <c r="A32" s="706" t="s">
        <v>971</v>
      </c>
      <c r="B32" s="707">
        <v>316200.16306537233</v>
      </c>
      <c r="C32" s="707">
        <v>33651.522524287888</v>
      </c>
      <c r="D32" s="707">
        <v>20147.971967894166</v>
      </c>
      <c r="E32" s="707">
        <v>13503.550556393719</v>
      </c>
      <c r="F32" s="707">
        <v>282548.64054108446</v>
      </c>
      <c r="G32" s="707">
        <v>139479.63884873825</v>
      </c>
      <c r="H32" s="707">
        <v>143069.00169234618</v>
      </c>
    </row>
    <row r="33" spans="1:8" ht="24.95" customHeight="1">
      <c r="A33" s="693" t="s">
        <v>972</v>
      </c>
      <c r="B33" s="694">
        <v>320812.51344427967</v>
      </c>
      <c r="C33" s="694">
        <v>34060.68242898184</v>
      </c>
      <c r="D33" s="694">
        <v>20786.751877070015</v>
      </c>
      <c r="E33" s="694">
        <v>13273.930551911824</v>
      </c>
      <c r="F33" s="694">
        <v>286751.83101529785</v>
      </c>
      <c r="G33" s="694">
        <v>141232.03579006574</v>
      </c>
      <c r="H33" s="694">
        <v>145519.79522523211</v>
      </c>
    </row>
    <row r="34" spans="1:8" ht="24.95" customHeight="1">
      <c r="A34" s="286" t="s">
        <v>477</v>
      </c>
      <c r="B34" s="287">
        <v>326385.58068135002</v>
      </c>
      <c r="C34" s="287">
        <v>33379.443203786323</v>
      </c>
      <c r="D34" s="287">
        <v>19715.874353152994</v>
      </c>
      <c r="E34" s="287">
        <v>13663.568850633328</v>
      </c>
      <c r="F34" s="287">
        <v>293006.13747756369</v>
      </c>
      <c r="G34" s="287">
        <v>144007.01998467048</v>
      </c>
      <c r="H34" s="287">
        <v>148999.11749289322</v>
      </c>
    </row>
    <row r="35" spans="1:8" ht="24.95" customHeight="1">
      <c r="A35" s="693" t="s">
        <v>478</v>
      </c>
      <c r="B35" s="694">
        <v>324138.91315659881</v>
      </c>
      <c r="C35" s="694">
        <v>34488.550720357227</v>
      </c>
      <c r="D35" s="694">
        <v>20618.388313200274</v>
      </c>
      <c r="E35" s="694">
        <v>13870.162407156955</v>
      </c>
      <c r="F35" s="694">
        <v>289650.36243624159</v>
      </c>
      <c r="G35" s="694">
        <v>143182.65382967878</v>
      </c>
      <c r="H35" s="694">
        <v>146467.70860656284</v>
      </c>
    </row>
    <row r="36" spans="1:8" ht="24.95" customHeight="1">
      <c r="A36" s="288" t="s">
        <v>687</v>
      </c>
      <c r="B36" s="289">
        <v>327179.77299868222</v>
      </c>
      <c r="C36" s="289">
        <v>33972.246912556751</v>
      </c>
      <c r="D36" s="289">
        <v>20586.866787903284</v>
      </c>
      <c r="E36" s="289">
        <v>13385.380124653475</v>
      </c>
      <c r="F36" s="289">
        <v>293207.52608612546</v>
      </c>
      <c r="G36" s="289">
        <v>145245.75800358111</v>
      </c>
      <c r="H36" s="289">
        <v>147961.76808254435</v>
      </c>
    </row>
    <row r="37" spans="1:8" ht="24.95" customHeight="1">
      <c r="A37" s="693" t="s">
        <v>688</v>
      </c>
      <c r="B37" s="694">
        <v>340258.72635560972</v>
      </c>
      <c r="C37" s="694">
        <v>36336.385156222823</v>
      </c>
      <c r="D37" s="694">
        <v>20587.639163696014</v>
      </c>
      <c r="E37" s="694">
        <v>15748.74599252681</v>
      </c>
      <c r="F37" s="694">
        <v>303922.34119938692</v>
      </c>
      <c r="G37" s="694">
        <v>149367.66899872269</v>
      </c>
      <c r="H37" s="694">
        <v>154554.67220066424</v>
      </c>
    </row>
    <row r="38" spans="1:8" ht="24.95" customHeight="1">
      <c r="A38" s="706" t="s">
        <v>689</v>
      </c>
      <c r="B38" s="707">
        <v>340254.71165923215</v>
      </c>
      <c r="C38" s="707">
        <v>36715.772520255152</v>
      </c>
      <c r="D38" s="707">
        <v>20802.542225896508</v>
      </c>
      <c r="E38" s="707">
        <v>15913.230294358644</v>
      </c>
      <c r="F38" s="707">
        <v>303538.93913897697</v>
      </c>
      <c r="G38" s="707">
        <v>153146.54374588392</v>
      </c>
      <c r="H38" s="707">
        <v>150392.39539309306</v>
      </c>
    </row>
    <row r="39" spans="1:8" ht="24.95" customHeight="1">
      <c r="A39" s="693" t="s">
        <v>690</v>
      </c>
      <c r="B39" s="694">
        <v>345201.36853514961</v>
      </c>
      <c r="C39" s="694">
        <v>37442.444021106006</v>
      </c>
      <c r="D39" s="694">
        <v>21331.867350816152</v>
      </c>
      <c r="E39" s="694">
        <v>16110.576670289853</v>
      </c>
      <c r="F39" s="694">
        <v>307758.92451404361</v>
      </c>
      <c r="G39" s="694">
        <v>156581.46027054606</v>
      </c>
      <c r="H39" s="694">
        <v>151177.46424349755</v>
      </c>
    </row>
    <row r="40" spans="1:8" ht="24.95" customHeight="1">
      <c r="A40" s="706" t="s">
        <v>691</v>
      </c>
      <c r="B40" s="707">
        <v>343572.37514456693</v>
      </c>
      <c r="C40" s="707">
        <v>33747.627900924228</v>
      </c>
      <c r="D40" s="707">
        <v>17354.968206780406</v>
      </c>
      <c r="E40" s="707">
        <v>16392.659694143822</v>
      </c>
      <c r="F40" s="707">
        <v>309824.74724364269</v>
      </c>
      <c r="G40" s="707">
        <v>160504.16389893531</v>
      </c>
      <c r="H40" s="707">
        <v>149320.58334470738</v>
      </c>
    </row>
    <row r="41" spans="1:8" ht="24.95" customHeight="1">
      <c r="A41" s="693" t="s">
        <v>692</v>
      </c>
      <c r="B41" s="694">
        <v>346389.64712406509</v>
      </c>
      <c r="C41" s="694">
        <v>35725.712030292649</v>
      </c>
      <c r="D41" s="694">
        <v>17549.814703077765</v>
      </c>
      <c r="E41" s="694">
        <v>18175.89732721488</v>
      </c>
      <c r="F41" s="694">
        <v>310663.93509377242</v>
      </c>
      <c r="G41" s="694">
        <v>162857.57083901184</v>
      </c>
      <c r="H41" s="694">
        <v>147806.36425476064</v>
      </c>
    </row>
    <row r="42" spans="1:8" ht="24.95" customHeight="1">
      <c r="A42" s="706" t="s">
        <v>693</v>
      </c>
      <c r="B42" s="707">
        <v>355489.56084922177</v>
      </c>
      <c r="C42" s="707">
        <v>38830.900620778775</v>
      </c>
      <c r="D42" s="707">
        <v>17935.874166272264</v>
      </c>
      <c r="E42" s="707">
        <v>20895.026454506507</v>
      </c>
      <c r="F42" s="707">
        <v>316658.66022844217</v>
      </c>
      <c r="G42" s="707">
        <v>167149.71349870902</v>
      </c>
      <c r="H42" s="707">
        <v>149508.94672973314</v>
      </c>
    </row>
    <row r="43" spans="1:8" ht="24.95" customHeight="1">
      <c r="A43" s="693" t="s">
        <v>694</v>
      </c>
      <c r="B43" s="694">
        <v>362933.32521471655</v>
      </c>
      <c r="C43" s="694">
        <v>41916.983726091916</v>
      </c>
      <c r="D43" s="694">
        <v>20214.84009405633</v>
      </c>
      <c r="E43" s="694">
        <v>21702.143632035582</v>
      </c>
      <c r="F43" s="694">
        <v>321016.34148862463</v>
      </c>
      <c r="G43" s="694">
        <v>170405.22821441729</v>
      </c>
      <c r="H43" s="694">
        <v>150611.11327420734</v>
      </c>
    </row>
    <row r="44" spans="1:8" ht="24.95" customHeight="1">
      <c r="A44" s="706" t="s">
        <v>695</v>
      </c>
      <c r="B44" s="707">
        <v>375296.56904572347</v>
      </c>
      <c r="C44" s="707">
        <v>47376.514837907678</v>
      </c>
      <c r="D44" s="707">
        <v>22724.869310107508</v>
      </c>
      <c r="E44" s="707">
        <v>24651.64552780017</v>
      </c>
      <c r="F44" s="707">
        <v>327920.05420781579</v>
      </c>
      <c r="G44" s="707">
        <v>173182.63888167578</v>
      </c>
      <c r="H44" s="707">
        <v>154737.41532613998</v>
      </c>
    </row>
    <row r="45" spans="1:8" ht="24.95" customHeight="1">
      <c r="A45" s="693" t="s">
        <v>696</v>
      </c>
      <c r="B45" s="694">
        <v>382078.06234464789</v>
      </c>
      <c r="C45" s="694">
        <v>49768.489461149402</v>
      </c>
      <c r="D45" s="694">
        <v>24892.673871949344</v>
      </c>
      <c r="E45" s="694">
        <v>24875.815589200058</v>
      </c>
      <c r="F45" s="694">
        <v>332309.57288349851</v>
      </c>
      <c r="G45" s="694">
        <v>175536.10671376169</v>
      </c>
      <c r="H45" s="694">
        <v>156773.46616973681</v>
      </c>
    </row>
    <row r="46" spans="1:8" ht="24.95" customHeight="1">
      <c r="A46" s="286" t="s">
        <v>697</v>
      </c>
      <c r="B46" s="287">
        <v>390048.94459069113</v>
      </c>
      <c r="C46" s="287">
        <v>51130.034886250898</v>
      </c>
      <c r="D46" s="287">
        <v>26392.812804657551</v>
      </c>
      <c r="E46" s="287">
        <v>24737.222081593343</v>
      </c>
      <c r="F46" s="287">
        <v>338918.90970444016</v>
      </c>
      <c r="G46" s="287">
        <v>178537.874275095</v>
      </c>
      <c r="H46" s="287">
        <v>160381.03542934518</v>
      </c>
    </row>
    <row r="47" spans="1:8" ht="24.95" customHeight="1">
      <c r="A47" s="693" t="s">
        <v>938</v>
      </c>
      <c r="B47" s="694">
        <v>391109.15826650447</v>
      </c>
      <c r="C47" s="694">
        <v>53552.720657881291</v>
      </c>
      <c r="D47" s="694">
        <v>27834.223627026386</v>
      </c>
      <c r="E47" s="694">
        <v>25718.497030854909</v>
      </c>
      <c r="F47" s="694">
        <v>337556.43760862318</v>
      </c>
      <c r="G47" s="694">
        <v>178543.13554562285</v>
      </c>
      <c r="H47" s="694">
        <v>159013.3020630003</v>
      </c>
    </row>
    <row r="48" spans="1:8" ht="24.95" customHeight="1">
      <c r="A48" s="706" t="s">
        <v>939</v>
      </c>
      <c r="B48" s="707">
        <v>397637.48549295403</v>
      </c>
      <c r="C48" s="707">
        <v>57237.558577313903</v>
      </c>
      <c r="D48" s="707">
        <v>29526.161466938269</v>
      </c>
      <c r="E48" s="707">
        <v>27711.39711037563</v>
      </c>
      <c r="F48" s="707">
        <v>340399.92691564013</v>
      </c>
      <c r="G48" s="707">
        <v>181315.48257191453</v>
      </c>
      <c r="H48" s="707">
        <v>159084.4443437256</v>
      </c>
    </row>
    <row r="49" spans="1:8" ht="24.95" customHeight="1">
      <c r="A49" s="693" t="s">
        <v>1186</v>
      </c>
      <c r="B49" s="694">
        <v>408167.18407738843</v>
      </c>
      <c r="C49" s="694">
        <v>57978.629305323775</v>
      </c>
      <c r="D49" s="694">
        <v>29826.678047453239</v>
      </c>
      <c r="E49" s="694">
        <v>28151.951257870533</v>
      </c>
      <c r="F49" s="694">
        <v>350188.55477206467</v>
      </c>
      <c r="G49" s="694">
        <v>186924.63760346113</v>
      </c>
      <c r="H49" s="694">
        <v>163263.91716860351</v>
      </c>
    </row>
    <row r="50" spans="1:8" ht="24.95" customHeight="1">
      <c r="A50" s="706" t="s">
        <v>1207</v>
      </c>
      <c r="B50" s="707">
        <v>413400.31681092666</v>
      </c>
      <c r="C50" s="707">
        <v>58243.02623736205</v>
      </c>
      <c r="D50" s="707">
        <v>30277.615283642761</v>
      </c>
      <c r="E50" s="707">
        <v>27965.410953719293</v>
      </c>
      <c r="F50" s="707">
        <v>355157.29057356459</v>
      </c>
      <c r="G50" s="707">
        <v>192014.81536024675</v>
      </c>
      <c r="H50" s="707">
        <v>163142.47521331784</v>
      </c>
    </row>
    <row r="51" spans="1:8" ht="24.95" customHeight="1">
      <c r="A51" s="693" t="s">
        <v>1214</v>
      </c>
      <c r="B51" s="694">
        <v>420469.48595825263</v>
      </c>
      <c r="C51" s="694">
        <v>59878.942461141909</v>
      </c>
      <c r="D51" s="694">
        <v>30725.21415268561</v>
      </c>
      <c r="E51" s="694">
        <v>29153.728308456299</v>
      </c>
      <c r="F51" s="694">
        <v>360590.54349711072</v>
      </c>
      <c r="G51" s="694">
        <v>197833.54178863068</v>
      </c>
      <c r="H51" s="694">
        <v>162757.00170848001</v>
      </c>
    </row>
    <row r="52" spans="1:8" ht="24.95" customHeight="1">
      <c r="A52" s="706" t="s">
        <v>1225</v>
      </c>
      <c r="B52" s="707">
        <v>423772.54513205355</v>
      </c>
      <c r="C52" s="707">
        <v>53815.098519815845</v>
      </c>
      <c r="D52" s="707">
        <v>27347.929864067824</v>
      </c>
      <c r="E52" s="707">
        <v>26467.168655748021</v>
      </c>
      <c r="F52" s="707">
        <v>369957.44661223772</v>
      </c>
      <c r="G52" s="707">
        <v>202880.21114555985</v>
      </c>
      <c r="H52" s="707">
        <v>167077.23546667784</v>
      </c>
    </row>
    <row r="53" spans="1:8" ht="24.95" customHeight="1">
      <c r="A53" s="693" t="s">
        <v>1241</v>
      </c>
      <c r="B53" s="694">
        <v>430227.19753315358</v>
      </c>
      <c r="C53" s="694">
        <v>54252.529713467477</v>
      </c>
      <c r="D53" s="694">
        <v>26546.573552022448</v>
      </c>
      <c r="E53" s="694">
        <v>27705.956161445025</v>
      </c>
      <c r="F53" s="694">
        <v>375974.66781968612</v>
      </c>
      <c r="G53" s="694">
        <v>207572.69987871256</v>
      </c>
      <c r="H53" s="694">
        <v>168401.96794097353</v>
      </c>
    </row>
    <row r="54" spans="1:8" ht="24.95" customHeight="1">
      <c r="A54" s="706" t="s">
        <v>1255</v>
      </c>
      <c r="B54" s="707">
        <v>444722.87998404639</v>
      </c>
      <c r="C54" s="707">
        <v>54643.999655017768</v>
      </c>
      <c r="D54" s="707">
        <v>26230.299104332302</v>
      </c>
      <c r="E54" s="707">
        <v>28413.700550685466</v>
      </c>
      <c r="F54" s="707">
        <v>390078.88032902865</v>
      </c>
      <c r="G54" s="707">
        <v>214448.14475298193</v>
      </c>
      <c r="H54" s="707">
        <v>175630.73557604672</v>
      </c>
    </row>
    <row r="55" spans="1:8" ht="24.95" customHeight="1">
      <c r="A55" s="693" t="s">
        <v>1256</v>
      </c>
      <c r="B55" s="694">
        <v>451610.28391948622</v>
      </c>
      <c r="C55" s="694">
        <v>55284.41603626807</v>
      </c>
      <c r="D55" s="694">
        <v>26785.741074753689</v>
      </c>
      <c r="E55" s="694">
        <v>28498.674961514382</v>
      </c>
      <c r="F55" s="694">
        <v>396325.86788321816</v>
      </c>
      <c r="G55" s="694">
        <v>220808.43061892784</v>
      </c>
      <c r="H55" s="694">
        <v>175517.43726429032</v>
      </c>
    </row>
    <row r="56" spans="1:8" ht="24.95" customHeight="1">
      <c r="A56" s="706" t="s">
        <v>1274</v>
      </c>
      <c r="B56" s="707">
        <v>460490.90784753376</v>
      </c>
      <c r="C56" s="707">
        <v>58234.219466716451</v>
      </c>
      <c r="D56" s="707">
        <v>29519.414068328722</v>
      </c>
      <c r="E56" s="707">
        <v>28714.805398387729</v>
      </c>
      <c r="F56" s="707">
        <v>402256.6883808173</v>
      </c>
      <c r="G56" s="707">
        <v>224250.66764485734</v>
      </c>
      <c r="H56" s="707">
        <v>178006.02073595999</v>
      </c>
    </row>
    <row r="57" spans="1:8" ht="24.95" customHeight="1">
      <c r="A57" s="1251" t="s">
        <v>1281</v>
      </c>
      <c r="B57" s="1252">
        <v>465493.34769708605</v>
      </c>
      <c r="C57" s="1252">
        <v>58447.545964430865</v>
      </c>
      <c r="D57" s="1252">
        <v>28069.772925592093</v>
      </c>
      <c r="E57" s="1252">
        <v>30377.773038838772</v>
      </c>
      <c r="F57" s="1252">
        <v>407045.80173265521</v>
      </c>
      <c r="G57" s="1252">
        <v>227301.16313175409</v>
      </c>
      <c r="H57" s="1252">
        <v>179744.63860090112</v>
      </c>
    </row>
    <row r="58" spans="1:8" ht="24.95" customHeight="1">
      <c r="A58" s="286" t="s">
        <v>1289</v>
      </c>
      <c r="B58" s="287">
        <v>471405.5114608669</v>
      </c>
      <c r="C58" s="287">
        <v>61179.960812485158</v>
      </c>
      <c r="D58" s="287">
        <v>30081.566591491479</v>
      </c>
      <c r="E58" s="287">
        <v>31098.394220993679</v>
      </c>
      <c r="F58" s="287">
        <v>410225.55064838176</v>
      </c>
      <c r="G58" s="287">
        <v>229293.44519607187</v>
      </c>
      <c r="H58" s="287">
        <v>180932.10545230989</v>
      </c>
    </row>
    <row r="59" spans="1:8" ht="24.95" customHeight="1">
      <c r="A59" s="1287" t="s">
        <v>1333</v>
      </c>
      <c r="B59" s="1288">
        <v>469600.42247478908</v>
      </c>
      <c r="C59" s="1288">
        <v>62815.700143999507</v>
      </c>
      <c r="D59" s="1288">
        <v>30809.364756578787</v>
      </c>
      <c r="E59" s="1288">
        <v>32006.335387420717</v>
      </c>
      <c r="F59" s="1288">
        <v>406784.72233078955</v>
      </c>
      <c r="G59" s="1288">
        <v>229167.71583057812</v>
      </c>
      <c r="H59" s="1288">
        <v>177617.00650021143</v>
      </c>
    </row>
    <row r="60" spans="1:8" ht="24.95" customHeight="1">
      <c r="A60" s="706" t="s">
        <v>1345</v>
      </c>
      <c r="B60" s="707">
        <v>472406.90290484531</v>
      </c>
      <c r="C60" s="707">
        <v>64393.362851818842</v>
      </c>
      <c r="D60" s="707">
        <v>30997.710823759615</v>
      </c>
      <c r="E60" s="707">
        <v>33395.652028059223</v>
      </c>
      <c r="F60" s="707">
        <v>408013.54005302646</v>
      </c>
      <c r="G60" s="707">
        <v>231235.5654557051</v>
      </c>
      <c r="H60" s="707">
        <v>176777.97459732136</v>
      </c>
    </row>
    <row r="61" spans="1:8" ht="24.95" customHeight="1">
      <c r="A61" s="693" t="s">
        <v>1357</v>
      </c>
      <c r="B61" s="694">
        <v>478200.61610655766</v>
      </c>
      <c r="C61" s="694">
        <v>65529.185337369076</v>
      </c>
      <c r="D61" s="694">
        <v>31434.656378962558</v>
      </c>
      <c r="E61" s="694">
        <v>34094.528958406518</v>
      </c>
      <c r="F61" s="694">
        <v>412671.43076918856</v>
      </c>
      <c r="G61" s="694">
        <v>234031.10056910888</v>
      </c>
      <c r="H61" s="694">
        <v>178640.33020007968</v>
      </c>
    </row>
    <row r="62" spans="1:8" ht="24.95" customHeight="1">
      <c r="A62" s="706" t="s">
        <v>1365</v>
      </c>
      <c r="B62" s="707">
        <v>483605.27588456078</v>
      </c>
      <c r="C62" s="707">
        <v>65154.08955263604</v>
      </c>
      <c r="D62" s="707">
        <v>31216.354875467128</v>
      </c>
      <c r="E62" s="707">
        <v>33937.734677168904</v>
      </c>
      <c r="F62" s="707">
        <v>418451.18633192475</v>
      </c>
      <c r="G62" s="707">
        <v>238641.14540043744</v>
      </c>
      <c r="H62" s="707">
        <v>179810.04093148731</v>
      </c>
    </row>
    <row r="63" spans="1:8" ht="24.95" customHeight="1">
      <c r="A63" s="693" t="s">
        <v>1376</v>
      </c>
      <c r="B63" s="694">
        <v>490259.47864637588</v>
      </c>
      <c r="C63" s="694">
        <v>64931.133914251688</v>
      </c>
      <c r="D63" s="694">
        <v>31058.628664857562</v>
      </c>
      <c r="E63" s="694">
        <v>33872.505249394126</v>
      </c>
      <c r="F63" s="694">
        <v>425328.34473212418</v>
      </c>
      <c r="G63" s="694">
        <v>242957.36299754248</v>
      </c>
      <c r="H63" s="694">
        <v>182370.9817345817</v>
      </c>
    </row>
    <row r="64" spans="1:8" ht="24.95" customHeight="1">
      <c r="A64" s="706" t="s">
        <v>1393</v>
      </c>
      <c r="B64" s="707">
        <v>493952.10757562995</v>
      </c>
      <c r="C64" s="707">
        <v>65503.470557531808</v>
      </c>
      <c r="D64" s="707">
        <v>32114.472481426012</v>
      </c>
      <c r="E64" s="707">
        <v>33388.998076105796</v>
      </c>
      <c r="F64" s="707">
        <v>428448.63701809815</v>
      </c>
      <c r="G64" s="707">
        <v>245113.99994390333</v>
      </c>
      <c r="H64" s="707">
        <v>183334.63707419482</v>
      </c>
    </row>
    <row r="65" spans="1:8" ht="24.95" customHeight="1">
      <c r="A65" s="693" t="s">
        <v>1402</v>
      </c>
      <c r="B65" s="694">
        <v>500643.85385964974</v>
      </c>
      <c r="C65" s="694">
        <v>65264.33232760329</v>
      </c>
      <c r="D65" s="694">
        <v>30439.967433045171</v>
      </c>
      <c r="E65" s="694">
        <v>34824.364894558123</v>
      </c>
      <c r="F65" s="694">
        <v>435379.52153204643</v>
      </c>
      <c r="G65" s="694">
        <v>250541.70620806812</v>
      </c>
      <c r="H65" s="694">
        <v>184837.81532397831</v>
      </c>
    </row>
    <row r="66" spans="1:8" ht="24.95" customHeight="1">
      <c r="A66" s="706" t="s">
        <v>1433</v>
      </c>
      <c r="B66" s="707">
        <v>509675.83960851689</v>
      </c>
      <c r="C66" s="707">
        <v>66231.543407859193</v>
      </c>
      <c r="D66" s="707">
        <v>29850.924904626645</v>
      </c>
      <c r="E66" s="707">
        <v>36380.618503232552</v>
      </c>
      <c r="F66" s="707">
        <v>443444.29620065767</v>
      </c>
      <c r="G66" s="707">
        <v>255534.15272656651</v>
      </c>
      <c r="H66" s="707">
        <v>187910.14347409116</v>
      </c>
    </row>
    <row r="67" spans="1:8" ht="24.95" customHeight="1">
      <c r="A67" s="693" t="s">
        <v>1434</v>
      </c>
      <c r="B67" s="694">
        <v>515640.76011037768</v>
      </c>
      <c r="C67" s="694">
        <v>66703.236517286627</v>
      </c>
      <c r="D67" s="694">
        <v>30411.435588612727</v>
      </c>
      <c r="E67" s="694">
        <v>36291.800928673903</v>
      </c>
      <c r="F67" s="694">
        <v>448937.52359309106</v>
      </c>
      <c r="G67" s="694">
        <v>259916.05663367067</v>
      </c>
      <c r="H67" s="694">
        <v>189021.46695942042</v>
      </c>
    </row>
    <row r="68" spans="1:8" ht="24.95" customHeight="1">
      <c r="A68" s="706" t="s">
        <v>1453</v>
      </c>
      <c r="B68" s="707">
        <v>521024.98425054696</v>
      </c>
      <c r="C68" s="707">
        <v>69125.642449902254</v>
      </c>
      <c r="D68" s="707">
        <v>33292.365768969525</v>
      </c>
      <c r="E68" s="707">
        <v>35833.27668093273</v>
      </c>
      <c r="F68" s="707">
        <v>451899.3418006447</v>
      </c>
      <c r="G68" s="707">
        <v>263085.31477445783</v>
      </c>
      <c r="H68" s="707">
        <v>188814.02702618687</v>
      </c>
    </row>
    <row r="69" spans="1:8" ht="24.95" customHeight="1">
      <c r="A69" s="693" t="s">
        <v>1460</v>
      </c>
      <c r="B69" s="694">
        <v>525886.52634040511</v>
      </c>
      <c r="C69" s="694">
        <v>72385.643743156455</v>
      </c>
      <c r="D69" s="694">
        <v>35403.756864694762</v>
      </c>
      <c r="E69" s="694">
        <v>36981.886878461701</v>
      </c>
      <c r="F69" s="694">
        <v>453500.88259724865</v>
      </c>
      <c r="G69" s="694">
        <v>264773.85246109409</v>
      </c>
      <c r="H69" s="694">
        <v>188727.03013615459</v>
      </c>
    </row>
    <row r="70" spans="1:8" ht="24.95" customHeight="1">
      <c r="A70" s="1413" t="s">
        <v>1470</v>
      </c>
      <c r="B70" s="1414">
        <v>533121.19965125003</v>
      </c>
      <c r="C70" s="1414">
        <v>76011.678059892554</v>
      </c>
      <c r="D70" s="1414">
        <v>38154.682500397066</v>
      </c>
      <c r="E70" s="1414">
        <v>37856.995559495481</v>
      </c>
      <c r="F70" s="1414">
        <v>457109.52159135742</v>
      </c>
      <c r="G70" s="1414">
        <v>266252.25496396807</v>
      </c>
      <c r="H70" s="1414">
        <v>190857.26662738938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Zeros="0" zoomScaleNormal="100" zoomScaleSheetLayoutView="100" workbookViewId="0">
      <pane xSplit="1" ySplit="8" topLeftCell="B55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8" customWidth="1"/>
    <col min="7" max="7" width="13" style="428" customWidth="1"/>
    <col min="8" max="8" width="14.85546875" style="428" customWidth="1"/>
    <col min="9" max="11" width="10.42578125" style="428" customWidth="1"/>
    <col min="12" max="16384" width="19.85546875" style="1"/>
  </cols>
  <sheetData>
    <row r="1" spans="1:16" ht="15" customHeight="1">
      <c r="A1" s="139"/>
      <c r="B1" s="139"/>
      <c r="C1" s="426"/>
      <c r="D1" s="426"/>
      <c r="E1" s="426"/>
      <c r="F1" s="426"/>
      <c r="G1" s="426"/>
      <c r="H1" s="426"/>
      <c r="I1" s="426"/>
      <c r="J1" s="426"/>
      <c r="K1" s="427" t="s">
        <v>827</v>
      </c>
    </row>
    <row r="2" spans="1:16" s="302" customFormat="1" ht="15.75">
      <c r="A2" s="1571" t="s">
        <v>363</v>
      </c>
      <c r="B2" s="1571"/>
      <c r="C2" s="1571"/>
      <c r="D2" s="1571"/>
      <c r="E2" s="1571"/>
      <c r="F2" s="1571"/>
      <c r="G2" s="1571"/>
      <c r="H2" s="1571"/>
      <c r="I2" s="1571"/>
      <c r="J2" s="1571"/>
      <c r="K2" s="1571"/>
    </row>
    <row r="3" spans="1:16">
      <c r="A3" s="1572" t="s">
        <v>117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</row>
    <row r="4" spans="1:16">
      <c r="A4" s="2"/>
      <c r="B4" s="2"/>
      <c r="C4" s="152"/>
      <c r="D4" s="152"/>
      <c r="E4" s="152"/>
      <c r="F4" s="152"/>
      <c r="G4" s="152"/>
      <c r="H4" s="152"/>
      <c r="I4" s="152"/>
      <c r="J4" s="152"/>
    </row>
    <row r="5" spans="1:16" ht="12.75" customHeight="1">
      <c r="A5" s="2"/>
      <c r="B5" s="2"/>
      <c r="C5" s="152"/>
      <c r="D5" s="152"/>
      <c r="E5" s="152"/>
      <c r="F5" s="152"/>
      <c r="G5" s="152"/>
      <c r="H5" s="152"/>
      <c r="I5" s="152"/>
      <c r="J5" s="152"/>
      <c r="K5" s="424" t="s">
        <v>6</v>
      </c>
    </row>
    <row r="6" spans="1:16" s="4" customFormat="1" ht="18" customHeight="1">
      <c r="A6" s="1566" t="s">
        <v>10</v>
      </c>
      <c r="B6" s="1570" t="s">
        <v>0</v>
      </c>
      <c r="C6" s="1588" t="s">
        <v>29</v>
      </c>
      <c r="D6" s="1588"/>
      <c r="E6" s="1588"/>
      <c r="F6" s="1588"/>
      <c r="G6" s="1588"/>
      <c r="H6" s="1588"/>
      <c r="I6" s="1588"/>
      <c r="J6" s="1588"/>
      <c r="K6" s="1589"/>
    </row>
    <row r="7" spans="1:16" s="4" customFormat="1" ht="51">
      <c r="A7" s="1568"/>
      <c r="B7" s="1570"/>
      <c r="C7" s="429" t="s">
        <v>15</v>
      </c>
      <c r="D7" s="411" t="s">
        <v>16</v>
      </c>
      <c r="E7" s="411" t="s">
        <v>356</v>
      </c>
      <c r="F7" s="411" t="s">
        <v>357</v>
      </c>
      <c r="G7" s="411" t="s">
        <v>17</v>
      </c>
      <c r="H7" s="411" t="s">
        <v>358</v>
      </c>
      <c r="I7" s="411" t="s">
        <v>359</v>
      </c>
      <c r="J7" s="411" t="s">
        <v>18</v>
      </c>
      <c r="K7" s="411" t="s">
        <v>360</v>
      </c>
    </row>
    <row r="8" spans="1:16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  <c r="J8" s="348">
        <v>10</v>
      </c>
      <c r="K8" s="348">
        <v>11</v>
      </c>
    </row>
    <row r="9" spans="1:16" ht="24.95" customHeight="1">
      <c r="A9" s="471" t="s">
        <v>950</v>
      </c>
      <c r="B9" s="344">
        <v>211580.50852111843</v>
      </c>
      <c r="C9" s="343">
        <v>75636.369869000002</v>
      </c>
      <c r="D9" s="343">
        <v>17205.241456</v>
      </c>
      <c r="E9" s="343">
        <v>5930.3653910000003</v>
      </c>
      <c r="F9" s="343">
        <v>14480.213078000001</v>
      </c>
      <c r="G9" s="343">
        <v>23515.852912999999</v>
      </c>
      <c r="H9" s="343">
        <v>3301.9277149999998</v>
      </c>
      <c r="I9" s="343">
        <v>2511.58619</v>
      </c>
      <c r="J9" s="343">
        <v>39933.642461000003</v>
      </c>
      <c r="K9" s="343">
        <v>29065.309448118423</v>
      </c>
      <c r="N9" s="1174"/>
      <c r="P9" s="1174"/>
    </row>
    <row r="10" spans="1:16" ht="24.95" customHeight="1">
      <c r="A10" s="668" t="s">
        <v>951</v>
      </c>
      <c r="B10" s="102">
        <v>213032.13086144958</v>
      </c>
      <c r="C10" s="346">
        <v>75378.775399999999</v>
      </c>
      <c r="D10" s="346">
        <v>17543.852051999998</v>
      </c>
      <c r="E10" s="346">
        <v>5997.3081320000001</v>
      </c>
      <c r="F10" s="346">
        <v>14728.568222</v>
      </c>
      <c r="G10" s="346">
        <v>24426.345786999998</v>
      </c>
      <c r="H10" s="346">
        <v>3497.393231</v>
      </c>
      <c r="I10" s="346">
        <v>2567.5297869999999</v>
      </c>
      <c r="J10" s="346">
        <v>40783.322087</v>
      </c>
      <c r="K10" s="346">
        <v>28109.036163449549</v>
      </c>
      <c r="N10" s="1174"/>
      <c r="P10" s="1174"/>
    </row>
    <row r="11" spans="1:16" ht="24.95" customHeight="1">
      <c r="A11" s="472" t="s">
        <v>952</v>
      </c>
      <c r="B11" s="281">
        <v>215814.62448168185</v>
      </c>
      <c r="C11" s="345">
        <v>76864.404578000001</v>
      </c>
      <c r="D11" s="345">
        <v>18162.130280000001</v>
      </c>
      <c r="E11" s="345">
        <v>6033.1408719999999</v>
      </c>
      <c r="F11" s="345">
        <v>15035.392388</v>
      </c>
      <c r="G11" s="345">
        <v>24285.632926999999</v>
      </c>
      <c r="H11" s="345">
        <v>3464.8185659999999</v>
      </c>
      <c r="I11" s="345">
        <v>2559.2292510000002</v>
      </c>
      <c r="J11" s="345">
        <v>42158.182655396144</v>
      </c>
      <c r="K11" s="345">
        <v>27251.692964285699</v>
      </c>
      <c r="N11" s="1174"/>
      <c r="P11" s="1174"/>
    </row>
    <row r="12" spans="1:16" ht="24.95" customHeight="1">
      <c r="A12" s="668" t="s">
        <v>953</v>
      </c>
      <c r="B12" s="102">
        <v>221933.83689475403</v>
      </c>
      <c r="C12" s="346">
        <v>79290.795549000002</v>
      </c>
      <c r="D12" s="346">
        <v>19663.658350000002</v>
      </c>
      <c r="E12" s="346">
        <v>6138.7887819999996</v>
      </c>
      <c r="F12" s="346">
        <v>15641.462667</v>
      </c>
      <c r="G12" s="346">
        <v>24437.180845999999</v>
      </c>
      <c r="H12" s="346">
        <v>3539.7176049999998</v>
      </c>
      <c r="I12" s="346">
        <v>2396.8058780000001</v>
      </c>
      <c r="J12" s="346">
        <v>43488.564600999998</v>
      </c>
      <c r="K12" s="346">
        <v>27336.86261675405</v>
      </c>
      <c r="N12" s="1174"/>
      <c r="P12" s="1174"/>
    </row>
    <row r="13" spans="1:16" ht="24.95" customHeight="1">
      <c r="A13" s="708" t="s">
        <v>954</v>
      </c>
      <c r="B13" s="314">
        <v>232301.93703860106</v>
      </c>
      <c r="C13" s="661">
        <v>84797.582767</v>
      </c>
      <c r="D13" s="661">
        <v>21983.148819999999</v>
      </c>
      <c r="E13" s="661">
        <v>6293.1454000000003</v>
      </c>
      <c r="F13" s="661">
        <v>16115.601006999999</v>
      </c>
      <c r="G13" s="661">
        <v>24912.787194</v>
      </c>
      <c r="H13" s="661">
        <v>3693.6491470000001</v>
      </c>
      <c r="I13" s="661">
        <v>2648.7178859999999</v>
      </c>
      <c r="J13" s="661">
        <v>43820.864901000001</v>
      </c>
      <c r="K13" s="661">
        <v>28036.439916601084</v>
      </c>
      <c r="N13" s="1174"/>
      <c r="P13" s="1174"/>
    </row>
    <row r="14" spans="1:16" ht="24.95" customHeight="1">
      <c r="A14" s="668" t="s">
        <v>955</v>
      </c>
      <c r="B14" s="102">
        <v>237980.1808867394</v>
      </c>
      <c r="C14" s="346">
        <v>87143.390784000003</v>
      </c>
      <c r="D14" s="346">
        <v>23699.488968000001</v>
      </c>
      <c r="E14" s="346">
        <v>6429.0741710000002</v>
      </c>
      <c r="F14" s="346">
        <v>16562.93217</v>
      </c>
      <c r="G14" s="346">
        <v>25216.817819</v>
      </c>
      <c r="H14" s="346">
        <v>3596.6179619999998</v>
      </c>
      <c r="I14" s="346">
        <v>2595.7592930000001</v>
      </c>
      <c r="J14" s="346">
        <v>44761.637682</v>
      </c>
      <c r="K14" s="346">
        <v>27974.462037739388</v>
      </c>
      <c r="N14" s="1174"/>
      <c r="P14" s="1174"/>
    </row>
    <row r="15" spans="1:16" ht="24.95" customHeight="1">
      <c r="A15" s="708" t="s">
        <v>956</v>
      </c>
      <c r="B15" s="314">
        <v>244906.17465122865</v>
      </c>
      <c r="C15" s="661">
        <v>90645.405354999995</v>
      </c>
      <c r="D15" s="661">
        <v>22874.207104000001</v>
      </c>
      <c r="E15" s="661">
        <v>6568.8401889999996</v>
      </c>
      <c r="F15" s="661">
        <v>17321.998709</v>
      </c>
      <c r="G15" s="661">
        <v>25702.266678</v>
      </c>
      <c r="H15" s="661">
        <v>3733.4751470000001</v>
      </c>
      <c r="I15" s="661">
        <v>3092.4216719999999</v>
      </c>
      <c r="J15" s="661">
        <v>47390.427796000004</v>
      </c>
      <c r="K15" s="661">
        <v>27577.132001228867</v>
      </c>
      <c r="N15" s="1174"/>
      <c r="P15" s="1174"/>
    </row>
    <row r="16" spans="1:16" ht="24.95" customHeight="1">
      <c r="A16" s="668" t="s">
        <v>957</v>
      </c>
      <c r="B16" s="102">
        <v>249756.0793532242</v>
      </c>
      <c r="C16" s="346">
        <v>92336.286082000006</v>
      </c>
      <c r="D16" s="346">
        <v>23026.987169</v>
      </c>
      <c r="E16" s="346">
        <v>6742.0307009999997</v>
      </c>
      <c r="F16" s="346">
        <v>17729.129977000001</v>
      </c>
      <c r="G16" s="346">
        <v>25750.284905</v>
      </c>
      <c r="H16" s="346">
        <v>3665.1424139999999</v>
      </c>
      <c r="I16" s="346">
        <v>2943.756875</v>
      </c>
      <c r="J16" s="346">
        <v>48824.667823999996</v>
      </c>
      <c r="K16" s="346">
        <v>28737.793406224202</v>
      </c>
      <c r="N16" s="1174"/>
      <c r="P16" s="1174"/>
    </row>
    <row r="17" spans="1:16" ht="24.95" customHeight="1">
      <c r="A17" s="708" t="s">
        <v>958</v>
      </c>
      <c r="B17" s="314">
        <v>255687.79459144431</v>
      </c>
      <c r="C17" s="661">
        <v>94818.647710999998</v>
      </c>
      <c r="D17" s="661">
        <v>23690.779786999999</v>
      </c>
      <c r="E17" s="661">
        <v>6822.1922809999996</v>
      </c>
      <c r="F17" s="661">
        <v>18154.481789000001</v>
      </c>
      <c r="G17" s="661">
        <v>25908.802867999999</v>
      </c>
      <c r="H17" s="661">
        <v>3882.415688</v>
      </c>
      <c r="I17" s="661">
        <v>3154.2591670000002</v>
      </c>
      <c r="J17" s="724">
        <v>50017.792829999999</v>
      </c>
      <c r="K17" s="661">
        <v>29238.4224704443</v>
      </c>
      <c r="N17" s="1174"/>
      <c r="P17" s="1174"/>
    </row>
    <row r="18" spans="1:16" ht="24.95" customHeight="1">
      <c r="A18" s="668" t="s">
        <v>959</v>
      </c>
      <c r="B18" s="102">
        <v>260711.62586735803</v>
      </c>
      <c r="C18" s="346">
        <v>96536.507368999999</v>
      </c>
      <c r="D18" s="346">
        <v>25233.976205999999</v>
      </c>
      <c r="E18" s="346">
        <v>6955.7466279999999</v>
      </c>
      <c r="F18" s="346">
        <v>18572.476222000001</v>
      </c>
      <c r="G18" s="346">
        <v>26097.614161000001</v>
      </c>
      <c r="H18" s="346">
        <v>3906.5451069999999</v>
      </c>
      <c r="I18" s="346">
        <v>3625.6158180000002</v>
      </c>
      <c r="J18" s="346">
        <v>51465.491794188078</v>
      </c>
      <c r="K18" s="346">
        <v>28317.652562169969</v>
      </c>
      <c r="N18" s="1174"/>
      <c r="P18" s="1174"/>
    </row>
    <row r="19" spans="1:16" ht="24.95" customHeight="1">
      <c r="A19" s="708" t="s">
        <v>960</v>
      </c>
      <c r="B19" s="314">
        <v>266933.18040428619</v>
      </c>
      <c r="C19" s="661">
        <v>98350.27032507601</v>
      </c>
      <c r="D19" s="661">
        <v>27058.699207000001</v>
      </c>
      <c r="E19" s="661">
        <v>7124.4851339999996</v>
      </c>
      <c r="F19" s="661">
        <v>19079.357342923999</v>
      </c>
      <c r="G19" s="661">
        <v>26435.604557999999</v>
      </c>
      <c r="H19" s="661">
        <v>3979.630107</v>
      </c>
      <c r="I19" s="661">
        <v>3680.2663050000001</v>
      </c>
      <c r="J19" s="661">
        <v>52769.144074999997</v>
      </c>
      <c r="K19" s="661">
        <v>28455.723350286207</v>
      </c>
      <c r="N19" s="1174"/>
      <c r="P19" s="1174"/>
    </row>
    <row r="20" spans="1:16" ht="24.95" customHeight="1">
      <c r="A20" s="668" t="s">
        <v>961</v>
      </c>
      <c r="B20" s="102">
        <v>270716.46293781779</v>
      </c>
      <c r="C20" s="346">
        <v>99434.430926999994</v>
      </c>
      <c r="D20" s="346">
        <v>27482.617362000001</v>
      </c>
      <c r="E20" s="346">
        <v>7333.0126030000001</v>
      </c>
      <c r="F20" s="346">
        <v>19307.311705</v>
      </c>
      <c r="G20" s="346">
        <v>26362.241012999999</v>
      </c>
      <c r="H20" s="346">
        <v>3977.6698919999999</v>
      </c>
      <c r="I20" s="346">
        <v>3722.3934509999999</v>
      </c>
      <c r="J20" s="346">
        <v>54080.33982283681</v>
      </c>
      <c r="K20" s="346">
        <v>29016.442639457855</v>
      </c>
      <c r="N20" s="1174"/>
      <c r="P20" s="1174"/>
    </row>
    <row r="21" spans="1:16" ht="24.95" customHeight="1">
      <c r="A21" s="471" t="s">
        <v>389</v>
      </c>
      <c r="B21" s="344">
        <v>276974.80879468657</v>
      </c>
      <c r="C21" s="343">
        <v>102162.42462000001</v>
      </c>
      <c r="D21" s="343">
        <v>28080.508103</v>
      </c>
      <c r="E21" s="343">
        <v>7380.299685</v>
      </c>
      <c r="F21" s="343">
        <v>19916.221976000001</v>
      </c>
      <c r="G21" s="343">
        <v>26625.989705</v>
      </c>
      <c r="H21" s="343">
        <v>3962.058485</v>
      </c>
      <c r="I21" s="343">
        <v>3759.0438239999999</v>
      </c>
      <c r="J21" s="343">
        <v>54887.717008860367</v>
      </c>
      <c r="K21" s="343">
        <v>30200.545387826332</v>
      </c>
    </row>
    <row r="22" spans="1:16" ht="24.95" customHeight="1">
      <c r="A22" s="1156" t="s">
        <v>962</v>
      </c>
      <c r="B22" s="1157">
        <v>277754.62949132681</v>
      </c>
      <c r="C22" s="1158">
        <v>102664.556778</v>
      </c>
      <c r="D22" s="1158">
        <v>28501.515877000002</v>
      </c>
      <c r="E22" s="1158">
        <v>7452.2361709999996</v>
      </c>
      <c r="F22" s="1158">
        <v>20352.908966999999</v>
      </c>
      <c r="G22" s="1158">
        <v>26743.944968</v>
      </c>
      <c r="H22" s="1158">
        <v>3920.6775670000002</v>
      </c>
      <c r="I22" s="1158">
        <v>4338.1230880000003</v>
      </c>
      <c r="J22" s="1158">
        <v>54707.335722000003</v>
      </c>
      <c r="K22" s="1158">
        <v>29073.330353326823</v>
      </c>
    </row>
    <row r="23" spans="1:16" ht="24.95" customHeight="1">
      <c r="A23" s="708" t="s">
        <v>963</v>
      </c>
      <c r="B23" s="314">
        <v>280214.68956642912</v>
      </c>
      <c r="C23" s="661">
        <v>102831.00281000001</v>
      </c>
      <c r="D23" s="661">
        <v>28980.947014000001</v>
      </c>
      <c r="E23" s="661">
        <v>7614.9597299999996</v>
      </c>
      <c r="F23" s="661">
        <v>20873.039147</v>
      </c>
      <c r="G23" s="661">
        <v>26734.567743</v>
      </c>
      <c r="H23" s="661">
        <v>3798.1790249999999</v>
      </c>
      <c r="I23" s="661">
        <v>4347.9191140000003</v>
      </c>
      <c r="J23" s="661">
        <v>55338.331816999998</v>
      </c>
      <c r="K23" s="661">
        <v>29695.743166429173</v>
      </c>
    </row>
    <row r="24" spans="1:16" ht="24.95" customHeight="1">
      <c r="A24" s="1083" t="s">
        <v>964</v>
      </c>
      <c r="B24" s="1074">
        <v>283485.08624194586</v>
      </c>
      <c r="C24" s="1075">
        <v>101430.39974199999</v>
      </c>
      <c r="D24" s="1075">
        <v>30019.562341000001</v>
      </c>
      <c r="E24" s="1075">
        <v>8216.9817120000007</v>
      </c>
      <c r="F24" s="1075">
        <v>21076.257304999999</v>
      </c>
      <c r="G24" s="1075">
        <v>27034.570322</v>
      </c>
      <c r="H24" s="1075">
        <v>3811.3507690000001</v>
      </c>
      <c r="I24" s="1075">
        <v>4400.086088</v>
      </c>
      <c r="J24" s="1075">
        <v>56757.925516000003</v>
      </c>
      <c r="K24" s="1075">
        <v>30737.952446945888</v>
      </c>
    </row>
    <row r="25" spans="1:16" ht="24.95" customHeight="1">
      <c r="A25" s="708" t="s">
        <v>965</v>
      </c>
      <c r="B25" s="314">
        <v>292029.02760613692</v>
      </c>
      <c r="C25" s="661">
        <v>102521.921548</v>
      </c>
      <c r="D25" s="661">
        <v>31794.747467000001</v>
      </c>
      <c r="E25" s="661">
        <v>7817.6270279999999</v>
      </c>
      <c r="F25" s="661">
        <v>22426.337269</v>
      </c>
      <c r="G25" s="661">
        <v>28363.075327999999</v>
      </c>
      <c r="H25" s="661">
        <v>4057.3094070000002</v>
      </c>
      <c r="I25" s="661">
        <v>4530.7669839999999</v>
      </c>
      <c r="J25" s="661">
        <v>58741.644844245835</v>
      </c>
      <c r="K25" s="661">
        <v>31775.601190136895</v>
      </c>
    </row>
    <row r="26" spans="1:16" ht="24.95" customHeight="1">
      <c r="A26" s="668" t="s">
        <v>966</v>
      </c>
      <c r="B26" s="102">
        <v>297777.94325069198</v>
      </c>
      <c r="C26" s="346">
        <v>103987.682795</v>
      </c>
      <c r="D26" s="346">
        <v>34355.240385999998</v>
      </c>
      <c r="E26" s="346">
        <v>8515.2651870000009</v>
      </c>
      <c r="F26" s="346">
        <v>23997.006216000002</v>
      </c>
      <c r="G26" s="346">
        <v>28718.772363</v>
      </c>
      <c r="H26" s="346">
        <v>4005.084296</v>
      </c>
      <c r="I26" s="346">
        <v>5288.2726979999998</v>
      </c>
      <c r="J26" s="346">
        <v>60293.494415000001</v>
      </c>
      <c r="K26" s="346">
        <v>28617.12489469197</v>
      </c>
    </row>
    <row r="27" spans="1:16" ht="24.95" customHeight="1">
      <c r="A27" s="708" t="s">
        <v>967</v>
      </c>
      <c r="B27" s="314">
        <v>300459.36843150767</v>
      </c>
      <c r="C27" s="661">
        <v>107096.215215</v>
      </c>
      <c r="D27" s="661">
        <v>32761.057828000001</v>
      </c>
      <c r="E27" s="661">
        <v>9148.9450309999993</v>
      </c>
      <c r="F27" s="661">
        <v>24156.707203999998</v>
      </c>
      <c r="G27" s="661">
        <v>28756.233130000001</v>
      </c>
      <c r="H27" s="661">
        <v>4044.6546429999999</v>
      </c>
      <c r="I27" s="661">
        <v>5614.8513439999997</v>
      </c>
      <c r="J27" s="661">
        <v>61815.75664</v>
      </c>
      <c r="K27" s="661">
        <v>27064.947396507654</v>
      </c>
    </row>
    <row r="28" spans="1:16" ht="24.95" customHeight="1">
      <c r="A28" s="668" t="s">
        <v>968</v>
      </c>
      <c r="B28" s="102">
        <v>302692.77714607073</v>
      </c>
      <c r="C28" s="346">
        <v>109081.50937099999</v>
      </c>
      <c r="D28" s="346">
        <v>32054.504353</v>
      </c>
      <c r="E28" s="346">
        <v>9237.3416209999996</v>
      </c>
      <c r="F28" s="346">
        <v>24323.178796</v>
      </c>
      <c r="G28" s="346">
        <v>28230.502240999998</v>
      </c>
      <c r="H28" s="346">
        <v>3999.61931</v>
      </c>
      <c r="I28" s="346">
        <v>6022.1693999999998</v>
      </c>
      <c r="J28" s="346">
        <v>62994.070175000001</v>
      </c>
      <c r="K28" s="346">
        <v>26749.88187907073</v>
      </c>
    </row>
    <row r="29" spans="1:16" ht="24.95" customHeight="1">
      <c r="A29" s="708" t="s">
        <v>969</v>
      </c>
      <c r="B29" s="314">
        <v>307204.24305363779</v>
      </c>
      <c r="C29" s="661">
        <v>111430.922179</v>
      </c>
      <c r="D29" s="661">
        <v>32578.062323999999</v>
      </c>
      <c r="E29" s="661">
        <v>9145.1326900000004</v>
      </c>
      <c r="F29" s="661">
        <v>24422.678119</v>
      </c>
      <c r="G29" s="661">
        <v>28124.171714</v>
      </c>
      <c r="H29" s="661">
        <v>3900.0202009999998</v>
      </c>
      <c r="I29" s="661">
        <v>6088.6879669999998</v>
      </c>
      <c r="J29" s="661">
        <v>64507.07144</v>
      </c>
      <c r="K29" s="661">
        <v>27007.496419637751</v>
      </c>
    </row>
    <row r="30" spans="1:16" ht="24.95" customHeight="1">
      <c r="A30" s="668" t="s">
        <v>970</v>
      </c>
      <c r="B30" s="102">
        <v>311590.61074263154</v>
      </c>
      <c r="C30" s="346">
        <v>112266.991712</v>
      </c>
      <c r="D30" s="346">
        <v>33482.288617999999</v>
      </c>
      <c r="E30" s="346">
        <v>9172.1212739999992</v>
      </c>
      <c r="F30" s="346">
        <v>24803.108652999999</v>
      </c>
      <c r="G30" s="346">
        <v>28240.678554999999</v>
      </c>
      <c r="H30" s="346">
        <v>3777.0011800000002</v>
      </c>
      <c r="I30" s="346">
        <v>6272.1335840000002</v>
      </c>
      <c r="J30" s="1084">
        <v>65794.548248000006</v>
      </c>
      <c r="K30" s="346">
        <v>27781.738918631523</v>
      </c>
    </row>
    <row r="31" spans="1:16" ht="24.95" customHeight="1">
      <c r="A31" s="708" t="s">
        <v>971</v>
      </c>
      <c r="B31" s="314">
        <v>316200.16303745646</v>
      </c>
      <c r="C31" s="661">
        <v>113217.182661</v>
      </c>
      <c r="D31" s="661">
        <v>35045.357953999999</v>
      </c>
      <c r="E31" s="661">
        <v>9444.4280610000005</v>
      </c>
      <c r="F31" s="661">
        <v>26046.868772999998</v>
      </c>
      <c r="G31" s="661">
        <v>28068.617827999999</v>
      </c>
      <c r="H31" s="661">
        <v>3886.464457</v>
      </c>
      <c r="I31" s="661">
        <v>3427.5522080000001</v>
      </c>
      <c r="J31" s="661">
        <v>66853.692771000002</v>
      </c>
      <c r="K31" s="661">
        <v>30209.998324456425</v>
      </c>
    </row>
    <row r="32" spans="1:16" ht="24.95" customHeight="1">
      <c r="A32" s="668" t="s">
        <v>972</v>
      </c>
      <c r="B32" s="102">
        <v>320812.51344427973</v>
      </c>
      <c r="C32" s="346">
        <v>115031.734948</v>
      </c>
      <c r="D32" s="346">
        <v>34903.407930000001</v>
      </c>
      <c r="E32" s="346">
        <v>9445.7339869999996</v>
      </c>
      <c r="F32" s="346">
        <v>27067.907018000002</v>
      </c>
      <c r="G32" s="346">
        <v>28392.111527000001</v>
      </c>
      <c r="H32" s="346">
        <v>3874.7309169999999</v>
      </c>
      <c r="I32" s="346">
        <v>3137.7375149999998</v>
      </c>
      <c r="J32" s="346">
        <v>68124.713660840294</v>
      </c>
      <c r="K32" s="346">
        <v>30834.435941439438</v>
      </c>
    </row>
    <row r="33" spans="1:11" ht="24.95" customHeight="1">
      <c r="A33" s="471" t="s">
        <v>477</v>
      </c>
      <c r="B33" s="344">
        <v>326385.58068135002</v>
      </c>
      <c r="C33" s="343">
        <v>117638.531927</v>
      </c>
      <c r="D33" s="343">
        <v>35022.389031999999</v>
      </c>
      <c r="E33" s="343">
        <v>9281.7594019999997</v>
      </c>
      <c r="F33" s="343">
        <v>27406.013206</v>
      </c>
      <c r="G33" s="343">
        <v>28708.117029000001</v>
      </c>
      <c r="H33" s="343">
        <v>3814.3969729999999</v>
      </c>
      <c r="I33" s="343">
        <v>2284.0574299999998</v>
      </c>
      <c r="J33" s="343">
        <v>69496.217632999993</v>
      </c>
      <c r="K33" s="343">
        <v>32734.098049350036</v>
      </c>
    </row>
    <row r="34" spans="1:11" ht="24.95" customHeight="1">
      <c r="A34" s="668" t="s">
        <v>478</v>
      </c>
      <c r="B34" s="102">
        <v>324138.91315659881</v>
      </c>
      <c r="C34" s="346">
        <v>115761.21615199999</v>
      </c>
      <c r="D34" s="346">
        <v>35210.086323000003</v>
      </c>
      <c r="E34" s="346">
        <v>9379.6222710000002</v>
      </c>
      <c r="F34" s="346">
        <v>26817.951229999999</v>
      </c>
      <c r="G34" s="346">
        <v>27866.495386999999</v>
      </c>
      <c r="H34" s="346">
        <v>3588.365914</v>
      </c>
      <c r="I34" s="346">
        <v>2140.4593960000002</v>
      </c>
      <c r="J34" s="346">
        <v>69604.561411999995</v>
      </c>
      <c r="K34" s="346">
        <v>33770.155071598827</v>
      </c>
    </row>
    <row r="35" spans="1:11" ht="24.95" customHeight="1">
      <c r="A35" s="472" t="s">
        <v>687</v>
      </c>
      <c r="B35" s="281">
        <v>327179.77295294736</v>
      </c>
      <c r="C35" s="345">
        <v>118127.512168</v>
      </c>
      <c r="D35" s="345">
        <v>35597.317894</v>
      </c>
      <c r="E35" s="345">
        <v>9125.0411480000002</v>
      </c>
      <c r="F35" s="345">
        <v>26361.348746</v>
      </c>
      <c r="G35" s="345">
        <v>27639.482780999999</v>
      </c>
      <c r="H35" s="345">
        <v>3607.1595269999998</v>
      </c>
      <c r="I35" s="345">
        <v>2064.645559</v>
      </c>
      <c r="J35" s="345">
        <v>70982.161934000003</v>
      </c>
      <c r="K35" s="345">
        <v>33675.103195947384</v>
      </c>
    </row>
    <row r="36" spans="1:11" ht="24.95" customHeight="1">
      <c r="A36" s="668" t="s">
        <v>688</v>
      </c>
      <c r="B36" s="102">
        <v>340258.72635560978</v>
      </c>
      <c r="C36" s="346">
        <v>121874.292395</v>
      </c>
      <c r="D36" s="346">
        <v>37077.487086000001</v>
      </c>
      <c r="E36" s="346">
        <v>9275.0238659999995</v>
      </c>
      <c r="F36" s="346">
        <v>28619.817792999998</v>
      </c>
      <c r="G36" s="346">
        <v>28522.712196</v>
      </c>
      <c r="H36" s="346">
        <v>3608.170138</v>
      </c>
      <c r="I36" s="346">
        <v>1742.669785</v>
      </c>
      <c r="J36" s="346">
        <v>72759.762905288459</v>
      </c>
      <c r="K36" s="346">
        <v>36778.79019132135</v>
      </c>
    </row>
    <row r="37" spans="1:11" ht="24.95" customHeight="1">
      <c r="A37" s="708" t="s">
        <v>689</v>
      </c>
      <c r="B37" s="314">
        <v>340254.71165923215</v>
      </c>
      <c r="C37" s="661">
        <v>120223.36857200001</v>
      </c>
      <c r="D37" s="661">
        <v>37017.892276999999</v>
      </c>
      <c r="E37" s="661">
        <v>9192.3195360000009</v>
      </c>
      <c r="F37" s="661">
        <v>28991.155691</v>
      </c>
      <c r="G37" s="661">
        <v>28124.173544000001</v>
      </c>
      <c r="H37" s="661">
        <v>3510.0307990000001</v>
      </c>
      <c r="I37" s="661">
        <v>1895.0160000000001</v>
      </c>
      <c r="J37" s="661">
        <v>75314.354449069593</v>
      </c>
      <c r="K37" s="661">
        <v>35986.400791162545</v>
      </c>
    </row>
    <row r="38" spans="1:11" ht="24.95" customHeight="1">
      <c r="A38" s="668" t="s">
        <v>690</v>
      </c>
      <c r="B38" s="102">
        <v>345201.36850419862</v>
      </c>
      <c r="C38" s="346">
        <v>121284.15384699999</v>
      </c>
      <c r="D38" s="346">
        <v>37684.504845000003</v>
      </c>
      <c r="E38" s="346">
        <v>9229.6244170000009</v>
      </c>
      <c r="F38" s="346">
        <v>28872.792660999999</v>
      </c>
      <c r="G38" s="346">
        <v>27787.939444</v>
      </c>
      <c r="H38" s="346">
        <v>3469.4006490000002</v>
      </c>
      <c r="I38" s="346">
        <v>1825.9604469999999</v>
      </c>
      <c r="J38" s="346">
        <v>77609.560803999993</v>
      </c>
      <c r="K38" s="346">
        <v>37437.431390198624</v>
      </c>
    </row>
    <row r="39" spans="1:11" ht="24.95" customHeight="1">
      <c r="A39" s="708" t="s">
        <v>691</v>
      </c>
      <c r="B39" s="314">
        <v>343572.37514456693</v>
      </c>
      <c r="C39" s="661">
        <v>120813.79101299999</v>
      </c>
      <c r="D39" s="661">
        <v>34455.792263000003</v>
      </c>
      <c r="E39" s="661">
        <v>9369.5155309999991</v>
      </c>
      <c r="F39" s="661">
        <v>28758.276452999999</v>
      </c>
      <c r="G39" s="661">
        <v>27311.190753999999</v>
      </c>
      <c r="H39" s="661">
        <v>3410.1894440000001</v>
      </c>
      <c r="I39" s="661">
        <v>1765.5763979999999</v>
      </c>
      <c r="J39" s="661">
        <v>80461.06100017608</v>
      </c>
      <c r="K39" s="661">
        <v>37226.982288390871</v>
      </c>
    </row>
    <row r="40" spans="1:11" ht="24.95" customHeight="1">
      <c r="A40" s="668" t="s">
        <v>692</v>
      </c>
      <c r="B40" s="102">
        <v>346389.64712406509</v>
      </c>
      <c r="C40" s="346">
        <v>120542.23246299999</v>
      </c>
      <c r="D40" s="346">
        <v>34989.435411999999</v>
      </c>
      <c r="E40" s="346">
        <v>9364.5018330000003</v>
      </c>
      <c r="F40" s="346">
        <v>28310.153837999998</v>
      </c>
      <c r="G40" s="346">
        <v>27227.956338</v>
      </c>
      <c r="H40" s="346">
        <v>3709.5872239999999</v>
      </c>
      <c r="I40" s="346">
        <v>1852.920732</v>
      </c>
      <c r="J40" s="346">
        <v>83019.515264248315</v>
      </c>
      <c r="K40" s="346">
        <v>37373.344019816868</v>
      </c>
    </row>
    <row r="41" spans="1:11" ht="24.95" customHeight="1">
      <c r="A41" s="708" t="s">
        <v>693</v>
      </c>
      <c r="B41" s="314">
        <v>355489.5608450151</v>
      </c>
      <c r="C41" s="661">
        <v>122388.356602</v>
      </c>
      <c r="D41" s="661">
        <v>35072.228733999997</v>
      </c>
      <c r="E41" s="661">
        <v>9638.9078939999999</v>
      </c>
      <c r="F41" s="661">
        <v>28738.144331</v>
      </c>
      <c r="G41" s="661">
        <v>27768.648717</v>
      </c>
      <c r="H41" s="661">
        <v>3451.5004690000001</v>
      </c>
      <c r="I41" s="661">
        <v>1762.4409009999999</v>
      </c>
      <c r="J41" s="724">
        <v>87034.220849015139</v>
      </c>
      <c r="K41" s="661">
        <v>39635.112348000002</v>
      </c>
    </row>
    <row r="42" spans="1:11" ht="24.95" customHeight="1">
      <c r="A42" s="668" t="s">
        <v>694</v>
      </c>
      <c r="B42" s="102">
        <v>362933.325212</v>
      </c>
      <c r="C42" s="346">
        <v>121229.38041100001</v>
      </c>
      <c r="D42" s="346">
        <v>37228.666738</v>
      </c>
      <c r="E42" s="346">
        <v>10030.121708000001</v>
      </c>
      <c r="F42" s="346">
        <v>28603.338102999998</v>
      </c>
      <c r="G42" s="346">
        <v>27837.84791</v>
      </c>
      <c r="H42" s="346">
        <v>3446.8915069999998</v>
      </c>
      <c r="I42" s="346">
        <v>1888.0500380000001</v>
      </c>
      <c r="J42" s="346">
        <v>90452.471275999997</v>
      </c>
      <c r="K42" s="346">
        <v>42216.557521000002</v>
      </c>
    </row>
    <row r="43" spans="1:11" ht="24.95" customHeight="1">
      <c r="A43" s="708" t="s">
        <v>695</v>
      </c>
      <c r="B43" s="314">
        <v>375296.56904199999</v>
      </c>
      <c r="C43" s="661">
        <v>125369.656515</v>
      </c>
      <c r="D43" s="661">
        <v>39284.755396</v>
      </c>
      <c r="E43" s="661">
        <v>10140.488597</v>
      </c>
      <c r="F43" s="661">
        <v>28864.158737000002</v>
      </c>
      <c r="G43" s="661">
        <v>28329.572112000002</v>
      </c>
      <c r="H43" s="661">
        <v>3820.5342639999999</v>
      </c>
      <c r="I43" s="661">
        <v>1969.449785</v>
      </c>
      <c r="J43" s="661">
        <v>94068.281195000003</v>
      </c>
      <c r="K43" s="661">
        <v>43449.672441000002</v>
      </c>
    </row>
    <row r="44" spans="1:11" ht="24.95" customHeight="1">
      <c r="A44" s="668" t="s">
        <v>696</v>
      </c>
      <c r="B44" s="102">
        <v>382078.06234400003</v>
      </c>
      <c r="C44" s="346">
        <v>126471.672083</v>
      </c>
      <c r="D44" s="346">
        <v>40372.343284000002</v>
      </c>
      <c r="E44" s="346">
        <v>10100.823419</v>
      </c>
      <c r="F44" s="346">
        <v>29122.221109999999</v>
      </c>
      <c r="G44" s="346">
        <v>28449.911380000001</v>
      </c>
      <c r="H44" s="346">
        <v>3809.6286449999998</v>
      </c>
      <c r="I44" s="346">
        <v>1835.2692259999999</v>
      </c>
      <c r="J44" s="346">
        <v>97698.471567000001</v>
      </c>
      <c r="K44" s="346">
        <v>44217.72163</v>
      </c>
    </row>
    <row r="45" spans="1:11" ht="24.95" customHeight="1">
      <c r="A45" s="471" t="s">
        <v>697</v>
      </c>
      <c r="B45" s="344">
        <v>390048.944586</v>
      </c>
      <c r="C45" s="343">
        <v>126646.647878</v>
      </c>
      <c r="D45" s="343">
        <v>42096.420853000003</v>
      </c>
      <c r="E45" s="343">
        <v>10399.666788</v>
      </c>
      <c r="F45" s="343">
        <v>28910.617311999998</v>
      </c>
      <c r="G45" s="343">
        <v>29672.611680000002</v>
      </c>
      <c r="H45" s="343">
        <v>3856.1205989999999</v>
      </c>
      <c r="I45" s="343">
        <v>1888.2639349999999</v>
      </c>
      <c r="J45" s="343">
        <v>100948.725114</v>
      </c>
      <c r="K45" s="343">
        <v>45629.870427000002</v>
      </c>
    </row>
    <row r="46" spans="1:11" ht="24.95" customHeight="1">
      <c r="A46" s="668" t="s">
        <v>938</v>
      </c>
      <c r="B46" s="102">
        <v>391109.15826999996</v>
      </c>
      <c r="C46" s="346">
        <v>125578.74164399999</v>
      </c>
      <c r="D46" s="346">
        <v>42994.109283999998</v>
      </c>
      <c r="E46" s="346">
        <v>10382.736492</v>
      </c>
      <c r="F46" s="346">
        <v>28639.084580999999</v>
      </c>
      <c r="G46" s="346">
        <v>29969.798094999998</v>
      </c>
      <c r="H46" s="346">
        <v>3916.0924169999998</v>
      </c>
      <c r="I46" s="346">
        <v>1881.6147739999999</v>
      </c>
      <c r="J46" s="346">
        <v>102233.724342</v>
      </c>
      <c r="K46" s="346">
        <v>45513.256641</v>
      </c>
    </row>
    <row r="47" spans="1:11" ht="24.95" customHeight="1">
      <c r="A47" s="708" t="s">
        <v>939</v>
      </c>
      <c r="B47" s="314">
        <v>397637.485491</v>
      </c>
      <c r="C47" s="661">
        <v>126837.53823200001</v>
      </c>
      <c r="D47" s="661">
        <v>43840.925585999998</v>
      </c>
      <c r="E47" s="661">
        <v>10297.088032</v>
      </c>
      <c r="F47" s="661">
        <v>29127.142939000001</v>
      </c>
      <c r="G47" s="661">
        <v>30186.312505999998</v>
      </c>
      <c r="H47" s="661">
        <v>3834.4573890000001</v>
      </c>
      <c r="I47" s="661">
        <v>1893.114969</v>
      </c>
      <c r="J47" s="661">
        <v>105189.416702</v>
      </c>
      <c r="K47" s="661">
        <v>46431.489135999997</v>
      </c>
    </row>
    <row r="48" spans="1:11" ht="24.95" customHeight="1">
      <c r="A48" s="668" t="s">
        <v>1186</v>
      </c>
      <c r="B48" s="102">
        <v>408167.184083</v>
      </c>
      <c r="C48" s="346">
        <v>128646.50326699999</v>
      </c>
      <c r="D48" s="346">
        <v>45329.035456999998</v>
      </c>
      <c r="E48" s="346">
        <v>10431.389329</v>
      </c>
      <c r="F48" s="346">
        <v>29920.812710999999</v>
      </c>
      <c r="G48" s="346">
        <v>30681.694588999999</v>
      </c>
      <c r="H48" s="346">
        <v>4044.8594720000001</v>
      </c>
      <c r="I48" s="346">
        <v>1916.304292</v>
      </c>
      <c r="J48" s="346">
        <v>109422.464743</v>
      </c>
      <c r="K48" s="346">
        <v>47774.120222999998</v>
      </c>
    </row>
    <row r="49" spans="1:11" ht="24.95" customHeight="1">
      <c r="A49" s="708" t="s">
        <v>1207</v>
      </c>
      <c r="B49" s="314">
        <v>413400.31680999999</v>
      </c>
      <c r="C49" s="661">
        <v>127678.471626</v>
      </c>
      <c r="D49" s="661">
        <v>45841.608841000001</v>
      </c>
      <c r="E49" s="661">
        <v>10675.859982</v>
      </c>
      <c r="F49" s="661">
        <v>30091.392092999999</v>
      </c>
      <c r="G49" s="661">
        <v>30289.640403000001</v>
      </c>
      <c r="H49" s="661">
        <v>4103.5714289999996</v>
      </c>
      <c r="I49" s="661">
        <v>1956.083132</v>
      </c>
      <c r="J49" s="661">
        <v>113941.024334</v>
      </c>
      <c r="K49" s="661">
        <v>48822.664969999998</v>
      </c>
    </row>
    <row r="50" spans="1:11" ht="24.95" customHeight="1">
      <c r="A50" s="668" t="s">
        <v>1214</v>
      </c>
      <c r="B50" s="102">
        <v>420469.48595300002</v>
      </c>
      <c r="C50" s="346">
        <v>126797.44039</v>
      </c>
      <c r="D50" s="346">
        <v>46260.187295999996</v>
      </c>
      <c r="E50" s="346">
        <v>10962.704003999999</v>
      </c>
      <c r="F50" s="346">
        <v>30532.70549</v>
      </c>
      <c r="G50" s="346">
        <v>30117.059164999999</v>
      </c>
      <c r="H50" s="346">
        <v>3992.8884069999999</v>
      </c>
      <c r="I50" s="346">
        <v>1926.5911000000001</v>
      </c>
      <c r="J50" s="346">
        <v>120083.676559</v>
      </c>
      <c r="K50" s="346">
        <v>49796.233542000002</v>
      </c>
    </row>
    <row r="51" spans="1:11" ht="24.95" customHeight="1">
      <c r="A51" s="708" t="s">
        <v>1225</v>
      </c>
      <c r="B51" s="314">
        <v>423772.54512999998</v>
      </c>
      <c r="C51" s="661">
        <v>126034.9314</v>
      </c>
      <c r="D51" s="661">
        <v>44099.492567000001</v>
      </c>
      <c r="E51" s="661">
        <v>11243.047207</v>
      </c>
      <c r="F51" s="661">
        <v>30858.130582000002</v>
      </c>
      <c r="G51" s="661">
        <v>30379.311731999998</v>
      </c>
      <c r="H51" s="661">
        <v>4234.7945650000001</v>
      </c>
      <c r="I51" s="661">
        <v>1940.8087840000001</v>
      </c>
      <c r="J51" s="661">
        <v>123974.381941</v>
      </c>
      <c r="K51" s="661">
        <v>51007.646352000003</v>
      </c>
    </row>
    <row r="52" spans="1:11" ht="24.95" customHeight="1">
      <c r="A52" s="668" t="s">
        <v>1241</v>
      </c>
      <c r="B52" s="102">
        <v>430227.19754299999</v>
      </c>
      <c r="C52" s="346">
        <v>126547.98695200001</v>
      </c>
      <c r="D52" s="346">
        <v>43830.170622999998</v>
      </c>
      <c r="E52" s="346">
        <v>11462.871117000001</v>
      </c>
      <c r="F52" s="346">
        <v>31026.971043000001</v>
      </c>
      <c r="G52" s="346">
        <v>30805.893494</v>
      </c>
      <c r="H52" s="346">
        <v>4392.6933310000004</v>
      </c>
      <c r="I52" s="346">
        <v>1889.917136</v>
      </c>
      <c r="J52" s="346">
        <v>128711.691553</v>
      </c>
      <c r="K52" s="346">
        <v>51559.002293999998</v>
      </c>
    </row>
    <row r="53" spans="1:11" ht="24.95" customHeight="1">
      <c r="A53" s="708" t="s">
        <v>1255</v>
      </c>
      <c r="B53" s="314">
        <v>444722.91798397002</v>
      </c>
      <c r="C53" s="661">
        <v>129877.13638500001</v>
      </c>
      <c r="D53" s="661">
        <v>45150.197348000002</v>
      </c>
      <c r="E53" s="661">
        <v>12207.71271</v>
      </c>
      <c r="F53" s="661">
        <v>31691.077921</v>
      </c>
      <c r="G53" s="661">
        <v>32811.401611000001</v>
      </c>
      <c r="H53" s="661">
        <v>3737.6483539999999</v>
      </c>
      <c r="I53" s="661">
        <v>2480.319403</v>
      </c>
      <c r="J53" s="661">
        <v>134288.32236937</v>
      </c>
      <c r="K53" s="661">
        <v>52479.101880000002</v>
      </c>
    </row>
    <row r="54" spans="1:11" ht="24.95" customHeight="1">
      <c r="A54" s="668" t="s">
        <v>1256</v>
      </c>
      <c r="B54" s="102">
        <v>451610.28392199997</v>
      </c>
      <c r="C54" s="346">
        <v>130205.098948</v>
      </c>
      <c r="D54" s="346">
        <v>46506.953681999999</v>
      </c>
      <c r="E54" s="346">
        <v>12260.93021</v>
      </c>
      <c r="F54" s="346">
        <v>31554.186301000002</v>
      </c>
      <c r="G54" s="346">
        <v>33116.741067000003</v>
      </c>
      <c r="H54" s="346">
        <v>3693.0364719999998</v>
      </c>
      <c r="I54" s="346">
        <v>2432.039636</v>
      </c>
      <c r="J54" s="346">
        <v>139125.67737200001</v>
      </c>
      <c r="K54" s="346">
        <v>52715.620234000002</v>
      </c>
    </row>
    <row r="55" spans="1:11" ht="24.95" customHeight="1">
      <c r="A55" s="708" t="s">
        <v>1274</v>
      </c>
      <c r="B55" s="314">
        <v>460490.93371500005</v>
      </c>
      <c r="C55" s="661">
        <v>136011.78427199999</v>
      </c>
      <c r="D55" s="661">
        <v>47917.749438999999</v>
      </c>
      <c r="E55" s="661">
        <v>12406.122572</v>
      </c>
      <c r="F55" s="661">
        <v>31545.635321000002</v>
      </c>
      <c r="G55" s="661">
        <v>33454.752499000002</v>
      </c>
      <c r="H55" s="661">
        <v>3676.6443239999999</v>
      </c>
      <c r="I55" s="661">
        <v>2385.903499</v>
      </c>
      <c r="J55" s="661">
        <v>143442.65948500001</v>
      </c>
      <c r="K55" s="661">
        <v>49649.682304000002</v>
      </c>
    </row>
    <row r="56" spans="1:11" ht="24.95" customHeight="1">
      <c r="A56" s="1159" t="s">
        <v>1281</v>
      </c>
      <c r="B56" s="1078">
        <v>465493.36731900001</v>
      </c>
      <c r="C56" s="1079">
        <v>137149.968085</v>
      </c>
      <c r="D56" s="1079">
        <v>47290.539930999999</v>
      </c>
      <c r="E56" s="1079">
        <v>12529.873098</v>
      </c>
      <c r="F56" s="1079">
        <v>31589.898487999999</v>
      </c>
      <c r="G56" s="1079">
        <v>33819.154233000001</v>
      </c>
      <c r="H56" s="1079">
        <v>3739.521436</v>
      </c>
      <c r="I56" s="1079">
        <v>1787.7042469999999</v>
      </c>
      <c r="J56" s="1079">
        <v>146708.87581299999</v>
      </c>
      <c r="K56" s="1079">
        <v>50877.831987999998</v>
      </c>
    </row>
    <row r="57" spans="1:11" ht="24.95" customHeight="1">
      <c r="A57" s="471" t="s">
        <v>1289</v>
      </c>
      <c r="B57" s="344">
        <v>471405.51146300009</v>
      </c>
      <c r="C57" s="343">
        <v>140151.996511</v>
      </c>
      <c r="D57" s="343">
        <v>47255.014833000001</v>
      </c>
      <c r="E57" s="343">
        <v>12274.703152</v>
      </c>
      <c r="F57" s="343">
        <v>32515.501431000001</v>
      </c>
      <c r="G57" s="343">
        <v>34341.878560999998</v>
      </c>
      <c r="H57" s="343">
        <v>4066.9911769999999</v>
      </c>
      <c r="I57" s="343">
        <v>2344.9658490000002</v>
      </c>
      <c r="J57" s="343">
        <v>148621.37797500001</v>
      </c>
      <c r="K57" s="343">
        <v>49833.081974000001</v>
      </c>
    </row>
    <row r="58" spans="1:11" ht="24.95" customHeight="1">
      <c r="A58" s="1083" t="s">
        <v>1333</v>
      </c>
      <c r="B58" s="1074">
        <v>469600.42247299996</v>
      </c>
      <c r="C58" s="1075">
        <v>138435.25511200001</v>
      </c>
      <c r="D58" s="1075">
        <v>46548.370497000004</v>
      </c>
      <c r="E58" s="1075">
        <v>12090.569222</v>
      </c>
      <c r="F58" s="1075">
        <v>32250.375051999999</v>
      </c>
      <c r="G58" s="1075">
        <v>34388.244746999997</v>
      </c>
      <c r="H58" s="1075">
        <v>4021.903671</v>
      </c>
      <c r="I58" s="1075">
        <v>2293.5938540000002</v>
      </c>
      <c r="J58" s="1075">
        <v>149894.40701699999</v>
      </c>
      <c r="K58" s="1075">
        <v>49677.703301000001</v>
      </c>
    </row>
    <row r="59" spans="1:11" ht="24.95" customHeight="1">
      <c r="A59" s="708" t="s">
        <v>1345</v>
      </c>
      <c r="B59" s="314">
        <v>472406.90290499991</v>
      </c>
      <c r="C59" s="661">
        <v>138872.89219799999</v>
      </c>
      <c r="D59" s="661">
        <v>47522.835732</v>
      </c>
      <c r="E59" s="661">
        <v>11830.567262</v>
      </c>
      <c r="F59" s="661">
        <v>31927.266571</v>
      </c>
      <c r="G59" s="661">
        <v>34649.896736000002</v>
      </c>
      <c r="H59" s="661">
        <v>3949.3808779999999</v>
      </c>
      <c r="I59" s="661">
        <v>2267.943796</v>
      </c>
      <c r="J59" s="661">
        <v>151687.93728099999</v>
      </c>
      <c r="K59" s="661">
        <v>49698.182451000001</v>
      </c>
    </row>
    <row r="60" spans="1:11" ht="24.95" customHeight="1">
      <c r="A60" s="668" t="s">
        <v>1357</v>
      </c>
      <c r="B60" s="102">
        <v>478200.61610699998</v>
      </c>
      <c r="C60" s="346">
        <v>138936.418019</v>
      </c>
      <c r="D60" s="346">
        <v>49841.958211999998</v>
      </c>
      <c r="E60" s="346">
        <v>12092.868686</v>
      </c>
      <c r="F60" s="346">
        <v>32783.042848999998</v>
      </c>
      <c r="G60" s="346">
        <v>34167.298959</v>
      </c>
      <c r="H60" s="346">
        <v>3524.7799559999999</v>
      </c>
      <c r="I60" s="346">
        <v>2121.2227210000001</v>
      </c>
      <c r="J60" s="346">
        <v>153330.10640300001</v>
      </c>
      <c r="K60" s="346">
        <v>51402.920301999999</v>
      </c>
    </row>
    <row r="61" spans="1:11" ht="24.95" customHeight="1">
      <c r="A61" s="708" t="s">
        <v>1365</v>
      </c>
      <c r="B61" s="314">
        <v>483605.27587799996</v>
      </c>
      <c r="C61" s="661">
        <v>138051.38674399999</v>
      </c>
      <c r="D61" s="661">
        <v>51347.918536999998</v>
      </c>
      <c r="E61" s="661">
        <v>12350.391611999999</v>
      </c>
      <c r="F61" s="661">
        <v>32722.547159999998</v>
      </c>
      <c r="G61" s="661">
        <v>34323.861731999998</v>
      </c>
      <c r="H61" s="661">
        <v>3396.5762589999999</v>
      </c>
      <c r="I61" s="661">
        <v>2116.1684780000001</v>
      </c>
      <c r="J61" s="661">
        <v>156130.508019</v>
      </c>
      <c r="K61" s="661">
        <v>53165.917336999999</v>
      </c>
    </row>
    <row r="62" spans="1:11" ht="24.95" customHeight="1">
      <c r="A62" s="668" t="s">
        <v>1376</v>
      </c>
      <c r="B62" s="102">
        <v>490259.4786463757</v>
      </c>
      <c r="C62" s="346">
        <v>139039.70027599999</v>
      </c>
      <c r="D62" s="346">
        <v>51948.260061000001</v>
      </c>
      <c r="E62" s="346">
        <v>12272.101772</v>
      </c>
      <c r="F62" s="346">
        <v>34113.448505</v>
      </c>
      <c r="G62" s="346">
        <v>34177.432565000003</v>
      </c>
      <c r="H62" s="346">
        <v>3361.1874579999999</v>
      </c>
      <c r="I62" s="346">
        <v>2056.9661799999999</v>
      </c>
      <c r="J62" s="346">
        <v>158615.84868025323</v>
      </c>
      <c r="K62" s="346">
        <v>54674.533149122522</v>
      </c>
    </row>
    <row r="63" spans="1:11" ht="24.95" customHeight="1">
      <c r="A63" s="708" t="s">
        <v>1393</v>
      </c>
      <c r="B63" s="314">
        <v>493952.1075729999</v>
      </c>
      <c r="C63" s="661">
        <v>139179.46339799999</v>
      </c>
      <c r="D63" s="661">
        <v>51635.311137999997</v>
      </c>
      <c r="E63" s="661">
        <v>12383.279205999999</v>
      </c>
      <c r="F63" s="661">
        <v>35680.028966999998</v>
      </c>
      <c r="G63" s="661">
        <v>34049.560084999997</v>
      </c>
      <c r="H63" s="661">
        <v>3288.7077869999998</v>
      </c>
      <c r="I63" s="661">
        <v>2269.4159319999999</v>
      </c>
      <c r="J63" s="661">
        <v>161070.91673999999</v>
      </c>
      <c r="K63" s="661">
        <v>54395.424319999998</v>
      </c>
    </row>
    <row r="64" spans="1:11" ht="24.95" customHeight="1">
      <c r="A64" s="668" t="s">
        <v>1402</v>
      </c>
      <c r="B64" s="102">
        <v>500643.85386099998</v>
      </c>
      <c r="C64" s="346">
        <v>142098.888698</v>
      </c>
      <c r="D64" s="346">
        <v>51425.714702999998</v>
      </c>
      <c r="E64" s="346">
        <v>12578.877983</v>
      </c>
      <c r="F64" s="346">
        <v>35860.580789</v>
      </c>
      <c r="G64" s="346">
        <v>34086.313262000003</v>
      </c>
      <c r="H64" s="346">
        <v>3339.7325259999998</v>
      </c>
      <c r="I64" s="346">
        <v>2254.3419589999999</v>
      </c>
      <c r="J64" s="346">
        <v>163955.72286899999</v>
      </c>
      <c r="K64" s="346">
        <v>55043.681071999999</v>
      </c>
    </row>
    <row r="65" spans="1:11" ht="24.95" customHeight="1">
      <c r="A65" s="708" t="s">
        <v>1433</v>
      </c>
      <c r="B65" s="314">
        <v>509675.839607</v>
      </c>
      <c r="C65" s="661">
        <v>145219.55980799999</v>
      </c>
      <c r="D65" s="661">
        <v>51417.848285</v>
      </c>
      <c r="E65" s="661">
        <v>12906.436538</v>
      </c>
      <c r="F65" s="661">
        <v>36052.731599999999</v>
      </c>
      <c r="G65" s="661">
        <v>34664.888858999999</v>
      </c>
      <c r="H65" s="661">
        <v>3564.3042799999998</v>
      </c>
      <c r="I65" s="661">
        <v>1796.9529130000001</v>
      </c>
      <c r="J65" s="661">
        <v>166905.737891</v>
      </c>
      <c r="K65" s="661">
        <v>57147.379433000002</v>
      </c>
    </row>
    <row r="66" spans="1:11" ht="24.95" customHeight="1">
      <c r="A66" s="668" t="s">
        <v>1434</v>
      </c>
      <c r="B66" s="102">
        <v>515640.76010900002</v>
      </c>
      <c r="C66" s="346">
        <v>147892.058085</v>
      </c>
      <c r="D66" s="346">
        <v>52041.621639999998</v>
      </c>
      <c r="E66" s="346">
        <v>12958.569658</v>
      </c>
      <c r="F66" s="346">
        <v>34637.019886000002</v>
      </c>
      <c r="G66" s="346">
        <v>34507.774862999999</v>
      </c>
      <c r="H66" s="346">
        <v>3681.9501230000001</v>
      </c>
      <c r="I66" s="346">
        <v>2337.8950570000002</v>
      </c>
      <c r="J66" s="346">
        <v>169714.695439</v>
      </c>
      <c r="K66" s="346">
        <v>57869.175358</v>
      </c>
    </row>
    <row r="67" spans="1:11" ht="24.95" customHeight="1">
      <c r="A67" s="708" t="s">
        <v>1453</v>
      </c>
      <c r="B67" s="314">
        <v>521024.98425199994</v>
      </c>
      <c r="C67" s="661">
        <v>148595.34088599999</v>
      </c>
      <c r="D67" s="661">
        <v>51386.999533000002</v>
      </c>
      <c r="E67" s="661">
        <v>14223.338610000001</v>
      </c>
      <c r="F67" s="661">
        <v>36487.785839999997</v>
      </c>
      <c r="G67" s="661">
        <v>33637.845719999998</v>
      </c>
      <c r="H67" s="661">
        <v>3824.3103809999998</v>
      </c>
      <c r="I67" s="661">
        <v>2093.9591310000001</v>
      </c>
      <c r="J67" s="661">
        <v>172790.12728399999</v>
      </c>
      <c r="K67" s="661">
        <v>57985.276867</v>
      </c>
    </row>
    <row r="68" spans="1:11" ht="24.95" customHeight="1">
      <c r="A68" s="668" t="s">
        <v>1460</v>
      </c>
      <c r="B68" s="102">
        <v>525886.52634040534</v>
      </c>
      <c r="C68" s="346">
        <v>150145.80850399999</v>
      </c>
      <c r="D68" s="346">
        <v>50886.814469999998</v>
      </c>
      <c r="E68" s="346">
        <v>13377.867891</v>
      </c>
      <c r="F68" s="346">
        <v>37137.994458000001</v>
      </c>
      <c r="G68" s="346">
        <v>33598.701304000002</v>
      </c>
      <c r="H68" s="346">
        <v>3746.903679</v>
      </c>
      <c r="I68" s="346">
        <v>2261.0281020000002</v>
      </c>
      <c r="J68" s="346">
        <v>175350.44164027346</v>
      </c>
      <c r="K68" s="346">
        <v>59380.966292131874</v>
      </c>
    </row>
    <row r="69" spans="1:11" ht="24.95" customHeight="1">
      <c r="A69" s="1415" t="s">
        <v>1470</v>
      </c>
      <c r="B69" s="276">
        <v>533121.19964400004</v>
      </c>
      <c r="C69" s="425">
        <v>153388.68891900001</v>
      </c>
      <c r="D69" s="425">
        <v>50303.241179999997</v>
      </c>
      <c r="E69" s="425">
        <v>12960.155103999999</v>
      </c>
      <c r="F69" s="425">
        <v>38129.891708000003</v>
      </c>
      <c r="G69" s="425">
        <v>32807.597598</v>
      </c>
      <c r="H69" s="425">
        <v>4213.0150460000004</v>
      </c>
      <c r="I69" s="425">
        <v>2323.8626490000001</v>
      </c>
      <c r="J69" s="425">
        <v>177532.11273200001</v>
      </c>
      <c r="K69" s="425">
        <v>61462.634707999998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showZeros="0" zoomScaleNormal="100" zoomScaleSheetLayoutView="100" workbookViewId="0">
      <pane xSplit="1" ySplit="8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B57" sqref="B57:G69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16384" width="19.85546875" style="1"/>
  </cols>
  <sheetData>
    <row r="1" spans="1:12" ht="15" customHeight="1">
      <c r="A1" s="139"/>
      <c r="B1" s="139"/>
      <c r="C1" s="426"/>
      <c r="D1" s="426"/>
      <c r="E1" s="426"/>
      <c r="F1" s="426"/>
      <c r="G1" s="427" t="s">
        <v>571</v>
      </c>
    </row>
    <row r="2" spans="1:12" s="302" customFormat="1" ht="15.75">
      <c r="A2" s="1571" t="s">
        <v>363</v>
      </c>
      <c r="B2" s="1571"/>
      <c r="C2" s="1571"/>
      <c r="D2" s="1571"/>
      <c r="E2" s="1571"/>
      <c r="F2" s="1571"/>
      <c r="G2" s="1571"/>
    </row>
    <row r="3" spans="1:12">
      <c r="A3" s="1572" t="s">
        <v>19</v>
      </c>
      <c r="B3" s="1572"/>
      <c r="C3" s="1572"/>
      <c r="D3" s="1572"/>
      <c r="E3" s="1572"/>
      <c r="F3" s="1572"/>
      <c r="G3" s="1572"/>
    </row>
    <row r="4" spans="1:12">
      <c r="A4" s="2"/>
      <c r="B4" s="2"/>
      <c r="C4" s="152"/>
      <c r="D4" s="152"/>
      <c r="E4" s="152"/>
      <c r="F4" s="152"/>
    </row>
    <row r="5" spans="1:12" ht="12.75" customHeight="1">
      <c r="A5" s="2"/>
      <c r="B5" s="2"/>
      <c r="C5" s="152"/>
      <c r="D5" s="152"/>
      <c r="E5" s="152"/>
      <c r="F5" s="152"/>
      <c r="G5" s="424" t="s">
        <v>6</v>
      </c>
    </row>
    <row r="6" spans="1:12" s="4" customFormat="1" ht="18" customHeight="1">
      <c r="A6" s="1566" t="s">
        <v>10</v>
      </c>
      <c r="B6" s="1582" t="s">
        <v>0</v>
      </c>
      <c r="C6" s="1588" t="s">
        <v>29</v>
      </c>
      <c r="D6" s="1588"/>
      <c r="E6" s="1588"/>
      <c r="F6" s="1588"/>
      <c r="G6" s="1589"/>
    </row>
    <row r="7" spans="1:12" s="4" customFormat="1" ht="51" customHeight="1">
      <c r="A7" s="1568"/>
      <c r="B7" s="1583"/>
      <c r="C7" s="429" t="s">
        <v>20</v>
      </c>
      <c r="D7" s="411" t="s">
        <v>22</v>
      </c>
      <c r="E7" s="411" t="s">
        <v>42</v>
      </c>
      <c r="F7" s="411" t="s">
        <v>23</v>
      </c>
      <c r="G7" s="411" t="s">
        <v>21</v>
      </c>
    </row>
    <row r="8" spans="1:12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12" ht="24.95" customHeight="1">
      <c r="A9" s="471" t="s">
        <v>950</v>
      </c>
      <c r="B9" s="344">
        <v>211580.50852111843</v>
      </c>
      <c r="C9" s="343">
        <v>93721.358418640797</v>
      </c>
      <c r="D9" s="343">
        <v>31367.662072847721</v>
      </c>
      <c r="E9" s="343">
        <v>23133.802626715056</v>
      </c>
      <c r="F9" s="343">
        <v>20538.150035435239</v>
      </c>
      <c r="G9" s="343">
        <v>42819.535367479599</v>
      </c>
      <c r="J9" s="1174"/>
      <c r="L9" s="1174"/>
    </row>
    <row r="10" spans="1:12" ht="24.95" customHeight="1">
      <c r="A10" s="668" t="s">
        <v>951</v>
      </c>
      <c r="B10" s="102">
        <v>213032.13086144958</v>
      </c>
      <c r="C10" s="346">
        <v>94531.333167921082</v>
      </c>
      <c r="D10" s="346">
        <v>32199.245393885558</v>
      </c>
      <c r="E10" s="346">
        <v>22082.744036661577</v>
      </c>
      <c r="F10" s="346">
        <v>21312.022427675354</v>
      </c>
      <c r="G10" s="346">
        <v>42906.785835306022</v>
      </c>
      <c r="L10" s="1174"/>
    </row>
    <row r="11" spans="1:12" ht="24.95" customHeight="1">
      <c r="A11" s="472" t="s">
        <v>952</v>
      </c>
      <c r="B11" s="281">
        <v>215814.62448168185</v>
      </c>
      <c r="C11" s="345">
        <v>95471.180538208457</v>
      </c>
      <c r="D11" s="345">
        <v>30676.062206303388</v>
      </c>
      <c r="E11" s="345">
        <v>21397.838082488663</v>
      </c>
      <c r="F11" s="345">
        <v>22172.212178796301</v>
      </c>
      <c r="G11" s="345">
        <v>46097.331475885047</v>
      </c>
      <c r="L11" s="1174"/>
    </row>
    <row r="12" spans="1:12" ht="24.95" customHeight="1">
      <c r="A12" s="668" t="s">
        <v>953</v>
      </c>
      <c r="B12" s="102">
        <v>221933.83689475403</v>
      </c>
      <c r="C12" s="346">
        <v>98024.201902469242</v>
      </c>
      <c r="D12" s="346">
        <v>32000.293646852057</v>
      </c>
      <c r="E12" s="346">
        <v>20117.455905089406</v>
      </c>
      <c r="F12" s="346">
        <v>22981.363462305664</v>
      </c>
      <c r="G12" s="346">
        <v>48810.521978037679</v>
      </c>
      <c r="L12" s="1174"/>
    </row>
    <row r="13" spans="1:12" ht="24.95" customHeight="1">
      <c r="A13" s="708" t="s">
        <v>954</v>
      </c>
      <c r="B13" s="314">
        <v>232301.93703860106</v>
      </c>
      <c r="C13" s="661">
        <v>104495.45020045001</v>
      </c>
      <c r="D13" s="661">
        <v>33139.814723120027</v>
      </c>
      <c r="E13" s="661">
        <v>20741.712280158772</v>
      </c>
      <c r="F13" s="661">
        <v>23540.215866705941</v>
      </c>
      <c r="G13" s="661">
        <v>50384.743968166331</v>
      </c>
      <c r="L13" s="1174"/>
    </row>
    <row r="14" spans="1:12" ht="24.95" customHeight="1">
      <c r="A14" s="668" t="s">
        <v>955</v>
      </c>
      <c r="B14" s="102">
        <v>237980.1808867394</v>
      </c>
      <c r="C14" s="346">
        <v>106822.56163403664</v>
      </c>
      <c r="D14" s="346">
        <v>34355.671964273533</v>
      </c>
      <c r="E14" s="346">
        <v>21033.872666406347</v>
      </c>
      <c r="F14" s="346">
        <v>24095.478683281082</v>
      </c>
      <c r="G14" s="346">
        <v>51672.595938741782</v>
      </c>
      <c r="L14" s="1174"/>
    </row>
    <row r="15" spans="1:12" ht="24.95" customHeight="1">
      <c r="A15" s="708" t="s">
        <v>956</v>
      </c>
      <c r="B15" s="314">
        <v>244906.17465122865</v>
      </c>
      <c r="C15" s="661">
        <v>107533.92561978853</v>
      </c>
      <c r="D15" s="661">
        <v>36007.363627936291</v>
      </c>
      <c r="E15" s="661">
        <v>20830.051456355446</v>
      </c>
      <c r="F15" s="661">
        <v>25343.59942054252</v>
      </c>
      <c r="G15" s="661">
        <v>55191.234526605898</v>
      </c>
      <c r="L15" s="1174"/>
    </row>
    <row r="16" spans="1:12" ht="24.95" customHeight="1">
      <c r="A16" s="668" t="s">
        <v>957</v>
      </c>
      <c r="B16" s="102">
        <v>249756.0793532242</v>
      </c>
      <c r="C16" s="346">
        <v>109398.05933070013</v>
      </c>
      <c r="D16" s="346">
        <v>37722.190853023916</v>
      </c>
      <c r="E16" s="346">
        <v>21342.632559232785</v>
      </c>
      <c r="F16" s="346">
        <v>25962.161912909036</v>
      </c>
      <c r="G16" s="346">
        <v>55331.034697358329</v>
      </c>
      <c r="L16" s="1174"/>
    </row>
    <row r="17" spans="1:12" ht="24.95" customHeight="1">
      <c r="A17" s="708" t="s">
        <v>958</v>
      </c>
      <c r="B17" s="314">
        <v>255687.79459144431</v>
      </c>
      <c r="C17" s="661">
        <v>111984.09089095688</v>
      </c>
      <c r="D17" s="661">
        <v>39831.406002590877</v>
      </c>
      <c r="E17" s="661">
        <v>21595.096683072385</v>
      </c>
      <c r="F17" s="661">
        <v>26223.388585814286</v>
      </c>
      <c r="G17" s="661">
        <v>56053.812429009886</v>
      </c>
      <c r="L17" s="1174"/>
    </row>
    <row r="18" spans="1:12" ht="24.95" customHeight="1">
      <c r="A18" s="668" t="s">
        <v>959</v>
      </c>
      <c r="B18" s="102">
        <v>260711.62586735803</v>
      </c>
      <c r="C18" s="346">
        <v>113532.38688258083</v>
      </c>
      <c r="D18" s="346">
        <v>39023.957450814625</v>
      </c>
      <c r="E18" s="346">
        <v>22003.885789199427</v>
      </c>
      <c r="F18" s="346">
        <v>26985.672593293079</v>
      </c>
      <c r="G18" s="346">
        <v>59165.723151470112</v>
      </c>
      <c r="L18" s="1174"/>
    </row>
    <row r="19" spans="1:12" ht="24.95" customHeight="1">
      <c r="A19" s="708" t="s">
        <v>960</v>
      </c>
      <c r="B19" s="314">
        <v>266933.18040428619</v>
      </c>
      <c r="C19" s="661">
        <v>113989.81105496165</v>
      </c>
      <c r="D19" s="661">
        <v>41527.725719207774</v>
      </c>
      <c r="E19" s="661">
        <v>24719.408918229688</v>
      </c>
      <c r="F19" s="661">
        <v>27601.643881142154</v>
      </c>
      <c r="G19" s="661">
        <v>59094.590830744964</v>
      </c>
      <c r="L19" s="1174"/>
    </row>
    <row r="20" spans="1:12" ht="24.95" customHeight="1">
      <c r="A20" s="1159" t="s">
        <v>961</v>
      </c>
      <c r="B20" s="1078">
        <v>270716.46293781779</v>
      </c>
      <c r="C20" s="1079">
        <v>110521.63042227841</v>
      </c>
      <c r="D20" s="1079">
        <v>40200.615334625487</v>
      </c>
      <c r="E20" s="1079">
        <v>25362.190234879512</v>
      </c>
      <c r="F20" s="1079">
        <v>28470.105607877987</v>
      </c>
      <c r="G20" s="1079">
        <v>66161.92133815639</v>
      </c>
      <c r="L20" s="1174"/>
    </row>
    <row r="21" spans="1:12" ht="24.95" customHeight="1">
      <c r="A21" s="471" t="s">
        <v>389</v>
      </c>
      <c r="B21" s="344">
        <v>276974.80879468669</v>
      </c>
      <c r="C21" s="343">
        <v>114125.94027400667</v>
      </c>
      <c r="D21" s="343">
        <v>43109.192110186872</v>
      </c>
      <c r="E21" s="343">
        <v>31174.025023724676</v>
      </c>
      <c r="F21" s="343">
        <v>29322.585449130729</v>
      </c>
      <c r="G21" s="343">
        <v>59243.065937637715</v>
      </c>
    </row>
    <row r="22" spans="1:12" ht="24.95" customHeight="1">
      <c r="A22" s="1156" t="s">
        <v>962</v>
      </c>
      <c r="B22" s="1157">
        <v>277754.62964528194</v>
      </c>
      <c r="C22" s="1158">
        <v>114894.58557434929</v>
      </c>
      <c r="D22" s="1158">
        <v>41778.940885317999</v>
      </c>
      <c r="E22" s="1158">
        <v>24797.342176543156</v>
      </c>
      <c r="F22" s="1158">
        <v>29594.461837482813</v>
      </c>
      <c r="G22" s="1158">
        <v>66689.299171588689</v>
      </c>
    </row>
    <row r="23" spans="1:12" ht="24.95" customHeight="1">
      <c r="A23" s="708" t="s">
        <v>963</v>
      </c>
      <c r="B23" s="314">
        <v>280214.68899460317</v>
      </c>
      <c r="C23" s="661">
        <v>115819.05150554456</v>
      </c>
      <c r="D23" s="661">
        <v>42354.569418540668</v>
      </c>
      <c r="E23" s="661">
        <v>24917.155278596056</v>
      </c>
      <c r="F23" s="661">
        <v>30080.24014051053</v>
      </c>
      <c r="G23" s="661">
        <v>67043.672651411369</v>
      </c>
    </row>
    <row r="24" spans="1:12" ht="24.95" customHeight="1">
      <c r="A24" s="1083" t="s">
        <v>964</v>
      </c>
      <c r="B24" s="1074">
        <v>283485.08629951009</v>
      </c>
      <c r="C24" s="1075">
        <v>116644.0130942994</v>
      </c>
      <c r="D24" s="1075">
        <v>42949.010505478873</v>
      </c>
      <c r="E24" s="1075">
        <v>25422.663095838689</v>
      </c>
      <c r="F24" s="1075">
        <v>30799.022547754332</v>
      </c>
      <c r="G24" s="1075">
        <v>67670.377056138823</v>
      </c>
    </row>
    <row r="25" spans="1:12" ht="24.95" customHeight="1">
      <c r="A25" s="708" t="s">
        <v>965</v>
      </c>
      <c r="B25" s="314">
        <v>292029.07119955565</v>
      </c>
      <c r="C25" s="661">
        <v>117968.21212695536</v>
      </c>
      <c r="D25" s="661">
        <v>44969.112453194517</v>
      </c>
      <c r="E25" s="661">
        <v>25549.189322304563</v>
      </c>
      <c r="F25" s="661">
        <v>31530.724822645447</v>
      </c>
      <c r="G25" s="661">
        <v>72011.832474455747</v>
      </c>
    </row>
    <row r="26" spans="1:12" ht="24.95" customHeight="1">
      <c r="A26" s="668" t="s">
        <v>966</v>
      </c>
      <c r="B26" s="102">
        <v>297777.97722089465</v>
      </c>
      <c r="C26" s="346">
        <v>119784.61327358882</v>
      </c>
      <c r="D26" s="346">
        <v>46573.421280163988</v>
      </c>
      <c r="E26" s="346">
        <v>25568.704969301503</v>
      </c>
      <c r="F26" s="346">
        <v>31441.36245782856</v>
      </c>
      <c r="G26" s="346">
        <v>74409.875240011796</v>
      </c>
    </row>
    <row r="27" spans="1:12" ht="24.95" customHeight="1">
      <c r="A27" s="708" t="s">
        <v>967</v>
      </c>
      <c r="B27" s="314">
        <v>300459.36843281839</v>
      </c>
      <c r="C27" s="661">
        <v>120664.4099169621</v>
      </c>
      <c r="D27" s="661">
        <v>47781.350112353255</v>
      </c>
      <c r="E27" s="661">
        <v>25910.411111882735</v>
      </c>
      <c r="F27" s="661">
        <v>32413.730257181687</v>
      </c>
      <c r="G27" s="661">
        <v>73689.467034438581</v>
      </c>
    </row>
    <row r="28" spans="1:12" ht="24.95" customHeight="1">
      <c r="A28" s="668" t="s">
        <v>968</v>
      </c>
      <c r="B28" s="102">
        <v>302692.77717336128</v>
      </c>
      <c r="C28" s="346">
        <v>121846.23942606625</v>
      </c>
      <c r="D28" s="346">
        <v>48588.188212891713</v>
      </c>
      <c r="E28" s="346">
        <v>25927.842051836546</v>
      </c>
      <c r="F28" s="346">
        <v>33144.569340288108</v>
      </c>
      <c r="G28" s="346">
        <v>73185.938142278654</v>
      </c>
    </row>
    <row r="29" spans="1:12" ht="24.95" customHeight="1">
      <c r="A29" s="708" t="s">
        <v>969</v>
      </c>
      <c r="B29" s="314">
        <v>307204.24305363733</v>
      </c>
      <c r="C29" s="661">
        <v>124440.06183274656</v>
      </c>
      <c r="D29" s="661">
        <v>49890.457745551168</v>
      </c>
      <c r="E29" s="661">
        <v>25910.219626076021</v>
      </c>
      <c r="F29" s="661">
        <v>33943.102466279903</v>
      </c>
      <c r="G29" s="661">
        <v>73020.401382983648</v>
      </c>
    </row>
    <row r="30" spans="1:12" ht="24.95" customHeight="1">
      <c r="A30" s="668" t="s">
        <v>970</v>
      </c>
      <c r="B30" s="102">
        <v>311590.6107426316</v>
      </c>
      <c r="C30" s="346">
        <v>124183.28865295261</v>
      </c>
      <c r="D30" s="346">
        <v>51554.125549861674</v>
      </c>
      <c r="E30" s="346">
        <v>25982.345768432177</v>
      </c>
      <c r="F30" s="346">
        <v>34713.9346515488</v>
      </c>
      <c r="G30" s="346">
        <v>75156.9161198363</v>
      </c>
    </row>
    <row r="31" spans="1:12" ht="24.95" customHeight="1">
      <c r="A31" s="708" t="s">
        <v>971</v>
      </c>
      <c r="B31" s="314">
        <v>316200.16303745646</v>
      </c>
      <c r="C31" s="661">
        <v>123521.87456108638</v>
      </c>
      <c r="D31" s="661">
        <v>54490.240295683594</v>
      </c>
      <c r="E31" s="661">
        <v>26512.827281779682</v>
      </c>
      <c r="F31" s="661">
        <v>35383.179109987177</v>
      </c>
      <c r="G31" s="661">
        <v>76292.041788919611</v>
      </c>
    </row>
    <row r="32" spans="1:12" ht="24.95" customHeight="1">
      <c r="A32" s="668" t="s">
        <v>972</v>
      </c>
      <c r="B32" s="102">
        <v>320812.47761102743</v>
      </c>
      <c r="C32" s="346">
        <v>126159.21668049743</v>
      </c>
      <c r="D32" s="346">
        <v>55294.929999574117</v>
      </c>
      <c r="E32" s="346">
        <v>26273.816373772217</v>
      </c>
      <c r="F32" s="346">
        <v>36241.968689873742</v>
      </c>
      <c r="G32" s="346">
        <v>76842.545867309891</v>
      </c>
    </row>
    <row r="33" spans="1:7" ht="24.95" customHeight="1">
      <c r="A33" s="471" t="s">
        <v>477</v>
      </c>
      <c r="B33" s="344">
        <v>326385.57900500757</v>
      </c>
      <c r="C33" s="343">
        <v>126825.56635841847</v>
      </c>
      <c r="D33" s="343">
        <v>57756.202549988913</v>
      </c>
      <c r="E33" s="343">
        <v>25940.447671162659</v>
      </c>
      <c r="F33" s="343">
        <v>37625.984592976565</v>
      </c>
      <c r="G33" s="343">
        <v>78237.377833052989</v>
      </c>
    </row>
    <row r="34" spans="1:7" ht="24.95" customHeight="1">
      <c r="A34" s="668" t="s">
        <v>478</v>
      </c>
      <c r="B34" s="102">
        <v>324138.91346238594</v>
      </c>
      <c r="C34" s="346">
        <v>124618.85633515459</v>
      </c>
      <c r="D34" s="346">
        <v>58326.216301514229</v>
      </c>
      <c r="E34" s="346">
        <v>25665.258466010455</v>
      </c>
      <c r="F34" s="346">
        <v>37998.181011415043</v>
      </c>
      <c r="G34" s="346">
        <v>77530.401348291707</v>
      </c>
    </row>
    <row r="35" spans="1:7" ht="24.95" customHeight="1">
      <c r="A35" s="472" t="s">
        <v>687</v>
      </c>
      <c r="B35" s="281">
        <v>327179.77295294736</v>
      </c>
      <c r="C35" s="345">
        <v>127638.0155542602</v>
      </c>
      <c r="D35" s="345">
        <v>58883.181586432373</v>
      </c>
      <c r="E35" s="345">
        <v>25734.464828726792</v>
      </c>
      <c r="F35" s="345">
        <v>39861.335242321693</v>
      </c>
      <c r="G35" s="345">
        <v>75062.775741206322</v>
      </c>
    </row>
    <row r="36" spans="1:7" ht="24.95" customHeight="1">
      <c r="A36" s="668" t="s">
        <v>688</v>
      </c>
      <c r="B36" s="102">
        <v>340258.72630155494</v>
      </c>
      <c r="C36" s="346">
        <v>133003.08190947716</v>
      </c>
      <c r="D36" s="346">
        <v>61883.989151187299</v>
      </c>
      <c r="E36" s="346">
        <v>26616.274470845332</v>
      </c>
      <c r="F36" s="346">
        <v>40830.241083594068</v>
      </c>
      <c r="G36" s="346">
        <v>77925.139686451017</v>
      </c>
    </row>
    <row r="37" spans="1:7" ht="24.95" customHeight="1">
      <c r="A37" s="708" t="s">
        <v>689</v>
      </c>
      <c r="B37" s="314">
        <v>340254.71187273221</v>
      </c>
      <c r="C37" s="661">
        <v>129879.02011532341</v>
      </c>
      <c r="D37" s="661">
        <v>61351.219824269196</v>
      </c>
      <c r="E37" s="661">
        <v>25766.331898255627</v>
      </c>
      <c r="F37" s="661">
        <v>41816.948530835922</v>
      </c>
      <c r="G37" s="661">
        <v>81441.191504048038</v>
      </c>
    </row>
    <row r="38" spans="1:7" ht="24.95" customHeight="1">
      <c r="A38" s="668" t="s">
        <v>690</v>
      </c>
      <c r="B38" s="102">
        <v>345201.36850419862</v>
      </c>
      <c r="C38" s="346">
        <v>134969.54892307238</v>
      </c>
      <c r="D38" s="346">
        <v>61403.286226694589</v>
      </c>
      <c r="E38" s="346">
        <v>25810.051483200441</v>
      </c>
      <c r="F38" s="346">
        <v>40992.14242107849</v>
      </c>
      <c r="G38" s="346">
        <v>82026.339450152736</v>
      </c>
    </row>
    <row r="39" spans="1:7" ht="24.95" customHeight="1">
      <c r="A39" s="708" t="s">
        <v>691</v>
      </c>
      <c r="B39" s="314">
        <v>343572.39980843855</v>
      </c>
      <c r="C39" s="661">
        <v>126682.57069902011</v>
      </c>
      <c r="D39" s="661">
        <v>62822.36091413095</v>
      </c>
      <c r="E39" s="661">
        <v>26087.001994341488</v>
      </c>
      <c r="F39" s="661">
        <v>42053.832786884072</v>
      </c>
      <c r="G39" s="661">
        <v>85926.633414061929</v>
      </c>
    </row>
    <row r="40" spans="1:7" ht="24.95" customHeight="1">
      <c r="A40" s="668" t="s">
        <v>692</v>
      </c>
      <c r="B40" s="102">
        <v>346389.64694822958</v>
      </c>
      <c r="C40" s="346">
        <v>125540.04833012282</v>
      </c>
      <c r="D40" s="346">
        <v>63970.904875777946</v>
      </c>
      <c r="E40" s="346">
        <v>26440.114426843229</v>
      </c>
      <c r="F40" s="346">
        <v>42877.237650474119</v>
      </c>
      <c r="G40" s="346">
        <v>87561.341665011481</v>
      </c>
    </row>
    <row r="41" spans="1:7" ht="24.95" customHeight="1">
      <c r="A41" s="708" t="s">
        <v>693</v>
      </c>
      <c r="B41" s="314">
        <v>355489.5608450151</v>
      </c>
      <c r="C41" s="661">
        <v>126439.71989723513</v>
      </c>
      <c r="D41" s="661">
        <v>68132.288047608177</v>
      </c>
      <c r="E41" s="661">
        <v>26399.705906036124</v>
      </c>
      <c r="F41" s="661">
        <v>44188.113665891695</v>
      </c>
      <c r="G41" s="661">
        <v>90329.73332824395</v>
      </c>
    </row>
    <row r="42" spans="1:7" ht="24.95" customHeight="1">
      <c r="A42" s="668" t="s">
        <v>694</v>
      </c>
      <c r="B42" s="102">
        <v>362933.325212</v>
      </c>
      <c r="C42" s="346">
        <v>128128.66910167891</v>
      </c>
      <c r="D42" s="346">
        <v>69649.427573836292</v>
      </c>
      <c r="E42" s="346">
        <v>26211.257367205431</v>
      </c>
      <c r="F42" s="346">
        <v>45072.23383570779</v>
      </c>
      <c r="G42" s="346">
        <v>93871.737333571567</v>
      </c>
    </row>
    <row r="43" spans="1:7" ht="24.95" customHeight="1">
      <c r="A43" s="708" t="s">
        <v>695</v>
      </c>
      <c r="B43" s="314">
        <v>375296.56904199999</v>
      </c>
      <c r="C43" s="661">
        <v>131054.21157604811</v>
      </c>
      <c r="D43" s="661">
        <v>73106.354872892363</v>
      </c>
      <c r="E43" s="661">
        <v>26940.332826796573</v>
      </c>
      <c r="F43" s="661">
        <v>45992.298121612475</v>
      </c>
      <c r="G43" s="661">
        <v>98203.37164465047</v>
      </c>
    </row>
    <row r="44" spans="1:7" ht="24.95" customHeight="1">
      <c r="A44" s="668" t="s">
        <v>696</v>
      </c>
      <c r="B44" s="102">
        <v>382078.06234400003</v>
      </c>
      <c r="C44" s="346">
        <v>131054.21157604811</v>
      </c>
      <c r="D44" s="346">
        <v>73106.354872892363</v>
      </c>
      <c r="E44" s="346">
        <v>26940.332826796573</v>
      </c>
      <c r="F44" s="346">
        <v>45992.298121612475</v>
      </c>
      <c r="G44" s="346">
        <v>104984.86494665052</v>
      </c>
    </row>
    <row r="45" spans="1:7" ht="24.95" customHeight="1">
      <c r="A45" s="471" t="s">
        <v>697</v>
      </c>
      <c r="B45" s="344">
        <v>390048.944586</v>
      </c>
      <c r="C45" s="343">
        <v>134205.16035413914</v>
      </c>
      <c r="D45" s="343">
        <v>75125.277920592955</v>
      </c>
      <c r="E45" s="343">
        <v>26787.564663618428</v>
      </c>
      <c r="F45" s="343">
        <v>48164.909325041808</v>
      </c>
      <c r="G45" s="343">
        <v>105766.03232260767</v>
      </c>
    </row>
    <row r="46" spans="1:7" ht="24.95" customHeight="1">
      <c r="A46" s="668" t="s">
        <v>938</v>
      </c>
      <c r="B46" s="102">
        <v>391109.1582699999</v>
      </c>
      <c r="C46" s="346">
        <v>132746.70557201077</v>
      </c>
      <c r="D46" s="346">
        <v>75537.694801529884</v>
      </c>
      <c r="E46" s="346">
        <v>26397.268375063766</v>
      </c>
      <c r="F46" s="346">
        <v>48424.032907020373</v>
      </c>
      <c r="G46" s="346">
        <v>108003.45661437514</v>
      </c>
    </row>
    <row r="47" spans="1:7" ht="24.95" customHeight="1">
      <c r="A47" s="708" t="s">
        <v>939</v>
      </c>
      <c r="B47" s="314">
        <v>397637.485491</v>
      </c>
      <c r="C47" s="661">
        <v>133402.66136905161</v>
      </c>
      <c r="D47" s="661">
        <v>78484.525611324483</v>
      </c>
      <c r="E47" s="661">
        <v>25750.971517950627</v>
      </c>
      <c r="F47" s="661">
        <v>49309.27884661196</v>
      </c>
      <c r="G47" s="661">
        <v>110690.0481460614</v>
      </c>
    </row>
    <row r="48" spans="1:7" ht="24.95" customHeight="1">
      <c r="A48" s="668" t="s">
        <v>1186</v>
      </c>
      <c r="B48" s="102">
        <v>408167.18407738843</v>
      </c>
      <c r="C48" s="346">
        <v>135547.93176791663</v>
      </c>
      <c r="D48" s="346">
        <v>80233.788863692724</v>
      </c>
      <c r="E48" s="346">
        <v>25908.538231072682</v>
      </c>
      <c r="F48" s="346">
        <v>50267.125516674969</v>
      </c>
      <c r="G48" s="346">
        <v>116209.79969803146</v>
      </c>
    </row>
    <row r="49" spans="1:7" ht="24.95" customHeight="1">
      <c r="A49" s="708" t="s">
        <v>1207</v>
      </c>
      <c r="B49" s="314">
        <v>413400.31681092666</v>
      </c>
      <c r="C49" s="661">
        <v>133259.81657122797</v>
      </c>
      <c r="D49" s="661">
        <v>80734.316025007152</v>
      </c>
      <c r="E49" s="661">
        <v>25628.481890824987</v>
      </c>
      <c r="F49" s="661">
        <v>51271.4702812533</v>
      </c>
      <c r="G49" s="661">
        <v>122506.23204261325</v>
      </c>
    </row>
    <row r="50" spans="1:7" ht="24.95" customHeight="1">
      <c r="A50" s="668" t="s">
        <v>1214</v>
      </c>
      <c r="B50" s="102">
        <v>420469.48595825257</v>
      </c>
      <c r="C50" s="346">
        <v>132623.59577779574</v>
      </c>
      <c r="D50" s="346">
        <v>82707.861564548017</v>
      </c>
      <c r="E50" s="346">
        <v>25119.075791478954</v>
      </c>
      <c r="F50" s="346">
        <v>52354.480369473087</v>
      </c>
      <c r="G50" s="346">
        <v>127664.47245495682</v>
      </c>
    </row>
    <row r="51" spans="1:7" ht="24.95" customHeight="1">
      <c r="A51" s="708" t="s">
        <v>1225</v>
      </c>
      <c r="B51" s="314">
        <v>423772.51363205357</v>
      </c>
      <c r="C51" s="661">
        <v>133581.53174755088</v>
      </c>
      <c r="D51" s="661">
        <v>84371.106307834285</v>
      </c>
      <c r="E51" s="661">
        <v>25504.584950915578</v>
      </c>
      <c r="F51" s="661">
        <v>53273.97120500201</v>
      </c>
      <c r="G51" s="661">
        <v>127041.31942075082</v>
      </c>
    </row>
    <row r="52" spans="1:7" ht="24.95" customHeight="1">
      <c r="A52" s="668" t="s">
        <v>1241</v>
      </c>
      <c r="B52" s="102">
        <v>430227.19753315358</v>
      </c>
      <c r="C52" s="346">
        <v>134203.6849793728</v>
      </c>
      <c r="D52" s="346">
        <v>85794.153522360517</v>
      </c>
      <c r="E52" s="346">
        <v>25809.287428654268</v>
      </c>
      <c r="F52" s="346">
        <v>54392.517398920711</v>
      </c>
      <c r="G52" s="346">
        <v>130027.55420384525</v>
      </c>
    </row>
    <row r="53" spans="1:7" ht="24.95" customHeight="1">
      <c r="A53" s="708" t="s">
        <v>1255</v>
      </c>
      <c r="B53" s="314">
        <v>444722.87998404639</v>
      </c>
      <c r="C53" s="661">
        <v>140330.03171370403</v>
      </c>
      <c r="D53" s="661">
        <v>88165.254173842797</v>
      </c>
      <c r="E53" s="661">
        <v>25903.904049643457</v>
      </c>
      <c r="F53" s="661">
        <v>55914.14231054463</v>
      </c>
      <c r="G53" s="661">
        <v>134409.54773631145</v>
      </c>
    </row>
    <row r="54" spans="1:7" ht="24.95" customHeight="1">
      <c r="A54" s="668" t="s">
        <v>1256</v>
      </c>
      <c r="B54" s="102">
        <v>451610.28392199997</v>
      </c>
      <c r="C54" s="346">
        <v>141695.01733696696</v>
      </c>
      <c r="D54" s="346">
        <v>88665.836027338926</v>
      </c>
      <c r="E54" s="346">
        <v>24038.275872411923</v>
      </c>
      <c r="F54" s="346">
        <v>57182.303021474348</v>
      </c>
      <c r="G54" s="346">
        <v>140028.85166380781</v>
      </c>
    </row>
    <row r="55" spans="1:7" ht="24.95" customHeight="1">
      <c r="A55" s="708" t="s">
        <v>1274</v>
      </c>
      <c r="B55" s="314">
        <v>460490.93371500005</v>
      </c>
      <c r="C55" s="661">
        <v>144185.05890745504</v>
      </c>
      <c r="D55" s="661">
        <v>90882.351282696574</v>
      </c>
      <c r="E55" s="661">
        <v>25569.521046927181</v>
      </c>
      <c r="F55" s="661">
        <v>58668.919946963448</v>
      </c>
      <c r="G55" s="661">
        <v>141185.08253095785</v>
      </c>
    </row>
    <row r="56" spans="1:7" ht="24.95" customHeight="1">
      <c r="A56" s="1159" t="s">
        <v>1281</v>
      </c>
      <c r="B56" s="1078">
        <v>465493.36731900001</v>
      </c>
      <c r="C56" s="1079">
        <v>144288.33623692649</v>
      </c>
      <c r="D56" s="1079">
        <v>88726.87636835553</v>
      </c>
      <c r="E56" s="1079">
        <v>25178.512380215598</v>
      </c>
      <c r="F56" s="1079">
        <v>60246.499069728889</v>
      </c>
      <c r="G56" s="1079">
        <v>147053.14326377347</v>
      </c>
    </row>
    <row r="57" spans="1:7" ht="24.95" customHeight="1">
      <c r="A57" s="471" t="s">
        <v>1289</v>
      </c>
      <c r="B57" s="344">
        <v>471405.51146300009</v>
      </c>
      <c r="C57" s="343">
        <v>150941.66761271685</v>
      </c>
      <c r="D57" s="343">
        <v>85653.55056208621</v>
      </c>
      <c r="E57" s="343">
        <v>26357.49002501661</v>
      </c>
      <c r="F57" s="343">
        <v>62400.564334548719</v>
      </c>
      <c r="G57" s="343">
        <v>146052.2389286317</v>
      </c>
    </row>
    <row r="58" spans="1:7" ht="24.95" customHeight="1">
      <c r="A58" s="1083" t="s">
        <v>1333</v>
      </c>
      <c r="B58" s="1074">
        <v>469600.42247299996</v>
      </c>
      <c r="C58" s="1075">
        <v>148323.03653684136</v>
      </c>
      <c r="D58" s="1075">
        <v>84950.282778550158</v>
      </c>
      <c r="E58" s="1075">
        <v>26411.790580384175</v>
      </c>
      <c r="F58" s="1075">
        <v>61799.21772164767</v>
      </c>
      <c r="G58" s="1075">
        <v>148116.09485386059</v>
      </c>
    </row>
    <row r="59" spans="1:7" ht="24.95" customHeight="1">
      <c r="A59" s="708" t="s">
        <v>1345</v>
      </c>
      <c r="B59" s="314">
        <v>472406.90290500002</v>
      </c>
      <c r="C59" s="661">
        <v>151927.60009870294</v>
      </c>
      <c r="D59" s="661">
        <v>84528.027574342428</v>
      </c>
      <c r="E59" s="661">
        <v>26347.471131289018</v>
      </c>
      <c r="F59" s="661">
        <v>64080.049756576649</v>
      </c>
      <c r="G59" s="661">
        <v>145523.75434408899</v>
      </c>
    </row>
    <row r="60" spans="1:7" ht="24.95" customHeight="1">
      <c r="A60" s="668" t="s">
        <v>1357</v>
      </c>
      <c r="B60" s="102">
        <v>478200.61610699998</v>
      </c>
      <c r="C60" s="346">
        <v>149852.88737628781</v>
      </c>
      <c r="D60" s="346">
        <v>85337.835823377056</v>
      </c>
      <c r="E60" s="346">
        <v>26291.979002191769</v>
      </c>
      <c r="F60" s="346">
        <v>64380.037969722136</v>
      </c>
      <c r="G60" s="346">
        <v>152337.87593542121</v>
      </c>
    </row>
    <row r="61" spans="1:7" ht="24.95" customHeight="1">
      <c r="A61" s="708" t="s">
        <v>1365</v>
      </c>
      <c r="B61" s="314">
        <v>483605.27619119</v>
      </c>
      <c r="C61" s="661">
        <v>146714.68591527356</v>
      </c>
      <c r="D61" s="661">
        <v>88087.870931298021</v>
      </c>
      <c r="E61" s="661">
        <v>26563.164467842264</v>
      </c>
      <c r="F61" s="661">
        <v>63887.265942392019</v>
      </c>
      <c r="G61" s="661">
        <v>158352.28893842007</v>
      </c>
    </row>
    <row r="62" spans="1:7" ht="24.95" customHeight="1">
      <c r="A62" s="668" t="s">
        <v>1376</v>
      </c>
      <c r="B62" s="102">
        <v>490259.4786463757</v>
      </c>
      <c r="C62" s="346">
        <v>152543.64539186112</v>
      </c>
      <c r="D62" s="346">
        <v>89315.187958064358</v>
      </c>
      <c r="E62" s="346">
        <v>25461.056402273687</v>
      </c>
      <c r="F62" s="346">
        <v>63676.926419140989</v>
      </c>
      <c r="G62" s="346">
        <v>159262.66247503558</v>
      </c>
    </row>
    <row r="63" spans="1:7" ht="24.95" customHeight="1">
      <c r="A63" s="708" t="s">
        <v>1393</v>
      </c>
      <c r="B63" s="314">
        <v>493952.1075729999</v>
      </c>
      <c r="C63" s="661">
        <v>149666.18553379452</v>
      </c>
      <c r="D63" s="661">
        <v>89735.014227271633</v>
      </c>
      <c r="E63" s="661">
        <v>25298.515075752297</v>
      </c>
      <c r="F63" s="661">
        <v>63925.645002578349</v>
      </c>
      <c r="G63" s="661">
        <v>165326.74773360309</v>
      </c>
    </row>
    <row r="64" spans="1:7" ht="24.95" customHeight="1">
      <c r="A64" s="668" t="s">
        <v>1402</v>
      </c>
      <c r="B64" s="102">
        <v>500643.85386099998</v>
      </c>
      <c r="C64" s="346">
        <v>154237.8284021712</v>
      </c>
      <c r="D64" s="346">
        <v>88316.826796616209</v>
      </c>
      <c r="E64" s="346">
        <v>26845.402124750679</v>
      </c>
      <c r="F64" s="346">
        <v>66063.723407525933</v>
      </c>
      <c r="G64" s="346">
        <v>165180.07312993595</v>
      </c>
    </row>
    <row r="65" spans="1:7" ht="24.95" customHeight="1">
      <c r="A65" s="708" t="s">
        <v>1433</v>
      </c>
      <c r="B65" s="314">
        <v>509675.839607</v>
      </c>
      <c r="C65" s="661">
        <v>155935.68785923623</v>
      </c>
      <c r="D65" s="661">
        <v>91490.871571000753</v>
      </c>
      <c r="E65" s="661">
        <v>27600.38098197398</v>
      </c>
      <c r="F65" s="661">
        <v>67007.713046626915</v>
      </c>
      <c r="G65" s="661">
        <v>167641.18614816206</v>
      </c>
    </row>
    <row r="66" spans="1:7" ht="24.95" customHeight="1">
      <c r="A66" s="668" t="s">
        <v>1434</v>
      </c>
      <c r="B66" s="102">
        <v>515640.76010900002</v>
      </c>
      <c r="C66" s="346">
        <v>156118.20465425457</v>
      </c>
      <c r="D66" s="346">
        <v>93508.012727846304</v>
      </c>
      <c r="E66" s="346">
        <v>27399.742172364789</v>
      </c>
      <c r="F66" s="346">
        <v>68083.122457856138</v>
      </c>
      <c r="G66" s="346">
        <v>170531.67809667822</v>
      </c>
    </row>
    <row r="67" spans="1:7" ht="24.95" customHeight="1">
      <c r="A67" s="708" t="s">
        <v>1453</v>
      </c>
      <c r="B67" s="314">
        <v>521024.98425199994</v>
      </c>
      <c r="C67" s="661">
        <v>157058.16791689934</v>
      </c>
      <c r="D67" s="661">
        <v>96472.176126653096</v>
      </c>
      <c r="E67" s="661">
        <v>27866.996319868242</v>
      </c>
      <c r="F67" s="661">
        <v>68818.036334457473</v>
      </c>
      <c r="G67" s="661">
        <v>170809.60755412176</v>
      </c>
    </row>
    <row r="68" spans="1:7" ht="24.95" customHeight="1">
      <c r="A68" s="668" t="s">
        <v>1460</v>
      </c>
      <c r="B68" s="102">
        <v>525886.52634040499</v>
      </c>
      <c r="C68" s="346">
        <v>157469.08604528202</v>
      </c>
      <c r="D68" s="346">
        <v>99606.408890731298</v>
      </c>
      <c r="E68" s="346">
        <v>27747.664852470818</v>
      </c>
      <c r="F68" s="346">
        <v>69553.425576189489</v>
      </c>
      <c r="G68" s="346">
        <v>171509.9409757317</v>
      </c>
    </row>
    <row r="69" spans="1:7" ht="24.95" customHeight="1">
      <c r="A69" s="1415" t="s">
        <v>1470</v>
      </c>
      <c r="B69" s="276">
        <v>533121.19964400004</v>
      </c>
      <c r="C69" s="425">
        <v>150295.53806091764</v>
      </c>
      <c r="D69" s="425">
        <v>104663.18199855098</v>
      </c>
      <c r="E69" s="425">
        <v>28172.701666858215</v>
      </c>
      <c r="F69" s="425">
        <v>71451.547402839948</v>
      </c>
      <c r="G69" s="425">
        <v>178538.23051483327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"/>
  <sheetViews>
    <sheetView showGridLines="0" showZeros="0" zoomScaleNormal="100" zoomScaleSheetLayoutView="100" workbookViewId="0">
      <pane xSplit="1" ySplit="7" topLeftCell="AR8" activePane="bottomRight" state="frozen"/>
      <selection activeCell="A18" sqref="A18"/>
      <selection pane="topRight" activeCell="A18" sqref="A18"/>
      <selection pane="bottomLeft" activeCell="A18" sqref="A18"/>
      <selection pane="bottomRight" activeCell="A20" sqref="A20"/>
    </sheetView>
  </sheetViews>
  <sheetFormatPr defaultColWidth="8" defaultRowHeight="12.75"/>
  <cols>
    <col min="1" max="1" width="48.7109375" style="91" customWidth="1"/>
    <col min="2" max="61" width="9.42578125" style="91" customWidth="1"/>
    <col min="62" max="16384" width="8" style="91"/>
  </cols>
  <sheetData>
    <row r="1" spans="1:6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 t="s">
        <v>828</v>
      </c>
    </row>
    <row r="2" spans="1:61" s="784" customFormat="1" ht="37.5" customHeight="1">
      <c r="A2" s="1143" t="s">
        <v>1236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</row>
    <row r="3" spans="1:61" ht="12.75" customHeight="1">
      <c r="A3" s="1144" t="s">
        <v>198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  <c r="M3" s="1152"/>
      <c r="N3" s="1152"/>
      <c r="O3" s="1152"/>
      <c r="P3" s="1152"/>
      <c r="Q3" s="1152"/>
      <c r="R3" s="1152"/>
      <c r="S3" s="1152"/>
      <c r="T3" s="1152"/>
      <c r="U3" s="1152"/>
      <c r="V3" s="1152"/>
      <c r="W3" s="1152"/>
      <c r="X3" s="1152"/>
      <c r="Y3" s="1152"/>
      <c r="Z3" s="1152"/>
      <c r="AA3" s="1152"/>
      <c r="AB3" s="1152"/>
      <c r="AC3" s="1152"/>
      <c r="AD3" s="1152"/>
      <c r="AE3" s="1152"/>
      <c r="AF3" s="1152"/>
      <c r="AG3" s="1152"/>
      <c r="AH3" s="1152"/>
      <c r="AI3" s="1152"/>
      <c r="AJ3" s="1152"/>
      <c r="AK3" s="1152"/>
      <c r="AL3" s="1152"/>
      <c r="AM3" s="1152"/>
      <c r="AN3" s="1152"/>
      <c r="AO3" s="1152"/>
      <c r="AP3" s="1152"/>
      <c r="AQ3" s="1152"/>
      <c r="AR3" s="1152"/>
      <c r="AS3" s="1152"/>
      <c r="AT3" s="1152"/>
      <c r="AU3" s="1152"/>
      <c r="AV3" s="1152"/>
      <c r="AW3" s="1152"/>
      <c r="AX3" s="1152"/>
      <c r="AY3" s="1152"/>
      <c r="AZ3" s="1152"/>
      <c r="BA3" s="1152"/>
      <c r="BB3" s="1152"/>
      <c r="BC3" s="1152"/>
      <c r="BD3" s="1152"/>
      <c r="BE3" s="1152"/>
      <c r="BF3" s="1152"/>
      <c r="BG3" s="1152"/>
      <c r="BH3" s="1152"/>
      <c r="BI3" s="1152"/>
    </row>
    <row r="5" spans="1:61" ht="20.100000000000001" customHeight="1">
      <c r="A5" s="1594" t="s">
        <v>238</v>
      </c>
      <c r="B5" s="1591" t="s">
        <v>973</v>
      </c>
      <c r="C5" s="1592"/>
      <c r="D5" s="1592"/>
      <c r="E5" s="1592"/>
      <c r="F5" s="1592"/>
      <c r="G5" s="1592"/>
      <c r="H5" s="1592"/>
      <c r="I5" s="1592"/>
      <c r="J5" s="1592"/>
      <c r="K5" s="1592"/>
      <c r="L5" s="1592"/>
      <c r="M5" s="1593"/>
      <c r="N5" s="1591" t="s">
        <v>433</v>
      </c>
      <c r="O5" s="1592"/>
      <c r="P5" s="1592"/>
      <c r="Q5" s="1592"/>
      <c r="R5" s="1592"/>
      <c r="S5" s="1592"/>
      <c r="T5" s="1592"/>
      <c r="U5" s="1592"/>
      <c r="V5" s="1592"/>
      <c r="W5" s="1592"/>
      <c r="X5" s="1592"/>
      <c r="Y5" s="1593"/>
      <c r="Z5" s="1591" t="s">
        <v>686</v>
      </c>
      <c r="AA5" s="1592"/>
      <c r="AB5" s="1592"/>
      <c r="AC5" s="1592"/>
      <c r="AD5" s="1592"/>
      <c r="AE5" s="1592"/>
      <c r="AF5" s="1592"/>
      <c r="AG5" s="1592"/>
      <c r="AH5" s="1592"/>
      <c r="AI5" s="1592"/>
      <c r="AJ5" s="1592"/>
      <c r="AK5" s="1593"/>
      <c r="AL5" s="1591" t="s">
        <v>935</v>
      </c>
      <c r="AM5" s="1592"/>
      <c r="AN5" s="1592"/>
      <c r="AO5" s="1592"/>
      <c r="AP5" s="1592"/>
      <c r="AQ5" s="1592"/>
      <c r="AR5" s="1592"/>
      <c r="AS5" s="1592"/>
      <c r="AT5" s="1592"/>
      <c r="AU5" s="1592"/>
      <c r="AV5" s="1592"/>
      <c r="AW5" s="1593"/>
      <c r="AX5" s="1590" t="s">
        <v>1331</v>
      </c>
      <c r="AY5" s="1590"/>
      <c r="AZ5" s="1590"/>
      <c r="BA5" s="1590"/>
      <c r="BB5" s="1590"/>
      <c r="BC5" s="1590"/>
      <c r="BD5" s="1590"/>
      <c r="BE5" s="1590"/>
      <c r="BF5" s="1590"/>
      <c r="BG5" s="1590"/>
      <c r="BH5" s="1590"/>
      <c r="BI5" s="1590"/>
    </row>
    <row r="6" spans="1:61" ht="20.100000000000001" customHeight="1">
      <c r="A6" s="1594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</row>
    <row r="7" spans="1:61" ht="15" customHeight="1">
      <c r="A7" s="141">
        <v>1</v>
      </c>
      <c r="B7" s="141">
        <v>2</v>
      </c>
      <c r="C7" s="141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</row>
    <row r="8" spans="1:61" s="1267" customFormat="1" ht="35.1" customHeight="1">
      <c r="A8" s="1266" t="s">
        <v>1338</v>
      </c>
      <c r="B8" s="277">
        <v>25.773400820604618</v>
      </c>
      <c r="C8" s="277">
        <v>25.62011224301094</v>
      </c>
      <c r="D8" s="277">
        <v>24.835611517446232</v>
      </c>
      <c r="E8" s="277">
        <v>24.101236178248872</v>
      </c>
      <c r="F8" s="277">
        <v>23.991454067202831</v>
      </c>
      <c r="G8" s="277">
        <v>23.728953693822248</v>
      </c>
      <c r="H8" s="277">
        <v>20.592798191227228</v>
      </c>
      <c r="I8" s="277">
        <v>20.496686449619492</v>
      </c>
      <c r="J8" s="277">
        <v>19.821820306851535</v>
      </c>
      <c r="K8" s="277">
        <v>19.199678816606042</v>
      </c>
      <c r="L8" s="277">
        <v>19.703277424979014</v>
      </c>
      <c r="M8" s="277">
        <v>18.800822841296899</v>
      </c>
      <c r="N8" s="277">
        <v>20.838223968465829</v>
      </c>
      <c r="O8" s="277">
        <v>21.309864380525759</v>
      </c>
      <c r="P8" s="277">
        <v>21.365312156240314</v>
      </c>
      <c r="Q8" s="277">
        <v>21.257452083165539</v>
      </c>
      <c r="R8" s="277">
        <v>21.590146880734853</v>
      </c>
      <c r="S8" s="277">
        <v>21.31639403280062</v>
      </c>
      <c r="T8" s="277">
        <v>21.500018283110585</v>
      </c>
      <c r="U8" s="277">
        <v>21.437088732606693</v>
      </c>
      <c r="V8" s="277">
        <v>21.194878871431744</v>
      </c>
      <c r="W8" s="277">
        <v>21.154918206738589</v>
      </c>
      <c r="X8" s="277">
        <v>21.415994919405652</v>
      </c>
      <c r="Y8" s="277">
        <v>20.754396929507728</v>
      </c>
      <c r="Z8" s="277">
        <v>21.474479532832277</v>
      </c>
      <c r="AA8" s="277">
        <v>21.313186537689742</v>
      </c>
      <c r="AB8" s="277">
        <v>20.802496100019415</v>
      </c>
      <c r="AC8" s="277">
        <v>22.693648168258736</v>
      </c>
      <c r="AD8" s="277">
        <v>23.040709413192012</v>
      </c>
      <c r="AE8" s="277">
        <v>22.8315401565985</v>
      </c>
      <c r="AF8" s="277">
        <v>22.366021150866011</v>
      </c>
      <c r="AG8" s="277">
        <v>22.23594283225626</v>
      </c>
      <c r="AH8" s="277">
        <v>22.263675907990773</v>
      </c>
      <c r="AI8" s="277">
        <v>22.272056891707592</v>
      </c>
      <c r="AJ8" s="277">
        <v>22.419297935824058</v>
      </c>
      <c r="AK8" s="277">
        <v>22.316029786385162</v>
      </c>
      <c r="AL8" s="277">
        <v>22.191393483272503</v>
      </c>
      <c r="AM8" s="277">
        <v>22.395001701655875</v>
      </c>
      <c r="AN8" s="277">
        <v>22.617250845566279</v>
      </c>
      <c r="AO8" s="277">
        <v>22.877994272347145</v>
      </c>
      <c r="AP8" s="277">
        <v>22.753009592881586</v>
      </c>
      <c r="AQ8" s="277">
        <v>22.610114343173169</v>
      </c>
      <c r="AR8" s="277">
        <v>22.99015423105017</v>
      </c>
      <c r="AS8" s="277">
        <v>22.768063669572118</v>
      </c>
      <c r="AT8" s="277">
        <v>23.00355801212045</v>
      </c>
      <c r="AU8" s="277">
        <v>22.665900485884549</v>
      </c>
      <c r="AV8" s="277">
        <v>23.811645580762292</v>
      </c>
      <c r="AW8" s="277">
        <v>24.036377395842592</v>
      </c>
      <c r="AX8" s="277">
        <v>24.10182549085301</v>
      </c>
      <c r="AY8" s="277">
        <v>23.705660626044544</v>
      </c>
      <c r="AZ8" s="277">
        <v>23.641788555001959</v>
      </c>
      <c r="BA8" s="277">
        <v>23.576955299462625</v>
      </c>
      <c r="BB8" s="277">
        <v>23.45048024653947</v>
      </c>
      <c r="BC8" s="277">
        <v>23.587652729744796</v>
      </c>
      <c r="BD8" s="277">
        <v>23.494757068365338</v>
      </c>
      <c r="BE8" s="277">
        <v>23.477560719243808</v>
      </c>
      <c r="BF8" s="277">
        <v>23.196161578310175</v>
      </c>
      <c r="BG8" s="277">
        <v>23.288940730154224</v>
      </c>
      <c r="BH8" s="277">
        <v>23.4745944304102</v>
      </c>
      <c r="BI8" s="277">
        <v>23.417007561873174</v>
      </c>
    </row>
    <row r="9" spans="1:61" s="110" customFormat="1" ht="24.95" customHeight="1">
      <c r="A9" s="1270" t="s">
        <v>1353</v>
      </c>
      <c r="B9" s="1264">
        <v>25.737891271090209</v>
      </c>
      <c r="C9" s="1264">
        <v>24.975304761416382</v>
      </c>
      <c r="D9" s="1264">
        <v>25.200712928491711</v>
      </c>
      <c r="E9" s="1264">
        <v>24.599462703930786</v>
      </c>
      <c r="F9" s="1264">
        <v>24.781502931151998</v>
      </c>
      <c r="G9" s="1264">
        <v>24.733103577058465</v>
      </c>
      <c r="H9" s="1264">
        <v>21.128174535528462</v>
      </c>
      <c r="I9" s="1264">
        <v>20.812433607137436</v>
      </c>
      <c r="J9" s="1264">
        <v>18.77809087629149</v>
      </c>
      <c r="K9" s="1264">
        <v>19.020803103319299</v>
      </c>
      <c r="L9" s="1264">
        <v>19.873858192668859</v>
      </c>
      <c r="M9" s="1264">
        <v>18.420851243010027</v>
      </c>
      <c r="N9" s="1264">
        <v>21.340456673446248</v>
      </c>
      <c r="O9" s="1264">
        <v>21.80571641304828</v>
      </c>
      <c r="P9" s="1264">
        <v>21.874891227378129</v>
      </c>
      <c r="Q9" s="1264">
        <v>21.25615364907495</v>
      </c>
      <c r="R9" s="1264">
        <v>21.621875931907017</v>
      </c>
      <c r="S9" s="1264">
        <v>21.165473409343431</v>
      </c>
      <c r="T9" s="1264">
        <v>21.601354334985487</v>
      </c>
      <c r="U9" s="1264">
        <v>21.177754726948944</v>
      </c>
      <c r="V9" s="1264">
        <v>21.188371459094565</v>
      </c>
      <c r="W9" s="1264">
        <v>21.156198822038689</v>
      </c>
      <c r="X9" s="1264">
        <v>21.595295240689989</v>
      </c>
      <c r="Y9" s="1264">
        <v>21.227635365269023</v>
      </c>
      <c r="Z9" s="1264">
        <v>22.131505825901449</v>
      </c>
      <c r="AA9" s="1264">
        <v>21.58956234388226</v>
      </c>
      <c r="AB9" s="1264">
        <v>21.397420193561086</v>
      </c>
      <c r="AC9" s="1264">
        <v>22.342825274730629</v>
      </c>
      <c r="AD9" s="1264">
        <v>22.515241193863861</v>
      </c>
      <c r="AE9" s="1264">
        <v>22.425630345682642</v>
      </c>
      <c r="AF9" s="1264">
        <v>20.809591995928933</v>
      </c>
      <c r="AG9" s="1264">
        <v>21.216100561037756</v>
      </c>
      <c r="AH9" s="1264">
        <v>21.563266215595078</v>
      </c>
      <c r="AI9" s="1264">
        <v>21.399329295927302</v>
      </c>
      <c r="AJ9" s="1264">
        <v>21.410443843758546</v>
      </c>
      <c r="AK9" s="1264">
        <v>22.152468383829216</v>
      </c>
      <c r="AL9" s="1264">
        <v>21.138349177706356</v>
      </c>
      <c r="AM9" s="1264">
        <v>21.43211635275307</v>
      </c>
      <c r="AN9" s="1264">
        <v>22.123941343740011</v>
      </c>
      <c r="AO9" s="1264">
        <v>22.504470923594255</v>
      </c>
      <c r="AP9" s="1264">
        <v>22.241766261899773</v>
      </c>
      <c r="AQ9" s="1264">
        <v>22.31365338357449</v>
      </c>
      <c r="AR9" s="1264">
        <v>22.869681156618892</v>
      </c>
      <c r="AS9" s="1264">
        <v>22.73128391288877</v>
      </c>
      <c r="AT9" s="1264">
        <v>21.466885860996534</v>
      </c>
      <c r="AU9" s="1264">
        <v>20.61592602439697</v>
      </c>
      <c r="AV9" s="1264">
        <v>22.685105070476943</v>
      </c>
      <c r="AW9" s="1264">
        <v>23.676785456036257</v>
      </c>
      <c r="AX9" s="1264">
        <v>22.847700017450126</v>
      </c>
      <c r="AY9" s="1264">
        <v>22.451783220006217</v>
      </c>
      <c r="AZ9" s="1264">
        <v>23.199930149241876</v>
      </c>
      <c r="BA9" s="1264">
        <v>23.517562595332013</v>
      </c>
      <c r="BB9" s="1264">
        <v>23.654967877424085</v>
      </c>
      <c r="BC9" s="1264">
        <v>23.475690376425383</v>
      </c>
      <c r="BD9" s="1264">
        <v>23.152746178291068</v>
      </c>
      <c r="BE9" s="1264">
        <v>24.107809974242194</v>
      </c>
      <c r="BF9" s="1264">
        <v>23.270520880366377</v>
      </c>
      <c r="BG9" s="1264">
        <v>23.192021581655883</v>
      </c>
      <c r="BH9" s="1264">
        <v>23.449162678507665</v>
      </c>
      <c r="BI9" s="1264">
        <v>21.287365086171228</v>
      </c>
    </row>
    <row r="10" spans="1:61" s="110" customFormat="1" ht="24.95" customHeight="1">
      <c r="A10" s="306" t="s">
        <v>1354</v>
      </c>
      <c r="B10" s="278">
        <v>25.791636697965277</v>
      </c>
      <c r="C10" s="278">
        <v>25.936156930743028</v>
      </c>
      <c r="D10" s="278">
        <v>24.675639771766182</v>
      </c>
      <c r="E10" s="278">
        <v>23.672835534096549</v>
      </c>
      <c r="F10" s="278">
        <v>23.394131240007415</v>
      </c>
      <c r="G10" s="278">
        <v>23.316515226132392</v>
      </c>
      <c r="H10" s="278">
        <v>20.37624473865273</v>
      </c>
      <c r="I10" s="278">
        <v>20.369430685102305</v>
      </c>
      <c r="J10" s="278">
        <v>20.574161599301586</v>
      </c>
      <c r="K10" s="278">
        <v>19.31470880463614</v>
      </c>
      <c r="L10" s="278">
        <v>19.621358706196062</v>
      </c>
      <c r="M10" s="278">
        <v>19.146362418710321</v>
      </c>
      <c r="N10" s="278">
        <v>20.57230177578009</v>
      </c>
      <c r="O10" s="278">
        <v>21.060461816827996</v>
      </c>
      <c r="P10" s="278">
        <v>21.197217656100264</v>
      </c>
      <c r="Q10" s="278">
        <v>21.258099585021853</v>
      </c>
      <c r="R10" s="278">
        <v>21.576929818708219</v>
      </c>
      <c r="S10" s="278">
        <v>21.375968921398478</v>
      </c>
      <c r="T10" s="278">
        <v>21.466444641432378</v>
      </c>
      <c r="U10" s="278">
        <v>21.515253836564934</v>
      </c>
      <c r="V10" s="278">
        <v>21.197785271872018</v>
      </c>
      <c r="W10" s="278">
        <v>21.154291380618297</v>
      </c>
      <c r="X10" s="278">
        <v>21.359698997006944</v>
      </c>
      <c r="Y10" s="278">
        <v>20.53838780927525</v>
      </c>
      <c r="Z10" s="278">
        <v>21.057169731418881</v>
      </c>
      <c r="AA10" s="278">
        <v>21.218059663106057</v>
      </c>
      <c r="AB10" s="278">
        <v>20.654225394758271</v>
      </c>
      <c r="AC10" s="278">
        <v>22.782824991285977</v>
      </c>
      <c r="AD10" s="278">
        <v>23.203680298610134</v>
      </c>
      <c r="AE10" s="278">
        <v>22.933036022631196</v>
      </c>
      <c r="AF10" s="278">
        <v>22.974457815563927</v>
      </c>
      <c r="AG10" s="278">
        <v>22.549151805586739</v>
      </c>
      <c r="AH10" s="278">
        <v>22.461950040893161</v>
      </c>
      <c r="AI10" s="278">
        <v>22.644610521738361</v>
      </c>
      <c r="AJ10" s="278">
        <v>22.777642969857972</v>
      </c>
      <c r="AK10" s="278">
        <v>22.420564083660398</v>
      </c>
      <c r="AL10" s="278">
        <v>22.738119134957024</v>
      </c>
      <c r="AM10" s="278">
        <v>22.726255567032059</v>
      </c>
      <c r="AN10" s="278">
        <v>22.805381025713491</v>
      </c>
      <c r="AO10" s="278">
        <v>22.960976803839038</v>
      </c>
      <c r="AP10" s="278">
        <v>22.834701436181771</v>
      </c>
      <c r="AQ10" s="278">
        <v>22.681639846342485</v>
      </c>
      <c r="AR10" s="278">
        <v>23.012536037192014</v>
      </c>
      <c r="AS10" s="278">
        <v>22.774997737950191</v>
      </c>
      <c r="AT10" s="278">
        <v>23.276529939432862</v>
      </c>
      <c r="AU10" s="278">
        <v>23.376260018314344</v>
      </c>
      <c r="AV10" s="278">
        <v>24.139734046383328</v>
      </c>
      <c r="AW10" s="278">
        <v>24.221218467548589</v>
      </c>
      <c r="AX10" s="278">
        <v>24.487832405400344</v>
      </c>
      <c r="AY10" s="278">
        <v>24.059618406253225</v>
      </c>
      <c r="AZ10" s="278">
        <v>23.749276362719389</v>
      </c>
      <c r="BA10" s="278">
        <v>23.589764349936235</v>
      </c>
      <c r="BB10" s="278">
        <v>23.395632096806583</v>
      </c>
      <c r="BC10" s="278">
        <v>23.627214207645839</v>
      </c>
      <c r="BD10" s="278">
        <v>23.567245818961233</v>
      </c>
      <c r="BE10" s="278">
        <v>23.374926988718823</v>
      </c>
      <c r="BF10" s="278">
        <v>23.181680706798563</v>
      </c>
      <c r="BG10" s="278">
        <v>23.31340254910813</v>
      </c>
      <c r="BH10" s="278">
        <v>23.48018203422825</v>
      </c>
      <c r="BI10" s="278">
        <v>24.372638078406691</v>
      </c>
    </row>
    <row r="11" spans="1:61" s="110" customFormat="1" ht="12" customHeight="1">
      <c r="A11" s="1265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</row>
    <row r="12" spans="1:61" s="1267" customFormat="1" ht="35.1" customHeight="1">
      <c r="A12" s="1260" t="s">
        <v>67</v>
      </c>
      <c r="B12" s="305">
        <v>28.14876344898687</v>
      </c>
      <c r="C12" s="305">
        <v>27.582369588577123</v>
      </c>
      <c r="D12" s="305">
        <v>26.877471331685253</v>
      </c>
      <c r="E12" s="305">
        <v>23.941993019824771</v>
      </c>
      <c r="F12" s="305">
        <v>24.493127936731604</v>
      </c>
      <c r="G12" s="305">
        <v>23.818121449822193</v>
      </c>
      <c r="H12" s="305">
        <v>22.253637811319692</v>
      </c>
      <c r="I12" s="305">
        <v>21.942477184835209</v>
      </c>
      <c r="J12" s="305">
        <v>22.177451106699529</v>
      </c>
      <c r="K12" s="305">
        <v>20.682316381252573</v>
      </c>
      <c r="L12" s="305">
        <v>20.97493019475888</v>
      </c>
      <c r="M12" s="305">
        <v>19.832914520195178</v>
      </c>
      <c r="N12" s="305">
        <v>21.788055613594004</v>
      </c>
      <c r="O12" s="305">
        <v>22.299237016261728</v>
      </c>
      <c r="P12" s="305">
        <v>22.062136186146059</v>
      </c>
      <c r="Q12" s="305">
        <v>22.417602253923032</v>
      </c>
      <c r="R12" s="305">
        <v>22.382942579559376</v>
      </c>
      <c r="S12" s="305">
        <v>22.158378635967509</v>
      </c>
      <c r="T12" s="305">
        <v>22.049324193135835</v>
      </c>
      <c r="U12" s="305">
        <v>21.663680942731183</v>
      </c>
      <c r="V12" s="305">
        <v>21.433428061547392</v>
      </c>
      <c r="W12" s="305">
        <v>21.513178954230213</v>
      </c>
      <c r="X12" s="305">
        <v>21.320721517917526</v>
      </c>
      <c r="Y12" s="305">
        <v>20.77661685092583</v>
      </c>
      <c r="Z12" s="305">
        <v>21.432377263701763</v>
      </c>
      <c r="AA12" s="305">
        <v>21.28252596948391</v>
      </c>
      <c r="AB12" s="305">
        <v>21.847146099258463</v>
      </c>
      <c r="AC12" s="305">
        <v>23.142247648426277</v>
      </c>
      <c r="AD12" s="305">
        <v>23.543197573254034</v>
      </c>
      <c r="AE12" s="305">
        <v>23.33738390426749</v>
      </c>
      <c r="AF12" s="305">
        <v>23.390753177142695</v>
      </c>
      <c r="AG12" s="305">
        <v>22.683053445807211</v>
      </c>
      <c r="AH12" s="305">
        <v>22.757108451700027</v>
      </c>
      <c r="AI12" s="305">
        <v>22.665300196754124</v>
      </c>
      <c r="AJ12" s="305">
        <v>22.896358641900729</v>
      </c>
      <c r="AK12" s="305">
        <v>22.449611940679478</v>
      </c>
      <c r="AL12" s="305">
        <v>22.981773132181164</v>
      </c>
      <c r="AM12" s="305">
        <v>22.835775958699415</v>
      </c>
      <c r="AN12" s="305">
        <v>22.626603237542518</v>
      </c>
      <c r="AO12" s="305">
        <v>22.90239541686795</v>
      </c>
      <c r="AP12" s="305">
        <v>23.083329726103095</v>
      </c>
      <c r="AQ12" s="305">
        <v>23.372158500130087</v>
      </c>
      <c r="AR12" s="305">
        <v>23.328300290674832</v>
      </c>
      <c r="AS12" s="305">
        <v>23.984387407262378</v>
      </c>
      <c r="AT12" s="305">
        <v>24.235720598446488</v>
      </c>
      <c r="AU12" s="305">
        <v>24.365335550270036</v>
      </c>
      <c r="AV12" s="305">
        <v>25.055770462805867</v>
      </c>
      <c r="AW12" s="305">
        <v>25.171653448690456</v>
      </c>
      <c r="AX12" s="305">
        <v>25.115602720271596</v>
      </c>
      <c r="AY12" s="305">
        <v>24.422982535013649</v>
      </c>
      <c r="AZ12" s="305">
        <v>24.730199723311639</v>
      </c>
      <c r="BA12" s="305">
        <v>24.591670160721637</v>
      </c>
      <c r="BB12" s="305">
        <v>24.541571842542751</v>
      </c>
      <c r="BC12" s="305">
        <v>24.556788509268674</v>
      </c>
      <c r="BD12" s="305">
        <v>24.210992246407145</v>
      </c>
      <c r="BE12" s="305">
        <v>24.451538480017316</v>
      </c>
      <c r="BF12" s="305">
        <v>23.788915698022077</v>
      </c>
      <c r="BG12" s="305">
        <v>23.907298960668221</v>
      </c>
      <c r="BH12" s="305">
        <v>24.301660313934779</v>
      </c>
      <c r="BI12" s="305">
        <v>24.916384450183394</v>
      </c>
    </row>
    <row r="13" spans="1:61" s="110" customFormat="1" ht="24.95" customHeight="1">
      <c r="A13" s="109" t="s">
        <v>1353</v>
      </c>
      <c r="B13" s="104">
        <v>30.305936991791803</v>
      </c>
      <c r="C13" s="104">
        <v>29.205601946093246</v>
      </c>
      <c r="D13" s="104">
        <v>29.097866704313269</v>
      </c>
      <c r="E13" s="104">
        <v>26.750643579935574</v>
      </c>
      <c r="F13" s="104">
        <v>29.585237692285528</v>
      </c>
      <c r="G13" s="104">
        <v>25.427126826221595</v>
      </c>
      <c r="H13" s="104">
        <v>22.953219652893743</v>
      </c>
      <c r="I13" s="104">
        <v>22.741648408039119</v>
      </c>
      <c r="J13" s="104">
        <v>23.121801418941637</v>
      </c>
      <c r="K13" s="104">
        <v>22.306384737907223</v>
      </c>
      <c r="L13" s="104">
        <v>22.4085761487468</v>
      </c>
      <c r="M13" s="104">
        <v>22.27375172858029</v>
      </c>
      <c r="N13" s="104">
        <v>23.111067127073085</v>
      </c>
      <c r="O13" s="104">
        <v>24.530586425246351</v>
      </c>
      <c r="P13" s="104">
        <v>23.149641032280343</v>
      </c>
      <c r="Q13" s="104">
        <v>22.92625180878883</v>
      </c>
      <c r="R13" s="104">
        <v>23.484523768279587</v>
      </c>
      <c r="S13" s="104">
        <v>24.471602496110311</v>
      </c>
      <c r="T13" s="104">
        <v>24.095491761901698</v>
      </c>
      <c r="U13" s="104">
        <v>23.289607864574545</v>
      </c>
      <c r="V13" s="104">
        <v>23.260600764771329</v>
      </c>
      <c r="W13" s="104">
        <v>23.63729281555889</v>
      </c>
      <c r="X13" s="104">
        <v>23.408984273803082</v>
      </c>
      <c r="Y13" s="104">
        <v>23.478639474160506</v>
      </c>
      <c r="Z13" s="104">
        <v>23.56185566581037</v>
      </c>
      <c r="AA13" s="104">
        <v>23.557009770985296</v>
      </c>
      <c r="AB13" s="104">
        <v>23.590910554416315</v>
      </c>
      <c r="AC13" s="104">
        <v>24.426933044354993</v>
      </c>
      <c r="AD13" s="104">
        <v>24.817958443916499</v>
      </c>
      <c r="AE13" s="104">
        <v>24.82031955306395</v>
      </c>
      <c r="AF13" s="104">
        <v>26.134622477549332</v>
      </c>
      <c r="AG13" s="104">
        <v>25.071389816049749</v>
      </c>
      <c r="AH13" s="104">
        <v>27.038122429903009</v>
      </c>
      <c r="AI13" s="104">
        <v>26.723672421254836</v>
      </c>
      <c r="AJ13" s="104">
        <v>25.112444442022614</v>
      </c>
      <c r="AK13" s="104">
        <v>24.424335831081329</v>
      </c>
      <c r="AL13" s="104">
        <v>27.230588476240733</v>
      </c>
      <c r="AM13" s="104">
        <v>26.831163525479237</v>
      </c>
      <c r="AN13" s="104">
        <v>24.42105046933121</v>
      </c>
      <c r="AO13" s="104">
        <v>24.280585006835022</v>
      </c>
      <c r="AP13" s="104">
        <v>23.828622607521776</v>
      </c>
      <c r="AQ13" s="104">
        <v>23.983340671062756</v>
      </c>
      <c r="AR13" s="104">
        <v>23.646180141609452</v>
      </c>
      <c r="AS13" s="104">
        <v>23.602534542899015</v>
      </c>
      <c r="AT13" s="104">
        <v>24.693536877661444</v>
      </c>
      <c r="AU13" s="104">
        <v>25.411853461945192</v>
      </c>
      <c r="AV13" s="104">
        <v>25.98141428107299</v>
      </c>
      <c r="AW13" s="104">
        <v>27.132931296198574</v>
      </c>
      <c r="AX13" s="104">
        <v>25.859502838794764</v>
      </c>
      <c r="AY13" s="104">
        <v>24.87803370060697</v>
      </c>
      <c r="AZ13" s="104">
        <v>25.495789903091776</v>
      </c>
      <c r="BA13" s="104">
        <v>25.450494084584658</v>
      </c>
      <c r="BB13" s="104">
        <v>25.53757666626381</v>
      </c>
      <c r="BC13" s="104">
        <v>24.593164177056874</v>
      </c>
      <c r="BD13" s="104">
        <v>25.082063101041939</v>
      </c>
      <c r="BE13" s="104">
        <v>25.278085461941295</v>
      </c>
      <c r="BF13" s="104">
        <v>25.379764271208423</v>
      </c>
      <c r="BG13" s="104">
        <v>25.316890387855882</v>
      </c>
      <c r="BH13" s="104">
        <v>26.552905787842072</v>
      </c>
      <c r="BI13" s="104">
        <v>26.921610589731333</v>
      </c>
    </row>
    <row r="14" spans="1:61" s="110" customFormat="1" ht="24.95" customHeight="1">
      <c r="A14" s="306" t="s">
        <v>1354</v>
      </c>
      <c r="B14" s="278">
        <v>27.692679661937074</v>
      </c>
      <c r="C14" s="278">
        <v>27.428704441547836</v>
      </c>
      <c r="D14" s="278">
        <v>26.521502203247561</v>
      </c>
      <c r="E14" s="278">
        <v>23.572314476703436</v>
      </c>
      <c r="F14" s="278">
        <v>23.275450579634903</v>
      </c>
      <c r="G14" s="278">
        <v>23.548798535755552</v>
      </c>
      <c r="H14" s="278">
        <v>22.028497917158248</v>
      </c>
      <c r="I14" s="278">
        <v>21.740439064412524</v>
      </c>
      <c r="J14" s="278">
        <v>22.088001181207424</v>
      </c>
      <c r="K14" s="278">
        <v>20.413616011438108</v>
      </c>
      <c r="L14" s="278">
        <v>20.724653895842472</v>
      </c>
      <c r="M14" s="278">
        <v>19.575553173465135</v>
      </c>
      <c r="N14" s="278">
        <v>21.551286025348073</v>
      </c>
      <c r="O14" s="278">
        <v>21.852877440690289</v>
      </c>
      <c r="P14" s="278">
        <v>21.87046558142217</v>
      </c>
      <c r="Q14" s="278">
        <v>22.310575740188355</v>
      </c>
      <c r="R14" s="278">
        <v>22.183938832352812</v>
      </c>
      <c r="S14" s="278">
        <v>21.81321257352678</v>
      </c>
      <c r="T14" s="278">
        <v>21.774769190026074</v>
      </c>
      <c r="U14" s="278">
        <v>21.50301495912678</v>
      </c>
      <c r="V14" s="278">
        <v>21.253756475250608</v>
      </c>
      <c r="W14" s="278">
        <v>21.306981500165644</v>
      </c>
      <c r="X14" s="278">
        <v>21.157628698445109</v>
      </c>
      <c r="Y14" s="278">
        <v>20.575664998876078</v>
      </c>
      <c r="Z14" s="278">
        <v>21.140837466560839</v>
      </c>
      <c r="AA14" s="278">
        <v>21.075188078574559</v>
      </c>
      <c r="AB14" s="278">
        <v>21.716179653486641</v>
      </c>
      <c r="AC14" s="278">
        <v>23.062452723850676</v>
      </c>
      <c r="AD14" s="278">
        <v>23.465199519746861</v>
      </c>
      <c r="AE14" s="278">
        <v>23.279057163394135</v>
      </c>
      <c r="AF14" s="278">
        <v>23.266579619836296</v>
      </c>
      <c r="AG14" s="278">
        <v>22.611438996667342</v>
      </c>
      <c r="AH14" s="278">
        <v>22.612931304641119</v>
      </c>
      <c r="AI14" s="278">
        <v>22.532897875528587</v>
      </c>
      <c r="AJ14" s="278">
        <v>22.853997261204828</v>
      </c>
      <c r="AK14" s="278">
        <v>22.408182311596953</v>
      </c>
      <c r="AL14" s="278">
        <v>22.858280617870211</v>
      </c>
      <c r="AM14" s="278">
        <v>22.762997770501379</v>
      </c>
      <c r="AN14" s="278">
        <v>22.606976017535146</v>
      </c>
      <c r="AO14" s="278">
        <v>22.878822001660843</v>
      </c>
      <c r="AP14" s="278">
        <v>23.071446017770825</v>
      </c>
      <c r="AQ14" s="278">
        <v>23.361344418599785</v>
      </c>
      <c r="AR14" s="278">
        <v>23.323425853318238</v>
      </c>
      <c r="AS14" s="278">
        <v>23.989635927771317</v>
      </c>
      <c r="AT14" s="278">
        <v>24.22988490693243</v>
      </c>
      <c r="AU14" s="278">
        <v>24.346657609052563</v>
      </c>
      <c r="AV14" s="278">
        <v>25.039565757053889</v>
      </c>
      <c r="AW14" s="278">
        <v>25.120755430596667</v>
      </c>
      <c r="AX14" s="278">
        <v>25.088105102678892</v>
      </c>
      <c r="AY14" s="278">
        <v>24.408230025871791</v>
      </c>
      <c r="AZ14" s="278">
        <v>24.707927479386303</v>
      </c>
      <c r="BA14" s="278">
        <v>24.564622689672703</v>
      </c>
      <c r="BB14" s="278">
        <v>24.508883601445834</v>
      </c>
      <c r="BC14" s="278">
        <v>24.555783773725935</v>
      </c>
      <c r="BD14" s="278">
        <v>24.184881744114957</v>
      </c>
      <c r="BE14" s="278">
        <v>24.426539633592363</v>
      </c>
      <c r="BF14" s="278">
        <v>23.754019784076061</v>
      </c>
      <c r="BG14" s="278">
        <v>23.874274089490797</v>
      </c>
      <c r="BH14" s="278">
        <v>24.247236924896018</v>
      </c>
      <c r="BI14" s="278">
        <v>24.861795270240922</v>
      </c>
    </row>
    <row r="15" spans="1:61" s="110" customFormat="1" ht="12" customHeight="1">
      <c r="A15" s="1265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</row>
    <row r="16" spans="1:61" s="1267" customFormat="1" ht="35.1" customHeight="1">
      <c r="A16" s="1260" t="s">
        <v>1339</v>
      </c>
      <c r="B16" s="305">
        <v>24.329257747919449</v>
      </c>
      <c r="C16" s="305">
        <v>24.485689512228099</v>
      </c>
      <c r="D16" s="305">
        <v>24.126274520373066</v>
      </c>
      <c r="E16" s="305">
        <v>24.128047790151385</v>
      </c>
      <c r="F16" s="305">
        <v>23.848329153692255</v>
      </c>
      <c r="G16" s="305">
        <v>23.679718165365031</v>
      </c>
      <c r="H16" s="305">
        <v>19.510785550016276</v>
      </c>
      <c r="I16" s="305">
        <v>19.790733858665785</v>
      </c>
      <c r="J16" s="305">
        <v>18.940079544276916</v>
      </c>
      <c r="K16" s="305">
        <v>18.547697678146399</v>
      </c>
      <c r="L16" s="305">
        <v>18.957188473353959</v>
      </c>
      <c r="M16" s="305">
        <v>18.474818380670239</v>
      </c>
      <c r="N16" s="305">
        <v>20.438877095585767</v>
      </c>
      <c r="O16" s="305">
        <v>20.981057230071212</v>
      </c>
      <c r="P16" s="305">
        <v>21.10647867661611</v>
      </c>
      <c r="Q16" s="305">
        <v>20.72572462304494</v>
      </c>
      <c r="R16" s="305">
        <v>21.204009378724429</v>
      </c>
      <c r="S16" s="305">
        <v>20.770357152693922</v>
      </c>
      <c r="T16" s="305">
        <v>21.172402042211971</v>
      </c>
      <c r="U16" s="305">
        <v>21.294152364820455</v>
      </c>
      <c r="V16" s="305">
        <v>21.069128167915714</v>
      </c>
      <c r="W16" s="305">
        <v>20.965851055319199</v>
      </c>
      <c r="X16" s="305">
        <v>21.477661272452593</v>
      </c>
      <c r="Y16" s="305">
        <v>20.743545989643081</v>
      </c>
      <c r="Z16" s="305">
        <v>21.496760957717701</v>
      </c>
      <c r="AA16" s="305">
        <v>21.332894243711408</v>
      </c>
      <c r="AB16" s="305">
        <v>20.208557894759107</v>
      </c>
      <c r="AC16" s="305">
        <v>22.362181516150262</v>
      </c>
      <c r="AD16" s="305">
        <v>22.680518915173959</v>
      </c>
      <c r="AE16" s="305">
        <v>22.400729627213529</v>
      </c>
      <c r="AF16" s="305">
        <v>21.478205853287861</v>
      </c>
      <c r="AG16" s="305">
        <v>21.855322475067538</v>
      </c>
      <c r="AH16" s="305">
        <v>21.851745920298708</v>
      </c>
      <c r="AI16" s="305">
        <v>21.96317454774541</v>
      </c>
      <c r="AJ16" s="305">
        <v>21.959633160204785</v>
      </c>
      <c r="AK16" s="305">
        <v>22.234578023308906</v>
      </c>
      <c r="AL16" s="305">
        <v>21.529184385261111</v>
      </c>
      <c r="AM16" s="305">
        <v>21.938807825257825</v>
      </c>
      <c r="AN16" s="305">
        <v>22.608027242516503</v>
      </c>
      <c r="AO16" s="305">
        <v>22.844885821616632</v>
      </c>
      <c r="AP16" s="305">
        <v>22.283770501604259</v>
      </c>
      <c r="AQ16" s="305">
        <v>21.749981000608081</v>
      </c>
      <c r="AR16" s="305">
        <v>22.485695690190727</v>
      </c>
      <c r="AS16" s="305">
        <v>21.344691426305559</v>
      </c>
      <c r="AT16" s="305">
        <v>21.61104730353437</v>
      </c>
      <c r="AU16" s="305">
        <v>21.140376700714071</v>
      </c>
      <c r="AV16" s="305">
        <v>22.481541032569687</v>
      </c>
      <c r="AW16" s="305">
        <v>23.123380876657301</v>
      </c>
      <c r="AX16" s="305">
        <v>22.887823439287459</v>
      </c>
      <c r="AY16" s="305">
        <v>22.891986802819002</v>
      </c>
      <c r="AZ16" s="305">
        <v>22.656654288428282</v>
      </c>
      <c r="BA16" s="305">
        <v>22.463725416150513</v>
      </c>
      <c r="BB16" s="305">
        <v>22.429961718938813</v>
      </c>
      <c r="BC16" s="305">
        <v>22.749956641891728</v>
      </c>
      <c r="BD16" s="305">
        <v>22.93356900274259</v>
      </c>
      <c r="BE16" s="305">
        <v>22.737755470970114</v>
      </c>
      <c r="BF16" s="305">
        <v>22.730613869767378</v>
      </c>
      <c r="BG16" s="305">
        <v>22.709055829927269</v>
      </c>
      <c r="BH16" s="305">
        <v>22.687101927269993</v>
      </c>
      <c r="BI16" s="305">
        <v>22.464125185976524</v>
      </c>
    </row>
    <row r="17" spans="1:61" s="110" customFormat="1" ht="24.95" customHeight="1">
      <c r="A17" s="109" t="s">
        <v>1353</v>
      </c>
      <c r="B17" s="106">
        <v>24.634992143683341</v>
      </c>
      <c r="C17" s="106">
        <v>24.524431922226007</v>
      </c>
      <c r="D17" s="106">
        <v>24.684696954037253</v>
      </c>
      <c r="E17" s="106">
        <v>24.518538768922749</v>
      </c>
      <c r="F17" s="106">
        <v>24.250760063681078</v>
      </c>
      <c r="G17" s="106">
        <v>24.585688952859158</v>
      </c>
      <c r="H17" s="106">
        <v>20.215006359247973</v>
      </c>
      <c r="I17" s="106">
        <v>20.234630176380346</v>
      </c>
      <c r="J17" s="106">
        <v>18.519145114501253</v>
      </c>
      <c r="K17" s="106">
        <v>18.611459481369891</v>
      </c>
      <c r="L17" s="106">
        <v>19.356924231085301</v>
      </c>
      <c r="M17" s="106">
        <v>18.2262734475005</v>
      </c>
      <c r="N17" s="106">
        <v>21.076376539242652</v>
      </c>
      <c r="O17" s="106">
        <v>21.419120879735704</v>
      </c>
      <c r="P17" s="106">
        <v>21.625531170096803</v>
      </c>
      <c r="Q17" s="106">
        <v>20.928072545097613</v>
      </c>
      <c r="R17" s="106">
        <v>21.239220863157264</v>
      </c>
      <c r="S17" s="106">
        <v>20.437405481499574</v>
      </c>
      <c r="T17" s="106">
        <v>21.062718617269812</v>
      </c>
      <c r="U17" s="106">
        <v>20.804507390659243</v>
      </c>
      <c r="V17" s="106">
        <v>20.957871949458138</v>
      </c>
      <c r="W17" s="106">
        <v>20.90175966022402</v>
      </c>
      <c r="X17" s="106">
        <v>21.350024765320832</v>
      </c>
      <c r="Y17" s="106">
        <v>21.05175258195014</v>
      </c>
      <c r="Z17" s="106">
        <v>21.959604582345271</v>
      </c>
      <c r="AA17" s="106">
        <v>21.301648956489181</v>
      </c>
      <c r="AB17" s="106">
        <v>21.078543364071791</v>
      </c>
      <c r="AC17" s="106">
        <v>22.051590630975952</v>
      </c>
      <c r="AD17" s="106">
        <v>22.254554336437089</v>
      </c>
      <c r="AE17" s="106">
        <v>22.19739040511795</v>
      </c>
      <c r="AF17" s="106">
        <v>20.399468542546941</v>
      </c>
      <c r="AG17" s="106">
        <v>20.983171448414378</v>
      </c>
      <c r="AH17" s="106">
        <v>21.168912637225901</v>
      </c>
      <c r="AI17" s="106">
        <v>21.139920746871681</v>
      </c>
      <c r="AJ17" s="106">
        <v>21.275708558979581</v>
      </c>
      <c r="AK17" s="106">
        <v>22.106192763521697</v>
      </c>
      <c r="AL17" s="106">
        <v>20.899828347895081</v>
      </c>
      <c r="AM17" s="106">
        <v>21.233126540124516</v>
      </c>
      <c r="AN17" s="106">
        <v>22.078354761589576</v>
      </c>
      <c r="AO17" s="106">
        <v>22.404552271122462</v>
      </c>
      <c r="AP17" s="106">
        <v>22.128078203794562</v>
      </c>
      <c r="AQ17" s="106">
        <v>22.230519551569856</v>
      </c>
      <c r="AR17" s="106">
        <v>22.82212458129527</v>
      </c>
      <c r="AS17" s="106">
        <v>22.689187684790106</v>
      </c>
      <c r="AT17" s="106">
        <v>21.317429307548281</v>
      </c>
      <c r="AU17" s="106">
        <v>20.456198855436302</v>
      </c>
      <c r="AV17" s="106">
        <v>22.549850495788458</v>
      </c>
      <c r="AW17" s="106">
        <v>23.558065981633643</v>
      </c>
      <c r="AX17" s="106">
        <v>22.576752182244075</v>
      </c>
      <c r="AY17" s="106">
        <v>22.252766568669273</v>
      </c>
      <c r="AZ17" s="106">
        <v>23.030726184058818</v>
      </c>
      <c r="BA17" s="106">
        <v>23.326311876039245</v>
      </c>
      <c r="BB17" s="106">
        <v>23.507562829575612</v>
      </c>
      <c r="BC17" s="106">
        <v>23.419680851797587</v>
      </c>
      <c r="BD17" s="106">
        <v>23.000573612081784</v>
      </c>
      <c r="BE17" s="106">
        <v>23.991370453554666</v>
      </c>
      <c r="BF17" s="106">
        <v>23.140822538468399</v>
      </c>
      <c r="BG17" s="106">
        <v>23.068416343515374</v>
      </c>
      <c r="BH17" s="106">
        <v>23.237249485910823</v>
      </c>
      <c r="BI17" s="106">
        <v>21.093600188703054</v>
      </c>
    </row>
    <row r="18" spans="1:61" s="110" customFormat="1" ht="24.95" customHeight="1">
      <c r="A18" s="1262" t="s">
        <v>1354</v>
      </c>
      <c r="B18" s="1268">
        <v>24.08954603475879</v>
      </c>
      <c r="C18" s="1268">
        <v>24.451459430631694</v>
      </c>
      <c r="D18" s="1268">
        <v>23.808730900317681</v>
      </c>
      <c r="E18" s="1268">
        <v>23.70403174609012</v>
      </c>
      <c r="F18" s="1268">
        <v>23.448597531037525</v>
      </c>
      <c r="G18" s="1268">
        <v>23.141358352220706</v>
      </c>
      <c r="H18" s="1268">
        <v>19.183925776645314</v>
      </c>
      <c r="I18" s="1268">
        <v>19.57309836352778</v>
      </c>
      <c r="J18" s="1268">
        <v>19.44080534001154</v>
      </c>
      <c r="K18" s="1268">
        <v>18.48366340045007</v>
      </c>
      <c r="L18" s="1268">
        <v>18.658601916096551</v>
      </c>
      <c r="M18" s="1268">
        <v>18.842369228761708</v>
      </c>
      <c r="N18" s="1268">
        <v>19.962040868835793</v>
      </c>
      <c r="O18" s="1268">
        <v>20.700425631498149</v>
      </c>
      <c r="P18" s="1268">
        <v>20.900065338942689</v>
      </c>
      <c r="Q18" s="1268">
        <v>20.587661116654317</v>
      </c>
      <c r="R18" s="1268">
        <v>21.183964110452767</v>
      </c>
      <c r="S18" s="1268">
        <v>20.976478316912445</v>
      </c>
      <c r="T18" s="1268">
        <v>21.225628933938111</v>
      </c>
      <c r="U18" s="1268">
        <v>21.525601091994325</v>
      </c>
      <c r="V18" s="1268">
        <v>21.151123455909492</v>
      </c>
      <c r="W18" s="1268">
        <v>21.019434150097581</v>
      </c>
      <c r="X18" s="1268">
        <v>21.545404148532697</v>
      </c>
      <c r="Y18" s="1268">
        <v>20.50852332696347</v>
      </c>
      <c r="Z18" s="1268">
        <v>20.974256040564462</v>
      </c>
      <c r="AA18" s="1268">
        <v>21.351005593243247</v>
      </c>
      <c r="AB18" s="1268">
        <v>19.881510805917078</v>
      </c>
      <c r="AC18" s="1268">
        <v>22.501213443617292</v>
      </c>
      <c r="AD18" s="1268">
        <v>22.925452071528532</v>
      </c>
      <c r="AE18" s="1268">
        <v>22.504622279628631</v>
      </c>
      <c r="AF18" s="1268">
        <v>22.502428141132555</v>
      </c>
      <c r="AG18" s="1268">
        <v>22.461868277539278</v>
      </c>
      <c r="AH18" s="1268">
        <v>22.26603274344189</v>
      </c>
      <c r="AI18" s="1268">
        <v>22.817798719948694</v>
      </c>
      <c r="AJ18" s="1268">
        <v>22.634245679329478</v>
      </c>
      <c r="AK18" s="1268">
        <v>22.439777689938726</v>
      </c>
      <c r="AL18" s="1268">
        <v>22.490804871104725</v>
      </c>
      <c r="AM18" s="1268">
        <v>22.651205593515837</v>
      </c>
      <c r="AN18" s="1268">
        <v>23.224045501452778</v>
      </c>
      <c r="AO18" s="1268">
        <v>23.145359081992527</v>
      </c>
      <c r="AP18" s="1268">
        <v>22.354111641246345</v>
      </c>
      <c r="AQ18" s="1268">
        <v>21.437375126822886</v>
      </c>
      <c r="AR18" s="1268">
        <v>22.289903037144175</v>
      </c>
      <c r="AS18" s="1268">
        <v>20.687306588021613</v>
      </c>
      <c r="AT18" s="1268">
        <v>21.741176439908486</v>
      </c>
      <c r="AU18" s="1268">
        <v>21.753501971436702</v>
      </c>
      <c r="AV18" s="1268">
        <v>22.426036694262873</v>
      </c>
      <c r="AW18" s="1268">
        <v>22.492123569846498</v>
      </c>
      <c r="AX18" s="1268">
        <v>23.168702919192665</v>
      </c>
      <c r="AY18" s="1268">
        <v>23.382614270410066</v>
      </c>
      <c r="AZ18" s="1268">
        <v>22.457719645111865</v>
      </c>
      <c r="BA18" s="1268">
        <v>22.022247112169797</v>
      </c>
      <c r="BB18" s="1268">
        <v>21.770649076812692</v>
      </c>
      <c r="BC18" s="1268">
        <v>22.17127202882579</v>
      </c>
      <c r="BD18" s="1268">
        <v>22.906319791344313</v>
      </c>
      <c r="BE18" s="1268">
        <v>22.375650917792871</v>
      </c>
      <c r="BF18" s="1268">
        <v>22.575672233108001</v>
      </c>
      <c r="BG18" s="1268">
        <v>22.498860157298562</v>
      </c>
      <c r="BH18" s="1268">
        <v>22.417147358617484</v>
      </c>
      <c r="BI18" s="1268">
        <v>23.779545820052149</v>
      </c>
    </row>
    <row r="19" spans="1:61" ht="12.75" customHeight="1">
      <c r="A19" s="92"/>
    </row>
    <row r="20" spans="1:61">
      <c r="A20" s="110" t="s">
        <v>1239</v>
      </c>
    </row>
  </sheetData>
  <mergeCells count="6"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"/>
  <sheetViews>
    <sheetView showGridLines="0" showZeros="0" zoomScaleNormal="100" zoomScaleSheetLayoutView="100" workbookViewId="0">
      <pane xSplit="1" ySplit="7" topLeftCell="AP8" activePane="bottomRight" state="frozen"/>
      <selection activeCell="A18" sqref="A18"/>
      <selection pane="topRight" activeCell="A18" sqref="A18"/>
      <selection pane="bottomLeft" activeCell="A18" sqref="A18"/>
      <selection pane="bottomRight" activeCell="A8" sqref="A8"/>
    </sheetView>
  </sheetViews>
  <sheetFormatPr defaultColWidth="8" defaultRowHeight="12.75"/>
  <cols>
    <col min="1" max="1" width="48.7109375" style="91" customWidth="1"/>
    <col min="2" max="61" width="9.42578125" style="91" customWidth="1"/>
    <col min="62" max="16384" width="8" style="91"/>
  </cols>
  <sheetData>
    <row r="1" spans="1:6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 t="s">
        <v>907</v>
      </c>
    </row>
    <row r="2" spans="1:61" s="784" customFormat="1" ht="34.5" customHeight="1">
      <c r="A2" s="1143" t="s">
        <v>1237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</row>
    <row r="3" spans="1:61" ht="12.75" customHeight="1">
      <c r="A3" s="1144" t="s">
        <v>198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  <c r="M3" s="1152"/>
      <c r="N3" s="1152"/>
      <c r="O3" s="1152"/>
      <c r="P3" s="1152"/>
      <c r="Q3" s="1152"/>
      <c r="R3" s="1152"/>
      <c r="S3" s="1152"/>
      <c r="T3" s="1152"/>
      <c r="U3" s="1152"/>
      <c r="V3" s="1152"/>
      <c r="W3" s="1152"/>
      <c r="X3" s="1152"/>
      <c r="Y3" s="1152"/>
      <c r="Z3" s="1152"/>
      <c r="AA3" s="1152"/>
      <c r="AB3" s="1152"/>
      <c r="AC3" s="1152"/>
      <c r="AD3" s="1152"/>
      <c r="AE3" s="1152"/>
      <c r="AF3" s="1152"/>
      <c r="AG3" s="1152"/>
      <c r="AH3" s="1152"/>
      <c r="AI3" s="1152"/>
      <c r="AJ3" s="1152"/>
      <c r="AK3" s="1152"/>
      <c r="AL3" s="1152"/>
      <c r="AM3" s="1152"/>
      <c r="AN3" s="1152"/>
      <c r="AO3" s="1152"/>
      <c r="AP3" s="1152"/>
      <c r="AQ3" s="1152"/>
      <c r="AR3" s="1152"/>
      <c r="AS3" s="1152"/>
      <c r="AT3" s="1152"/>
      <c r="AU3" s="1152"/>
      <c r="AV3" s="1152"/>
      <c r="AW3" s="1152"/>
      <c r="AX3" s="1152"/>
      <c r="AY3" s="1152"/>
      <c r="AZ3" s="1152"/>
      <c r="BA3" s="1152"/>
      <c r="BB3" s="1152"/>
      <c r="BC3" s="1152"/>
      <c r="BD3" s="1152"/>
      <c r="BE3" s="1152"/>
      <c r="BF3" s="1152"/>
      <c r="BG3" s="1152"/>
      <c r="BH3" s="1152"/>
      <c r="BI3" s="1152"/>
    </row>
    <row r="5" spans="1:61" ht="20.100000000000001" customHeight="1">
      <c r="A5" s="1594" t="s">
        <v>238</v>
      </c>
      <c r="B5" s="1591" t="s">
        <v>973</v>
      </c>
      <c r="C5" s="1592"/>
      <c r="D5" s="1592"/>
      <c r="E5" s="1592"/>
      <c r="F5" s="1592"/>
      <c r="G5" s="1592"/>
      <c r="H5" s="1592"/>
      <c r="I5" s="1592"/>
      <c r="J5" s="1592"/>
      <c r="K5" s="1592"/>
      <c r="L5" s="1592"/>
      <c r="M5" s="1593"/>
      <c r="N5" s="1591" t="s">
        <v>433</v>
      </c>
      <c r="O5" s="1592"/>
      <c r="P5" s="1592"/>
      <c r="Q5" s="1592"/>
      <c r="R5" s="1592"/>
      <c r="S5" s="1592"/>
      <c r="T5" s="1592"/>
      <c r="U5" s="1592"/>
      <c r="V5" s="1592"/>
      <c r="W5" s="1592"/>
      <c r="X5" s="1592"/>
      <c r="Y5" s="1593"/>
      <c r="Z5" s="1591" t="s">
        <v>686</v>
      </c>
      <c r="AA5" s="1592"/>
      <c r="AB5" s="1592"/>
      <c r="AC5" s="1592"/>
      <c r="AD5" s="1592"/>
      <c r="AE5" s="1592"/>
      <c r="AF5" s="1592"/>
      <c r="AG5" s="1592"/>
      <c r="AH5" s="1592"/>
      <c r="AI5" s="1592"/>
      <c r="AJ5" s="1592"/>
      <c r="AK5" s="1593"/>
      <c r="AL5" s="1591" t="s">
        <v>935</v>
      </c>
      <c r="AM5" s="1592"/>
      <c r="AN5" s="1592"/>
      <c r="AO5" s="1592"/>
      <c r="AP5" s="1592"/>
      <c r="AQ5" s="1592"/>
      <c r="AR5" s="1592"/>
      <c r="AS5" s="1592"/>
      <c r="AT5" s="1592"/>
      <c r="AU5" s="1592"/>
      <c r="AV5" s="1592"/>
      <c r="AW5" s="1593"/>
      <c r="AX5" s="1590" t="s">
        <v>1331</v>
      </c>
      <c r="AY5" s="1590"/>
      <c r="AZ5" s="1590"/>
      <c r="BA5" s="1590"/>
      <c r="BB5" s="1590"/>
      <c r="BC5" s="1590"/>
      <c r="BD5" s="1590"/>
      <c r="BE5" s="1590"/>
      <c r="BF5" s="1590"/>
      <c r="BG5" s="1590"/>
      <c r="BH5" s="1590"/>
      <c r="BI5" s="1590"/>
    </row>
    <row r="6" spans="1:61" ht="20.100000000000001" customHeight="1">
      <c r="A6" s="1594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</row>
    <row r="7" spans="1:61" ht="15" customHeight="1">
      <c r="A7" s="141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</row>
    <row r="8" spans="1:61" s="1267" customFormat="1" ht="35.1" customHeight="1">
      <c r="A8" s="1269" t="s">
        <v>1338</v>
      </c>
      <c r="B8" s="277">
        <v>7.4984180746383009</v>
      </c>
      <c r="C8" s="277">
        <v>7.2539115109500152</v>
      </c>
      <c r="D8" s="277">
        <v>7.7217317672204437</v>
      </c>
      <c r="E8" s="277">
        <v>7.3827256221827806</v>
      </c>
      <c r="F8" s="277">
        <v>7.4781685961342319</v>
      </c>
      <c r="G8" s="277">
        <v>6.8342279990230548</v>
      </c>
      <c r="H8" s="277">
        <v>6.5126015635309003</v>
      </c>
      <c r="I8" s="277">
        <v>6.3054823209877142</v>
      </c>
      <c r="J8" s="277">
        <v>6.4807581678494364</v>
      </c>
      <c r="K8" s="277">
        <v>6.5367261058669222</v>
      </c>
      <c r="L8" s="277">
        <v>6.0633989122050611</v>
      </c>
      <c r="M8" s="277">
        <v>6.3872894845023964</v>
      </c>
      <c r="N8" s="277">
        <v>7.1436578276738096</v>
      </c>
      <c r="O8" s="277">
        <v>6.8713152195689897</v>
      </c>
      <c r="P8" s="277">
        <v>7.1063019984370319</v>
      </c>
      <c r="Q8" s="277">
        <v>6.818023572466041</v>
      </c>
      <c r="R8" s="277">
        <v>6.7121650159207</v>
      </c>
      <c r="S8" s="277">
        <v>6.5163204152889636</v>
      </c>
      <c r="T8" s="277">
        <v>6.7305420798770257</v>
      </c>
      <c r="U8" s="277">
        <v>6.1951659840000008</v>
      </c>
      <c r="V8" s="277">
        <v>6.7417388291420624</v>
      </c>
      <c r="W8" s="277">
        <v>6.173533290601501</v>
      </c>
      <c r="X8" s="277">
        <v>6.4023158809273397</v>
      </c>
      <c r="Y8" s="277">
        <v>6.2038808294042571</v>
      </c>
      <c r="Z8" s="277">
        <v>6.3686392598042874</v>
      </c>
      <c r="AA8" s="277">
        <v>6.4578394498145775</v>
      </c>
      <c r="AB8" s="277">
        <v>6.1850203811453026</v>
      </c>
      <c r="AC8" s="277">
        <v>6.3749837991853004</v>
      </c>
      <c r="AD8" s="277">
        <v>6.7123478761509707</v>
      </c>
      <c r="AE8" s="277">
        <v>6.6679395279309865</v>
      </c>
      <c r="AF8" s="277">
        <v>6.7492929312563588</v>
      </c>
      <c r="AG8" s="277">
        <v>7.3784531553766479</v>
      </c>
      <c r="AH8" s="277">
        <v>7.3079040461261977</v>
      </c>
      <c r="AI8" s="277">
        <v>7.2609839082968843</v>
      </c>
      <c r="AJ8" s="277">
        <v>7.6055088549990595</v>
      </c>
      <c r="AK8" s="277">
        <v>6.9531516418748511</v>
      </c>
      <c r="AL8" s="277">
        <v>8.2074515814700941</v>
      </c>
      <c r="AM8" s="277">
        <v>8.0681480812995403</v>
      </c>
      <c r="AN8" s="277">
        <v>8.8530954584726942</v>
      </c>
      <c r="AO8" s="277">
        <v>8.7529573344667391</v>
      </c>
      <c r="AP8" s="277">
        <v>9.4599844683354473</v>
      </c>
      <c r="AQ8" s="277">
        <v>8.985312133908895</v>
      </c>
      <c r="AR8" s="277">
        <v>8.7700144315923119</v>
      </c>
      <c r="AS8" s="277">
        <v>9.2942959006307238</v>
      </c>
      <c r="AT8" s="277">
        <v>9.1371754543844332</v>
      </c>
      <c r="AU8" s="277">
        <v>9.5883596357399146</v>
      </c>
      <c r="AV8" s="277">
        <v>9.4327023497450782</v>
      </c>
      <c r="AW8" s="277">
        <v>9.399251460666493</v>
      </c>
      <c r="AX8" s="277">
        <v>9.4760435147784818</v>
      </c>
      <c r="AY8" s="277">
        <v>9.7572288560271012</v>
      </c>
      <c r="AZ8" s="277">
        <v>10.01626498338106</v>
      </c>
      <c r="BA8" s="277">
        <v>10.342015499376293</v>
      </c>
      <c r="BB8" s="277">
        <v>10.406526551577498</v>
      </c>
      <c r="BC8" s="277">
        <v>9.8159853364335294</v>
      </c>
      <c r="BD8" s="277">
        <v>10.17360277297006</v>
      </c>
      <c r="BE8" s="277">
        <v>10.678644808892448</v>
      </c>
      <c r="BF8" s="277">
        <v>10.573695627194002</v>
      </c>
      <c r="BG8" s="277">
        <v>10.09487214493155</v>
      </c>
      <c r="BH8" s="277">
        <v>10.217031553748814</v>
      </c>
      <c r="BI8" s="277">
        <v>9.9406150116305128</v>
      </c>
    </row>
    <row r="9" spans="1:61" s="110" customFormat="1" ht="24.95" customHeight="1">
      <c r="A9" s="1270" t="s">
        <v>1353</v>
      </c>
      <c r="B9" s="106">
        <v>6.9462178469781648</v>
      </c>
      <c r="C9" s="106">
        <v>6.9289123862417137</v>
      </c>
      <c r="D9" s="106">
        <v>7.5854096548669947</v>
      </c>
      <c r="E9" s="106">
        <v>7.2447245263595557</v>
      </c>
      <c r="F9" s="106">
        <v>7.5270755754219048</v>
      </c>
      <c r="G9" s="106">
        <v>7.5468524845227805</v>
      </c>
      <c r="H9" s="106">
        <v>6.3857901688627914</v>
      </c>
      <c r="I9" s="106">
        <v>6.0721093534627713</v>
      </c>
      <c r="J9" s="106">
        <v>7.3597200869408113</v>
      </c>
      <c r="K9" s="106">
        <v>7.3138430767745248</v>
      </c>
      <c r="L9" s="106">
        <v>7.2898818297027042</v>
      </c>
      <c r="M9" s="106">
        <v>6.5102947394983577</v>
      </c>
      <c r="N9" s="106">
        <v>7.5469240046899024</v>
      </c>
      <c r="O9" s="106">
        <v>7.1458154768302409</v>
      </c>
      <c r="P9" s="106">
        <v>6.838842804861617</v>
      </c>
      <c r="Q9" s="106">
        <v>6.4168129889992453</v>
      </c>
      <c r="R9" s="106">
        <v>6.3868972049761323</v>
      </c>
      <c r="S9" s="106">
        <v>6.1354798586036434</v>
      </c>
      <c r="T9" s="106">
        <v>6.8076069947882152</v>
      </c>
      <c r="U9" s="106">
        <v>6.6961273016761407</v>
      </c>
      <c r="V9" s="106">
        <v>6.9197436451314225</v>
      </c>
      <c r="W9" s="106">
        <v>6.6601419378119697</v>
      </c>
      <c r="X9" s="106">
        <v>5.9636540207130313</v>
      </c>
      <c r="Y9" s="106">
        <v>6.487402465181864</v>
      </c>
      <c r="Z9" s="106">
        <v>6.7125017875681943</v>
      </c>
      <c r="AA9" s="106">
        <v>6.5967964538304971</v>
      </c>
      <c r="AB9" s="106">
        <v>6.2046456908329022</v>
      </c>
      <c r="AC9" s="106">
        <v>6.5880672716359889</v>
      </c>
      <c r="AD9" s="106">
        <v>6.6321269618849383</v>
      </c>
      <c r="AE9" s="106">
        <v>5.9817873665327914</v>
      </c>
      <c r="AF9" s="106">
        <v>7.0693748150338118</v>
      </c>
      <c r="AG9" s="106">
        <v>7.5220339261774214</v>
      </c>
      <c r="AH9" s="106">
        <v>7.5395650909436824</v>
      </c>
      <c r="AI9" s="106">
        <v>7.6831686552972016</v>
      </c>
      <c r="AJ9" s="106">
        <v>7.7577114075782569</v>
      </c>
      <c r="AK9" s="106">
        <v>6.7346505613556706</v>
      </c>
      <c r="AL9" s="106">
        <v>8.3447313558550746</v>
      </c>
      <c r="AM9" s="106">
        <v>8.1691364636857511</v>
      </c>
      <c r="AN9" s="106">
        <v>8.7005787309321807</v>
      </c>
      <c r="AO9" s="106">
        <v>7.993559497983628</v>
      </c>
      <c r="AP9" s="106">
        <v>8.8956148238562776</v>
      </c>
      <c r="AQ9" s="106">
        <v>9.4603331753082909</v>
      </c>
      <c r="AR9" s="106">
        <v>9.1129110311183048</v>
      </c>
      <c r="AS9" s="106">
        <v>9.5033989336619165</v>
      </c>
      <c r="AT9" s="106">
        <v>9.6558602063852472</v>
      </c>
      <c r="AU9" s="106">
        <v>10.093105448178129</v>
      </c>
      <c r="AV9" s="106">
        <v>9.6202361628023567</v>
      </c>
      <c r="AW9" s="106">
        <v>10.023849886298137</v>
      </c>
      <c r="AX9" s="106">
        <v>9.4018771736228572</v>
      </c>
      <c r="AY9" s="106">
        <v>9.8457784304239642</v>
      </c>
      <c r="AZ9" s="106">
        <v>9.7056287079926822</v>
      </c>
      <c r="BA9" s="106">
        <v>9.5672814388914524</v>
      </c>
      <c r="BB9" s="106">
        <v>9.8032511476242181</v>
      </c>
      <c r="BC9" s="106">
        <v>10.241151384042047</v>
      </c>
      <c r="BD9" s="106">
        <v>9.4339190353443474</v>
      </c>
      <c r="BE9" s="106">
        <v>10.663491504156575</v>
      </c>
      <c r="BF9" s="106">
        <v>11.398462770092637</v>
      </c>
      <c r="BG9" s="106">
        <v>10.34268851826857</v>
      </c>
      <c r="BH9" s="106">
        <v>10.76845643958579</v>
      </c>
      <c r="BI9" s="106">
        <v>10.314763895481558</v>
      </c>
    </row>
    <row r="10" spans="1:61" s="110" customFormat="1" ht="24.95" customHeight="1">
      <c r="A10" s="1262" t="s">
        <v>1354</v>
      </c>
      <c r="B10" s="1268">
        <v>7.6680228003604585</v>
      </c>
      <c r="C10" s="1268">
        <v>7.5279671625777373</v>
      </c>
      <c r="D10" s="1268">
        <v>7.8856956763598118</v>
      </c>
      <c r="E10" s="1268">
        <v>7.4527160505323415</v>
      </c>
      <c r="F10" s="1268">
        <v>7.4572542524751464</v>
      </c>
      <c r="G10" s="1268">
        <v>6.6060001302320419</v>
      </c>
      <c r="H10" s="1268">
        <v>6.5503514530034979</v>
      </c>
      <c r="I10" s="1268">
        <v>6.4776784356713923</v>
      </c>
      <c r="J10" s="1268">
        <v>6.1407025717206833</v>
      </c>
      <c r="K10" s="1268">
        <v>6.225034511429409</v>
      </c>
      <c r="L10" s="1268">
        <v>5.6445181911937548</v>
      </c>
      <c r="M10" s="1268">
        <v>6.318335362222756</v>
      </c>
      <c r="N10" s="1268">
        <v>6.8086475142086735</v>
      </c>
      <c r="O10" s="1268">
        <v>6.6958117480393913</v>
      </c>
      <c r="P10" s="1268">
        <v>7.2334799283296105</v>
      </c>
      <c r="Q10" s="1268">
        <v>7.0408223314397507</v>
      </c>
      <c r="R10" s="1268">
        <v>6.8228544744031456</v>
      </c>
      <c r="S10" s="1268">
        <v>6.693965676705127</v>
      </c>
      <c r="T10" s="1268">
        <v>6.6919602936120883</v>
      </c>
      <c r="U10" s="1268">
        <v>6.0207777513078078</v>
      </c>
      <c r="V10" s="1268">
        <v>6.6527887855062184</v>
      </c>
      <c r="W10" s="1268">
        <v>5.9810625798274986</v>
      </c>
      <c r="X10" s="1268">
        <v>6.5266546244929833</v>
      </c>
      <c r="Y10" s="1268">
        <v>6.0616459682757418</v>
      </c>
      <c r="Z10" s="1268">
        <v>6.223292953126597</v>
      </c>
      <c r="AA10" s="1268">
        <v>6.385351245870404</v>
      </c>
      <c r="AB10" s="1268">
        <v>6.1665209502901686</v>
      </c>
      <c r="AC10" s="1268">
        <v>6.213839168005622</v>
      </c>
      <c r="AD10" s="1268">
        <v>6.7353830691222383</v>
      </c>
      <c r="AE10" s="1268">
        <v>7.0648855897331844</v>
      </c>
      <c r="AF10" s="1268">
        <v>6.4436175853751658</v>
      </c>
      <c r="AG10" s="1268">
        <v>7.3038254101332152</v>
      </c>
      <c r="AH10" s="1268">
        <v>7.1467519408475981</v>
      </c>
      <c r="AI10" s="1268">
        <v>7.0943263454363885</v>
      </c>
      <c r="AJ10" s="1268">
        <v>7.4928617221249301</v>
      </c>
      <c r="AK10" s="1268">
        <v>7.128703845199877</v>
      </c>
      <c r="AL10" s="1268">
        <v>8.1029867021296607</v>
      </c>
      <c r="AM10" s="1268">
        <v>8.0361803838069239</v>
      </c>
      <c r="AN10" s="1268">
        <v>8.9234775872408552</v>
      </c>
      <c r="AO10" s="1268">
        <v>9.2548594710122369</v>
      </c>
      <c r="AP10" s="1268">
        <v>9.7381052435956903</v>
      </c>
      <c r="AQ10" s="1268">
        <v>8.7854140399204752</v>
      </c>
      <c r="AR10" s="1268">
        <v>8.4757230632903902</v>
      </c>
      <c r="AS10" s="1268">
        <v>9.1786970818457281</v>
      </c>
      <c r="AT10" s="1268">
        <v>8.7688776021832116</v>
      </c>
      <c r="AU10" s="1268">
        <v>9.3247578028954621</v>
      </c>
      <c r="AV10" s="1268">
        <v>9.1991796702194613</v>
      </c>
      <c r="AW10" s="1268">
        <v>8.7197998085892756</v>
      </c>
      <c r="AX10" s="1268">
        <v>9.5287571890982559</v>
      </c>
      <c r="AY10" s="1268">
        <v>9.6521515764361787</v>
      </c>
      <c r="AZ10" s="1268">
        <v>10.195582186414265</v>
      </c>
      <c r="BA10" s="1268">
        <v>10.793783323354786</v>
      </c>
      <c r="BB10" s="1268">
        <v>10.870091541536222</v>
      </c>
      <c r="BC10" s="1268">
        <v>9.5323775465611149</v>
      </c>
      <c r="BD10" s="1268">
        <v>10.557472081764953</v>
      </c>
      <c r="BE10" s="1268">
        <v>10.693861111642319</v>
      </c>
      <c r="BF10" s="1268">
        <v>9.8769809641016657</v>
      </c>
      <c r="BG10" s="1268">
        <v>9.9664679323293761</v>
      </c>
      <c r="BH10" s="1268">
        <v>9.7114027581867628</v>
      </c>
      <c r="BI10" s="1268">
        <v>9.5917369816542699</v>
      </c>
    </row>
    <row r="11" spans="1:61" ht="12.75" customHeight="1">
      <c r="A11" s="92"/>
    </row>
    <row r="12" spans="1:61" ht="12.75" customHeight="1">
      <c r="A12" s="91" t="s">
        <v>1238</v>
      </c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08"/>
      <c r="AR12" s="1208"/>
      <c r="AS12" s="1208"/>
      <c r="AT12" s="1208"/>
      <c r="AU12" s="1208"/>
      <c r="AV12" s="1208"/>
      <c r="AW12" s="1208"/>
      <c r="AX12" s="1208"/>
      <c r="AY12" s="1208"/>
      <c r="AZ12" s="1208"/>
      <c r="BA12" s="1208"/>
      <c r="BB12" s="1208"/>
      <c r="BC12" s="1208"/>
      <c r="BD12" s="1208"/>
      <c r="BE12" s="1208"/>
      <c r="BF12" s="1208"/>
      <c r="BG12" s="1208"/>
      <c r="BH12" s="1208"/>
      <c r="BI12" s="1208"/>
    </row>
  </sheetData>
  <mergeCells count="6">
    <mergeCell ref="AX5:BI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8"/>
  <sheetViews>
    <sheetView showZeros="0" zoomScaleNormal="100" zoomScaleSheetLayoutView="100" workbookViewId="0">
      <pane xSplit="1" ySplit="7" topLeftCell="B8" activePane="bottomRight" state="frozen"/>
      <selection activeCell="A65" sqref="A65"/>
      <selection pane="topRight" activeCell="A65" sqref="A65"/>
      <selection pane="bottomLeft" activeCell="A65" sqref="A65"/>
      <selection pane="bottomRight" activeCell="R5" sqref="R5:T5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34" customWidth="1"/>
    <col min="21" max="28" width="9" style="46"/>
    <col min="29" max="30" width="9.5703125" style="46" bestFit="1" customWidth="1"/>
    <col min="31" max="33" width="9.140625" style="46" bestFit="1" customWidth="1"/>
    <col min="34" max="34" width="10.42578125" style="46" bestFit="1" customWidth="1"/>
    <col min="35" max="16384" width="9" style="46"/>
  </cols>
  <sheetData>
    <row r="1" spans="1:34">
      <c r="A1" s="149"/>
      <c r="B1" s="149"/>
      <c r="C1" s="149"/>
      <c r="D1" s="149"/>
      <c r="E1" s="149"/>
      <c r="F1" s="149"/>
      <c r="G1" s="149"/>
      <c r="H1" s="149"/>
      <c r="I1" s="14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480</v>
      </c>
    </row>
    <row r="2" spans="1:34" s="199" customFormat="1" ht="15.75">
      <c r="A2" s="1429" t="s">
        <v>302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</row>
    <row r="3" spans="1:34">
      <c r="A3" s="1438" t="s">
        <v>1222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</row>
    <row r="4" spans="1:34" ht="12.75" customHeight="1"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 t="s">
        <v>121</v>
      </c>
    </row>
    <row r="5" spans="1:34" ht="15" customHeight="1">
      <c r="A5" s="1431" t="s">
        <v>262</v>
      </c>
      <c r="B5" s="1440" t="s">
        <v>973</v>
      </c>
      <c r="C5" s="1440"/>
      <c r="D5" s="1440"/>
      <c r="E5" s="1440"/>
      <c r="F5" s="1441" t="s">
        <v>433</v>
      </c>
      <c r="G5" s="1442"/>
      <c r="H5" s="1442"/>
      <c r="I5" s="1442"/>
      <c r="J5" s="1441" t="s">
        <v>686</v>
      </c>
      <c r="K5" s="1442"/>
      <c r="L5" s="1442"/>
      <c r="M5" s="1443"/>
      <c r="N5" s="1440" t="s">
        <v>935</v>
      </c>
      <c r="O5" s="1440"/>
      <c r="P5" s="1440"/>
      <c r="Q5" s="1440"/>
      <c r="R5" s="1441" t="s">
        <v>1331</v>
      </c>
      <c r="S5" s="1442"/>
      <c r="T5" s="1443"/>
    </row>
    <row r="6" spans="1:34" ht="15" customHeight="1">
      <c r="A6" s="1436"/>
      <c r="B6" s="436" t="s">
        <v>391</v>
      </c>
      <c r="C6" s="436" t="s">
        <v>392</v>
      </c>
      <c r="D6" s="436" t="s">
        <v>393</v>
      </c>
      <c r="E6" s="436" t="s">
        <v>981</v>
      </c>
      <c r="F6" s="436" t="s">
        <v>391</v>
      </c>
      <c r="G6" s="436" t="s">
        <v>392</v>
      </c>
      <c r="H6" s="436" t="s">
        <v>393</v>
      </c>
      <c r="I6" s="436" t="s">
        <v>981</v>
      </c>
      <c r="J6" s="436" t="s">
        <v>391</v>
      </c>
      <c r="K6" s="436" t="s">
        <v>392</v>
      </c>
      <c r="L6" s="436" t="s">
        <v>393</v>
      </c>
      <c r="M6" s="379" t="s">
        <v>981</v>
      </c>
      <c r="N6" s="379" t="s">
        <v>391</v>
      </c>
      <c r="O6" s="379" t="s">
        <v>392</v>
      </c>
      <c r="P6" s="379" t="s">
        <v>393</v>
      </c>
      <c r="Q6" s="379" t="s">
        <v>981</v>
      </c>
      <c r="R6" s="379" t="s">
        <v>391</v>
      </c>
      <c r="S6" s="379" t="s">
        <v>392</v>
      </c>
      <c r="T6" s="379" t="s">
        <v>393</v>
      </c>
    </row>
    <row r="7" spans="1:34" ht="15" customHeight="1">
      <c r="A7" s="935">
        <v>1</v>
      </c>
      <c r="B7" s="936">
        <v>2</v>
      </c>
      <c r="C7" s="935">
        <v>3</v>
      </c>
      <c r="D7" s="935">
        <v>4</v>
      </c>
      <c r="E7" s="376">
        <v>5</v>
      </c>
      <c r="F7" s="376">
        <v>6</v>
      </c>
      <c r="G7" s="376">
        <v>7</v>
      </c>
      <c r="H7" s="376">
        <v>8</v>
      </c>
      <c r="I7" s="376">
        <v>9</v>
      </c>
      <c r="J7" s="376">
        <v>10</v>
      </c>
      <c r="K7" s="376">
        <v>11</v>
      </c>
      <c r="L7" s="376">
        <v>12</v>
      </c>
      <c r="M7" s="1181">
        <v>13</v>
      </c>
      <c r="N7" s="1181">
        <v>14</v>
      </c>
      <c r="O7" s="1181">
        <v>15</v>
      </c>
      <c r="P7" s="1181">
        <v>16</v>
      </c>
      <c r="Q7" s="1181">
        <v>17</v>
      </c>
      <c r="R7" s="1181">
        <v>18</v>
      </c>
      <c r="S7" s="1181">
        <v>19</v>
      </c>
      <c r="T7" s="1181">
        <v>20</v>
      </c>
    </row>
    <row r="8" spans="1:34" ht="14.1" customHeight="1">
      <c r="A8" s="387" t="s">
        <v>48</v>
      </c>
      <c r="B8" s="929">
        <v>56563.858709369539</v>
      </c>
      <c r="C8" s="929">
        <v>59071.32901652086</v>
      </c>
      <c r="D8" s="335">
        <v>62514.367791055265</v>
      </c>
      <c r="E8" s="929">
        <v>65920.637739467144</v>
      </c>
      <c r="F8" s="929">
        <v>64039.161856754843</v>
      </c>
      <c r="G8" s="929">
        <v>66151.869352278969</v>
      </c>
      <c r="H8" s="929">
        <v>68291.77636545393</v>
      </c>
      <c r="I8" s="929">
        <v>70404.041294420836</v>
      </c>
      <c r="J8" s="929">
        <v>69984.257792128832</v>
      </c>
      <c r="K8" s="929">
        <v>74520.170272293268</v>
      </c>
      <c r="L8" s="929">
        <v>78672.422548913339</v>
      </c>
      <c r="M8" s="929">
        <v>82293.659300203639</v>
      </c>
      <c r="N8" s="929">
        <v>82812.698365589895</v>
      </c>
      <c r="O8" s="929">
        <v>81718.235819656649</v>
      </c>
      <c r="P8" s="929">
        <v>81161.002942194202</v>
      </c>
      <c r="Q8" s="929">
        <v>84883.489191668166</v>
      </c>
      <c r="R8" s="929">
        <v>84950.627742728058</v>
      </c>
      <c r="S8" s="929">
        <v>88475.687927882216</v>
      </c>
      <c r="T8" s="929">
        <v>95653.306642714524</v>
      </c>
      <c r="AC8" s="1173"/>
      <c r="AD8" s="1173"/>
      <c r="AE8" s="1173"/>
      <c r="AF8" s="1173"/>
      <c r="AG8" s="1173"/>
      <c r="AH8" s="1173"/>
    </row>
    <row r="9" spans="1:34" ht="14.1" customHeight="1">
      <c r="A9" s="923" t="s">
        <v>669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223.36512454233963</v>
      </c>
      <c r="AC9" s="1173"/>
      <c r="AD9" s="1173"/>
      <c r="AE9" s="1173"/>
      <c r="AF9" s="1173"/>
      <c r="AG9" s="1173"/>
      <c r="AH9" s="1173"/>
    </row>
    <row r="10" spans="1:34" ht="39.950000000000003" customHeight="1">
      <c r="A10" s="386" t="s">
        <v>631</v>
      </c>
      <c r="B10" s="359">
        <v>29.069148387928301</v>
      </c>
      <c r="C10" s="359">
        <v>30.397002718945338</v>
      </c>
      <c r="D10" s="359">
        <v>29.255648173081614</v>
      </c>
      <c r="E10" s="359">
        <v>29.731935409459211</v>
      </c>
      <c r="F10" s="359">
        <v>29.529083206500079</v>
      </c>
      <c r="G10" s="359">
        <v>29.957640946884482</v>
      </c>
      <c r="H10" s="359">
        <v>29.924625792331799</v>
      </c>
      <c r="I10" s="359">
        <v>29.815573345511829</v>
      </c>
      <c r="J10" s="359">
        <v>30.080512807708626</v>
      </c>
      <c r="K10" s="359">
        <v>35.546217330228515</v>
      </c>
      <c r="L10" s="359">
        <v>33.993227664290742</v>
      </c>
      <c r="M10" s="359">
        <v>31.647976353002317</v>
      </c>
      <c r="N10" s="359">
        <v>39.41115709563288</v>
      </c>
      <c r="O10" s="359">
        <v>38.06005290956076</v>
      </c>
      <c r="P10" s="359">
        <v>36.016777537830222</v>
      </c>
      <c r="Q10" s="359">
        <v>37.10708123928115</v>
      </c>
      <c r="R10" s="359">
        <v>40.77240104410884</v>
      </c>
      <c r="S10" s="359">
        <v>47.349403059659757</v>
      </c>
      <c r="T10" s="359">
        <v>48.667616646767655</v>
      </c>
      <c r="AC10" s="1173"/>
      <c r="AD10" s="1173"/>
      <c r="AE10" s="1173"/>
      <c r="AF10" s="1173"/>
      <c r="AG10" s="1173"/>
      <c r="AH10" s="1173"/>
    </row>
    <row r="11" spans="1:34" ht="39.950000000000003" customHeight="1">
      <c r="A11" s="937" t="s">
        <v>671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48.667616646767655</v>
      </c>
      <c r="AC11" s="1173"/>
      <c r="AD11" s="1173"/>
      <c r="AE11" s="1173"/>
      <c r="AF11" s="1173"/>
      <c r="AG11" s="1173"/>
      <c r="AH11" s="1173"/>
    </row>
    <row r="12" spans="1:34" ht="54" customHeight="1">
      <c r="A12" s="389" t="s">
        <v>670</v>
      </c>
      <c r="B12" s="359">
        <v>0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0</v>
      </c>
      <c r="R12" s="359">
        <v>0</v>
      </c>
      <c r="S12" s="359">
        <v>0</v>
      </c>
      <c r="T12" s="359">
        <v>0</v>
      </c>
      <c r="AC12" s="1173"/>
      <c r="AD12" s="1173"/>
      <c r="AE12" s="1173"/>
      <c r="AF12" s="1173"/>
      <c r="AG12" s="1173"/>
      <c r="AH12" s="1173"/>
    </row>
    <row r="13" spans="1:34" ht="27.95" customHeight="1">
      <c r="A13" s="937" t="s">
        <v>632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AC13" s="1173"/>
      <c r="AD13" s="1173"/>
      <c r="AE13" s="1173"/>
      <c r="AF13" s="1173"/>
      <c r="AG13" s="1173"/>
      <c r="AH13" s="1173"/>
    </row>
    <row r="14" spans="1:34" ht="14.1" customHeight="1">
      <c r="A14" s="391" t="s">
        <v>260</v>
      </c>
      <c r="B14" s="359">
        <v>163.54373118516847</v>
      </c>
      <c r="C14" s="359">
        <v>164.15960442870957</v>
      </c>
      <c r="D14" s="359">
        <v>164.7822455100918</v>
      </c>
      <c r="E14" s="359">
        <v>165.40488659147402</v>
      </c>
      <c r="F14" s="359">
        <v>166.01399199357402</v>
      </c>
      <c r="G14" s="359">
        <v>166.62986523711515</v>
      </c>
      <c r="H14" s="359">
        <v>167.25250631849738</v>
      </c>
      <c r="I14" s="359">
        <v>167.87514739987961</v>
      </c>
      <c r="J14" s="359">
        <v>168.48425280557959</v>
      </c>
      <c r="K14" s="359">
        <v>169.10012604912069</v>
      </c>
      <c r="L14" s="359">
        <v>169.72276713470737</v>
      </c>
      <c r="M14" s="359">
        <v>170.34540821608957</v>
      </c>
      <c r="N14" s="359">
        <v>170.95451362178957</v>
      </c>
      <c r="O14" s="359">
        <v>171.5703868653307</v>
      </c>
      <c r="P14" s="359">
        <v>172.1930279467129</v>
      </c>
      <c r="Q14" s="359">
        <v>172.81566902809516</v>
      </c>
      <c r="R14" s="359">
        <v>173.43154227163623</v>
      </c>
      <c r="S14" s="359">
        <v>174.04741551517736</v>
      </c>
      <c r="T14" s="359">
        <v>174.69750789557196</v>
      </c>
      <c r="AC14" s="1173"/>
      <c r="AD14" s="1173"/>
      <c r="AE14" s="1173"/>
      <c r="AF14" s="1173"/>
      <c r="AG14" s="1173"/>
      <c r="AH14" s="1173"/>
    </row>
    <row r="15" spans="1:34" ht="39.950000000000003" customHeight="1">
      <c r="A15" s="937" t="s">
        <v>671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AC15" s="1173"/>
      <c r="AD15" s="1173"/>
      <c r="AE15" s="1173"/>
      <c r="AF15" s="1173"/>
      <c r="AG15" s="1173"/>
      <c r="AH15" s="1173"/>
    </row>
    <row r="16" spans="1:34" ht="54" customHeight="1">
      <c r="A16" s="389" t="s">
        <v>670</v>
      </c>
      <c r="B16" s="359">
        <v>0</v>
      </c>
      <c r="C16" s="359">
        <v>0</v>
      </c>
      <c r="D16" s="359">
        <v>0</v>
      </c>
      <c r="E16" s="359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AC16" s="1173"/>
      <c r="AD16" s="1173"/>
      <c r="AE16" s="1173"/>
      <c r="AF16" s="1173"/>
      <c r="AG16" s="1173"/>
      <c r="AH16" s="1173"/>
    </row>
    <row r="17" spans="1:34" ht="27.95" customHeight="1">
      <c r="A17" s="937" t="s">
        <v>632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AC17" s="1173"/>
      <c r="AD17" s="1173"/>
      <c r="AE17" s="1173"/>
      <c r="AF17" s="1173"/>
      <c r="AG17" s="1173"/>
      <c r="AH17" s="1173"/>
    </row>
    <row r="18" spans="1:34" ht="14.1" customHeight="1">
      <c r="A18" s="403" t="s">
        <v>633</v>
      </c>
      <c r="B18" s="359">
        <v>2.502579445240114</v>
      </c>
      <c r="C18" s="359">
        <v>2.5380282958944225</v>
      </c>
      <c r="D18" s="359">
        <v>2.5051419812234612</v>
      </c>
      <c r="E18" s="359">
        <v>2.5197169229995455</v>
      </c>
      <c r="F18" s="359">
        <v>2.5142053171063337</v>
      </c>
      <c r="G18" s="359">
        <v>2.526487000527736</v>
      </c>
      <c r="H18" s="359">
        <v>2.5252673379275916</v>
      </c>
      <c r="I18" s="359">
        <v>2.5215463084649636</v>
      </c>
      <c r="J18" s="359">
        <v>2.486935429717926</v>
      </c>
      <c r="K18" s="359">
        <v>2.6484528519902026</v>
      </c>
      <c r="L18" s="359">
        <v>2.6029842765760152</v>
      </c>
      <c r="M18" s="359">
        <v>2.5298154534768993</v>
      </c>
      <c r="N18" s="359">
        <v>2.6692264389840297</v>
      </c>
      <c r="O18" s="359">
        <v>2.6302350374102637</v>
      </c>
      <c r="P18" s="359">
        <v>2.5793571002495592</v>
      </c>
      <c r="Q18" s="359">
        <v>2.9209585974166141</v>
      </c>
      <c r="R18" s="359">
        <v>2.9074686003730239</v>
      </c>
      <c r="S18" s="359">
        <v>2.967725135572131</v>
      </c>
      <c r="T18" s="359">
        <v>3.1809721393816957</v>
      </c>
      <c r="AC18" s="1173"/>
      <c r="AD18" s="1173"/>
      <c r="AE18" s="1173"/>
      <c r="AF18" s="1173"/>
      <c r="AG18" s="1173"/>
      <c r="AH18" s="1173"/>
    </row>
    <row r="19" spans="1:34" ht="39.950000000000003" customHeight="1">
      <c r="A19" s="924" t="s">
        <v>631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AC19" s="1173"/>
      <c r="AD19" s="1173"/>
      <c r="AE19" s="1173"/>
      <c r="AF19" s="1173"/>
      <c r="AG19" s="1173"/>
      <c r="AH19" s="1173"/>
    </row>
    <row r="20" spans="1:34" ht="14.1" customHeight="1">
      <c r="A20" s="389" t="s">
        <v>168</v>
      </c>
      <c r="B20" s="359">
        <v>0</v>
      </c>
      <c r="C20" s="359">
        <v>0</v>
      </c>
      <c r="D20" s="359">
        <v>0</v>
      </c>
      <c r="E20" s="359">
        <v>0</v>
      </c>
      <c r="F20" s="359">
        <v>0</v>
      </c>
      <c r="G20" s="359">
        <v>0</v>
      </c>
      <c r="H20" s="359">
        <v>0</v>
      </c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AC20" s="1173"/>
      <c r="AD20" s="1173"/>
      <c r="AE20" s="1173"/>
      <c r="AF20" s="1173"/>
      <c r="AG20" s="1173"/>
      <c r="AH20" s="1173"/>
    </row>
    <row r="21" spans="1:34" ht="27.95" customHeight="1">
      <c r="A21" s="937" t="s">
        <v>264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AC21" s="1173"/>
      <c r="AD21" s="1173"/>
      <c r="AE21" s="1173"/>
      <c r="AF21" s="1173"/>
      <c r="AG21" s="1173"/>
      <c r="AH21" s="1173"/>
    </row>
    <row r="22" spans="1:34" ht="14.1" customHeight="1">
      <c r="A22" s="389" t="s">
        <v>265</v>
      </c>
      <c r="B22" s="359">
        <v>0</v>
      </c>
      <c r="C22" s="359">
        <v>0</v>
      </c>
      <c r="D22" s="359">
        <v>0</v>
      </c>
      <c r="E22" s="359">
        <v>0</v>
      </c>
      <c r="F22" s="359">
        <v>0</v>
      </c>
      <c r="G22" s="359">
        <v>0</v>
      </c>
      <c r="H22" s="359">
        <v>0</v>
      </c>
      <c r="I22" s="359">
        <v>0</v>
      </c>
      <c r="J22" s="359">
        <v>0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AC22" s="1173"/>
      <c r="AD22" s="1173"/>
      <c r="AE22" s="1173"/>
      <c r="AF22" s="1173"/>
      <c r="AG22" s="1173"/>
      <c r="AH22" s="1173"/>
    </row>
    <row r="23" spans="1:34" ht="14.1" customHeight="1">
      <c r="A23" s="937" t="s">
        <v>266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AC23" s="1173"/>
      <c r="AD23" s="1173"/>
      <c r="AE23" s="1173"/>
      <c r="AF23" s="1173"/>
      <c r="AG23" s="1173"/>
      <c r="AH23" s="1173"/>
    </row>
    <row r="24" spans="1:34" ht="14.1" customHeight="1">
      <c r="A24" s="390" t="s">
        <v>267</v>
      </c>
      <c r="B24" s="359">
        <v>0</v>
      </c>
      <c r="C24" s="359">
        <v>0</v>
      </c>
      <c r="D24" s="359">
        <v>0</v>
      </c>
      <c r="E24" s="359">
        <v>0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0</v>
      </c>
      <c r="L24" s="359">
        <v>0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AC24" s="1173"/>
      <c r="AD24" s="1173"/>
      <c r="AE24" s="1173"/>
      <c r="AF24" s="1173"/>
      <c r="AG24" s="1173"/>
      <c r="AH24" s="1173"/>
    </row>
    <row r="25" spans="1:34" ht="14.1" customHeight="1">
      <c r="A25" s="924" t="s">
        <v>268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AC25" s="1173"/>
      <c r="AD25" s="1173"/>
      <c r="AE25" s="1173"/>
      <c r="AF25" s="1173"/>
      <c r="AG25" s="1173"/>
      <c r="AH25" s="1173"/>
    </row>
    <row r="26" spans="1:34" ht="14.1" customHeight="1">
      <c r="A26" s="389" t="s">
        <v>168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AC26" s="1173"/>
      <c r="AD26" s="1173"/>
      <c r="AE26" s="1173"/>
      <c r="AF26" s="1173"/>
      <c r="AG26" s="1173"/>
      <c r="AH26" s="1173"/>
    </row>
    <row r="27" spans="1:34" ht="27.95" customHeight="1">
      <c r="A27" s="937" t="s">
        <v>264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AC27" s="1173"/>
      <c r="AD27" s="1173"/>
      <c r="AE27" s="1173"/>
      <c r="AF27" s="1173"/>
      <c r="AG27" s="1173"/>
      <c r="AH27" s="1173"/>
    </row>
    <row r="28" spans="1:34" ht="14.1" customHeight="1">
      <c r="A28" s="389" t="s">
        <v>265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AC28" s="1173"/>
      <c r="AD28" s="1173"/>
      <c r="AE28" s="1173"/>
      <c r="AF28" s="1173"/>
      <c r="AG28" s="1173"/>
      <c r="AH28" s="1173"/>
    </row>
    <row r="29" spans="1:34" ht="14.1" customHeight="1">
      <c r="A29" s="937" t="s">
        <v>266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AC29" s="1173"/>
      <c r="AD29" s="1173"/>
      <c r="AE29" s="1173"/>
      <c r="AF29" s="1173"/>
      <c r="AG29" s="1173"/>
      <c r="AH29" s="1173"/>
    </row>
    <row r="30" spans="1:34" ht="14.1" customHeight="1">
      <c r="A30" s="390" t="s">
        <v>267</v>
      </c>
      <c r="B30" s="359">
        <v>0</v>
      </c>
      <c r="C30" s="359">
        <v>0</v>
      </c>
      <c r="D30" s="359">
        <v>0</v>
      </c>
      <c r="E30" s="359">
        <v>0</v>
      </c>
      <c r="F30" s="359">
        <v>0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0</v>
      </c>
      <c r="R30" s="359">
        <v>0</v>
      </c>
      <c r="S30" s="359">
        <v>0</v>
      </c>
      <c r="T30" s="359">
        <v>0</v>
      </c>
      <c r="AC30" s="1173"/>
      <c r="AD30" s="1173"/>
      <c r="AE30" s="1173"/>
      <c r="AF30" s="1173"/>
      <c r="AG30" s="1173"/>
      <c r="AH30" s="1173"/>
    </row>
    <row r="31" spans="1:34" ht="39.950000000000003" customHeight="1">
      <c r="A31" s="923" t="s">
        <v>634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AC31" s="1173"/>
      <c r="AD31" s="1173"/>
      <c r="AE31" s="1173"/>
      <c r="AF31" s="1173"/>
      <c r="AG31" s="1173"/>
      <c r="AH31" s="1173"/>
    </row>
    <row r="32" spans="1:34" ht="14.1" customHeight="1">
      <c r="A32" s="388" t="s">
        <v>892</v>
      </c>
      <c r="B32" s="359">
        <v>26108.467822702638</v>
      </c>
      <c r="C32" s="359">
        <v>26542.552415095397</v>
      </c>
      <c r="D32" s="359">
        <v>28857.596285179134</v>
      </c>
      <c r="E32" s="359">
        <v>30818.989778256975</v>
      </c>
      <c r="F32" s="359">
        <v>31165.147968362438</v>
      </c>
      <c r="G32" s="359">
        <v>31804.457663263318</v>
      </c>
      <c r="H32" s="359">
        <v>33677.764870805513</v>
      </c>
      <c r="I32" s="359">
        <v>35064.644665891072</v>
      </c>
      <c r="J32" s="359">
        <v>34627.682309606171</v>
      </c>
      <c r="K32" s="359">
        <v>38729.35617583651</v>
      </c>
      <c r="L32" s="359">
        <v>44970.043931122331</v>
      </c>
      <c r="M32" s="359">
        <v>46321.634092505643</v>
      </c>
      <c r="N32" s="359">
        <v>47162.174529408068</v>
      </c>
      <c r="O32" s="359">
        <v>47785.637501158919</v>
      </c>
      <c r="P32" s="359">
        <v>49910.908083853981</v>
      </c>
      <c r="Q32" s="359">
        <v>50105.995668787946</v>
      </c>
      <c r="R32" s="359">
        <v>50543.21170745651</v>
      </c>
      <c r="S32" s="359">
        <v>51910.716351016374</v>
      </c>
      <c r="T32" s="359">
        <v>54287.693138867377</v>
      </c>
      <c r="AC32" s="1173"/>
      <c r="AD32" s="1173"/>
      <c r="AE32" s="1173"/>
      <c r="AF32" s="1173"/>
      <c r="AG32" s="1173"/>
      <c r="AH32" s="1173"/>
    </row>
    <row r="33" spans="1:34" ht="27.95" customHeight="1">
      <c r="A33" s="926" t="s">
        <v>263</v>
      </c>
      <c r="B33" s="702">
        <v>0.30858000000000002</v>
      </c>
      <c r="C33" s="702">
        <v>0.63244999999999996</v>
      </c>
      <c r="D33" s="702">
        <v>0.63244999999999996</v>
      </c>
      <c r="E33" s="702">
        <v>0.63244999999999996</v>
      </c>
      <c r="F33" s="702">
        <v>1.2254275958785619</v>
      </c>
      <c r="G33" s="702">
        <v>1.2254275958785619</v>
      </c>
      <c r="H33" s="702">
        <v>1.2254275958785619</v>
      </c>
      <c r="I33" s="702">
        <v>1.2254275958785619</v>
      </c>
      <c r="J33" s="702">
        <v>1.2254275958785619</v>
      </c>
      <c r="K33" s="702">
        <v>1.6029736312065976</v>
      </c>
      <c r="L33" s="702">
        <v>1.6029736312065976</v>
      </c>
      <c r="M33" s="702">
        <v>1.6029736312065976</v>
      </c>
      <c r="N33" s="702">
        <v>2.0438187375452461</v>
      </c>
      <c r="O33" s="702">
        <v>2.0438187375452461</v>
      </c>
      <c r="P33" s="702">
        <v>2.0438187375452461</v>
      </c>
      <c r="Q33" s="702">
        <v>2.0438187375452461</v>
      </c>
      <c r="R33" s="702">
        <v>2.0438187375452461</v>
      </c>
      <c r="S33" s="702">
        <v>2.0438187375452461</v>
      </c>
      <c r="T33" s="702">
        <v>7.0438187375452461</v>
      </c>
      <c r="AC33" s="1173"/>
      <c r="AD33" s="1173"/>
      <c r="AE33" s="1173"/>
      <c r="AF33" s="1173"/>
      <c r="AG33" s="1173"/>
      <c r="AH33" s="1173"/>
    </row>
    <row r="34" spans="1:34" ht="14.1" customHeight="1">
      <c r="A34" s="386" t="s">
        <v>260</v>
      </c>
      <c r="B34" s="359">
        <v>26108.159242702637</v>
      </c>
      <c r="C34" s="359">
        <v>26541.919965095396</v>
      </c>
      <c r="D34" s="359">
        <v>28856.963835179133</v>
      </c>
      <c r="E34" s="359">
        <v>30818.357328256974</v>
      </c>
      <c r="F34" s="359">
        <v>31163.922540766558</v>
      </c>
      <c r="G34" s="359">
        <v>31803.232235667438</v>
      </c>
      <c r="H34" s="359">
        <v>33676.539443209636</v>
      </c>
      <c r="I34" s="359">
        <v>35063.419238295195</v>
      </c>
      <c r="J34" s="359">
        <v>34626.456882010294</v>
      </c>
      <c r="K34" s="359">
        <v>38727.753202205306</v>
      </c>
      <c r="L34" s="359">
        <v>44968.440957491126</v>
      </c>
      <c r="M34" s="359">
        <v>46320.031118874438</v>
      </c>
      <c r="N34" s="359">
        <v>47160.130710670521</v>
      </c>
      <c r="O34" s="359">
        <v>47783.593682421371</v>
      </c>
      <c r="P34" s="359">
        <v>49908.864265116434</v>
      </c>
      <c r="Q34" s="359">
        <v>50103.951850050398</v>
      </c>
      <c r="R34" s="359">
        <v>50541.167888718963</v>
      </c>
      <c r="S34" s="359">
        <v>51908.672532278826</v>
      </c>
      <c r="T34" s="359">
        <v>54280.649320129829</v>
      </c>
      <c r="AC34" s="1173"/>
      <c r="AD34" s="1173"/>
      <c r="AE34" s="1173"/>
      <c r="AF34" s="1173"/>
      <c r="AG34" s="1173"/>
      <c r="AH34" s="1173"/>
    </row>
    <row r="35" spans="1:34" ht="14.1" customHeight="1">
      <c r="A35" s="937" t="s">
        <v>168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AC35" s="1173"/>
      <c r="AD35" s="1173"/>
      <c r="AE35" s="1173"/>
      <c r="AF35" s="1173"/>
      <c r="AG35" s="1173"/>
      <c r="AH35" s="1173"/>
    </row>
    <row r="36" spans="1:34" ht="27.95" customHeight="1">
      <c r="A36" s="672" t="s">
        <v>264</v>
      </c>
      <c r="B36" s="673">
        <v>2172.5743464721372</v>
      </c>
      <c r="C36" s="673">
        <v>1978.6328819393918</v>
      </c>
      <c r="D36" s="673">
        <v>1740.4561192247043</v>
      </c>
      <c r="E36" s="673">
        <v>2740.2895549571635</v>
      </c>
      <c r="F36" s="673">
        <v>2608.4546924668798</v>
      </c>
      <c r="G36" s="673">
        <v>2405.5811521218502</v>
      </c>
      <c r="H36" s="673">
        <v>2645.7497833207794</v>
      </c>
      <c r="I36" s="673">
        <v>2935.4190745021597</v>
      </c>
      <c r="J36" s="673">
        <v>2902.0087589606219</v>
      </c>
      <c r="K36" s="673">
        <v>4514.4059184776643</v>
      </c>
      <c r="L36" s="673">
        <v>6360.903841412146</v>
      </c>
      <c r="M36" s="673">
        <v>4556.8879607135359</v>
      </c>
      <c r="N36" s="673">
        <v>3921.7906743889303</v>
      </c>
      <c r="O36" s="673">
        <v>2834.8830474447941</v>
      </c>
      <c r="P36" s="673">
        <v>3612.6584144863882</v>
      </c>
      <c r="Q36" s="673">
        <v>3242.6913838806104</v>
      </c>
      <c r="R36" s="673">
        <v>3308.4099294184293</v>
      </c>
      <c r="S36" s="673">
        <v>3404.7033779812841</v>
      </c>
      <c r="T36" s="673">
        <v>4104.6076628615683</v>
      </c>
      <c r="AC36" s="1173"/>
      <c r="AD36" s="1173"/>
      <c r="AE36" s="1173"/>
      <c r="AF36" s="1173"/>
      <c r="AG36" s="1173"/>
      <c r="AH36" s="1173"/>
    </row>
    <row r="37" spans="1:34" ht="14.1" customHeight="1">
      <c r="A37" s="937" t="s">
        <v>265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AC37" s="1173"/>
      <c r="AD37" s="1173"/>
      <c r="AE37" s="1173"/>
      <c r="AF37" s="1173"/>
      <c r="AG37" s="1173"/>
      <c r="AH37" s="1173"/>
    </row>
    <row r="38" spans="1:34" ht="14.1" customHeight="1">
      <c r="A38" s="389" t="s">
        <v>266</v>
      </c>
      <c r="B38" s="359">
        <v>23933.5025399105</v>
      </c>
      <c r="C38" s="359">
        <v>24561.257492276003</v>
      </c>
      <c r="D38" s="359">
        <v>27115.358125074428</v>
      </c>
      <c r="E38" s="359">
        <v>28074.952150259811</v>
      </c>
      <c r="F38" s="359">
        <v>28552.752225259679</v>
      </c>
      <c r="G38" s="359">
        <v>29394.700670825587</v>
      </c>
      <c r="H38" s="359">
        <v>31028.109247168853</v>
      </c>
      <c r="I38" s="359">
        <v>32124.736163793037</v>
      </c>
      <c r="J38" s="359">
        <v>31721.85412304967</v>
      </c>
      <c r="K38" s="359">
        <v>34209.753283727638</v>
      </c>
      <c r="L38" s="359">
        <v>38603.343116078977</v>
      </c>
      <c r="M38" s="359">
        <v>41759.4291581609</v>
      </c>
      <c r="N38" s="359">
        <v>43235.416036281589</v>
      </c>
      <c r="O38" s="359">
        <v>44944.75563497658</v>
      </c>
      <c r="P38" s="359">
        <v>46288.790850630045</v>
      </c>
      <c r="Q38" s="359">
        <v>46856.446466169786</v>
      </c>
      <c r="R38" s="359">
        <v>47228.193959300537</v>
      </c>
      <c r="S38" s="359">
        <v>48500.645154297541</v>
      </c>
      <c r="T38" s="359">
        <v>50170.703657268263</v>
      </c>
      <c r="AC38" s="1173"/>
      <c r="AD38" s="1173"/>
      <c r="AE38" s="1173"/>
      <c r="AF38" s="1173"/>
      <c r="AG38" s="1173"/>
      <c r="AH38" s="1173"/>
    </row>
    <row r="39" spans="1:34" ht="14.1" customHeight="1">
      <c r="A39" s="939" t="s">
        <v>267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AC39" s="1173"/>
      <c r="AD39" s="1173"/>
      <c r="AE39" s="1173"/>
      <c r="AF39" s="1173"/>
      <c r="AG39" s="1173"/>
      <c r="AH39" s="1173"/>
    </row>
    <row r="40" spans="1:34" ht="14.1" customHeight="1">
      <c r="A40" s="940" t="s">
        <v>635</v>
      </c>
      <c r="B40" s="359">
        <v>30260.275427648561</v>
      </c>
      <c r="C40" s="359">
        <v>32331.681965981916</v>
      </c>
      <c r="D40" s="359">
        <v>33460.228470211732</v>
      </c>
      <c r="E40" s="359">
        <v>34903.991422286228</v>
      </c>
      <c r="F40" s="359">
        <v>32675.956607875225</v>
      </c>
      <c r="G40" s="359">
        <v>34148.297695831119</v>
      </c>
      <c r="H40" s="359">
        <v>34414.309095199671</v>
      </c>
      <c r="I40" s="359">
        <v>35139.184361475913</v>
      </c>
      <c r="J40" s="359">
        <v>35155.523781479656</v>
      </c>
      <c r="K40" s="359">
        <v>35583.519300225424</v>
      </c>
      <c r="L40" s="359">
        <v>33496.059638715429</v>
      </c>
      <c r="M40" s="359">
        <v>35767.50200767543</v>
      </c>
      <c r="N40" s="359">
        <v>35437.488939025425</v>
      </c>
      <c r="O40" s="359">
        <v>33720.337643685431</v>
      </c>
      <c r="P40" s="359">
        <v>31039.305695755425</v>
      </c>
      <c r="Q40" s="359">
        <v>34564.649814015429</v>
      </c>
      <c r="R40" s="359">
        <v>34190.304623355427</v>
      </c>
      <c r="S40" s="359">
        <v>36340.607033155429</v>
      </c>
      <c r="T40" s="359">
        <v>41139.067407165428</v>
      </c>
      <c r="AC40" s="1173"/>
      <c r="AD40" s="1173"/>
      <c r="AE40" s="1173"/>
      <c r="AF40" s="1173"/>
      <c r="AG40" s="1173"/>
      <c r="AH40" s="1173"/>
    </row>
    <row r="41" spans="1:34" ht="14.1" customHeight="1">
      <c r="A41" s="924" t="s">
        <v>270</v>
      </c>
      <c r="B41" s="941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AC41" s="1173"/>
      <c r="AD41" s="1173"/>
      <c r="AE41" s="1173"/>
      <c r="AF41" s="1173"/>
      <c r="AG41" s="1173"/>
      <c r="AH41" s="1173"/>
    </row>
    <row r="42" spans="1:34" ht="14.1" customHeight="1">
      <c r="A42" s="386" t="s">
        <v>636</v>
      </c>
      <c r="B42" s="359">
        <v>6.8240000000000011E-3</v>
      </c>
      <c r="C42" s="359">
        <v>6.8785000000000009E-3</v>
      </c>
      <c r="D42" s="359">
        <v>7.0378500000000009E-3</v>
      </c>
      <c r="E42" s="359">
        <v>7.2013500000000005E-3</v>
      </c>
      <c r="F42" s="359">
        <v>7.2013500000000005E-3</v>
      </c>
      <c r="G42" s="359">
        <v>7.1321000000000015E-3</v>
      </c>
      <c r="H42" s="359">
        <v>7.0443500000000013E-3</v>
      </c>
      <c r="I42" s="359">
        <v>6.9979500000000002E-3</v>
      </c>
      <c r="J42" s="359">
        <v>6.9120000000000015E-3</v>
      </c>
      <c r="K42" s="359">
        <v>6.6389000000000005E-3</v>
      </c>
      <c r="L42" s="359">
        <v>6.3994000000000004E-3</v>
      </c>
      <c r="M42" s="359">
        <v>6.6542000000000007E-3</v>
      </c>
      <c r="N42" s="359">
        <v>6.7261500000000011E-3</v>
      </c>
      <c r="O42" s="359">
        <v>6.6503500000000011E-3</v>
      </c>
      <c r="P42" s="359">
        <v>6.5749000000000016E-3</v>
      </c>
      <c r="Q42" s="359">
        <v>6.7083500000000009E-3</v>
      </c>
      <c r="R42" s="359">
        <v>6.6202500000000011E-3</v>
      </c>
      <c r="S42" s="359">
        <v>6.5767000000000004E-3</v>
      </c>
      <c r="T42" s="359">
        <v>6.7818500000000016E-3</v>
      </c>
      <c r="AC42" s="1173"/>
      <c r="AD42" s="1173"/>
      <c r="AE42" s="1173"/>
      <c r="AF42" s="1173"/>
      <c r="AG42" s="1173"/>
      <c r="AH42" s="1173"/>
    </row>
    <row r="43" spans="1:34" ht="14.1" customHeight="1">
      <c r="A43" s="926" t="s">
        <v>637</v>
      </c>
      <c r="B43" s="702">
        <v>12447.482398907243</v>
      </c>
      <c r="C43" s="702">
        <v>12484.529191517242</v>
      </c>
      <c r="D43" s="702">
        <v>14487.619043507242</v>
      </c>
      <c r="E43" s="702">
        <v>14303.927210167241</v>
      </c>
      <c r="F43" s="702">
        <v>13015.546355637243</v>
      </c>
      <c r="G43" s="702">
        <v>13537.821406897243</v>
      </c>
      <c r="H43" s="702">
        <v>11950.390860147243</v>
      </c>
      <c r="I43" s="702">
        <v>13077.579771337243</v>
      </c>
      <c r="J43" s="702">
        <v>13173.657285137242</v>
      </c>
      <c r="K43" s="702">
        <v>13307.537756567242</v>
      </c>
      <c r="L43" s="702">
        <v>11502.255757497243</v>
      </c>
      <c r="M43" s="702">
        <v>11645.437220327245</v>
      </c>
      <c r="N43" s="702">
        <v>10113.943869837243</v>
      </c>
      <c r="O43" s="702">
        <v>9576.4583017072437</v>
      </c>
      <c r="P43" s="702">
        <v>7392.1340577572446</v>
      </c>
      <c r="Q43" s="702">
        <v>9369.5365091772437</v>
      </c>
      <c r="R43" s="702">
        <v>8260.2689210872431</v>
      </c>
      <c r="S43" s="702">
        <v>8469.7465753172419</v>
      </c>
      <c r="T43" s="702">
        <v>8709.615996067243</v>
      </c>
      <c r="AC43" s="1173"/>
      <c r="AD43" s="1173"/>
      <c r="AE43" s="1173"/>
      <c r="AF43" s="1173"/>
      <c r="AG43" s="1173"/>
      <c r="AH43" s="1173"/>
    </row>
    <row r="44" spans="1:34" ht="14.1" customHeight="1">
      <c r="A44" s="387" t="s">
        <v>51</v>
      </c>
      <c r="B44" s="1227">
        <v>36054.704263721083</v>
      </c>
      <c r="C44" s="1227">
        <v>38191.6085758427</v>
      </c>
      <c r="D44" s="929">
        <v>40375.637590631501</v>
      </c>
      <c r="E44" s="929">
        <v>45641.247347616474</v>
      </c>
      <c r="F44" s="929">
        <v>45598.271880994405</v>
      </c>
      <c r="G44" s="929">
        <v>48418.442089448101</v>
      </c>
      <c r="H44" s="929">
        <v>51441.052941774062</v>
      </c>
      <c r="I44" s="929">
        <v>53340.062371389839</v>
      </c>
      <c r="J44" s="929">
        <v>52835.658022124742</v>
      </c>
      <c r="K44" s="929">
        <v>56684.106944457017</v>
      </c>
      <c r="L44" s="929">
        <v>59747.043631460168</v>
      </c>
      <c r="M44" s="929">
        <v>63337.54784268573</v>
      </c>
      <c r="N44" s="929">
        <v>63620.7386608206</v>
      </c>
      <c r="O44" s="929">
        <v>64641.418910260116</v>
      </c>
      <c r="P44" s="929">
        <v>67198.393166171532</v>
      </c>
      <c r="Q44" s="929">
        <v>72278.488476101295</v>
      </c>
      <c r="R44" s="929">
        <v>71794.397808680791</v>
      </c>
      <c r="S44" s="929">
        <v>74990.890065838816</v>
      </c>
      <c r="T44" s="929">
        <v>79334.594963589741</v>
      </c>
      <c r="AC44" s="1173"/>
      <c r="AD44" s="1173"/>
      <c r="AE44" s="1173"/>
      <c r="AF44" s="1173"/>
      <c r="AG44" s="1173"/>
      <c r="AH44" s="1173"/>
    </row>
    <row r="45" spans="1:34" ht="14.1" customHeight="1">
      <c r="A45" s="923" t="s">
        <v>669</v>
      </c>
      <c r="B45" s="97">
        <v>9020.9552490552232</v>
      </c>
      <c r="C45" s="97">
        <v>9313.360960437225</v>
      </c>
      <c r="D45" s="97">
        <v>9733.2188891876231</v>
      </c>
      <c r="E45" s="97">
        <v>10288.380771729839</v>
      </c>
      <c r="F45" s="97">
        <v>9962.8836088163262</v>
      </c>
      <c r="G45" s="97">
        <v>10791.000740601692</v>
      </c>
      <c r="H45" s="97">
        <v>11211.621098077321</v>
      </c>
      <c r="I45" s="97">
        <v>11615.685318088414</v>
      </c>
      <c r="J45" s="97">
        <v>11460.504131147154</v>
      </c>
      <c r="K45" s="97">
        <v>12591.600507979432</v>
      </c>
      <c r="L45" s="97">
        <v>13197.988742128231</v>
      </c>
      <c r="M45" s="97">
        <v>13844.700692788947</v>
      </c>
      <c r="N45" s="97">
        <v>13720.151690440569</v>
      </c>
      <c r="O45" s="97">
        <v>14589.787343444881</v>
      </c>
      <c r="P45" s="97">
        <v>14557.034604670323</v>
      </c>
      <c r="Q45" s="97">
        <v>14866.882639613959</v>
      </c>
      <c r="R45" s="97">
        <v>14219.88693651127</v>
      </c>
      <c r="S45" s="97">
        <v>15261.509974766412</v>
      </c>
      <c r="T45" s="97">
        <v>15856.715189594828</v>
      </c>
      <c r="AC45" s="1173"/>
      <c r="AD45" s="1173"/>
      <c r="AE45" s="1173"/>
      <c r="AF45" s="1173"/>
      <c r="AG45" s="1173"/>
      <c r="AH45" s="1173"/>
    </row>
    <row r="46" spans="1:34" ht="39.950000000000003" customHeight="1">
      <c r="A46" s="386" t="s">
        <v>631</v>
      </c>
      <c r="B46" s="359">
        <v>8072.7599014359603</v>
      </c>
      <c r="C46" s="359">
        <v>8327.1898302705285</v>
      </c>
      <c r="D46" s="359">
        <v>8717.3083454022599</v>
      </c>
      <c r="E46" s="359">
        <v>9247.0695518022094</v>
      </c>
      <c r="F46" s="359">
        <v>8876.6689152930103</v>
      </c>
      <c r="G46" s="359">
        <v>9565.0312403381668</v>
      </c>
      <c r="H46" s="359">
        <v>9867.8447891835658</v>
      </c>
      <c r="I46" s="359">
        <v>10054.296636636671</v>
      </c>
      <c r="J46" s="359">
        <v>9594.5022792133077</v>
      </c>
      <c r="K46" s="359">
        <v>10386.381208208466</v>
      </c>
      <c r="L46" s="359">
        <v>11008.356434526131</v>
      </c>
      <c r="M46" s="359">
        <v>11363.477008595019</v>
      </c>
      <c r="N46" s="359">
        <v>11151.320361535063</v>
      </c>
      <c r="O46" s="359">
        <v>11687.114312474645</v>
      </c>
      <c r="P46" s="359">
        <v>11588.217574112288</v>
      </c>
      <c r="Q46" s="359">
        <v>11356.765395654678</v>
      </c>
      <c r="R46" s="359">
        <v>10503.187141946864</v>
      </c>
      <c r="S46" s="359">
        <v>11230.942192094377</v>
      </c>
      <c r="T46" s="359">
        <v>11670.820683263542</v>
      </c>
      <c r="AC46" s="1173"/>
      <c r="AD46" s="1173"/>
      <c r="AE46" s="1173"/>
      <c r="AF46" s="1173"/>
      <c r="AG46" s="1173"/>
      <c r="AH46" s="1173"/>
    </row>
    <row r="47" spans="1:34" ht="39.950000000000003" customHeight="1">
      <c r="A47" s="937" t="s">
        <v>671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9867.8447891835658</v>
      </c>
      <c r="I47" s="97">
        <v>10054.296636636671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10503.187141946864</v>
      </c>
      <c r="S47" s="97">
        <v>11230.942192094377</v>
      </c>
      <c r="T47" s="97">
        <v>11670.820683263542</v>
      </c>
      <c r="AC47" s="1173"/>
      <c r="AD47" s="1173"/>
      <c r="AE47" s="1173"/>
      <c r="AF47" s="1173"/>
      <c r="AG47" s="1173"/>
      <c r="AH47" s="1173"/>
    </row>
    <row r="48" spans="1:34" ht="54" customHeight="1">
      <c r="A48" s="389" t="s">
        <v>670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AC48" s="1173"/>
      <c r="AD48" s="1173"/>
      <c r="AE48" s="1173"/>
      <c r="AF48" s="1173"/>
      <c r="AG48" s="1173"/>
      <c r="AH48" s="1173"/>
    </row>
    <row r="49" spans="1:34" ht="14.1" customHeight="1">
      <c r="A49" s="937" t="s">
        <v>632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AC49" s="1173"/>
      <c r="AD49" s="1173"/>
      <c r="AE49" s="1173"/>
      <c r="AF49" s="1173"/>
      <c r="AG49" s="1173"/>
      <c r="AH49" s="1173"/>
    </row>
    <row r="50" spans="1:34" ht="14.1" customHeight="1">
      <c r="A50" s="391" t="s">
        <v>260</v>
      </c>
      <c r="B50" s="359">
        <v>948.19534761926298</v>
      </c>
      <c r="C50" s="359">
        <v>986.17113016669623</v>
      </c>
      <c r="D50" s="359">
        <v>1015.9105437853639</v>
      </c>
      <c r="E50" s="359">
        <v>1041.3112199276295</v>
      </c>
      <c r="F50" s="359">
        <v>1086.2146935233154</v>
      </c>
      <c r="G50" s="359">
        <v>1225.9695002635262</v>
      </c>
      <c r="H50" s="359">
        <v>1343.7763088937545</v>
      </c>
      <c r="I50" s="359">
        <v>1561.3886814517425</v>
      </c>
      <c r="J50" s="359">
        <v>1866.0018519338471</v>
      </c>
      <c r="K50" s="359">
        <v>2205.2192997709667</v>
      </c>
      <c r="L50" s="359">
        <v>2189.6323076020999</v>
      </c>
      <c r="M50" s="359">
        <v>2481.2236841939284</v>
      </c>
      <c r="N50" s="359">
        <v>2568.8313289055068</v>
      </c>
      <c r="O50" s="359">
        <v>2902.6730309702361</v>
      </c>
      <c r="P50" s="359">
        <v>2968.8170305580361</v>
      </c>
      <c r="Q50" s="359">
        <v>3510.1172439592806</v>
      </c>
      <c r="R50" s="359">
        <v>3716.6997945644061</v>
      </c>
      <c r="S50" s="359">
        <v>4030.5677826720353</v>
      </c>
      <c r="T50" s="359">
        <v>4185.8945063312858</v>
      </c>
      <c r="AC50" s="1173"/>
      <c r="AD50" s="1173"/>
      <c r="AE50" s="1173"/>
      <c r="AF50" s="1173"/>
      <c r="AG50" s="1173"/>
      <c r="AH50" s="1173"/>
    </row>
    <row r="51" spans="1:34" ht="39.950000000000003" customHeight="1">
      <c r="A51" s="937" t="s">
        <v>671</v>
      </c>
      <c r="B51" s="97">
        <v>873.21523881005999</v>
      </c>
      <c r="C51" s="97">
        <v>906.36257443072793</v>
      </c>
      <c r="D51" s="97">
        <v>927.90290564942086</v>
      </c>
      <c r="E51" s="97">
        <v>980.46528302001252</v>
      </c>
      <c r="F51" s="97">
        <v>1013.0572288204787</v>
      </c>
      <c r="G51" s="97">
        <v>1143.2237775383594</v>
      </c>
      <c r="H51" s="97">
        <v>1207.4766251881369</v>
      </c>
      <c r="I51" s="97">
        <v>1395.7637682653494</v>
      </c>
      <c r="J51" s="97">
        <v>1654.8774690432285</v>
      </c>
      <c r="K51" s="97">
        <v>1965.8050185241891</v>
      </c>
      <c r="L51" s="97">
        <v>1955.4131521224328</v>
      </c>
      <c r="M51" s="97">
        <v>2250.3051925263576</v>
      </c>
      <c r="N51" s="97">
        <v>2345.7747810219848</v>
      </c>
      <c r="O51" s="97">
        <v>2665.6460089794318</v>
      </c>
      <c r="P51" s="97">
        <v>2745.5465389279548</v>
      </c>
      <c r="Q51" s="97">
        <v>3217.44906319558</v>
      </c>
      <c r="R51" s="97">
        <v>3418.4297965400597</v>
      </c>
      <c r="S51" s="97">
        <v>3697.5737671236466</v>
      </c>
      <c r="T51" s="97">
        <v>3845.1626761182192</v>
      </c>
      <c r="AC51" s="1173"/>
      <c r="AD51" s="1173"/>
      <c r="AE51" s="1173"/>
      <c r="AF51" s="1173"/>
      <c r="AG51" s="1173"/>
      <c r="AH51" s="1173"/>
    </row>
    <row r="52" spans="1:34" ht="54" customHeight="1">
      <c r="A52" s="389" t="s">
        <v>670</v>
      </c>
      <c r="B52" s="359">
        <v>0</v>
      </c>
      <c r="C52" s="359">
        <v>0</v>
      </c>
      <c r="D52" s="359">
        <v>0</v>
      </c>
      <c r="E52" s="359">
        <v>0</v>
      </c>
      <c r="F52" s="359">
        <v>0</v>
      </c>
      <c r="G52" s="359">
        <v>0</v>
      </c>
      <c r="H52" s="359">
        <v>0</v>
      </c>
      <c r="I52" s="359">
        <v>0</v>
      </c>
      <c r="J52" s="359">
        <v>0</v>
      </c>
      <c r="K52" s="359">
        <v>0</v>
      </c>
      <c r="L52" s="359">
        <v>0</v>
      </c>
      <c r="M52" s="359">
        <v>0</v>
      </c>
      <c r="N52" s="359">
        <v>0</v>
      </c>
      <c r="O52" s="359">
        <v>0</v>
      </c>
      <c r="P52" s="359">
        <v>0</v>
      </c>
      <c r="Q52" s="359">
        <v>0</v>
      </c>
      <c r="R52" s="359">
        <v>0</v>
      </c>
      <c r="S52" s="359">
        <v>0</v>
      </c>
      <c r="T52" s="359">
        <v>0</v>
      </c>
      <c r="AC52" s="1173"/>
      <c r="AD52" s="1173"/>
      <c r="AE52" s="1173"/>
      <c r="AF52" s="1173"/>
      <c r="AG52" s="1173"/>
      <c r="AH52" s="1173"/>
    </row>
    <row r="53" spans="1:34" ht="14.1" customHeight="1">
      <c r="A53" s="937" t="s">
        <v>632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165.62491318639317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AC53" s="1173"/>
      <c r="AD53" s="1173"/>
      <c r="AE53" s="1173"/>
      <c r="AF53" s="1173"/>
      <c r="AG53" s="1173"/>
      <c r="AH53" s="1173"/>
    </row>
    <row r="54" spans="1:34" ht="14.1" customHeight="1">
      <c r="A54" s="403" t="s">
        <v>633</v>
      </c>
      <c r="B54" s="359">
        <v>1332.3016125869824</v>
      </c>
      <c r="C54" s="359">
        <v>1450.5284519698648</v>
      </c>
      <c r="D54" s="359">
        <v>1468.9732084875661</v>
      </c>
      <c r="E54" s="359">
        <v>2934.2844602464147</v>
      </c>
      <c r="F54" s="359">
        <v>2841.2308865542432</v>
      </c>
      <c r="G54" s="359">
        <v>3264.881898614713</v>
      </c>
      <c r="H54" s="359">
        <v>4099.6299107762416</v>
      </c>
      <c r="I54" s="359">
        <v>4720.3993576219473</v>
      </c>
      <c r="J54" s="359">
        <v>4298.8749237126603</v>
      </c>
      <c r="K54" s="359">
        <v>4039.5537122149444</v>
      </c>
      <c r="L54" s="359">
        <v>3954.5515843964108</v>
      </c>
      <c r="M54" s="359">
        <v>4192.2831290334807</v>
      </c>
      <c r="N54" s="359">
        <v>4184.2958443177113</v>
      </c>
      <c r="O54" s="359">
        <v>4229.786201130255</v>
      </c>
      <c r="P54" s="359">
        <v>4268.4809976330362</v>
      </c>
      <c r="Q54" s="359">
        <v>5295.5263666670262</v>
      </c>
      <c r="R54" s="359">
        <v>4801.8390583682649</v>
      </c>
      <c r="S54" s="359">
        <v>6114.8334151168974</v>
      </c>
      <c r="T54" s="359">
        <v>7139.6279568374212</v>
      </c>
      <c r="AC54" s="1173"/>
      <c r="AD54" s="1173"/>
      <c r="AE54" s="1173"/>
      <c r="AF54" s="1173"/>
      <c r="AG54" s="1173"/>
      <c r="AH54" s="1173"/>
    </row>
    <row r="55" spans="1:34" ht="39.950000000000003" customHeight="1">
      <c r="A55" s="924" t="s">
        <v>631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97.967769116357871</v>
      </c>
      <c r="S55" s="97">
        <v>105.89684776745085</v>
      </c>
      <c r="T55" s="97">
        <v>113.80422147706358</v>
      </c>
      <c r="AC55" s="1173"/>
      <c r="AD55" s="1173"/>
      <c r="AE55" s="1173"/>
      <c r="AF55" s="1173"/>
      <c r="AG55" s="1173"/>
      <c r="AH55" s="1173"/>
    </row>
    <row r="56" spans="1:34" ht="14.1" customHeight="1">
      <c r="A56" s="389" t="s">
        <v>168</v>
      </c>
      <c r="B56" s="359">
        <v>0</v>
      </c>
      <c r="C56" s="359">
        <v>0</v>
      </c>
      <c r="D56" s="359">
        <v>0</v>
      </c>
      <c r="E56" s="359">
        <v>0</v>
      </c>
      <c r="F56" s="359">
        <v>0</v>
      </c>
      <c r="G56" s="359">
        <v>0</v>
      </c>
      <c r="H56" s="359">
        <v>0</v>
      </c>
      <c r="I56" s="359">
        <v>0</v>
      </c>
      <c r="J56" s="359">
        <v>0</v>
      </c>
      <c r="K56" s="359">
        <v>0</v>
      </c>
      <c r="L56" s="359">
        <v>0</v>
      </c>
      <c r="M56" s="359">
        <v>0</v>
      </c>
      <c r="N56" s="359">
        <v>0</v>
      </c>
      <c r="O56" s="359">
        <v>0</v>
      </c>
      <c r="P56" s="359">
        <v>0</v>
      </c>
      <c r="Q56" s="359">
        <v>0</v>
      </c>
      <c r="R56" s="359">
        <v>0</v>
      </c>
      <c r="S56" s="359">
        <v>0</v>
      </c>
      <c r="T56" s="359">
        <v>0</v>
      </c>
      <c r="AC56" s="1173"/>
      <c r="AD56" s="1173"/>
      <c r="AE56" s="1173"/>
      <c r="AF56" s="1173"/>
      <c r="AG56" s="1173"/>
      <c r="AH56" s="1173"/>
    </row>
    <row r="57" spans="1:34" ht="14.1" customHeight="1">
      <c r="A57" s="937" t="s">
        <v>264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72.066040788224541</v>
      </c>
      <c r="AC57" s="1173"/>
      <c r="AD57" s="1173"/>
      <c r="AE57" s="1173"/>
      <c r="AF57" s="1173"/>
      <c r="AG57" s="1173"/>
      <c r="AH57" s="1173"/>
    </row>
    <row r="58" spans="1:34" ht="14.1" customHeight="1">
      <c r="A58" s="389" t="s">
        <v>265</v>
      </c>
      <c r="B58" s="359">
        <v>0</v>
      </c>
      <c r="C58" s="359">
        <v>0</v>
      </c>
      <c r="D58" s="359">
        <v>0</v>
      </c>
      <c r="E58" s="359">
        <v>0</v>
      </c>
      <c r="F58" s="359">
        <v>0</v>
      </c>
      <c r="G58" s="359">
        <v>0</v>
      </c>
      <c r="H58" s="359">
        <v>0</v>
      </c>
      <c r="I58" s="359">
        <v>0</v>
      </c>
      <c r="J58" s="359">
        <v>0</v>
      </c>
      <c r="K58" s="359">
        <v>0</v>
      </c>
      <c r="L58" s="359">
        <v>0</v>
      </c>
      <c r="M58" s="359">
        <v>0</v>
      </c>
      <c r="N58" s="359">
        <v>0</v>
      </c>
      <c r="O58" s="359">
        <v>0</v>
      </c>
      <c r="P58" s="359">
        <v>0</v>
      </c>
      <c r="Q58" s="359">
        <v>0</v>
      </c>
      <c r="R58" s="359">
        <v>0</v>
      </c>
      <c r="S58" s="359">
        <v>0</v>
      </c>
      <c r="T58" s="359">
        <v>0</v>
      </c>
      <c r="AC58" s="1173"/>
      <c r="AD58" s="1173"/>
      <c r="AE58" s="1173"/>
      <c r="AF58" s="1173"/>
      <c r="AG58" s="1173"/>
      <c r="AH58" s="1173"/>
    </row>
    <row r="59" spans="1:34" ht="14.1" customHeight="1">
      <c r="A59" s="937" t="s">
        <v>266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37.832568018522515</v>
      </c>
      <c r="S59" s="97">
        <v>38.999641565960459</v>
      </c>
      <c r="T59" s="97">
        <v>41.738180688839044</v>
      </c>
      <c r="AC59" s="1173"/>
      <c r="AD59" s="1173"/>
      <c r="AE59" s="1173"/>
      <c r="AF59" s="1173"/>
      <c r="AG59" s="1173"/>
      <c r="AH59" s="1173"/>
    </row>
    <row r="60" spans="1:34" ht="14.1" customHeight="1">
      <c r="A60" s="390" t="s">
        <v>267</v>
      </c>
      <c r="B60" s="359">
        <v>1.0677358987347365</v>
      </c>
      <c r="C60" s="359">
        <v>0.65977891437300462</v>
      </c>
      <c r="D60" s="359">
        <v>0.77620738890185714</v>
      </c>
      <c r="E60" s="359">
        <v>0.76935651330916011</v>
      </c>
      <c r="F60" s="359">
        <v>0.76193005789801393</v>
      </c>
      <c r="G60" s="359">
        <v>0.72598762342804646</v>
      </c>
      <c r="H60" s="359">
        <v>0.83612362419744968</v>
      </c>
      <c r="I60" s="359">
        <v>0.88831520941974451</v>
      </c>
      <c r="J60" s="359">
        <v>0.87302531216930623</v>
      </c>
      <c r="K60" s="359">
        <v>1.2621760888233642</v>
      </c>
      <c r="L60" s="359">
        <v>1.2336817913825699</v>
      </c>
      <c r="M60" s="359">
        <v>1.2764467106298143</v>
      </c>
      <c r="N60" s="359">
        <v>1.569022321988826</v>
      </c>
      <c r="O60" s="359">
        <v>1.4740795860766498</v>
      </c>
      <c r="P60" s="359">
        <v>1.4679818459299008</v>
      </c>
      <c r="Q60" s="359">
        <v>1.6799790929930483</v>
      </c>
      <c r="R60" s="359">
        <v>1.4772395224981127</v>
      </c>
      <c r="S60" s="359">
        <v>1.2515060919460204</v>
      </c>
      <c r="T60" s="359">
        <v>1.2666072302156164</v>
      </c>
      <c r="AC60" s="1173"/>
      <c r="AD60" s="1173"/>
      <c r="AE60" s="1173"/>
      <c r="AF60" s="1173"/>
      <c r="AG60" s="1173"/>
      <c r="AH60" s="1173"/>
    </row>
    <row r="61" spans="1:34" ht="14.1" customHeight="1">
      <c r="A61" s="924" t="s">
        <v>268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7025.8237353603572</v>
      </c>
      <c r="AC61" s="1173"/>
      <c r="AD61" s="1173"/>
      <c r="AE61" s="1173"/>
      <c r="AF61" s="1173"/>
      <c r="AG61" s="1173"/>
      <c r="AH61" s="1173"/>
    </row>
    <row r="62" spans="1:34" ht="14.1" customHeight="1">
      <c r="A62" s="389" t="s">
        <v>168</v>
      </c>
      <c r="B62" s="359">
        <v>0</v>
      </c>
      <c r="C62" s="359">
        <v>0</v>
      </c>
      <c r="D62" s="359">
        <v>0</v>
      </c>
      <c r="E62" s="359">
        <v>0</v>
      </c>
      <c r="F62" s="359">
        <v>0</v>
      </c>
      <c r="G62" s="359">
        <v>0</v>
      </c>
      <c r="H62" s="359">
        <v>0</v>
      </c>
      <c r="I62" s="359">
        <v>0</v>
      </c>
      <c r="J62" s="359">
        <v>0</v>
      </c>
      <c r="K62" s="359">
        <v>0</v>
      </c>
      <c r="L62" s="359">
        <v>0</v>
      </c>
      <c r="M62" s="359">
        <v>0</v>
      </c>
      <c r="N62" s="359">
        <v>0</v>
      </c>
      <c r="O62" s="359">
        <v>0</v>
      </c>
      <c r="P62" s="359">
        <v>0</v>
      </c>
      <c r="Q62" s="359">
        <v>0</v>
      </c>
      <c r="R62" s="359">
        <v>0</v>
      </c>
      <c r="S62" s="359">
        <v>0</v>
      </c>
      <c r="T62" s="359">
        <v>0</v>
      </c>
      <c r="AC62" s="1173"/>
      <c r="AD62" s="1173"/>
      <c r="AE62" s="1173"/>
      <c r="AF62" s="1173"/>
      <c r="AG62" s="1173"/>
      <c r="AH62" s="1173"/>
    </row>
    <row r="63" spans="1:34" ht="14.1" customHeight="1">
      <c r="A63" s="937" t="s">
        <v>264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AC63" s="1173"/>
      <c r="AD63" s="1173"/>
      <c r="AE63" s="1173"/>
      <c r="AF63" s="1173"/>
      <c r="AG63" s="1173"/>
      <c r="AH63" s="1173"/>
    </row>
    <row r="64" spans="1:34" ht="14.1" customHeight="1">
      <c r="A64" s="389" t="s">
        <v>265</v>
      </c>
      <c r="B64" s="359">
        <v>1000.035</v>
      </c>
      <c r="C64" s="359">
        <v>1094.0662499999999</v>
      </c>
      <c r="D64" s="359">
        <v>1094.7249999999999</v>
      </c>
      <c r="E64" s="359">
        <v>1929.4235644097798</v>
      </c>
      <c r="F64" s="359">
        <v>1834.9183195732978</v>
      </c>
      <c r="G64" s="359">
        <v>1861.1904846554971</v>
      </c>
      <c r="H64" s="359">
        <v>2684.8139473776178</v>
      </c>
      <c r="I64" s="359">
        <v>2669.2401462537014</v>
      </c>
      <c r="J64" s="359">
        <v>2438.5065925759459</v>
      </c>
      <c r="K64" s="359">
        <v>2220.8852830092669</v>
      </c>
      <c r="L64" s="359">
        <v>2163.8625902298122</v>
      </c>
      <c r="M64" s="359">
        <v>2375.1859242255614</v>
      </c>
      <c r="N64" s="359">
        <v>2319.3061286956272</v>
      </c>
      <c r="O64" s="359">
        <v>2353.2425442543049</v>
      </c>
      <c r="P64" s="359">
        <v>2275.0569122340648</v>
      </c>
      <c r="Q64" s="359">
        <v>3284.8899983804463</v>
      </c>
      <c r="R64" s="359">
        <v>2755.8130577597435</v>
      </c>
      <c r="S64" s="359">
        <v>4031.1110992645749</v>
      </c>
      <c r="T64" s="359">
        <v>4174.9722455008032</v>
      </c>
      <c r="AC64" s="1173"/>
      <c r="AD64" s="1173"/>
      <c r="AE64" s="1173"/>
      <c r="AF64" s="1173"/>
      <c r="AG64" s="1173"/>
      <c r="AH64" s="1173"/>
    </row>
    <row r="65" spans="1:34" ht="14.1" customHeight="1">
      <c r="A65" s="937" t="s">
        <v>266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AC65" s="1173"/>
      <c r="AD65" s="1173"/>
      <c r="AE65" s="1173"/>
      <c r="AF65" s="1173"/>
      <c r="AG65" s="1173"/>
      <c r="AH65" s="1173"/>
    </row>
    <row r="66" spans="1:34" ht="14.1" customHeight="1">
      <c r="A66" s="1228" t="s">
        <v>267</v>
      </c>
      <c r="B66" s="404">
        <v>0</v>
      </c>
      <c r="C66" s="404">
        <v>0</v>
      </c>
      <c r="D66" s="404">
        <v>0</v>
      </c>
      <c r="E66" s="404">
        <v>0</v>
      </c>
      <c r="F66" s="404">
        <v>0</v>
      </c>
      <c r="G66" s="404">
        <v>0</v>
      </c>
      <c r="H66" s="404">
        <v>0</v>
      </c>
      <c r="I66" s="404">
        <v>0</v>
      </c>
      <c r="J66" s="404">
        <v>0</v>
      </c>
      <c r="K66" s="404">
        <v>0</v>
      </c>
      <c r="L66" s="404">
        <v>0</v>
      </c>
      <c r="M66" s="404">
        <v>0</v>
      </c>
      <c r="N66" s="404">
        <v>0</v>
      </c>
      <c r="O66" s="404">
        <v>0</v>
      </c>
      <c r="P66" s="404">
        <v>0</v>
      </c>
      <c r="Q66" s="404">
        <v>0</v>
      </c>
      <c r="R66" s="404">
        <v>0</v>
      </c>
      <c r="S66" s="404">
        <v>0</v>
      </c>
      <c r="T66" s="404">
        <v>0</v>
      </c>
      <c r="AC66" s="1173"/>
      <c r="AD66" s="1173"/>
      <c r="AE66" s="1173"/>
      <c r="AF66" s="1173"/>
      <c r="AG66" s="1173"/>
      <c r="AH66" s="1173"/>
    </row>
    <row r="67" spans="1:34" ht="39.950000000000003" customHeight="1">
      <c r="A67" s="923" t="s">
        <v>634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AC67" s="1173"/>
      <c r="AD67" s="1173"/>
      <c r="AE67" s="1173"/>
      <c r="AF67" s="1173"/>
      <c r="AG67" s="1173"/>
      <c r="AH67" s="1173"/>
    </row>
    <row r="68" spans="1:34" ht="14.1" customHeight="1">
      <c r="A68" s="388" t="s">
        <v>269</v>
      </c>
      <c r="B68" s="359">
        <v>25697.953467968029</v>
      </c>
      <c r="C68" s="359">
        <v>27419.269305746955</v>
      </c>
      <c r="D68" s="359">
        <v>29160.789428471795</v>
      </c>
      <c r="E68" s="359">
        <v>32401.156218927179</v>
      </c>
      <c r="F68" s="359">
        <v>32778.590844921702</v>
      </c>
      <c r="G68" s="359">
        <v>34348.823268620494</v>
      </c>
      <c r="H68" s="359">
        <v>36117.508944462927</v>
      </c>
      <c r="I68" s="359">
        <v>36992.444118880252</v>
      </c>
      <c r="J68" s="359">
        <v>37068.062867505345</v>
      </c>
      <c r="K68" s="359">
        <v>40046.875434265516</v>
      </c>
      <c r="L68" s="359">
        <v>42592.097678964041</v>
      </c>
      <c r="M68" s="359">
        <v>45298.599750738606</v>
      </c>
      <c r="N68" s="359">
        <v>45715.421370678996</v>
      </c>
      <c r="O68" s="359">
        <v>45820.984141262059</v>
      </c>
      <c r="P68" s="359">
        <v>48372.664048699393</v>
      </c>
      <c r="Q68" s="359">
        <v>52116.07946982031</v>
      </c>
      <c r="R68" s="359">
        <v>52772.671813801258</v>
      </c>
      <c r="S68" s="359">
        <v>53614.546675955506</v>
      </c>
      <c r="T68" s="359">
        <v>56338.251817157485</v>
      </c>
      <c r="AC68" s="1173"/>
      <c r="AD68" s="1173"/>
      <c r="AE68" s="1173"/>
      <c r="AF68" s="1173"/>
      <c r="AG68" s="1173"/>
      <c r="AH68" s="1173"/>
    </row>
    <row r="69" spans="1:34" ht="27.95" customHeight="1">
      <c r="A69" s="924" t="s">
        <v>263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AC69" s="1173"/>
      <c r="AD69" s="1173"/>
      <c r="AE69" s="1173"/>
      <c r="AF69" s="1173"/>
      <c r="AG69" s="1173"/>
      <c r="AH69" s="1173"/>
    </row>
    <row r="70" spans="1:34" ht="14.1" customHeight="1">
      <c r="A70" s="938" t="s">
        <v>271</v>
      </c>
      <c r="B70" s="673">
        <v>25339.02110596803</v>
      </c>
      <c r="C70" s="673">
        <v>27057.708887606954</v>
      </c>
      <c r="D70" s="673">
        <v>28790.842077351794</v>
      </c>
      <c r="E70" s="673">
        <v>32022.601920377179</v>
      </c>
      <c r="F70" s="673">
        <v>32406.1235145717</v>
      </c>
      <c r="G70" s="673">
        <v>33973.943062340491</v>
      </c>
      <c r="H70" s="673">
        <v>35002.897783552929</v>
      </c>
      <c r="I70" s="673">
        <v>35885.140633670249</v>
      </c>
      <c r="J70" s="673">
        <v>35974.099492125344</v>
      </c>
      <c r="K70" s="673">
        <v>38988.815753945513</v>
      </c>
      <c r="L70" s="673">
        <v>41576.813643064044</v>
      </c>
      <c r="M70" s="673">
        <v>44240.951961868603</v>
      </c>
      <c r="N70" s="673">
        <v>44645.352959488999</v>
      </c>
      <c r="O70" s="673">
        <v>44762.063341262059</v>
      </c>
      <c r="P70" s="673">
        <v>47325.316427849393</v>
      </c>
      <c r="Q70" s="673">
        <v>51047.322800570313</v>
      </c>
      <c r="R70" s="673">
        <v>51718.154725241257</v>
      </c>
      <c r="S70" s="673">
        <v>52566.911412135509</v>
      </c>
      <c r="T70" s="673">
        <v>55258.455056727485</v>
      </c>
      <c r="AC70" s="1173"/>
      <c r="AD70" s="1173"/>
      <c r="AE70" s="1173"/>
      <c r="AF70" s="1173"/>
      <c r="AG70" s="1173"/>
      <c r="AH70" s="1173"/>
    </row>
    <row r="71" spans="1:34" ht="14.1" customHeight="1">
      <c r="A71" s="937" t="s">
        <v>168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AC71" s="1173"/>
      <c r="AD71" s="1173"/>
      <c r="AE71" s="1173"/>
      <c r="AF71" s="1173"/>
      <c r="AG71" s="1173"/>
      <c r="AH71" s="1173"/>
    </row>
    <row r="72" spans="1:34" ht="14.1" customHeight="1">
      <c r="A72" s="389" t="s">
        <v>264</v>
      </c>
      <c r="B72" s="359">
        <v>3567.3945114989001</v>
      </c>
      <c r="C72" s="359">
        <v>4354.0575498719163</v>
      </c>
      <c r="D72" s="359">
        <v>4830.6293315080038</v>
      </c>
      <c r="E72" s="359">
        <v>5713.6282289027931</v>
      </c>
      <c r="F72" s="359">
        <v>6108.7671583504625</v>
      </c>
      <c r="G72" s="359">
        <v>6324.4160880888985</v>
      </c>
      <c r="H72" s="359">
        <v>6418.1091457563725</v>
      </c>
      <c r="I72" s="359">
        <v>6765.3198914147633</v>
      </c>
      <c r="J72" s="359">
        <v>6561.0737330347047</v>
      </c>
      <c r="K72" s="359">
        <v>8808.7606866732458</v>
      </c>
      <c r="L72" s="359">
        <v>10147.841152685774</v>
      </c>
      <c r="M72" s="359">
        <v>10439.613373530396</v>
      </c>
      <c r="N72" s="359">
        <v>10873.600409499162</v>
      </c>
      <c r="O72" s="359">
        <v>10453.737656507252</v>
      </c>
      <c r="P72" s="359">
        <v>11004.383517170172</v>
      </c>
      <c r="Q72" s="359">
        <v>11316.558877868607</v>
      </c>
      <c r="R72" s="359">
        <v>10991.61793015223</v>
      </c>
      <c r="S72" s="359">
        <v>11225.50080377029</v>
      </c>
      <c r="T72" s="359">
        <v>11493.356495787502</v>
      </c>
      <c r="AC72" s="1173"/>
      <c r="AD72" s="1173"/>
      <c r="AE72" s="1173"/>
      <c r="AF72" s="1173"/>
      <c r="AG72" s="1173"/>
      <c r="AH72" s="1173"/>
    </row>
    <row r="73" spans="1:34" ht="14.1" customHeight="1">
      <c r="A73" s="937" t="s">
        <v>265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23623.343021259207</v>
      </c>
      <c r="AC73" s="1173"/>
      <c r="AD73" s="1173"/>
      <c r="AE73" s="1173"/>
      <c r="AF73" s="1173"/>
      <c r="AG73" s="1173"/>
      <c r="AH73" s="1173"/>
    </row>
    <row r="74" spans="1:34" ht="14.1" customHeight="1">
      <c r="A74" s="389" t="s">
        <v>266</v>
      </c>
      <c r="B74" s="359">
        <v>10983.412076791874</v>
      </c>
      <c r="C74" s="359">
        <v>11093.35819021221</v>
      </c>
      <c r="D74" s="359">
        <v>11335.146020512377</v>
      </c>
      <c r="E74" s="359">
        <v>12097.209338219442</v>
      </c>
      <c r="F74" s="359">
        <v>12227.233017995854</v>
      </c>
      <c r="G74" s="359">
        <v>13111.449369196531</v>
      </c>
      <c r="H74" s="359">
        <v>14007.690958657935</v>
      </c>
      <c r="I74" s="359">
        <v>13829.189735387466</v>
      </c>
      <c r="J74" s="359">
        <v>14110.010650615919</v>
      </c>
      <c r="K74" s="359">
        <v>14962.204032811922</v>
      </c>
      <c r="L74" s="359">
        <v>16215.189611204394</v>
      </c>
      <c r="M74" s="359">
        <v>15793.564906289783</v>
      </c>
      <c r="N74" s="359">
        <v>15291.348531192358</v>
      </c>
      <c r="O74" s="359">
        <v>15619.91955119538</v>
      </c>
      <c r="P74" s="359">
        <v>17467.815366764862</v>
      </c>
      <c r="Q74" s="359">
        <v>18377.396291552821</v>
      </c>
      <c r="R74" s="359">
        <v>18763.48968852805</v>
      </c>
      <c r="S74" s="359">
        <v>19182.659711962635</v>
      </c>
      <c r="T74" s="359">
        <v>20141.755539680769</v>
      </c>
      <c r="AC74" s="1173"/>
      <c r="AD74" s="1173"/>
      <c r="AE74" s="1173"/>
      <c r="AF74" s="1173"/>
      <c r="AG74" s="1173"/>
      <c r="AH74" s="1173"/>
    </row>
    <row r="75" spans="1:34" ht="14.1" customHeight="1">
      <c r="A75" s="939" t="s">
        <v>267</v>
      </c>
      <c r="B75" s="702">
        <v>26.056838311906919</v>
      </c>
      <c r="C75" s="702">
        <v>27.640483045963713</v>
      </c>
      <c r="D75" s="702">
        <v>29.181686735824059</v>
      </c>
      <c r="E75" s="702">
        <v>28.312384623714294</v>
      </c>
      <c r="F75" s="702">
        <v>30.147292946874813</v>
      </c>
      <c r="G75" s="702">
        <v>30.428601437527806</v>
      </c>
      <c r="H75" s="702">
        <v>43.835419843524583</v>
      </c>
      <c r="I75" s="702">
        <v>72.279007519900674</v>
      </c>
      <c r="J75" s="702">
        <v>74.643641116662323</v>
      </c>
      <c r="K75" s="702">
        <v>95.19751238628703</v>
      </c>
      <c r="L75" s="702">
        <v>93.94203231537341</v>
      </c>
      <c r="M75" s="702">
        <v>105.11645279209364</v>
      </c>
      <c r="N75" s="702">
        <v>108.86065840752072</v>
      </c>
      <c r="O75" s="702">
        <v>115.37779671512965</v>
      </c>
      <c r="P75" s="702">
        <v>118.44063695761911</v>
      </c>
      <c r="Q75" s="702">
        <v>114.07107250206384</v>
      </c>
      <c r="R75" s="702">
        <v>115.90456628567762</v>
      </c>
      <c r="S75" s="702">
        <v>122.37979972002262</v>
      </c>
      <c r="T75" s="702">
        <v>119.51960130270736</v>
      </c>
      <c r="AC75" s="1173"/>
      <c r="AD75" s="1173"/>
      <c r="AE75" s="1173"/>
      <c r="AF75" s="1173"/>
      <c r="AG75" s="1173"/>
      <c r="AH75" s="1173"/>
    </row>
    <row r="76" spans="1:34" ht="14.1" customHeight="1">
      <c r="A76" s="942" t="s">
        <v>444</v>
      </c>
      <c r="B76" s="630">
        <v>20509.154445648455</v>
      </c>
      <c r="C76" s="630">
        <v>20879.72044067816</v>
      </c>
      <c r="D76" s="630">
        <v>22138.730200423764</v>
      </c>
      <c r="E76" s="630">
        <v>20279.390391850669</v>
      </c>
      <c r="F76" s="630">
        <v>18440.889975760438</v>
      </c>
      <c r="G76" s="630">
        <v>17733.427262830868</v>
      </c>
      <c r="H76" s="630">
        <v>16850.723423679869</v>
      </c>
      <c r="I76" s="630">
        <v>17063.978923030998</v>
      </c>
      <c r="J76" s="630">
        <v>17148.59977000409</v>
      </c>
      <c r="K76" s="630">
        <v>17836.063327836251</v>
      </c>
      <c r="L76" s="630">
        <v>18925.37891745317</v>
      </c>
      <c r="M76" s="630">
        <v>18956.111457517909</v>
      </c>
      <c r="N76" s="630">
        <v>19191.959704769295</v>
      </c>
      <c r="O76" s="630">
        <v>17076.816909396533</v>
      </c>
      <c r="P76" s="630">
        <v>13962.609776022669</v>
      </c>
      <c r="Q76" s="630">
        <v>12605.000715566872</v>
      </c>
      <c r="R76" s="630">
        <v>13156.229934047267</v>
      </c>
      <c r="S76" s="630">
        <v>13484.797862043401</v>
      </c>
      <c r="T76" s="630">
        <v>16318.711679124783</v>
      </c>
      <c r="AC76" s="1173"/>
      <c r="AD76" s="1173"/>
      <c r="AE76" s="1173"/>
      <c r="AF76" s="1173"/>
      <c r="AG76" s="1173"/>
      <c r="AH76" s="1173"/>
    </row>
    <row r="78" spans="1:34">
      <c r="A78" s="1444" t="s">
        <v>1202</v>
      </c>
      <c r="B78" s="1444"/>
      <c r="C78" s="1444"/>
      <c r="D78" s="1444"/>
      <c r="E78" s="1444"/>
      <c r="F78" s="1444"/>
      <c r="G78" s="1444"/>
      <c r="H78" s="1444"/>
      <c r="I78" s="1444"/>
      <c r="J78" s="1444"/>
      <c r="K78" s="943"/>
      <c r="L78" s="943"/>
      <c r="M78" s="943"/>
      <c r="N78" s="943"/>
      <c r="O78" s="943"/>
      <c r="P78" s="943"/>
      <c r="Q78" s="943"/>
      <c r="R78" s="943"/>
      <c r="S78" s="943"/>
      <c r="T78" s="943"/>
    </row>
  </sheetData>
  <mergeCells count="9">
    <mergeCell ref="A2:T2"/>
    <mergeCell ref="A3:T3"/>
    <mergeCell ref="A78:J78"/>
    <mergeCell ref="A5:A6"/>
    <mergeCell ref="B5:E5"/>
    <mergeCell ref="F5:I5"/>
    <mergeCell ref="J5:M5"/>
    <mergeCell ref="N5:Q5"/>
    <mergeCell ref="R5:T5"/>
  </mergeCells>
  <conditionalFormatting sqref="B8:T76">
    <cfRule type="cellIs" dxfId="4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showZeros="0" zoomScaleNormal="100" zoomScaleSheetLayoutView="100" workbookViewId="0">
      <pane xSplit="1" ySplit="8" topLeftCell="B61" activePane="bottomRight" state="frozen"/>
      <selection activeCell="E67" sqref="E67"/>
      <selection pane="topRight" activeCell="E67" sqref="E67"/>
      <selection pane="bottomLeft" activeCell="E67" sqref="E67"/>
      <selection pane="bottomRight" activeCell="B62" sqref="B62:I73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442</v>
      </c>
    </row>
    <row r="2" spans="1:9" s="302" customFormat="1" ht="31.5" customHeight="1">
      <c r="A2" s="1565" t="s">
        <v>1297</v>
      </c>
      <c r="B2" s="1565"/>
      <c r="C2" s="1565"/>
      <c r="D2" s="1565"/>
      <c r="E2" s="1565"/>
      <c r="F2" s="1565"/>
      <c r="G2" s="1565"/>
      <c r="H2" s="1565"/>
      <c r="I2" s="1565"/>
    </row>
    <row r="3" spans="1:9">
      <c r="A3" s="152"/>
      <c r="B3" s="152"/>
      <c r="C3" s="152"/>
      <c r="D3" s="152"/>
      <c r="E3" s="152"/>
      <c r="F3" s="152"/>
      <c r="G3" s="152"/>
      <c r="H3" s="152"/>
      <c r="I3" s="15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5" customHeight="1">
      <c r="A5" s="1595" t="s">
        <v>9</v>
      </c>
      <c r="B5" s="1566" t="s">
        <v>28</v>
      </c>
      <c r="C5" s="1566"/>
      <c r="D5" s="1569" t="s">
        <v>29</v>
      </c>
      <c r="E5" s="1569"/>
      <c r="F5" s="1569"/>
      <c r="G5" s="1569"/>
      <c r="H5" s="1569"/>
      <c r="I5" s="1569"/>
    </row>
    <row r="6" spans="1:9" s="4" customFormat="1" ht="54.95" customHeight="1">
      <c r="A6" s="1595"/>
      <c r="B6" s="1568"/>
      <c r="C6" s="1568"/>
      <c r="D6" s="1569" t="s">
        <v>14</v>
      </c>
      <c r="E6" s="1569"/>
      <c r="F6" s="1569" t="s">
        <v>30</v>
      </c>
      <c r="G6" s="1569"/>
      <c r="H6" s="1569" t="s">
        <v>280</v>
      </c>
      <c r="I6" s="1569"/>
    </row>
    <row r="7" spans="1:9" s="4" customFormat="1" ht="20.100000000000001" customHeight="1">
      <c r="A7" s="1595"/>
      <c r="B7" s="348" t="s">
        <v>26</v>
      </c>
      <c r="C7" s="348" t="s">
        <v>27</v>
      </c>
      <c r="D7" s="348" t="s">
        <v>26</v>
      </c>
      <c r="E7" s="348" t="s">
        <v>27</v>
      </c>
      <c r="F7" s="348" t="s">
        <v>26</v>
      </c>
      <c r="G7" s="348" t="s">
        <v>27</v>
      </c>
      <c r="H7" s="348" t="s">
        <v>26</v>
      </c>
      <c r="I7" s="348" t="s">
        <v>27</v>
      </c>
    </row>
    <row r="8" spans="1:9" ht="15" customHeight="1">
      <c r="A8" s="715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</row>
    <row r="9" spans="1:9" ht="24.95" customHeight="1">
      <c r="A9" s="750" t="s">
        <v>973</v>
      </c>
      <c r="B9" s="307">
        <v>281214</v>
      </c>
      <c r="C9" s="308">
        <v>48389.693252889716</v>
      </c>
      <c r="D9" s="307">
        <v>71883</v>
      </c>
      <c r="E9" s="308">
        <v>42498.391524999264</v>
      </c>
      <c r="F9" s="307">
        <v>33209</v>
      </c>
      <c r="G9" s="308">
        <v>2289.1891690000002</v>
      </c>
      <c r="H9" s="307">
        <v>176122</v>
      </c>
      <c r="I9" s="308">
        <v>3602.1125588904492</v>
      </c>
    </row>
    <row r="10" spans="1:9" ht="24.95" customHeight="1">
      <c r="A10" s="615" t="s">
        <v>3</v>
      </c>
      <c r="B10" s="153">
        <v>3560</v>
      </c>
      <c r="C10" s="154">
        <v>2375.4578598090002</v>
      </c>
      <c r="D10" s="153">
        <v>1974</v>
      </c>
      <c r="E10" s="154">
        <v>2238.7147647760003</v>
      </c>
      <c r="F10" s="153">
        <v>1057</v>
      </c>
      <c r="G10" s="154">
        <v>124.30397500000001</v>
      </c>
      <c r="H10" s="153">
        <v>529</v>
      </c>
      <c r="I10" s="154">
        <v>12.439120033</v>
      </c>
    </row>
    <row r="11" spans="1:9" ht="24.95" customHeight="1">
      <c r="A11" s="268" t="s">
        <v>4</v>
      </c>
      <c r="B11" s="309">
        <v>9891</v>
      </c>
      <c r="C11" s="284">
        <v>2786.4990068500006</v>
      </c>
      <c r="D11" s="309">
        <v>5103</v>
      </c>
      <c r="E11" s="284">
        <v>2530.4871482174804</v>
      </c>
      <c r="F11" s="309">
        <v>1980</v>
      </c>
      <c r="G11" s="284">
        <v>191.14120300000002</v>
      </c>
      <c r="H11" s="309">
        <v>2808</v>
      </c>
      <c r="I11" s="284">
        <v>64.870655632519998</v>
      </c>
    </row>
    <row r="12" spans="1:9" ht="24.95" customHeight="1">
      <c r="A12" s="615" t="s">
        <v>5</v>
      </c>
      <c r="B12" s="153">
        <v>19517</v>
      </c>
      <c r="C12" s="154">
        <v>3548.28421819614</v>
      </c>
      <c r="D12" s="153">
        <v>9208</v>
      </c>
      <c r="E12" s="154">
        <v>3171.8167692432999</v>
      </c>
      <c r="F12" s="153">
        <v>1746</v>
      </c>
      <c r="G12" s="154">
        <v>181.11515699999998</v>
      </c>
      <c r="H12" s="153">
        <v>8563</v>
      </c>
      <c r="I12" s="154">
        <v>195.35229195284003</v>
      </c>
    </row>
    <row r="13" spans="1:9" ht="24.95" customHeight="1">
      <c r="A13" s="313" t="s">
        <v>32</v>
      </c>
      <c r="B13" s="311">
        <v>14724</v>
      </c>
      <c r="C13" s="312">
        <v>3153.0091261349985</v>
      </c>
      <c r="D13" s="311">
        <v>5292</v>
      </c>
      <c r="E13" s="312">
        <v>2915.9041481542185</v>
      </c>
      <c r="F13" s="311">
        <v>1044</v>
      </c>
      <c r="G13" s="312">
        <v>51.004809999999999</v>
      </c>
      <c r="H13" s="311">
        <v>8388</v>
      </c>
      <c r="I13" s="312">
        <v>186.10016798077999</v>
      </c>
    </row>
    <row r="14" spans="1:9" ht="24.95" customHeight="1">
      <c r="A14" s="615" t="s">
        <v>33</v>
      </c>
      <c r="B14" s="153">
        <v>15808</v>
      </c>
      <c r="C14" s="154">
        <v>2944.7442398499998</v>
      </c>
      <c r="D14" s="153">
        <v>4742</v>
      </c>
      <c r="E14" s="154">
        <v>2672.583575954</v>
      </c>
      <c r="F14" s="153">
        <v>1529</v>
      </c>
      <c r="G14" s="154">
        <v>88.840612000000007</v>
      </c>
      <c r="H14" s="153">
        <v>9537</v>
      </c>
      <c r="I14" s="154">
        <v>183.320051896</v>
      </c>
    </row>
    <row r="15" spans="1:9" ht="24.95" customHeight="1">
      <c r="A15" s="313" t="s">
        <v>34</v>
      </c>
      <c r="B15" s="311">
        <v>43813</v>
      </c>
      <c r="C15" s="312">
        <v>4602.7667636939887</v>
      </c>
      <c r="D15" s="311">
        <v>10468</v>
      </c>
      <c r="E15" s="312">
        <v>3816.6302881891288</v>
      </c>
      <c r="F15" s="311">
        <v>6107</v>
      </c>
      <c r="G15" s="312">
        <v>313.40676300000001</v>
      </c>
      <c r="H15" s="311">
        <v>27238</v>
      </c>
      <c r="I15" s="312">
        <v>472.72971250485989</v>
      </c>
    </row>
    <row r="16" spans="1:9" ht="24.95" customHeight="1">
      <c r="A16" s="732" t="s">
        <v>35</v>
      </c>
      <c r="B16" s="153">
        <v>38140</v>
      </c>
      <c r="C16" s="154">
        <v>3298.7555711007199</v>
      </c>
      <c r="D16" s="153">
        <v>6058</v>
      </c>
      <c r="E16" s="154">
        <v>2538.5991107469627</v>
      </c>
      <c r="F16" s="153">
        <v>4546</v>
      </c>
      <c r="G16" s="154">
        <v>220.46289500000003</v>
      </c>
      <c r="H16" s="153">
        <v>27536</v>
      </c>
      <c r="I16" s="154">
        <v>539.69356535375732</v>
      </c>
    </row>
    <row r="17" spans="1:9" ht="24.95" customHeight="1">
      <c r="A17" s="313" t="s">
        <v>36</v>
      </c>
      <c r="B17" s="311">
        <v>32023</v>
      </c>
      <c r="C17" s="312">
        <v>3531.2841624399998</v>
      </c>
      <c r="D17" s="311">
        <v>5898</v>
      </c>
      <c r="E17" s="312">
        <v>2852.2727794275056</v>
      </c>
      <c r="F17" s="311">
        <v>3593</v>
      </c>
      <c r="G17" s="312">
        <v>221.29395900000003</v>
      </c>
      <c r="H17" s="311">
        <v>22532</v>
      </c>
      <c r="I17" s="312">
        <v>457.71742401249429</v>
      </c>
    </row>
    <row r="18" spans="1:9" ht="24.95" customHeight="1">
      <c r="A18" s="615" t="s">
        <v>37</v>
      </c>
      <c r="B18" s="153">
        <v>29328</v>
      </c>
      <c r="C18" s="154">
        <v>5016.7925560000003</v>
      </c>
      <c r="D18" s="153">
        <v>8481</v>
      </c>
      <c r="E18" s="154">
        <v>4415.8417700767577</v>
      </c>
      <c r="F18" s="153">
        <v>3328</v>
      </c>
      <c r="G18" s="154">
        <v>243.07031000000001</v>
      </c>
      <c r="H18" s="153">
        <v>17519</v>
      </c>
      <c r="I18" s="154">
        <v>357.88047592324239</v>
      </c>
    </row>
    <row r="19" spans="1:9" ht="24.95" customHeight="1">
      <c r="A19" s="310" t="s">
        <v>38</v>
      </c>
      <c r="B19" s="311">
        <v>23907</v>
      </c>
      <c r="C19" s="312">
        <v>5749.1447470906296</v>
      </c>
      <c r="D19" s="311">
        <v>5271</v>
      </c>
      <c r="E19" s="312">
        <v>5182.5118824046376</v>
      </c>
      <c r="F19" s="311">
        <v>3105</v>
      </c>
      <c r="G19" s="312">
        <v>233.90312599999996</v>
      </c>
      <c r="H19" s="311">
        <v>15531</v>
      </c>
      <c r="I19" s="312">
        <v>332.72973868599195</v>
      </c>
    </row>
    <row r="20" spans="1:9" ht="24.95" customHeight="1">
      <c r="A20" s="732" t="s">
        <v>39</v>
      </c>
      <c r="B20" s="153">
        <v>20113</v>
      </c>
      <c r="C20" s="154">
        <v>5285.101719436997</v>
      </c>
      <c r="D20" s="153">
        <v>4815</v>
      </c>
      <c r="E20" s="154">
        <v>4785.973347404637</v>
      </c>
      <c r="F20" s="153">
        <v>2799</v>
      </c>
      <c r="G20" s="154">
        <v>232.757679</v>
      </c>
      <c r="H20" s="153">
        <v>12499</v>
      </c>
      <c r="I20" s="154">
        <v>266.37069303235995</v>
      </c>
    </row>
    <row r="21" spans="1:9" ht="24.95" customHeight="1">
      <c r="A21" s="733" t="s">
        <v>40</v>
      </c>
      <c r="B21" s="734">
        <v>30390</v>
      </c>
      <c r="C21" s="285">
        <v>6097.8532822872412</v>
      </c>
      <c r="D21" s="734">
        <v>4573</v>
      </c>
      <c r="E21" s="285">
        <v>5377.055940404638</v>
      </c>
      <c r="F21" s="734">
        <v>2375</v>
      </c>
      <c r="G21" s="285">
        <v>187.88867999999999</v>
      </c>
      <c r="H21" s="734">
        <v>23442</v>
      </c>
      <c r="I21" s="285">
        <v>532.90866188260304</v>
      </c>
    </row>
    <row r="22" spans="1:9" ht="24.95" customHeight="1">
      <c r="A22" s="1085" t="s">
        <v>433</v>
      </c>
      <c r="B22" s="1086">
        <v>436110</v>
      </c>
      <c r="C22" s="1087">
        <v>59552.127324739537</v>
      </c>
      <c r="D22" s="1086">
        <v>69700</v>
      </c>
      <c r="E22" s="1087">
        <v>49714.995055235748</v>
      </c>
      <c r="F22" s="1086">
        <v>27740</v>
      </c>
      <c r="G22" s="1087">
        <v>3007.1541379999999</v>
      </c>
      <c r="H22" s="1086">
        <v>338670</v>
      </c>
      <c r="I22" s="1087">
        <v>6829.9781315037962</v>
      </c>
    </row>
    <row r="23" spans="1:9" ht="24.95" customHeight="1">
      <c r="A23" s="313" t="s">
        <v>3</v>
      </c>
      <c r="B23" s="311">
        <v>8187</v>
      </c>
      <c r="C23" s="312">
        <v>2727.0053013080001</v>
      </c>
      <c r="D23" s="311">
        <v>2645</v>
      </c>
      <c r="E23" s="312">
        <v>2532.3961039999999</v>
      </c>
      <c r="F23" s="311">
        <v>769</v>
      </c>
      <c r="G23" s="312">
        <v>89.776249000000007</v>
      </c>
      <c r="H23" s="311">
        <v>4773</v>
      </c>
      <c r="I23" s="312">
        <v>104.832948308</v>
      </c>
    </row>
    <row r="24" spans="1:9" ht="24.95" customHeight="1">
      <c r="A24" s="5" t="s">
        <v>4</v>
      </c>
      <c r="B24" s="1088">
        <v>28654</v>
      </c>
      <c r="C24" s="93">
        <v>3560.6712709925696</v>
      </c>
      <c r="D24" s="1088">
        <v>4412</v>
      </c>
      <c r="E24" s="93">
        <v>2902.4002559999994</v>
      </c>
      <c r="F24" s="1088">
        <v>2461</v>
      </c>
      <c r="G24" s="93">
        <v>253.86573899999996</v>
      </c>
      <c r="H24" s="1088">
        <v>21781</v>
      </c>
      <c r="I24" s="93">
        <v>404.40527599257024</v>
      </c>
    </row>
    <row r="25" spans="1:9" ht="24.95" customHeight="1">
      <c r="A25" s="313" t="s">
        <v>5</v>
      </c>
      <c r="B25" s="311">
        <v>55597</v>
      </c>
      <c r="C25" s="312">
        <v>5876.8074494387101</v>
      </c>
      <c r="D25" s="311">
        <v>5767</v>
      </c>
      <c r="E25" s="312">
        <v>4613.7477429999999</v>
      </c>
      <c r="F25" s="311">
        <v>2371</v>
      </c>
      <c r="G25" s="312">
        <v>251.253457</v>
      </c>
      <c r="H25" s="311">
        <v>47459</v>
      </c>
      <c r="I25" s="312">
        <v>1011.80624943871</v>
      </c>
    </row>
    <row r="26" spans="1:9" ht="24.95" customHeight="1">
      <c r="A26" s="615" t="s">
        <v>32</v>
      </c>
      <c r="B26" s="153">
        <v>76599</v>
      </c>
      <c r="C26" s="154">
        <v>6110.2734764457618</v>
      </c>
      <c r="D26" s="153">
        <v>6666</v>
      </c>
      <c r="E26" s="154">
        <v>4377.6289002624453</v>
      </c>
      <c r="F26" s="153">
        <v>3450</v>
      </c>
      <c r="G26" s="154">
        <v>322.393553</v>
      </c>
      <c r="H26" s="153">
        <v>66483</v>
      </c>
      <c r="I26" s="154">
        <v>1410.2510231833157</v>
      </c>
    </row>
    <row r="27" spans="1:9" ht="24.95" customHeight="1">
      <c r="A27" s="313" t="s">
        <v>33</v>
      </c>
      <c r="B27" s="311">
        <v>61586</v>
      </c>
      <c r="C27" s="312">
        <v>5265.5815790284178</v>
      </c>
      <c r="D27" s="311">
        <v>5664</v>
      </c>
      <c r="E27" s="312">
        <v>3942.136327548782</v>
      </c>
      <c r="F27" s="311">
        <v>2941</v>
      </c>
      <c r="G27" s="312">
        <v>280.36180100000001</v>
      </c>
      <c r="H27" s="311">
        <v>52981</v>
      </c>
      <c r="I27" s="312">
        <v>1043.0834504796346</v>
      </c>
    </row>
    <row r="28" spans="1:9" ht="24.95" customHeight="1">
      <c r="A28" s="615" t="s">
        <v>34</v>
      </c>
      <c r="B28" s="153">
        <v>38147</v>
      </c>
      <c r="C28" s="154">
        <v>3864.240487561915</v>
      </c>
      <c r="D28" s="153">
        <v>5002</v>
      </c>
      <c r="E28" s="154">
        <v>2941.0263809956714</v>
      </c>
      <c r="F28" s="153">
        <v>2788</v>
      </c>
      <c r="G28" s="154">
        <v>282.38606800000002</v>
      </c>
      <c r="H28" s="153">
        <v>30357</v>
      </c>
      <c r="I28" s="154">
        <v>640.82803856624287</v>
      </c>
    </row>
    <row r="29" spans="1:9" ht="24.95" customHeight="1">
      <c r="A29" s="310" t="s">
        <v>35</v>
      </c>
      <c r="B29" s="311">
        <v>40664</v>
      </c>
      <c r="C29" s="312">
        <v>5771.7966529211753</v>
      </c>
      <c r="D29" s="311">
        <v>17061</v>
      </c>
      <c r="E29" s="312">
        <v>5145.8428358568053</v>
      </c>
      <c r="F29" s="311">
        <v>2312</v>
      </c>
      <c r="G29" s="312">
        <v>253.67083899999994</v>
      </c>
      <c r="H29" s="311">
        <v>21291</v>
      </c>
      <c r="I29" s="312">
        <v>372.28297806437013</v>
      </c>
    </row>
    <row r="30" spans="1:9" ht="24.95" customHeight="1">
      <c r="A30" s="615" t="s">
        <v>36</v>
      </c>
      <c r="B30" s="153">
        <v>26771</v>
      </c>
      <c r="C30" s="154">
        <v>4834.1830006032342</v>
      </c>
      <c r="D30" s="153">
        <v>4755</v>
      </c>
      <c r="E30" s="154">
        <v>4188.0448399999996</v>
      </c>
      <c r="F30" s="153">
        <v>2285</v>
      </c>
      <c r="G30" s="154">
        <v>249.75976899999998</v>
      </c>
      <c r="H30" s="153">
        <v>19731</v>
      </c>
      <c r="I30" s="154">
        <v>396.37839160323517</v>
      </c>
    </row>
    <row r="31" spans="1:9" ht="24.95" customHeight="1">
      <c r="A31" s="313" t="s">
        <v>37</v>
      </c>
      <c r="B31" s="311">
        <v>34254</v>
      </c>
      <c r="C31" s="312">
        <v>5765.7448511896528</v>
      </c>
      <c r="D31" s="311">
        <v>4966</v>
      </c>
      <c r="E31" s="312">
        <v>5013.1960780646541</v>
      </c>
      <c r="F31" s="311">
        <v>2014</v>
      </c>
      <c r="G31" s="312">
        <v>287.09043400000007</v>
      </c>
      <c r="H31" s="311">
        <v>27274</v>
      </c>
      <c r="I31" s="312">
        <v>465.45833912499728</v>
      </c>
    </row>
    <row r="32" spans="1:9" ht="24.95" customHeight="1">
      <c r="A32" s="732" t="s">
        <v>38</v>
      </c>
      <c r="B32" s="153">
        <v>21265</v>
      </c>
      <c r="C32" s="154">
        <v>5062.845914544987</v>
      </c>
      <c r="D32" s="153">
        <v>4160</v>
      </c>
      <c r="E32" s="154">
        <v>4419.2136410000003</v>
      </c>
      <c r="F32" s="153">
        <v>2031</v>
      </c>
      <c r="G32" s="154">
        <v>322.23445899999996</v>
      </c>
      <c r="H32" s="153">
        <v>15074</v>
      </c>
      <c r="I32" s="154">
        <v>321.39781454498655</v>
      </c>
    </row>
    <row r="33" spans="1:9" ht="24.95" customHeight="1">
      <c r="A33" s="310" t="s">
        <v>39</v>
      </c>
      <c r="B33" s="311">
        <v>17182</v>
      </c>
      <c r="C33" s="312">
        <v>4379.0837796277347</v>
      </c>
      <c r="D33" s="311">
        <v>4274</v>
      </c>
      <c r="E33" s="312">
        <v>3950.4808530000005</v>
      </c>
      <c r="F33" s="311">
        <v>1322</v>
      </c>
      <c r="G33" s="312">
        <v>169.67222400000003</v>
      </c>
      <c r="H33" s="311">
        <v>11586</v>
      </c>
      <c r="I33" s="312">
        <v>258.93070262773477</v>
      </c>
    </row>
    <row r="34" spans="1:9" ht="24.95" customHeight="1">
      <c r="A34" s="1089" t="s">
        <v>40</v>
      </c>
      <c r="B34" s="1090">
        <v>27204</v>
      </c>
      <c r="C34" s="1091">
        <v>6333.8935610773833</v>
      </c>
      <c r="D34" s="1090">
        <v>4328</v>
      </c>
      <c r="E34" s="1091">
        <v>5688.881095507385</v>
      </c>
      <c r="F34" s="1090">
        <v>2996</v>
      </c>
      <c r="G34" s="1091">
        <v>244.68954599999998</v>
      </c>
      <c r="H34" s="1090">
        <v>19880</v>
      </c>
      <c r="I34" s="1091">
        <v>400.32291956999848</v>
      </c>
    </row>
    <row r="35" spans="1:9" ht="24.95" customHeight="1">
      <c r="A35" s="750" t="s">
        <v>686</v>
      </c>
      <c r="B35" s="307">
        <v>507856</v>
      </c>
      <c r="C35" s="308">
        <v>69770.347905433286</v>
      </c>
      <c r="D35" s="307">
        <v>60811</v>
      </c>
      <c r="E35" s="308">
        <v>57002.874063985</v>
      </c>
      <c r="F35" s="307">
        <v>24819</v>
      </c>
      <c r="G35" s="308">
        <v>3673.1041701259996</v>
      </c>
      <c r="H35" s="307">
        <v>422226</v>
      </c>
      <c r="I35" s="308">
        <v>9094.3696713222889</v>
      </c>
    </row>
    <row r="36" spans="1:9" ht="24.95" customHeight="1">
      <c r="A36" s="615" t="s">
        <v>3</v>
      </c>
      <c r="B36" s="153">
        <v>8114</v>
      </c>
      <c r="C36" s="154">
        <v>3482.030587066</v>
      </c>
      <c r="D36" s="153">
        <v>3733</v>
      </c>
      <c r="E36" s="154">
        <v>3226.9478922909993</v>
      </c>
      <c r="F36" s="153">
        <v>2013</v>
      </c>
      <c r="G36" s="154">
        <v>206.07256047500002</v>
      </c>
      <c r="H36" s="153">
        <v>2368</v>
      </c>
      <c r="I36" s="154">
        <v>49.010134299999997</v>
      </c>
    </row>
    <row r="37" spans="1:9" ht="24.95" customHeight="1">
      <c r="A37" s="268" t="s">
        <v>4</v>
      </c>
      <c r="B37" s="309">
        <v>21726</v>
      </c>
      <c r="C37" s="284">
        <v>4400.0455417683988</v>
      </c>
      <c r="D37" s="309">
        <v>4714</v>
      </c>
      <c r="E37" s="284">
        <v>3787.7411859499998</v>
      </c>
      <c r="F37" s="309">
        <v>2266</v>
      </c>
      <c r="G37" s="284">
        <v>307.43904805099999</v>
      </c>
      <c r="H37" s="309">
        <v>14746</v>
      </c>
      <c r="I37" s="284">
        <v>304.86530776739994</v>
      </c>
    </row>
    <row r="38" spans="1:9" ht="24.95" customHeight="1">
      <c r="A38" s="615" t="s">
        <v>5</v>
      </c>
      <c r="B38" s="153">
        <v>39694</v>
      </c>
      <c r="C38" s="154">
        <v>5766.3248028558301</v>
      </c>
      <c r="D38" s="153">
        <v>5761</v>
      </c>
      <c r="E38" s="154">
        <v>4712.1628740489996</v>
      </c>
      <c r="F38" s="153">
        <v>2022</v>
      </c>
      <c r="G38" s="154">
        <v>278.70948735000002</v>
      </c>
      <c r="H38" s="153">
        <v>31911</v>
      </c>
      <c r="I38" s="154">
        <v>775.45244145683012</v>
      </c>
    </row>
    <row r="39" spans="1:9" ht="24.95" customHeight="1">
      <c r="A39" s="313" t="s">
        <v>32</v>
      </c>
      <c r="B39" s="311">
        <v>52745</v>
      </c>
      <c r="C39" s="312">
        <v>5505.0284048120011</v>
      </c>
      <c r="D39" s="311">
        <v>6262</v>
      </c>
      <c r="E39" s="312">
        <v>4137.7345344150008</v>
      </c>
      <c r="F39" s="311">
        <v>2233</v>
      </c>
      <c r="G39" s="312">
        <v>326.28927567099998</v>
      </c>
      <c r="H39" s="311">
        <v>44250</v>
      </c>
      <c r="I39" s="312">
        <v>1041.0045947259998</v>
      </c>
    </row>
    <row r="40" spans="1:9" ht="24.95" customHeight="1">
      <c r="A40" s="615" t="s">
        <v>33</v>
      </c>
      <c r="B40" s="153">
        <v>45561</v>
      </c>
      <c r="C40" s="154">
        <v>6254.1640157317697</v>
      </c>
      <c r="D40" s="153">
        <v>5267</v>
      </c>
      <c r="E40" s="154">
        <v>5118.9252081470004</v>
      </c>
      <c r="F40" s="153">
        <v>1893</v>
      </c>
      <c r="G40" s="154">
        <v>268.01023740699998</v>
      </c>
      <c r="H40" s="153">
        <v>38401</v>
      </c>
      <c r="I40" s="154">
        <v>867.22857017776994</v>
      </c>
    </row>
    <row r="41" spans="1:9" ht="24.95" customHeight="1">
      <c r="A41" s="313" t="s">
        <v>34</v>
      </c>
      <c r="B41" s="311">
        <v>52282</v>
      </c>
      <c r="C41" s="312">
        <v>7194.8207910945976</v>
      </c>
      <c r="D41" s="311">
        <v>5789</v>
      </c>
      <c r="E41" s="312">
        <v>5922.9412462250066</v>
      </c>
      <c r="F41" s="311">
        <v>2241</v>
      </c>
      <c r="G41" s="312">
        <v>306.056684346</v>
      </c>
      <c r="H41" s="311">
        <v>44252</v>
      </c>
      <c r="I41" s="312">
        <v>965.82286052358995</v>
      </c>
    </row>
    <row r="42" spans="1:9" ht="24.95" customHeight="1">
      <c r="A42" s="732" t="s">
        <v>35</v>
      </c>
      <c r="B42" s="153">
        <v>37101</v>
      </c>
      <c r="C42" s="154">
        <v>4665.5919844667396</v>
      </c>
      <c r="D42" s="153">
        <v>4249</v>
      </c>
      <c r="E42" s="154">
        <v>3761.6932829259999</v>
      </c>
      <c r="F42" s="153">
        <v>1722</v>
      </c>
      <c r="G42" s="154">
        <v>250.25457018500003</v>
      </c>
      <c r="H42" s="153">
        <v>31130</v>
      </c>
      <c r="I42" s="154">
        <v>653.64413135573989</v>
      </c>
    </row>
    <row r="43" spans="1:9" ht="24.95" customHeight="1">
      <c r="A43" s="313" t="s">
        <v>36</v>
      </c>
      <c r="B43" s="311">
        <v>66541</v>
      </c>
      <c r="C43" s="312">
        <v>8480.6480151304077</v>
      </c>
      <c r="D43" s="311">
        <v>5428</v>
      </c>
      <c r="E43" s="312">
        <v>6944.6939733680001</v>
      </c>
      <c r="F43" s="311">
        <v>2582</v>
      </c>
      <c r="G43" s="312">
        <v>382.40825260400004</v>
      </c>
      <c r="H43" s="311">
        <v>58531</v>
      </c>
      <c r="I43" s="312">
        <v>1153.5457891584097</v>
      </c>
    </row>
    <row r="44" spans="1:9" ht="24.95" customHeight="1">
      <c r="A44" s="615" t="s">
        <v>37</v>
      </c>
      <c r="B44" s="153">
        <v>45508</v>
      </c>
      <c r="C44" s="154">
        <v>5994.267047144961</v>
      </c>
      <c r="D44" s="153">
        <v>4739</v>
      </c>
      <c r="E44" s="154">
        <v>4896.3021595690007</v>
      </c>
      <c r="F44" s="153">
        <v>2063</v>
      </c>
      <c r="G44" s="154">
        <v>324.24753614799994</v>
      </c>
      <c r="H44" s="153">
        <v>38706</v>
      </c>
      <c r="I44" s="154">
        <v>773.71735142796012</v>
      </c>
    </row>
    <row r="45" spans="1:9" ht="24.95" customHeight="1">
      <c r="A45" s="310" t="s">
        <v>38</v>
      </c>
      <c r="B45" s="311">
        <v>48522</v>
      </c>
      <c r="C45" s="312">
        <v>5927.92986566748</v>
      </c>
      <c r="D45" s="311">
        <v>4807</v>
      </c>
      <c r="E45" s="312">
        <v>4732.1553622740003</v>
      </c>
      <c r="F45" s="311">
        <v>1968</v>
      </c>
      <c r="G45" s="312">
        <v>310.49065338000003</v>
      </c>
      <c r="H45" s="311">
        <v>41747</v>
      </c>
      <c r="I45" s="312">
        <v>885.28385001348011</v>
      </c>
    </row>
    <row r="46" spans="1:9" ht="24.95" customHeight="1">
      <c r="A46" s="732" t="s">
        <v>39</v>
      </c>
      <c r="B46" s="153">
        <v>48192</v>
      </c>
      <c r="C46" s="154">
        <v>5424.01102288539</v>
      </c>
      <c r="D46" s="153">
        <v>5011</v>
      </c>
      <c r="E46" s="154">
        <v>4204.6687994470003</v>
      </c>
      <c r="F46" s="153">
        <v>1979</v>
      </c>
      <c r="G46" s="154">
        <v>351.87410161100001</v>
      </c>
      <c r="H46" s="153">
        <v>41202</v>
      </c>
      <c r="I46" s="154">
        <v>867.46812182738995</v>
      </c>
    </row>
    <row r="47" spans="1:9" ht="24.95" customHeight="1">
      <c r="A47" s="313" t="s">
        <v>40</v>
      </c>
      <c r="B47" s="311">
        <v>41870</v>
      </c>
      <c r="C47" s="312">
        <v>6675.4858268097169</v>
      </c>
      <c r="D47" s="311">
        <v>5051</v>
      </c>
      <c r="E47" s="312">
        <v>5556.9075453239966</v>
      </c>
      <c r="F47" s="311">
        <v>1837</v>
      </c>
      <c r="G47" s="312">
        <v>361.25176289800004</v>
      </c>
      <c r="H47" s="311">
        <v>34982</v>
      </c>
      <c r="I47" s="312">
        <v>757.32651858771999</v>
      </c>
    </row>
    <row r="48" spans="1:9" ht="24.95" customHeight="1">
      <c r="A48" s="1177" t="s">
        <v>935</v>
      </c>
      <c r="B48" s="1086">
        <v>573252</v>
      </c>
      <c r="C48" s="1087">
        <v>73009.420417009402</v>
      </c>
      <c r="D48" s="1086">
        <v>78620</v>
      </c>
      <c r="E48" s="1087">
        <v>57438.055468922103</v>
      </c>
      <c r="F48" s="1086">
        <v>24553</v>
      </c>
      <c r="G48" s="1087">
        <v>6076.175017347</v>
      </c>
      <c r="H48" s="1086">
        <v>470079</v>
      </c>
      <c r="I48" s="1087">
        <v>9495.1899307403</v>
      </c>
    </row>
    <row r="49" spans="1:9" ht="24.95" customHeight="1">
      <c r="A49" s="310" t="s">
        <v>3</v>
      </c>
      <c r="B49" s="311">
        <v>9168</v>
      </c>
      <c r="C49" s="312">
        <v>4120.6904939850001</v>
      </c>
      <c r="D49" s="311">
        <v>6126</v>
      </c>
      <c r="E49" s="312">
        <v>3847.2076314640003</v>
      </c>
      <c r="F49" s="311">
        <v>1140</v>
      </c>
      <c r="G49" s="312">
        <v>235.88286252099999</v>
      </c>
      <c r="H49" s="311">
        <v>1902</v>
      </c>
      <c r="I49" s="312">
        <v>37.6</v>
      </c>
    </row>
    <row r="50" spans="1:9" ht="24.95" customHeight="1">
      <c r="A50" s="732" t="s">
        <v>4</v>
      </c>
      <c r="B50" s="153">
        <v>28971</v>
      </c>
      <c r="C50" s="154">
        <v>5154.5457167515387</v>
      </c>
      <c r="D50" s="153">
        <v>8932</v>
      </c>
      <c r="E50" s="154">
        <v>4449.8896036869983</v>
      </c>
      <c r="F50" s="153">
        <v>592</v>
      </c>
      <c r="G50" s="154">
        <v>291.3</v>
      </c>
      <c r="H50" s="153">
        <v>19447</v>
      </c>
      <c r="I50" s="154">
        <v>413.35611306454007</v>
      </c>
    </row>
    <row r="51" spans="1:9" ht="24.95" customHeight="1">
      <c r="A51" s="310" t="s">
        <v>5</v>
      </c>
      <c r="B51" s="311">
        <v>59811</v>
      </c>
      <c r="C51" s="312">
        <v>7354.2962330987211</v>
      </c>
      <c r="D51" s="311">
        <v>6508</v>
      </c>
      <c r="E51" s="312">
        <v>5753.0728668170004</v>
      </c>
      <c r="F51" s="311">
        <v>2337</v>
      </c>
      <c r="G51" s="312">
        <v>524.85015482599999</v>
      </c>
      <c r="H51" s="311">
        <v>50966</v>
      </c>
      <c r="I51" s="312">
        <v>1076.3732114557201</v>
      </c>
    </row>
    <row r="52" spans="1:9" ht="24.95" customHeight="1">
      <c r="A52" s="732" t="s">
        <v>32</v>
      </c>
      <c r="B52" s="153">
        <v>61500</v>
      </c>
      <c r="C52" s="154">
        <v>5104.0224337029504</v>
      </c>
      <c r="D52" s="153">
        <v>6033</v>
      </c>
      <c r="E52" s="154">
        <v>3544.0889440829606</v>
      </c>
      <c r="F52" s="153">
        <v>2311</v>
      </c>
      <c r="G52" s="154">
        <v>504.3</v>
      </c>
      <c r="H52" s="153">
        <v>53156</v>
      </c>
      <c r="I52" s="154">
        <v>1055.6334896199896</v>
      </c>
    </row>
    <row r="53" spans="1:9" ht="24.95" customHeight="1">
      <c r="A53" s="310" t="s">
        <v>33</v>
      </c>
      <c r="B53" s="311">
        <v>81004</v>
      </c>
      <c r="C53" s="312">
        <v>7320.9564777511696</v>
      </c>
      <c r="D53" s="311">
        <v>5666</v>
      </c>
      <c r="E53" s="312">
        <v>5267.8909999999996</v>
      </c>
      <c r="F53" s="311">
        <v>2545</v>
      </c>
      <c r="G53" s="312">
        <v>604.55399999999997</v>
      </c>
      <c r="H53" s="311">
        <v>72793</v>
      </c>
      <c r="I53" s="312">
        <v>1448.5114777511703</v>
      </c>
    </row>
    <row r="54" spans="1:9" ht="24.95" customHeight="1">
      <c r="A54" s="732" t="s">
        <v>34</v>
      </c>
      <c r="B54" s="153">
        <v>54695</v>
      </c>
      <c r="C54" s="154">
        <v>6489.2020346260788</v>
      </c>
      <c r="D54" s="153">
        <v>4521</v>
      </c>
      <c r="E54" s="154">
        <v>5004.1989999999996</v>
      </c>
      <c r="F54" s="153">
        <v>1585</v>
      </c>
      <c r="G54" s="154">
        <v>528.04700000000003</v>
      </c>
      <c r="H54" s="153">
        <v>48589</v>
      </c>
      <c r="I54" s="154">
        <v>956.95603462607983</v>
      </c>
    </row>
    <row r="55" spans="1:9" ht="24.95" customHeight="1">
      <c r="A55" s="310" t="s">
        <v>35</v>
      </c>
      <c r="B55" s="311">
        <v>48060</v>
      </c>
      <c r="C55" s="312">
        <v>5980.9183525511598</v>
      </c>
      <c r="D55" s="311">
        <v>5304</v>
      </c>
      <c r="E55" s="312">
        <v>4682.4179999999997</v>
      </c>
      <c r="F55" s="311">
        <v>1961</v>
      </c>
      <c r="G55" s="312">
        <v>497.39699999999999</v>
      </c>
      <c r="H55" s="311">
        <v>40795</v>
      </c>
      <c r="I55" s="312">
        <v>801.10335255116024</v>
      </c>
    </row>
    <row r="56" spans="1:9" ht="24.95" customHeight="1">
      <c r="A56" s="732" t="s">
        <v>36</v>
      </c>
      <c r="B56" s="153">
        <v>48837</v>
      </c>
      <c r="C56" s="154">
        <v>6201.6083917408987</v>
      </c>
      <c r="D56" s="153">
        <v>6525</v>
      </c>
      <c r="E56" s="154">
        <v>4988.3733000000002</v>
      </c>
      <c r="F56" s="153">
        <v>2039</v>
      </c>
      <c r="G56" s="154">
        <v>424.18299999999999</v>
      </c>
      <c r="H56" s="153">
        <v>40273</v>
      </c>
      <c r="I56" s="154">
        <v>789.0520917408985</v>
      </c>
    </row>
    <row r="57" spans="1:9" ht="24.95" customHeight="1">
      <c r="A57" s="310" t="s">
        <v>37</v>
      </c>
      <c r="B57" s="311">
        <v>40938</v>
      </c>
      <c r="C57" s="312">
        <v>7310.8591895525515</v>
      </c>
      <c r="D57" s="311">
        <v>4778</v>
      </c>
      <c r="E57" s="312">
        <v>5804.3304000000007</v>
      </c>
      <c r="F57" s="311">
        <v>2119</v>
      </c>
      <c r="G57" s="312">
        <v>817.57100000000003</v>
      </c>
      <c r="H57" s="311">
        <v>34041</v>
      </c>
      <c r="I57" s="312">
        <v>688.95778955255082</v>
      </c>
    </row>
    <row r="58" spans="1:9" ht="24.95" customHeight="1">
      <c r="A58" s="732" t="s">
        <v>38</v>
      </c>
      <c r="B58" s="153">
        <v>52383</v>
      </c>
      <c r="C58" s="154">
        <v>6651.1966251868898</v>
      </c>
      <c r="D58" s="153">
        <v>7732</v>
      </c>
      <c r="E58" s="154">
        <v>5319.2357999999995</v>
      </c>
      <c r="F58" s="153">
        <v>2113</v>
      </c>
      <c r="G58" s="154">
        <v>463.08800000000002</v>
      </c>
      <c r="H58" s="153">
        <v>42538</v>
      </c>
      <c r="I58" s="154">
        <v>868.87282518689062</v>
      </c>
    </row>
    <row r="59" spans="1:9" ht="24.95" customHeight="1">
      <c r="A59" s="310" t="s">
        <v>39</v>
      </c>
      <c r="B59" s="311">
        <v>45977</v>
      </c>
      <c r="C59" s="312">
        <v>5483.0732962268103</v>
      </c>
      <c r="D59" s="311">
        <v>7551</v>
      </c>
      <c r="E59" s="312">
        <v>4206.7280000000001</v>
      </c>
      <c r="F59" s="311">
        <v>2503</v>
      </c>
      <c r="G59" s="312">
        <v>552.64</v>
      </c>
      <c r="H59" s="311">
        <v>35923</v>
      </c>
      <c r="I59" s="312">
        <v>723.70529622680988</v>
      </c>
    </row>
    <row r="60" spans="1:9" ht="24.95" customHeight="1">
      <c r="A60" s="1089" t="s">
        <v>40</v>
      </c>
      <c r="B60" s="1090">
        <v>41908</v>
      </c>
      <c r="C60" s="1091">
        <v>5838.0511718356283</v>
      </c>
      <c r="D60" s="1090">
        <v>8944</v>
      </c>
      <c r="E60" s="1091">
        <v>4570.6209228711386</v>
      </c>
      <c r="F60" s="1090">
        <v>3308</v>
      </c>
      <c r="G60" s="1091">
        <v>632.36199999999997</v>
      </c>
      <c r="H60" s="1090">
        <v>29656</v>
      </c>
      <c r="I60" s="1091">
        <v>635.06824896448961</v>
      </c>
    </row>
    <row r="61" spans="1:9" ht="24.95" customHeight="1">
      <c r="A61" s="1273" t="s">
        <v>1331</v>
      </c>
      <c r="B61" s="307">
        <v>538538</v>
      </c>
      <c r="C61" s="308">
        <v>92424.823340815419</v>
      </c>
      <c r="D61" s="307">
        <v>78602</v>
      </c>
      <c r="E61" s="308">
        <v>68876.221553631694</v>
      </c>
      <c r="F61" s="307">
        <v>87293</v>
      </c>
      <c r="G61" s="308">
        <v>17202.116137747536</v>
      </c>
      <c r="H61" s="307">
        <v>372643</v>
      </c>
      <c r="I61" s="308">
        <v>6346.4856494362139</v>
      </c>
    </row>
    <row r="62" spans="1:9" ht="24.95" customHeight="1">
      <c r="A62" s="1322" t="s">
        <v>3</v>
      </c>
      <c r="B62" s="1088">
        <v>5631</v>
      </c>
      <c r="C62" s="93">
        <v>8502.369845474419</v>
      </c>
      <c r="D62" s="1088">
        <v>2074</v>
      </c>
      <c r="E62" s="93">
        <v>7801.5193769768794</v>
      </c>
      <c r="F62" s="1088">
        <v>3423</v>
      </c>
      <c r="G62" s="93">
        <v>698.29513774754025</v>
      </c>
      <c r="H62" s="1088">
        <v>134</v>
      </c>
      <c r="I62" s="93">
        <v>2.5553307499999964</v>
      </c>
    </row>
    <row r="63" spans="1:9" ht="24.95" customHeight="1">
      <c r="A63" s="1323" t="s">
        <v>4</v>
      </c>
      <c r="B63" s="309">
        <v>17856</v>
      </c>
      <c r="C63" s="284">
        <v>5956.1911888289524</v>
      </c>
      <c r="D63" s="309">
        <v>4511</v>
      </c>
      <c r="E63" s="284">
        <v>4838.0051229753144</v>
      </c>
      <c r="F63" s="309">
        <v>4068</v>
      </c>
      <c r="G63" s="284">
        <v>965.73699999999997</v>
      </c>
      <c r="H63" s="309">
        <v>9277</v>
      </c>
      <c r="I63" s="284">
        <v>152.44906585363745</v>
      </c>
    </row>
    <row r="64" spans="1:9" ht="24.95" customHeight="1">
      <c r="A64" s="1322" t="s">
        <v>5</v>
      </c>
      <c r="B64" s="1088">
        <v>35396</v>
      </c>
      <c r="C64" s="93">
        <v>5189.2369984630695</v>
      </c>
      <c r="D64" s="1088">
        <v>6143</v>
      </c>
      <c r="E64" s="93">
        <v>3728.7086735051012</v>
      </c>
      <c r="F64" s="1088">
        <v>6508</v>
      </c>
      <c r="G64" s="93">
        <v>1080.0999999999999</v>
      </c>
      <c r="H64" s="1088">
        <v>22745</v>
      </c>
      <c r="I64" s="93">
        <v>380.42832495796847</v>
      </c>
    </row>
    <row r="65" spans="1:9" ht="24.95" customHeight="1">
      <c r="A65" s="310" t="s">
        <v>32</v>
      </c>
      <c r="B65" s="311">
        <v>72195</v>
      </c>
      <c r="C65" s="312">
        <v>10006.648523871114</v>
      </c>
      <c r="D65" s="311">
        <v>7448</v>
      </c>
      <c r="E65" s="312">
        <v>6948.7441203792332</v>
      </c>
      <c r="F65" s="311">
        <v>14677</v>
      </c>
      <c r="G65" s="312">
        <v>2210.5430000000001</v>
      </c>
      <c r="H65" s="311">
        <v>50070</v>
      </c>
      <c r="I65" s="312">
        <v>847.36140349188156</v>
      </c>
    </row>
    <row r="66" spans="1:9" ht="24.95" customHeight="1">
      <c r="A66" s="732" t="s">
        <v>33</v>
      </c>
      <c r="B66" s="153">
        <v>78502</v>
      </c>
      <c r="C66" s="154">
        <v>8960.4132586254527</v>
      </c>
      <c r="D66" s="153">
        <v>8737</v>
      </c>
      <c r="E66" s="154">
        <v>5413.1629241497658</v>
      </c>
      <c r="F66" s="153">
        <v>18981</v>
      </c>
      <c r="G66" s="154">
        <v>2669</v>
      </c>
      <c r="H66" s="153">
        <v>50784</v>
      </c>
      <c r="I66" s="154">
        <v>878.25033447568705</v>
      </c>
    </row>
    <row r="67" spans="1:9" ht="24.95" customHeight="1">
      <c r="A67" s="310" t="s">
        <v>34</v>
      </c>
      <c r="B67" s="311">
        <v>37763</v>
      </c>
      <c r="C67" s="312">
        <v>10167.12847055382</v>
      </c>
      <c r="D67" s="311">
        <v>6914</v>
      </c>
      <c r="E67" s="312">
        <v>5912.9673222895672</v>
      </c>
      <c r="F67" s="311">
        <v>4846</v>
      </c>
      <c r="G67" s="312">
        <v>3808</v>
      </c>
      <c r="H67" s="311">
        <v>26003</v>
      </c>
      <c r="I67" s="312">
        <v>446.16114826425371</v>
      </c>
    </row>
    <row r="68" spans="1:9" ht="24.95" customHeight="1">
      <c r="A68" s="732" t="s">
        <v>35</v>
      </c>
      <c r="B68" s="153">
        <v>54153</v>
      </c>
      <c r="C68" s="154">
        <v>11083.326367417714</v>
      </c>
      <c r="D68" s="153">
        <v>7779</v>
      </c>
      <c r="E68" s="154">
        <v>9115.9935904766007</v>
      </c>
      <c r="F68" s="153">
        <v>10116</v>
      </c>
      <c r="G68" s="154">
        <v>1351.3</v>
      </c>
      <c r="H68" s="153">
        <v>36258</v>
      </c>
      <c r="I68" s="154">
        <v>616.032776941115</v>
      </c>
    </row>
    <row r="69" spans="1:9" ht="24.95" customHeight="1">
      <c r="A69" s="310" t="s">
        <v>36</v>
      </c>
      <c r="B69" s="311">
        <v>56684</v>
      </c>
      <c r="C69" s="312">
        <v>8629.9358222107512</v>
      </c>
      <c r="D69" s="311">
        <v>8151</v>
      </c>
      <c r="E69" s="312">
        <v>6711.7292239756134</v>
      </c>
      <c r="F69" s="311">
        <v>9392</v>
      </c>
      <c r="G69" s="312">
        <v>1258.5139999999999</v>
      </c>
      <c r="H69" s="311">
        <v>39141</v>
      </c>
      <c r="I69" s="312">
        <v>659.69259823513744</v>
      </c>
    </row>
    <row r="70" spans="1:9" ht="24.95" customHeight="1">
      <c r="A70" s="732" t="s">
        <v>37</v>
      </c>
      <c r="B70" s="153">
        <v>45969</v>
      </c>
      <c r="C70" s="154">
        <v>8571.3090492979754</v>
      </c>
      <c r="D70" s="153">
        <v>5547</v>
      </c>
      <c r="E70" s="154">
        <v>6747.4932958483305</v>
      </c>
      <c r="F70" s="153">
        <v>6195</v>
      </c>
      <c r="G70" s="154">
        <v>1258.5139999999999</v>
      </c>
      <c r="H70" s="153">
        <v>34227</v>
      </c>
      <c r="I70" s="154">
        <v>565.30175344964437</v>
      </c>
    </row>
    <row r="71" spans="1:9" ht="24.95" customHeight="1">
      <c r="A71" s="310" t="s">
        <v>38</v>
      </c>
      <c r="B71" s="311">
        <v>46830</v>
      </c>
      <c r="C71" s="312">
        <v>4967.3548057750213</v>
      </c>
      <c r="D71" s="311">
        <v>7222</v>
      </c>
      <c r="E71" s="312">
        <v>3616.7715842956659</v>
      </c>
      <c r="F71" s="311">
        <v>3931</v>
      </c>
      <c r="G71" s="312">
        <v>718.05399999999997</v>
      </c>
      <c r="H71" s="311">
        <v>35677</v>
      </c>
      <c r="I71" s="312">
        <v>632.52922147935567</v>
      </c>
    </row>
    <row r="72" spans="1:9" ht="24.95" customHeight="1">
      <c r="A72" s="732" t="s">
        <v>39</v>
      </c>
      <c r="B72" s="153">
        <v>46177</v>
      </c>
      <c r="C72" s="154">
        <v>4567.1378836308049</v>
      </c>
      <c r="D72" s="153">
        <v>6905</v>
      </c>
      <c r="E72" s="154">
        <v>3491.5504728129708</v>
      </c>
      <c r="F72" s="153">
        <v>2409</v>
      </c>
      <c r="G72" s="154">
        <v>448.70800000000003</v>
      </c>
      <c r="H72" s="153">
        <v>36863</v>
      </c>
      <c r="I72" s="154">
        <v>626.87941081783401</v>
      </c>
    </row>
    <row r="73" spans="1:9" ht="24.95" customHeight="1">
      <c r="A73" s="310" t="s">
        <v>40</v>
      </c>
      <c r="B73" s="311">
        <v>41382</v>
      </c>
      <c r="C73" s="312">
        <v>5823.77112666634</v>
      </c>
      <c r="D73" s="311">
        <v>7171</v>
      </c>
      <c r="E73" s="312">
        <v>4549.5758459466415</v>
      </c>
      <c r="F73" s="311">
        <v>2747</v>
      </c>
      <c r="G73" s="312">
        <v>735.351</v>
      </c>
      <c r="H73" s="311">
        <v>31464</v>
      </c>
      <c r="I73" s="312">
        <v>538.84428071969853</v>
      </c>
    </row>
    <row r="74" spans="1:9">
      <c r="A74" s="1344"/>
      <c r="B74" s="1345"/>
      <c r="C74" s="1346"/>
      <c r="D74" s="1345"/>
      <c r="E74" s="1346"/>
      <c r="F74" s="1345"/>
      <c r="G74" s="1346"/>
      <c r="H74" s="1345"/>
      <c r="I74" s="1346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showZeros="0" zoomScaleNormal="100" zoomScaleSheetLayoutView="100" workbookViewId="0">
      <pane xSplit="1" ySplit="8" topLeftCell="B59" activePane="bottomRight" state="frozen"/>
      <selection activeCell="C70" sqref="C70"/>
      <selection pane="topRight" activeCell="C70" sqref="C70"/>
      <selection pane="bottomLeft" activeCell="C70" sqref="C70"/>
      <selection pane="bottomRight" activeCell="B61" sqref="B61:H73"/>
    </sheetView>
  </sheetViews>
  <sheetFormatPr defaultColWidth="9.140625" defaultRowHeight="12.75"/>
  <cols>
    <col min="1" max="1" width="19" style="156" customWidth="1"/>
    <col min="2" max="2" width="18.85546875" style="156" customWidth="1"/>
    <col min="3" max="3" width="14" style="156" customWidth="1"/>
    <col min="4" max="6" width="15.5703125" style="156" customWidth="1"/>
    <col min="7" max="7" width="15" style="156" customWidth="1"/>
    <col min="8" max="8" width="17.85546875" style="156" customWidth="1"/>
    <col min="9" max="16384" width="9.140625" style="156"/>
  </cols>
  <sheetData>
    <row r="1" spans="1:8" ht="15" customHeight="1">
      <c r="A1" s="155"/>
      <c r="B1" s="155"/>
      <c r="C1" s="155"/>
      <c r="D1" s="155"/>
      <c r="E1" s="155"/>
      <c r="F1" s="155"/>
      <c r="G1" s="155"/>
      <c r="H1" s="349" t="s">
        <v>572</v>
      </c>
    </row>
    <row r="2" spans="1:8" s="303" customFormat="1" ht="31.5" customHeight="1">
      <c r="A2" s="1597" t="s">
        <v>1297</v>
      </c>
      <c r="B2" s="1597"/>
      <c r="C2" s="1597"/>
      <c r="D2" s="1597"/>
      <c r="E2" s="1597"/>
      <c r="F2" s="1597"/>
      <c r="G2" s="1597"/>
      <c r="H2" s="1597"/>
    </row>
    <row r="3" spans="1:8" s="157" customFormat="1">
      <c r="A3" s="1572" t="s">
        <v>119</v>
      </c>
      <c r="B3" s="1572"/>
      <c r="C3" s="1572"/>
      <c r="D3" s="1572"/>
      <c r="E3" s="1572"/>
      <c r="F3" s="1572"/>
      <c r="G3" s="1572"/>
      <c r="H3" s="1572"/>
    </row>
    <row r="4" spans="1:8" s="157" customFormat="1" ht="12.95" customHeight="1">
      <c r="A4" s="158"/>
      <c r="H4" s="3" t="s">
        <v>6</v>
      </c>
    </row>
    <row r="5" spans="1:8" s="347" customFormat="1" ht="15" customHeight="1">
      <c r="A5" s="1598" t="s">
        <v>9</v>
      </c>
      <c r="B5" s="1569" t="s">
        <v>291</v>
      </c>
      <c r="C5" s="1601" t="s">
        <v>7</v>
      </c>
      <c r="D5" s="1602"/>
      <c r="E5" s="1602"/>
      <c r="F5" s="1602"/>
      <c r="G5" s="1602"/>
      <c r="H5" s="1603"/>
    </row>
    <row r="6" spans="1:8" s="347" customFormat="1" ht="15" customHeight="1">
      <c r="A6" s="1599"/>
      <c r="B6" s="1569"/>
      <c r="C6" s="1596" t="s">
        <v>118</v>
      </c>
      <c r="D6" s="1596" t="s">
        <v>426</v>
      </c>
      <c r="E6" s="1604" t="s">
        <v>620</v>
      </c>
      <c r="F6" s="1596" t="s">
        <v>836</v>
      </c>
      <c r="G6" s="1596" t="s">
        <v>427</v>
      </c>
      <c r="H6" s="1596" t="s">
        <v>428</v>
      </c>
    </row>
    <row r="7" spans="1:8" ht="52.5" customHeight="1">
      <c r="A7" s="1600"/>
      <c r="B7" s="1569"/>
      <c r="C7" s="1596"/>
      <c r="D7" s="1596"/>
      <c r="E7" s="1605"/>
      <c r="F7" s="1596"/>
      <c r="G7" s="1596"/>
      <c r="H7" s="1596"/>
    </row>
    <row r="8" spans="1:8" ht="15" customHeight="1">
      <c r="A8" s="159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524" t="s">
        <v>973</v>
      </c>
      <c r="B9" s="293">
        <v>48389.693252889716</v>
      </c>
      <c r="C9" s="293">
        <v>10194.295612890288</v>
      </c>
      <c r="D9" s="293">
        <v>6078.5489784904066</v>
      </c>
      <c r="E9" s="293">
        <v>3602.1125588904492</v>
      </c>
      <c r="F9" s="293">
        <v>5959.8254160000006</v>
      </c>
      <c r="G9" s="293">
        <v>4895.9206607446231</v>
      </c>
      <c r="H9" s="293">
        <v>2138.9831686966509</v>
      </c>
    </row>
    <row r="10" spans="1:8" ht="24.95" customHeight="1">
      <c r="A10" s="619" t="s">
        <v>3</v>
      </c>
      <c r="B10" s="620">
        <v>2375.4578598090002</v>
      </c>
      <c r="C10" s="620">
        <v>189.54390000000001</v>
      </c>
      <c r="D10" s="620">
        <v>113.29</v>
      </c>
      <c r="E10" s="620">
        <v>12.439120033</v>
      </c>
      <c r="F10" s="620">
        <v>297.83103837570508</v>
      </c>
      <c r="G10" s="620">
        <v>89.728999999999999</v>
      </c>
      <c r="H10" s="620">
        <v>145.36909854167115</v>
      </c>
    </row>
    <row r="11" spans="1:8" ht="24.95" customHeight="1">
      <c r="A11" s="525" t="s">
        <v>4</v>
      </c>
      <c r="B11" s="294">
        <v>2786.4990068499997</v>
      </c>
      <c r="C11" s="294">
        <v>401.6789</v>
      </c>
      <c r="D11" s="294">
        <v>125.34</v>
      </c>
      <c r="E11" s="294">
        <v>64.870655632519998</v>
      </c>
      <c r="F11" s="294">
        <v>497.31640056107716</v>
      </c>
      <c r="G11" s="294">
        <v>143.07979999999998</v>
      </c>
      <c r="H11" s="294">
        <v>148.280183897044</v>
      </c>
    </row>
    <row r="12" spans="1:8" ht="24.95" customHeight="1">
      <c r="A12" s="619" t="s">
        <v>5</v>
      </c>
      <c r="B12" s="620">
        <v>3548.28421819614</v>
      </c>
      <c r="C12" s="620">
        <v>479.2337</v>
      </c>
      <c r="D12" s="620">
        <v>336.78</v>
      </c>
      <c r="E12" s="620">
        <v>195.35229195284003</v>
      </c>
      <c r="F12" s="620">
        <v>452.83157418321775</v>
      </c>
      <c r="G12" s="620">
        <v>205.84710000000001</v>
      </c>
      <c r="H12" s="620">
        <v>172.17008059489083</v>
      </c>
    </row>
    <row r="13" spans="1:8" ht="24.95" customHeight="1">
      <c r="A13" s="663" t="s">
        <v>32</v>
      </c>
      <c r="B13" s="664">
        <v>3153.009126134999</v>
      </c>
      <c r="C13" s="664">
        <v>480.52580501083736</v>
      </c>
      <c r="D13" s="664">
        <v>470.72224589808735</v>
      </c>
      <c r="E13" s="664">
        <v>186.10016798077999</v>
      </c>
      <c r="F13" s="664">
        <v>502.99480272000011</v>
      </c>
      <c r="G13" s="664">
        <v>422.86270840953694</v>
      </c>
      <c r="H13" s="664">
        <v>150.69999999999999</v>
      </c>
    </row>
    <row r="14" spans="1:8" ht="24.95" customHeight="1">
      <c r="A14" s="619" t="s">
        <v>33</v>
      </c>
      <c r="B14" s="620">
        <v>2944.7442398499998</v>
      </c>
      <c r="C14" s="620">
        <v>672.73612701517231</v>
      </c>
      <c r="D14" s="620">
        <v>706.08336884713094</v>
      </c>
      <c r="E14" s="620">
        <v>183.320051896</v>
      </c>
      <c r="F14" s="620">
        <v>603.59376326400002</v>
      </c>
      <c r="G14" s="620">
        <v>571.82570796289644</v>
      </c>
      <c r="H14" s="620">
        <v>115.3</v>
      </c>
    </row>
    <row r="15" spans="1:8" ht="24.95" customHeight="1">
      <c r="A15" s="663" t="s">
        <v>34</v>
      </c>
      <c r="B15" s="664">
        <v>4602.7667636939896</v>
      </c>
      <c r="C15" s="664">
        <v>768.84128801733993</v>
      </c>
      <c r="D15" s="664">
        <v>1176.8056147452182</v>
      </c>
      <c r="E15" s="664">
        <v>472.72971250485989</v>
      </c>
      <c r="F15" s="664">
        <v>905.39064489600014</v>
      </c>
      <c r="G15" s="664">
        <v>615.07303041387195</v>
      </c>
      <c r="H15" s="664">
        <v>179.7</v>
      </c>
    </row>
    <row r="16" spans="1:8" ht="24.95" customHeight="1">
      <c r="A16" s="619" t="s">
        <v>35</v>
      </c>
      <c r="B16" s="620">
        <v>3298.7555711007199</v>
      </c>
      <c r="C16" s="620">
        <v>1103.8507653537574</v>
      </c>
      <c r="D16" s="620">
        <v>884.585405209996</v>
      </c>
      <c r="E16" s="620">
        <v>539.69356535375732</v>
      </c>
      <c r="F16" s="620">
        <v>420.28727800000001</v>
      </c>
      <c r="G16" s="620">
        <v>212.38436612294376</v>
      </c>
      <c r="H16" s="620">
        <v>146.09281058182364</v>
      </c>
    </row>
    <row r="17" spans="1:8" ht="24.95" customHeight="1">
      <c r="A17" s="663" t="s">
        <v>36</v>
      </c>
      <c r="B17" s="664">
        <v>3531.2841624400007</v>
      </c>
      <c r="C17" s="664">
        <v>1837.815381969144</v>
      </c>
      <c r="D17" s="664">
        <v>686.37211538577412</v>
      </c>
      <c r="E17" s="664">
        <v>457.71742401249429</v>
      </c>
      <c r="F17" s="664">
        <v>381.90861099999995</v>
      </c>
      <c r="G17" s="664">
        <v>273.91628528005828</v>
      </c>
      <c r="H17" s="664">
        <v>240.38425856056756</v>
      </c>
    </row>
    <row r="18" spans="1:8" ht="24.95" customHeight="1">
      <c r="A18" s="619" t="s">
        <v>37</v>
      </c>
      <c r="B18" s="620">
        <v>5016.7925559999994</v>
      </c>
      <c r="C18" s="620">
        <v>849.05687292324103</v>
      </c>
      <c r="D18" s="620">
        <v>532.2073477255235</v>
      </c>
      <c r="E18" s="620">
        <v>357.88047592324239</v>
      </c>
      <c r="F18" s="620">
        <v>467.92170299999998</v>
      </c>
      <c r="G18" s="620">
        <v>175.33388792081033</v>
      </c>
      <c r="H18" s="620">
        <v>178.61563248491711</v>
      </c>
    </row>
    <row r="19" spans="1:8" ht="24.95" customHeight="1">
      <c r="A19" s="663" t="s">
        <v>38</v>
      </c>
      <c r="B19" s="664">
        <v>5749.1447470906305</v>
      </c>
      <c r="C19" s="664">
        <v>1149.6081999999999</v>
      </c>
      <c r="D19" s="664">
        <v>326.47481798778932</v>
      </c>
      <c r="E19" s="664">
        <v>332.72973868599195</v>
      </c>
      <c r="F19" s="664">
        <v>536.12649999999996</v>
      </c>
      <c r="G19" s="664">
        <v>728.62292487816831</v>
      </c>
      <c r="H19" s="664">
        <v>162.20526036813203</v>
      </c>
    </row>
    <row r="20" spans="1:8" ht="24.95" customHeight="1">
      <c r="A20" s="619" t="s">
        <v>39</v>
      </c>
      <c r="B20" s="620">
        <v>5285.101719436997</v>
      </c>
      <c r="C20" s="620">
        <v>1017.0861</v>
      </c>
      <c r="D20" s="620">
        <v>322.51885985190097</v>
      </c>
      <c r="E20" s="620">
        <v>266.37069303235995</v>
      </c>
      <c r="F20" s="620">
        <v>445.22750000000002</v>
      </c>
      <c r="G20" s="620">
        <v>655.76063239035147</v>
      </c>
      <c r="H20" s="620">
        <v>229.20383530173103</v>
      </c>
    </row>
    <row r="21" spans="1:8" ht="24.95" customHeight="1">
      <c r="A21" s="526" t="s">
        <v>40</v>
      </c>
      <c r="B21" s="431">
        <v>6097.8532822872403</v>
      </c>
      <c r="C21" s="431">
        <v>1244.3185726007955</v>
      </c>
      <c r="D21" s="431">
        <v>397.36920283898638</v>
      </c>
      <c r="E21" s="431">
        <v>532.90866188260304</v>
      </c>
      <c r="F21" s="431">
        <v>448.3956</v>
      </c>
      <c r="G21" s="431">
        <v>801.4852173659857</v>
      </c>
      <c r="H21" s="431">
        <v>270.96200836587354</v>
      </c>
    </row>
    <row r="22" spans="1:8" ht="24.95" customHeight="1">
      <c r="A22" s="1092" t="s">
        <v>433</v>
      </c>
      <c r="B22" s="1093">
        <v>59552.127324739544</v>
      </c>
      <c r="C22" s="1093">
        <v>15092.443773501933</v>
      </c>
      <c r="D22" s="1093">
        <v>8566.3169919847242</v>
      </c>
      <c r="E22" s="1093">
        <v>6829.9781315037926</v>
      </c>
      <c r="F22" s="1093">
        <v>18176.601781789388</v>
      </c>
      <c r="G22" s="1093">
        <v>7756.7512455222222</v>
      </c>
      <c r="H22" s="1093">
        <v>1756.1716935983045</v>
      </c>
    </row>
    <row r="23" spans="1:8" ht="24.95" customHeight="1">
      <c r="A23" s="663" t="s">
        <v>3</v>
      </c>
      <c r="B23" s="664">
        <v>2727.0053013080001</v>
      </c>
      <c r="C23" s="664">
        <v>345.813392308</v>
      </c>
      <c r="D23" s="664">
        <v>157.7479836479998</v>
      </c>
      <c r="E23" s="664">
        <v>104.83294830799983</v>
      </c>
      <c r="F23" s="664">
        <v>791.20127903299999</v>
      </c>
      <c r="G23" s="664">
        <v>175.51224483236328</v>
      </c>
      <c r="H23" s="664">
        <v>113.96260136242201</v>
      </c>
    </row>
    <row r="24" spans="1:8" ht="24.95" customHeight="1">
      <c r="A24" s="1094" t="s">
        <v>4</v>
      </c>
      <c r="B24" s="160">
        <v>3560.67127099257</v>
      </c>
      <c r="C24" s="160">
        <v>900.48683399257015</v>
      </c>
      <c r="D24" s="160">
        <v>505.99568734239983</v>
      </c>
      <c r="E24" s="160">
        <v>404.40527599257035</v>
      </c>
      <c r="F24" s="160">
        <v>1180.7441095659999</v>
      </c>
      <c r="G24" s="160">
        <v>215.458</v>
      </c>
      <c r="H24" s="160">
        <v>129.1932176504867</v>
      </c>
    </row>
    <row r="25" spans="1:8" ht="24.95" customHeight="1">
      <c r="A25" s="663" t="s">
        <v>5</v>
      </c>
      <c r="B25" s="664">
        <v>5876.8074494387074</v>
      </c>
      <c r="C25" s="664">
        <v>1815.0492484387064</v>
      </c>
      <c r="D25" s="664">
        <v>1242.9588762825583</v>
      </c>
      <c r="E25" s="664">
        <v>1011.8062494387063</v>
      </c>
      <c r="F25" s="664">
        <v>1412.7365585126201</v>
      </c>
      <c r="G25" s="664">
        <v>822.94711240026754</v>
      </c>
      <c r="H25" s="664">
        <v>120.2</v>
      </c>
    </row>
    <row r="26" spans="1:8" ht="24.95" customHeight="1">
      <c r="A26" s="619" t="s">
        <v>32</v>
      </c>
      <c r="B26" s="620">
        <v>6110.27347644576</v>
      </c>
      <c r="C26" s="620">
        <v>2557.1624941833165</v>
      </c>
      <c r="D26" s="620">
        <v>1680.6104263423604</v>
      </c>
      <c r="E26" s="620">
        <v>1410.2510231833157</v>
      </c>
      <c r="F26" s="620">
        <v>1696.459717837</v>
      </c>
      <c r="G26" s="620">
        <v>757.20792903080144</v>
      </c>
      <c r="H26" s="620">
        <v>120.8</v>
      </c>
    </row>
    <row r="27" spans="1:8" ht="24.95" customHeight="1">
      <c r="A27" s="663" t="s">
        <v>33</v>
      </c>
      <c r="B27" s="664">
        <v>5265.5815790284196</v>
      </c>
      <c r="C27" s="664">
        <v>2545.9382104839665</v>
      </c>
      <c r="D27" s="664">
        <v>1267.3686998223393</v>
      </c>
      <c r="E27" s="664">
        <v>1043.0834504796346</v>
      </c>
      <c r="F27" s="664">
        <v>1552.5391160910001</v>
      </c>
      <c r="G27" s="664">
        <v>537.05949836052139</v>
      </c>
      <c r="H27" s="664">
        <v>102.1</v>
      </c>
    </row>
    <row r="28" spans="1:8" ht="24.95" customHeight="1">
      <c r="A28" s="619" t="s">
        <v>34</v>
      </c>
      <c r="B28" s="620">
        <v>3864.24048756192</v>
      </c>
      <c r="C28" s="620">
        <v>946.90703856624293</v>
      </c>
      <c r="D28" s="620">
        <v>837.84519781635322</v>
      </c>
      <c r="E28" s="620">
        <v>640.82803856624287</v>
      </c>
      <c r="F28" s="620">
        <v>1386.9808550856171</v>
      </c>
      <c r="G28" s="620">
        <v>854.68946604755615</v>
      </c>
      <c r="H28" s="620">
        <v>207.5</v>
      </c>
    </row>
    <row r="29" spans="1:8" ht="24.95" customHeight="1">
      <c r="A29" s="663" t="s">
        <v>35</v>
      </c>
      <c r="B29" s="664">
        <v>5771.7966529211772</v>
      </c>
      <c r="C29" s="664">
        <v>1513.9060387237425</v>
      </c>
      <c r="D29" s="664">
        <v>516.56590054187177</v>
      </c>
      <c r="E29" s="664">
        <v>372.28297806437035</v>
      </c>
      <c r="F29" s="664">
        <v>1404.4178746959999</v>
      </c>
      <c r="G29" s="664">
        <v>1222.2774757397324</v>
      </c>
      <c r="H29" s="664">
        <v>166.25895177356799</v>
      </c>
    </row>
    <row r="30" spans="1:8" ht="24.95" customHeight="1">
      <c r="A30" s="619" t="s">
        <v>36</v>
      </c>
      <c r="B30" s="620">
        <v>4834.1830006032342</v>
      </c>
      <c r="C30" s="620">
        <v>864.37759260323458</v>
      </c>
      <c r="D30" s="620">
        <v>526.0736286820719</v>
      </c>
      <c r="E30" s="620">
        <v>396.37839160323517</v>
      </c>
      <c r="F30" s="620">
        <v>1417.7277612523599</v>
      </c>
      <c r="G30" s="620">
        <v>687.45601417565626</v>
      </c>
      <c r="H30" s="620">
        <v>124.62760473765798</v>
      </c>
    </row>
    <row r="31" spans="1:8" ht="24.95" customHeight="1">
      <c r="A31" s="663" t="s">
        <v>37</v>
      </c>
      <c r="B31" s="664">
        <v>5765.7448511896528</v>
      </c>
      <c r="C31" s="664">
        <v>994.83244918965215</v>
      </c>
      <c r="D31" s="664">
        <v>576.36833810134874</v>
      </c>
      <c r="E31" s="664">
        <v>465.45833912499728</v>
      </c>
      <c r="F31" s="664">
        <v>1351.7707174679999</v>
      </c>
      <c r="G31" s="664">
        <v>475.17918450331689</v>
      </c>
      <c r="H31" s="664">
        <v>147.43345768087897</v>
      </c>
    </row>
    <row r="32" spans="1:8" ht="24.95" customHeight="1">
      <c r="A32" s="619" t="s">
        <v>38</v>
      </c>
      <c r="B32" s="620">
        <v>5062.845914544987</v>
      </c>
      <c r="C32" s="620">
        <v>910.66711230701901</v>
      </c>
      <c r="D32" s="620">
        <v>419.92968636640012</v>
      </c>
      <c r="E32" s="620">
        <v>321.39781454498655</v>
      </c>
      <c r="F32" s="620">
        <v>1908.844670574</v>
      </c>
      <c r="G32" s="620">
        <v>649.94276981287544</v>
      </c>
      <c r="H32" s="620">
        <v>174.92416679498601</v>
      </c>
    </row>
    <row r="33" spans="1:8" ht="24.95" customHeight="1">
      <c r="A33" s="663" t="s">
        <v>39</v>
      </c>
      <c r="B33" s="664">
        <v>4379.0837796277347</v>
      </c>
      <c r="C33" s="664">
        <v>705.39047462809083</v>
      </c>
      <c r="D33" s="664">
        <v>346.2074365659098</v>
      </c>
      <c r="E33" s="664">
        <v>258.93070262773477</v>
      </c>
      <c r="F33" s="664">
        <v>1602.14073948079</v>
      </c>
      <c r="G33" s="664">
        <v>673.40703051951903</v>
      </c>
      <c r="H33" s="664">
        <v>98.7</v>
      </c>
    </row>
    <row r="34" spans="1:8" ht="24.95" customHeight="1">
      <c r="A34" s="1095" t="s">
        <v>40</v>
      </c>
      <c r="B34" s="1096">
        <v>6333.8935610773833</v>
      </c>
      <c r="C34" s="1096">
        <v>991.91288807738965</v>
      </c>
      <c r="D34" s="1096">
        <v>488.64513047311129</v>
      </c>
      <c r="E34" s="1096">
        <v>400.32291956999848</v>
      </c>
      <c r="F34" s="1096">
        <v>2471.038382193</v>
      </c>
      <c r="G34" s="1096">
        <v>685.61452009961158</v>
      </c>
      <c r="H34" s="1096">
        <v>250.47169359830491</v>
      </c>
    </row>
    <row r="35" spans="1:8" ht="24.95" customHeight="1">
      <c r="A35" s="524" t="s">
        <v>686</v>
      </c>
      <c r="B35" s="293">
        <v>69770.347905433286</v>
      </c>
      <c r="C35" s="293">
        <v>15404.722872105915</v>
      </c>
      <c r="D35" s="293">
        <v>9893.349826607513</v>
      </c>
      <c r="E35" s="293">
        <v>9094.3696713222889</v>
      </c>
      <c r="F35" s="293">
        <v>11513.260352454001</v>
      </c>
      <c r="G35" s="293">
        <v>9402.4616924771199</v>
      </c>
      <c r="H35" s="293">
        <v>1531.3</v>
      </c>
    </row>
    <row r="36" spans="1:8" ht="24.95" customHeight="1">
      <c r="A36" s="619" t="s">
        <v>3</v>
      </c>
      <c r="B36" s="620">
        <v>3482.030587066</v>
      </c>
      <c r="C36" s="620">
        <v>390.42152329999988</v>
      </c>
      <c r="D36" s="620">
        <v>83.942410750000022</v>
      </c>
      <c r="E36" s="620">
        <v>49.010134299999997</v>
      </c>
      <c r="F36" s="620">
        <v>913.86599999999999</v>
      </c>
      <c r="G36" s="620">
        <v>168.49175503906872</v>
      </c>
      <c r="H36" s="620">
        <v>87.7</v>
      </c>
    </row>
    <row r="37" spans="1:8" ht="24.95" customHeight="1">
      <c r="A37" s="525" t="s">
        <v>4</v>
      </c>
      <c r="B37" s="294">
        <v>4400.0455417683988</v>
      </c>
      <c r="C37" s="294">
        <v>550.61884076740171</v>
      </c>
      <c r="D37" s="294">
        <v>351.85290482840151</v>
      </c>
      <c r="E37" s="294">
        <v>304.86530776739994</v>
      </c>
      <c r="F37" s="294">
        <v>1021.105</v>
      </c>
      <c r="G37" s="294">
        <v>511.14079057682125</v>
      </c>
      <c r="H37" s="294">
        <v>116.99999999999999</v>
      </c>
    </row>
    <row r="38" spans="1:8" ht="24.95" customHeight="1">
      <c r="A38" s="619" t="s">
        <v>5</v>
      </c>
      <c r="B38" s="620">
        <v>5766.3248028558301</v>
      </c>
      <c r="C38" s="620">
        <v>1255.7781194568402</v>
      </c>
      <c r="D38" s="620">
        <v>861.80315669562697</v>
      </c>
      <c r="E38" s="620">
        <v>775.45244145683012</v>
      </c>
      <c r="F38" s="620">
        <v>2203.8662229050001</v>
      </c>
      <c r="G38" s="620">
        <v>729.52686533689644</v>
      </c>
      <c r="H38" s="620">
        <v>134.60000000000002</v>
      </c>
    </row>
    <row r="39" spans="1:8" ht="24.95" customHeight="1">
      <c r="A39" s="663" t="s">
        <v>32</v>
      </c>
      <c r="B39" s="664">
        <v>5505.0284048120011</v>
      </c>
      <c r="C39" s="664">
        <v>1828.4532869404757</v>
      </c>
      <c r="D39" s="664">
        <v>1101.9142548145271</v>
      </c>
      <c r="E39" s="664">
        <v>1041.0045947259998</v>
      </c>
      <c r="F39" s="664">
        <v>1366.092777095</v>
      </c>
      <c r="G39" s="664">
        <v>1997.5345890472136</v>
      </c>
      <c r="H39" s="664">
        <v>89.7</v>
      </c>
    </row>
    <row r="40" spans="1:8" ht="24.95" customHeight="1">
      <c r="A40" s="619" t="s">
        <v>33</v>
      </c>
      <c r="B40" s="620">
        <v>6254.1640157317697</v>
      </c>
      <c r="C40" s="620">
        <v>1452.0500481333283</v>
      </c>
      <c r="D40" s="620">
        <v>918.72842830037757</v>
      </c>
      <c r="E40" s="620">
        <v>867.22857017776994</v>
      </c>
      <c r="F40" s="620">
        <v>972.86233000000004</v>
      </c>
      <c r="G40" s="620">
        <v>747.44399999999996</v>
      </c>
      <c r="H40" s="620">
        <v>84.5</v>
      </c>
    </row>
    <row r="41" spans="1:8" ht="24.95" customHeight="1">
      <c r="A41" s="663" t="s">
        <v>34</v>
      </c>
      <c r="B41" s="664">
        <v>7194.8207910945976</v>
      </c>
      <c r="C41" s="664">
        <v>1607.9533856416617</v>
      </c>
      <c r="D41" s="664">
        <v>1089.1851874611193</v>
      </c>
      <c r="E41" s="664">
        <v>965.82286052358995</v>
      </c>
      <c r="F41" s="664">
        <v>755.63199999999995</v>
      </c>
      <c r="G41" s="664">
        <v>841.32994444334599</v>
      </c>
      <c r="H41" s="664">
        <v>235.20000000000005</v>
      </c>
    </row>
    <row r="42" spans="1:8" ht="24.95" customHeight="1">
      <c r="A42" s="619" t="s">
        <v>35</v>
      </c>
      <c r="B42" s="620">
        <v>4665.5919844667396</v>
      </c>
      <c r="C42" s="620">
        <v>1030.6783764433771</v>
      </c>
      <c r="D42" s="620">
        <v>707.28008510434768</v>
      </c>
      <c r="E42" s="620">
        <v>653.64413135573989</v>
      </c>
      <c r="F42" s="620">
        <v>781</v>
      </c>
      <c r="G42" s="620">
        <v>865.96547541738346</v>
      </c>
      <c r="H42" s="620">
        <v>44.399999999999977</v>
      </c>
    </row>
    <row r="43" spans="1:8" ht="24.95" customHeight="1">
      <c r="A43" s="663" t="s">
        <v>36</v>
      </c>
      <c r="B43" s="664">
        <v>8480.6480151304077</v>
      </c>
      <c r="C43" s="664">
        <v>1693.4396670031201</v>
      </c>
      <c r="D43" s="664">
        <v>1229.4283974578427</v>
      </c>
      <c r="E43" s="664">
        <v>1153.5457891584097</v>
      </c>
      <c r="F43" s="664">
        <v>785.57399999999996</v>
      </c>
      <c r="G43" s="664">
        <v>1186.0927942819999</v>
      </c>
      <c r="H43" s="664">
        <v>233.96644879205758</v>
      </c>
    </row>
    <row r="44" spans="1:8" ht="24.95" customHeight="1">
      <c r="A44" s="619" t="s">
        <v>37</v>
      </c>
      <c r="B44" s="620">
        <v>5994.267047144961</v>
      </c>
      <c r="C44" s="620">
        <v>1237.6372797325926</v>
      </c>
      <c r="D44" s="620">
        <v>863.08416903680632</v>
      </c>
      <c r="E44" s="620">
        <v>773.71735142796012</v>
      </c>
      <c r="F44" s="620">
        <v>792.64599999999996</v>
      </c>
      <c r="G44" s="620">
        <v>882.37568643329087</v>
      </c>
      <c r="H44" s="620">
        <v>151.1</v>
      </c>
    </row>
    <row r="45" spans="1:8" ht="24.95" customHeight="1">
      <c r="A45" s="663" t="s">
        <v>38</v>
      </c>
      <c r="B45" s="664">
        <v>5927.92986566748</v>
      </c>
      <c r="C45" s="664">
        <v>1581.1150163189184</v>
      </c>
      <c r="D45" s="664">
        <v>937.43397821092947</v>
      </c>
      <c r="E45" s="664">
        <v>885.28385001348011</v>
      </c>
      <c r="F45" s="664">
        <v>629.70408847400006</v>
      </c>
      <c r="G45" s="664">
        <v>416.8025342795604</v>
      </c>
      <c r="H45" s="664">
        <v>142.1</v>
      </c>
    </row>
    <row r="46" spans="1:8" ht="24.95" customHeight="1">
      <c r="A46" s="619" t="s">
        <v>39</v>
      </c>
      <c r="B46" s="620">
        <v>5424.01102288539</v>
      </c>
      <c r="C46" s="620">
        <v>1446.4898097804803</v>
      </c>
      <c r="D46" s="620">
        <v>919.17684132807142</v>
      </c>
      <c r="E46" s="620">
        <v>867.46812182738995</v>
      </c>
      <c r="F46" s="620">
        <v>712.01800000000003</v>
      </c>
      <c r="G46" s="620">
        <v>607.58292962741689</v>
      </c>
      <c r="H46" s="620">
        <v>144.93355120794263</v>
      </c>
    </row>
    <row r="47" spans="1:8" ht="24.95" customHeight="1">
      <c r="A47" s="526" t="s">
        <v>40</v>
      </c>
      <c r="B47" s="431">
        <v>6675.4858268097169</v>
      </c>
      <c r="C47" s="431">
        <v>1330.0875185877198</v>
      </c>
      <c r="D47" s="431">
        <v>829.52001261946373</v>
      </c>
      <c r="E47" s="431">
        <v>757.32651858771999</v>
      </c>
      <c r="F47" s="431">
        <v>578.89393397999993</v>
      </c>
      <c r="G47" s="431">
        <v>448.174327994122</v>
      </c>
      <c r="H47" s="431">
        <v>66.099999999999994</v>
      </c>
    </row>
    <row r="48" spans="1:8" ht="24.95" customHeight="1">
      <c r="A48" s="1092" t="s">
        <v>935</v>
      </c>
      <c r="B48" s="1093">
        <v>73009.420417009402</v>
      </c>
      <c r="C48" s="1093">
        <v>17270.450122440976</v>
      </c>
      <c r="D48" s="1093">
        <v>9864.2947198457096</v>
      </c>
      <c r="E48" s="1093">
        <v>9495.1899307403</v>
      </c>
      <c r="F48" s="1093">
        <v>10134.05671445864</v>
      </c>
      <c r="G48" s="1093">
        <v>13313.648499740657</v>
      </c>
      <c r="H48" s="1093">
        <v>1150.7</v>
      </c>
    </row>
    <row r="49" spans="1:9" ht="24.95" customHeight="1">
      <c r="A49" s="663" t="s">
        <v>3</v>
      </c>
      <c r="B49" s="664">
        <v>4120.6904939850001</v>
      </c>
      <c r="C49" s="664">
        <v>361.68</v>
      </c>
      <c r="D49" s="664">
        <v>54.976734625620011</v>
      </c>
      <c r="E49" s="664">
        <v>37.6</v>
      </c>
      <c r="F49" s="664">
        <v>502.09016453599997</v>
      </c>
      <c r="G49" s="664">
        <v>487.27926538599996</v>
      </c>
      <c r="H49" s="664">
        <v>90.37</v>
      </c>
    </row>
    <row r="50" spans="1:9" ht="24.95" customHeight="1">
      <c r="A50" s="619" t="s">
        <v>4</v>
      </c>
      <c r="B50" s="620">
        <v>5154.5457167515387</v>
      </c>
      <c r="C50" s="620" t="s">
        <v>1181</v>
      </c>
      <c r="D50" s="620">
        <v>433.71248344490004</v>
      </c>
      <c r="E50" s="620">
        <v>413.35611306454007</v>
      </c>
      <c r="F50" s="620">
        <v>833.76745384600008</v>
      </c>
      <c r="G50" s="620">
        <v>208.43546946805</v>
      </c>
      <c r="H50" s="620">
        <v>115</v>
      </c>
    </row>
    <row r="51" spans="1:9" ht="24.95" customHeight="1">
      <c r="A51" s="663" t="s">
        <v>5</v>
      </c>
      <c r="B51" s="664">
        <v>7354.2962330987211</v>
      </c>
      <c r="C51" s="664">
        <v>1714.1312114557202</v>
      </c>
      <c r="D51" s="664">
        <v>1108.35033548556</v>
      </c>
      <c r="E51" s="664">
        <v>1076.3732114557201</v>
      </c>
      <c r="F51" s="664">
        <v>604.94300647299997</v>
      </c>
      <c r="G51" s="664">
        <v>1029.2758053529399</v>
      </c>
      <c r="H51" s="664">
        <v>131.6</v>
      </c>
    </row>
    <row r="52" spans="1:9" ht="24.95" customHeight="1">
      <c r="A52" s="619" t="s">
        <v>32</v>
      </c>
      <c r="B52" s="620">
        <v>5104.0224337029504</v>
      </c>
      <c r="C52" s="620">
        <v>1700.6924896199896</v>
      </c>
      <c r="D52" s="620">
        <v>1104.70926475337</v>
      </c>
      <c r="E52" s="620">
        <v>1055.6334896199896</v>
      </c>
      <c r="F52" s="620">
        <v>545.32321504100003</v>
      </c>
      <c r="G52" s="620">
        <v>859.53247114098008</v>
      </c>
      <c r="H52" s="620">
        <v>48.7</v>
      </c>
    </row>
    <row r="53" spans="1:9" ht="24.95" customHeight="1">
      <c r="A53" s="663" t="s">
        <v>33</v>
      </c>
      <c r="B53" s="664">
        <v>7320.9564777511696</v>
      </c>
      <c r="C53" s="664">
        <v>2198.7754777511705</v>
      </c>
      <c r="D53" s="664">
        <v>1496.4284101469</v>
      </c>
      <c r="E53" s="664">
        <v>1448.5114777511703</v>
      </c>
      <c r="F53" s="664">
        <v>947.87046518399995</v>
      </c>
      <c r="G53" s="664">
        <v>852.43666618094994</v>
      </c>
      <c r="H53" s="664">
        <v>76.599999999999994</v>
      </c>
    </row>
    <row r="54" spans="1:9" ht="24.95" customHeight="1">
      <c r="A54" s="619" t="s">
        <v>34</v>
      </c>
      <c r="B54" s="620">
        <v>6489.2020346260788</v>
      </c>
      <c r="C54" s="620">
        <v>1878.7560346260798</v>
      </c>
      <c r="D54" s="620">
        <v>996.58265180722969</v>
      </c>
      <c r="E54" s="620">
        <v>956.95603462607983</v>
      </c>
      <c r="F54" s="620">
        <v>610.9</v>
      </c>
      <c r="G54" s="620">
        <v>925.46462238619006</v>
      </c>
      <c r="H54" s="620">
        <v>64.930000000000064</v>
      </c>
    </row>
    <row r="55" spans="1:9" ht="24.95" customHeight="1">
      <c r="A55" s="663" t="s">
        <v>35</v>
      </c>
      <c r="B55" s="664">
        <v>5980.9183525511598</v>
      </c>
      <c r="C55" s="664">
        <v>1289.4143525511602</v>
      </c>
      <c r="D55" s="664">
        <v>840.16636343590983</v>
      </c>
      <c r="E55" s="664">
        <v>801.10335255116024</v>
      </c>
      <c r="F55" s="664">
        <v>768.93982999999992</v>
      </c>
      <c r="G55" s="664">
        <v>1587.09514234377</v>
      </c>
      <c r="H55" s="664">
        <v>153.7151241769941</v>
      </c>
    </row>
    <row r="56" spans="1:9" ht="24.95" customHeight="1">
      <c r="A56" s="619" t="s">
        <v>36</v>
      </c>
      <c r="B56" s="620">
        <v>6201.6083917408987</v>
      </c>
      <c r="C56" s="620">
        <v>1386.0760917408984</v>
      </c>
      <c r="D56" s="620">
        <v>812.73656875311985</v>
      </c>
      <c r="E56" s="620">
        <v>789.0520917408985</v>
      </c>
      <c r="F56" s="620">
        <v>769.92700000000002</v>
      </c>
      <c r="G56" s="620">
        <v>1723.09514234377</v>
      </c>
      <c r="H56" s="620">
        <v>63.108076737838587</v>
      </c>
    </row>
    <row r="57" spans="1:9" ht="24.95" customHeight="1">
      <c r="A57" s="663" t="s">
        <v>37</v>
      </c>
      <c r="B57" s="664">
        <v>7310.8591895525515</v>
      </c>
      <c r="C57" s="664">
        <v>1180.9937895525509</v>
      </c>
      <c r="D57" s="664">
        <v>703.99773642804996</v>
      </c>
      <c r="E57" s="664">
        <v>688.95778955255082</v>
      </c>
      <c r="F57" s="664">
        <v>1142.78831926824</v>
      </c>
      <c r="G57" s="664">
        <v>1748.2587000000001</v>
      </c>
      <c r="H57" s="664">
        <v>102.25</v>
      </c>
    </row>
    <row r="58" spans="1:9" ht="24.95" customHeight="1">
      <c r="A58" s="619" t="s">
        <v>38</v>
      </c>
      <c r="B58" s="620">
        <v>6651.1966251868898</v>
      </c>
      <c r="C58" s="620">
        <v>1534.4498251868906</v>
      </c>
      <c r="D58" s="620">
        <v>887.40978624758998</v>
      </c>
      <c r="E58" s="620">
        <v>868.87282518689062</v>
      </c>
      <c r="F58" s="620">
        <v>996.98026011040065</v>
      </c>
      <c r="G58" s="620">
        <v>1643.6359328535345</v>
      </c>
      <c r="H58" s="620">
        <v>119.23745035383706</v>
      </c>
    </row>
    <row r="59" spans="1:9" ht="24.95" customHeight="1">
      <c r="A59" s="663" t="s">
        <v>39</v>
      </c>
      <c r="B59" s="664">
        <v>5483.0732962268103</v>
      </c>
      <c r="C59" s="664">
        <v>2477.1307275155395</v>
      </c>
      <c r="D59" s="664">
        <v>758.03831344580988</v>
      </c>
      <c r="E59" s="664">
        <v>723.70529622680988</v>
      </c>
      <c r="F59" s="664">
        <v>818.42700000000002</v>
      </c>
      <c r="G59" s="664">
        <v>1074.5696411422359</v>
      </c>
      <c r="H59" s="664">
        <v>94.389348731330301</v>
      </c>
    </row>
    <row r="60" spans="1:9" ht="24.95" customHeight="1">
      <c r="A60" s="1095" t="s">
        <v>40</v>
      </c>
      <c r="B60" s="1096">
        <v>5838.0511718356283</v>
      </c>
      <c r="C60" s="1096">
        <v>1548.3501224409756</v>
      </c>
      <c r="D60" s="1096">
        <v>667.18607127164989</v>
      </c>
      <c r="E60" s="1096">
        <v>635.06824896448961</v>
      </c>
      <c r="F60" s="1096">
        <v>1592.1</v>
      </c>
      <c r="G60" s="1096">
        <v>1174.5696411422359</v>
      </c>
      <c r="H60" s="1096">
        <v>90.799999999999955</v>
      </c>
    </row>
    <row r="61" spans="1:9" ht="24.95" customHeight="1">
      <c r="A61" s="524" t="s">
        <v>1331</v>
      </c>
      <c r="B61" s="293">
        <v>92424.823340815419</v>
      </c>
      <c r="C61" s="293">
        <v>23755.40336079842</v>
      </c>
      <c r="D61" s="293">
        <v>6841.3701468874724</v>
      </c>
      <c r="E61" s="293">
        <v>6346.4856494362139</v>
      </c>
      <c r="F61" s="293">
        <v>33582.935043052246</v>
      </c>
      <c r="G61" s="293">
        <v>16868.621127052469</v>
      </c>
      <c r="H61" s="293">
        <v>1149.7</v>
      </c>
      <c r="I61" s="1393"/>
    </row>
    <row r="62" spans="1:9" ht="24.95" customHeight="1">
      <c r="A62" s="1094" t="s">
        <v>3</v>
      </c>
      <c r="B62" s="160">
        <v>8502.369845474419</v>
      </c>
      <c r="C62" s="160">
        <v>655.47135746677191</v>
      </c>
      <c r="D62" s="160">
        <v>10.26</v>
      </c>
      <c r="E62" s="160">
        <v>2.5553307499999964</v>
      </c>
      <c r="F62" s="160">
        <v>2526.3505350522496</v>
      </c>
      <c r="G62" s="160">
        <v>959.28904232074979</v>
      </c>
      <c r="H62" s="160">
        <v>55.800168450762897</v>
      </c>
      <c r="I62" s="1393"/>
    </row>
    <row r="63" spans="1:9" ht="24.95" customHeight="1">
      <c r="A63" s="525" t="s">
        <v>4</v>
      </c>
      <c r="B63" s="294">
        <v>5956.1911888289524</v>
      </c>
      <c r="C63" s="294">
        <v>1063.8913030870244</v>
      </c>
      <c r="D63" s="294">
        <v>199.69736241227014</v>
      </c>
      <c r="E63" s="294">
        <v>152.44906585363745</v>
      </c>
      <c r="F63" s="294">
        <v>2113.3139999999999</v>
      </c>
      <c r="G63" s="294">
        <v>778.02384839271258</v>
      </c>
      <c r="H63" s="294">
        <v>114.09983154923711</v>
      </c>
      <c r="I63" s="1393"/>
    </row>
    <row r="64" spans="1:9" ht="24.95" customHeight="1">
      <c r="A64" s="619" t="s">
        <v>5</v>
      </c>
      <c r="B64" s="620">
        <v>5189.2369984630695</v>
      </c>
      <c r="C64" s="620">
        <v>1695.2691391843318</v>
      </c>
      <c r="D64" s="620">
        <v>446.33527766886596</v>
      </c>
      <c r="E64" s="620">
        <v>380.42832495796847</v>
      </c>
      <c r="F64" s="620">
        <v>2649</v>
      </c>
      <c r="G64" s="620">
        <v>1408.9950178743477</v>
      </c>
      <c r="H64" s="620">
        <v>63.8</v>
      </c>
      <c r="I64" s="1393"/>
    </row>
    <row r="65" spans="1:9" ht="24.95" customHeight="1">
      <c r="A65" s="663" t="s">
        <v>32</v>
      </c>
      <c r="B65" s="664">
        <v>10006.648523871114</v>
      </c>
      <c r="C65" s="664">
        <v>3538.4634393333649</v>
      </c>
      <c r="D65" s="664">
        <v>1092.7062001410379</v>
      </c>
      <c r="E65" s="664">
        <v>847.36140349188156</v>
      </c>
      <c r="F65" s="664">
        <v>3178.7999999999997</v>
      </c>
      <c r="G65" s="664">
        <v>407.80113791008989</v>
      </c>
      <c r="H65" s="664">
        <v>54.900000000000034</v>
      </c>
      <c r="I65" s="1393"/>
    </row>
    <row r="66" spans="1:9" ht="24.95" customHeight="1">
      <c r="A66" s="619" t="s">
        <v>33</v>
      </c>
      <c r="B66" s="620">
        <v>8960.4132586254527</v>
      </c>
      <c r="C66" s="620">
        <v>3997.5227349185448</v>
      </c>
      <c r="D66" s="620">
        <v>909.9024019389758</v>
      </c>
      <c r="E66" s="620">
        <v>878.25033447568705</v>
      </c>
      <c r="F66" s="620">
        <v>3530.9</v>
      </c>
      <c r="G66" s="620">
        <v>452.16453821584992</v>
      </c>
      <c r="H66" s="620">
        <v>173.79999999999995</v>
      </c>
      <c r="I66" s="1393"/>
    </row>
    <row r="67" spans="1:9" ht="24.95" customHeight="1">
      <c r="A67" s="663" t="s">
        <v>34</v>
      </c>
      <c r="B67" s="664">
        <v>10167.12847055382</v>
      </c>
      <c r="C67" s="664">
        <v>1550.7034909160079</v>
      </c>
      <c r="D67" s="664">
        <v>456.74405314627131</v>
      </c>
      <c r="E67" s="664">
        <v>446.16114826425371</v>
      </c>
      <c r="F67" s="664">
        <v>2114.1</v>
      </c>
      <c r="G67" s="664">
        <v>2040.2781229759701</v>
      </c>
      <c r="H67" s="664">
        <v>88.7</v>
      </c>
      <c r="I67" s="1393"/>
    </row>
    <row r="68" spans="1:9" ht="24.95" customHeight="1">
      <c r="A68" s="619" t="s">
        <v>35</v>
      </c>
      <c r="B68" s="620">
        <v>11083.326367417714</v>
      </c>
      <c r="C68" s="620">
        <v>2515.3574091581527</v>
      </c>
      <c r="D68" s="620">
        <v>623.79189945141411</v>
      </c>
      <c r="E68" s="620">
        <v>616.032776941115</v>
      </c>
      <c r="F68" s="620">
        <v>2679.5</v>
      </c>
      <c r="G68" s="620">
        <v>1956.18999642979</v>
      </c>
      <c r="H68" s="620">
        <v>100.5</v>
      </c>
      <c r="I68" s="1393"/>
    </row>
    <row r="69" spans="1:9" ht="24.95" customHeight="1">
      <c r="A69" s="663" t="s">
        <v>36</v>
      </c>
      <c r="B69" s="664">
        <v>8629.9358222107512</v>
      </c>
      <c r="C69" s="664">
        <v>2468.892950101158</v>
      </c>
      <c r="D69" s="664">
        <v>675.71936505703763</v>
      </c>
      <c r="E69" s="664">
        <v>659.69259823513744</v>
      </c>
      <c r="F69" s="664">
        <v>4473.7150000000001</v>
      </c>
      <c r="G69" s="664">
        <v>3528.6615594102077</v>
      </c>
      <c r="H69" s="664">
        <v>124.00319396054897</v>
      </c>
      <c r="I69" s="1393"/>
    </row>
    <row r="70" spans="1:9" ht="24.95" customHeight="1">
      <c r="A70" s="619" t="s">
        <v>37</v>
      </c>
      <c r="B70" s="620">
        <v>8571.3090492979754</v>
      </c>
      <c r="C70" s="620">
        <v>1803.6407120074728</v>
      </c>
      <c r="D70" s="620">
        <v>570.54540120869888</v>
      </c>
      <c r="E70" s="620">
        <v>565.30175344964437</v>
      </c>
      <c r="F70" s="620">
        <v>3140.8760000000002</v>
      </c>
      <c r="G70" s="620">
        <v>1397.8693605975695</v>
      </c>
      <c r="H70" s="620">
        <v>75.018604855156582</v>
      </c>
      <c r="I70" s="1393"/>
    </row>
    <row r="71" spans="1:9" ht="24.95" customHeight="1">
      <c r="A71" s="663" t="s">
        <v>38</v>
      </c>
      <c r="B71" s="664">
        <v>4967.3548057750213</v>
      </c>
      <c r="C71" s="664">
        <v>1593.6989935263578</v>
      </c>
      <c r="D71" s="664">
        <v>643.50318722412669</v>
      </c>
      <c r="E71" s="664">
        <v>632.52922147935567</v>
      </c>
      <c r="F71" s="664">
        <v>2630.5444199999997</v>
      </c>
      <c r="G71" s="664">
        <v>1412.3505173072372</v>
      </c>
      <c r="H71" s="664">
        <v>162.79715169888823</v>
      </c>
      <c r="I71" s="1393"/>
    </row>
    <row r="72" spans="1:9" ht="24.95" customHeight="1">
      <c r="A72" s="619" t="s">
        <v>39</v>
      </c>
      <c r="B72" s="620">
        <v>4567.1378836308049</v>
      </c>
      <c r="C72" s="620">
        <v>1426.5824148548493</v>
      </c>
      <c r="D72" s="620">
        <v>645.69326355725866</v>
      </c>
      <c r="E72" s="620">
        <v>626.87941081783401</v>
      </c>
      <c r="F72" s="620">
        <v>1846.835088</v>
      </c>
      <c r="G72" s="620">
        <v>1124.3276289038367</v>
      </c>
      <c r="H72" s="620">
        <v>36.348286950287843</v>
      </c>
      <c r="I72" s="1393"/>
    </row>
    <row r="73" spans="1:9" ht="24.75" customHeight="1">
      <c r="A73" s="663" t="s">
        <v>40</v>
      </c>
      <c r="B73" s="664">
        <v>5823.77112666634</v>
      </c>
      <c r="C73" s="664">
        <v>1445.9094162443839</v>
      </c>
      <c r="D73" s="664">
        <v>566.47173508151593</v>
      </c>
      <c r="E73" s="664">
        <v>538.84428071969853</v>
      </c>
      <c r="F73" s="664">
        <v>2699</v>
      </c>
      <c r="G73" s="664">
        <v>1402.6703567141085</v>
      </c>
      <c r="H73" s="664">
        <v>99.9327625351184</v>
      </c>
      <c r="I73" s="1393"/>
    </row>
    <row r="74" spans="1:9">
      <c r="A74" s="1347"/>
      <c r="B74" s="1348"/>
      <c r="C74" s="1348"/>
      <c r="D74" s="1348"/>
      <c r="E74" s="1348"/>
      <c r="F74" s="1348"/>
      <c r="G74" s="1348"/>
      <c r="H74" s="1348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Zeros="0" zoomScaleNormal="100" zoomScaleSheetLayoutView="100" workbookViewId="0">
      <pane xSplit="1" ySplit="7" topLeftCell="B59" activePane="bottomRight" state="frozen"/>
      <selection activeCell="E67" sqref="E67"/>
      <selection pane="topRight" activeCell="E67" sqref="E67"/>
      <selection pane="bottomLeft" activeCell="E67" sqref="E67"/>
      <selection pane="bottomRight" activeCell="B60" sqref="B60:I72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25</v>
      </c>
    </row>
    <row r="2" spans="1:9" s="302" customFormat="1" ht="31.5" customHeight="1">
      <c r="A2" s="1565" t="s">
        <v>1298</v>
      </c>
      <c r="B2" s="1565"/>
      <c r="C2" s="1565"/>
      <c r="D2" s="1565"/>
      <c r="E2" s="1565"/>
      <c r="F2" s="1565"/>
      <c r="G2" s="1565"/>
      <c r="H2" s="1565"/>
      <c r="I2" s="1565"/>
    </row>
    <row r="3" spans="1:9">
      <c r="A3" s="1572" t="s">
        <v>117</v>
      </c>
      <c r="B3" s="1572"/>
      <c r="C3" s="1572"/>
      <c r="D3" s="1572"/>
      <c r="E3" s="1572"/>
      <c r="F3" s="1572"/>
      <c r="G3" s="1572"/>
      <c r="H3" s="1572"/>
      <c r="I3" s="157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566" t="s">
        <v>9</v>
      </c>
      <c r="B5" s="1582" t="s">
        <v>0</v>
      </c>
      <c r="C5" s="1573" t="s">
        <v>29</v>
      </c>
      <c r="D5" s="1574"/>
      <c r="E5" s="1574"/>
      <c r="F5" s="1574"/>
      <c r="G5" s="1574"/>
      <c r="H5" s="1574"/>
      <c r="I5" s="1575"/>
    </row>
    <row r="6" spans="1:9" s="4" customFormat="1" ht="69.75" customHeight="1">
      <c r="A6" s="1568"/>
      <c r="B6" s="1583"/>
      <c r="C6" s="718" t="s">
        <v>15</v>
      </c>
      <c r="D6" s="718" t="s">
        <v>558</v>
      </c>
      <c r="E6" s="718" t="s">
        <v>225</v>
      </c>
      <c r="F6" s="718" t="s">
        <v>226</v>
      </c>
      <c r="G6" s="718" t="s">
        <v>17</v>
      </c>
      <c r="H6" s="718" t="s">
        <v>423</v>
      </c>
      <c r="I6" s="718" t="s">
        <v>224</v>
      </c>
    </row>
    <row r="7" spans="1:9" ht="15" customHeight="1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</row>
    <row r="8" spans="1:9" s="9" customFormat="1" ht="24.95" customHeight="1">
      <c r="A8" s="295" t="s">
        <v>973</v>
      </c>
      <c r="B8" s="308">
        <v>48389.693252889723</v>
      </c>
      <c r="C8" s="308">
        <v>15402.053463871463</v>
      </c>
      <c r="D8" s="308">
        <v>6854.6845361776304</v>
      </c>
      <c r="E8" s="308">
        <v>3167.7340686677553</v>
      </c>
      <c r="F8" s="308">
        <v>9385.9659567231229</v>
      </c>
      <c r="G8" s="308">
        <v>4390.6492903039079</v>
      </c>
      <c r="H8" s="308">
        <v>3602.1125588904492</v>
      </c>
      <c r="I8" s="308">
        <v>5586.4933782553899</v>
      </c>
    </row>
    <row r="9" spans="1:9" ht="24.95" customHeight="1">
      <c r="A9" s="6" t="s">
        <v>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80" t="s">
        <v>4</v>
      </c>
      <c r="B10" s="284">
        <v>2786.4990068499997</v>
      </c>
      <c r="C10" s="284">
        <v>1029.8229568077736</v>
      </c>
      <c r="D10" s="284">
        <v>369.25939310992777</v>
      </c>
      <c r="E10" s="284">
        <v>157.31807989993604</v>
      </c>
      <c r="F10" s="284">
        <v>733.63228827733371</v>
      </c>
      <c r="G10" s="284">
        <v>251.58770349879796</v>
      </c>
      <c r="H10" s="284">
        <v>64.870655632519998</v>
      </c>
      <c r="I10" s="284">
        <v>180.00792962371045</v>
      </c>
    </row>
    <row r="11" spans="1:9" ht="24.95" customHeight="1">
      <c r="A11" s="8" t="s">
        <v>5</v>
      </c>
      <c r="B11" s="154">
        <v>3548.2842181961405</v>
      </c>
      <c r="C11" s="154">
        <v>1049.34504075009</v>
      </c>
      <c r="D11" s="154">
        <v>303.861298503272</v>
      </c>
      <c r="E11" s="154">
        <v>270.14543557669003</v>
      </c>
      <c r="F11" s="154">
        <v>821.80481245323597</v>
      </c>
      <c r="G11" s="154">
        <v>589.34218076517243</v>
      </c>
      <c r="H11" s="154">
        <v>195.35229195284003</v>
      </c>
      <c r="I11" s="154">
        <v>318.43315819483996</v>
      </c>
    </row>
    <row r="12" spans="1:9" ht="24.95" customHeight="1">
      <c r="A12" s="665" t="s">
        <v>32</v>
      </c>
      <c r="B12" s="312">
        <v>3153.0091261349999</v>
      </c>
      <c r="C12" s="312">
        <v>968.95009641705246</v>
      </c>
      <c r="D12" s="312">
        <v>271.56821859269161</v>
      </c>
      <c r="E12" s="312">
        <v>186.86111222286669</v>
      </c>
      <c r="F12" s="312">
        <v>659.87437784948827</v>
      </c>
      <c r="G12" s="312">
        <v>365.49445586290437</v>
      </c>
      <c r="H12" s="312">
        <v>186.10016798077999</v>
      </c>
      <c r="I12" s="312">
        <v>514.16069720921621</v>
      </c>
    </row>
    <row r="13" spans="1:9" ht="24.95" customHeight="1">
      <c r="A13" s="8" t="s">
        <v>33</v>
      </c>
      <c r="B13" s="154">
        <v>2944.7442398499993</v>
      </c>
      <c r="C13" s="154">
        <v>904.58499932978975</v>
      </c>
      <c r="D13" s="154">
        <v>253.26710409223082</v>
      </c>
      <c r="E13" s="154">
        <v>174.15513404136362</v>
      </c>
      <c r="F13" s="154">
        <v>615.92457827829526</v>
      </c>
      <c r="G13" s="154">
        <v>340.98925620388349</v>
      </c>
      <c r="H13" s="154">
        <v>183.320051896</v>
      </c>
      <c r="I13" s="154">
        <v>472.50311600843679</v>
      </c>
    </row>
    <row r="14" spans="1:9" ht="24.95" customHeight="1">
      <c r="A14" s="665" t="s">
        <v>34</v>
      </c>
      <c r="B14" s="312">
        <v>4602.7667636939887</v>
      </c>
      <c r="C14" s="312">
        <v>1417.0034997487589</v>
      </c>
      <c r="D14" s="312">
        <v>398.96454063315628</v>
      </c>
      <c r="E14" s="312">
        <v>275.30899818134924</v>
      </c>
      <c r="F14" s="312">
        <v>965.81436962674502</v>
      </c>
      <c r="G14" s="312">
        <v>536.07818218994908</v>
      </c>
      <c r="H14" s="312">
        <v>472.72971250485989</v>
      </c>
      <c r="I14" s="312">
        <v>536.86746080917078</v>
      </c>
    </row>
    <row r="15" spans="1:9" ht="24.95" customHeight="1">
      <c r="A15" s="8" t="s">
        <v>35</v>
      </c>
      <c r="B15" s="154">
        <v>3298.7555711007194</v>
      </c>
      <c r="C15" s="154">
        <v>895.34423879200108</v>
      </c>
      <c r="D15" s="154">
        <v>671.01009508699985</v>
      </c>
      <c r="E15" s="154">
        <v>291.47882563200005</v>
      </c>
      <c r="F15" s="154">
        <v>613.570368229</v>
      </c>
      <c r="G15" s="154">
        <v>116.66512963999998</v>
      </c>
      <c r="H15" s="154">
        <v>539.69356535375732</v>
      </c>
      <c r="I15" s="154">
        <v>170.99334836696136</v>
      </c>
    </row>
    <row r="16" spans="1:9" ht="24.95" customHeight="1">
      <c r="A16" s="665" t="s">
        <v>36</v>
      </c>
      <c r="B16" s="312">
        <v>3531.2841624400007</v>
      </c>
      <c r="C16" s="312">
        <v>1037.9554598720001</v>
      </c>
      <c r="D16" s="312">
        <v>940.66588453099951</v>
      </c>
      <c r="E16" s="312">
        <v>291.36614171999997</v>
      </c>
      <c r="F16" s="312">
        <v>556.18857284299997</v>
      </c>
      <c r="G16" s="312">
        <v>127.91910001400001</v>
      </c>
      <c r="H16" s="312">
        <v>457.71742401249429</v>
      </c>
      <c r="I16" s="312">
        <v>119.47157944750693</v>
      </c>
    </row>
    <row r="17" spans="1:9" ht="24.95" customHeight="1">
      <c r="A17" s="8" t="s">
        <v>37</v>
      </c>
      <c r="B17" s="154">
        <v>5016.7925560000003</v>
      </c>
      <c r="C17" s="154">
        <v>1380.8051799720001</v>
      </c>
      <c r="D17" s="154">
        <v>1400.5293257590004</v>
      </c>
      <c r="E17" s="154">
        <v>285.47983465600004</v>
      </c>
      <c r="F17" s="154">
        <v>917.32968459399933</v>
      </c>
      <c r="G17" s="154">
        <v>171.10274447600003</v>
      </c>
      <c r="H17" s="154">
        <v>357.88047592324239</v>
      </c>
      <c r="I17" s="154">
        <v>503.66531061975752</v>
      </c>
    </row>
    <row r="18" spans="1:9" ht="24.95" customHeight="1">
      <c r="A18" s="665" t="s">
        <v>38</v>
      </c>
      <c r="B18" s="312">
        <v>5749.1447470906314</v>
      </c>
      <c r="C18" s="312">
        <v>1975.9775852023192</v>
      </c>
      <c r="D18" s="312">
        <v>660.44093700000008</v>
      </c>
      <c r="E18" s="312">
        <v>441.969112</v>
      </c>
      <c r="F18" s="312">
        <v>977.6302270000001</v>
      </c>
      <c r="G18" s="312">
        <v>582.347532</v>
      </c>
      <c r="H18" s="312">
        <v>332.72973868599195</v>
      </c>
      <c r="I18" s="312">
        <v>778.04961520231939</v>
      </c>
    </row>
    <row r="19" spans="1:9" ht="24.95" customHeight="1">
      <c r="A19" s="8" t="s">
        <v>39</v>
      </c>
      <c r="B19" s="154">
        <v>5285.101719436997</v>
      </c>
      <c r="C19" s="154">
        <v>1733.4017167023187</v>
      </c>
      <c r="D19" s="154">
        <v>569.8450039999999</v>
      </c>
      <c r="E19" s="154">
        <v>394.63747600000005</v>
      </c>
      <c r="F19" s="154">
        <v>1174.6231110000001</v>
      </c>
      <c r="G19" s="154">
        <v>518.57685900000001</v>
      </c>
      <c r="H19" s="154">
        <v>266.37069303235995</v>
      </c>
      <c r="I19" s="154">
        <v>627.64685970231869</v>
      </c>
    </row>
    <row r="20" spans="1:9" ht="24.95" customHeight="1">
      <c r="A20" s="282" t="s">
        <v>40</v>
      </c>
      <c r="B20" s="285">
        <v>6097.8532822872412</v>
      </c>
      <c r="C20" s="285">
        <v>2131.2556742023194</v>
      </c>
      <c r="D20" s="285">
        <v>847.685022</v>
      </c>
      <c r="E20" s="285">
        <v>242.795897</v>
      </c>
      <c r="F20" s="285">
        <v>886.06445099999996</v>
      </c>
      <c r="G20" s="285">
        <v>505.76713999999998</v>
      </c>
      <c r="H20" s="285">
        <v>532.90866188260304</v>
      </c>
      <c r="I20" s="285">
        <v>951.37643620231836</v>
      </c>
    </row>
    <row r="21" spans="1:9" s="9" customFormat="1" ht="24.95" customHeight="1">
      <c r="A21" s="1097" t="s">
        <v>433</v>
      </c>
      <c r="B21" s="1087">
        <v>59552.127324739544</v>
      </c>
      <c r="C21" s="1087">
        <v>14632.737866980011</v>
      </c>
      <c r="D21" s="1087">
        <v>9814.5000504823383</v>
      </c>
      <c r="E21" s="1087">
        <v>3786.4172254002833</v>
      </c>
      <c r="F21" s="1087">
        <v>15536.866793945521</v>
      </c>
      <c r="G21" s="1087">
        <v>2831.9506358835679</v>
      </c>
      <c r="H21" s="1087">
        <v>6830.0281315037928</v>
      </c>
      <c r="I21" s="1087">
        <v>6119.6266205440224</v>
      </c>
    </row>
    <row r="22" spans="1:9" ht="24.95" customHeight="1">
      <c r="A22" s="280" t="s">
        <v>3</v>
      </c>
      <c r="B22" s="284">
        <v>2727.0053013079996</v>
      </c>
      <c r="C22" s="284">
        <v>910.36400000000003</v>
      </c>
      <c r="D22" s="284">
        <v>389.19600000000003</v>
      </c>
      <c r="E22" s="284">
        <v>142.67400000000001</v>
      </c>
      <c r="F22" s="284">
        <v>713.52</v>
      </c>
      <c r="G22" s="284">
        <v>60.997999999999998</v>
      </c>
      <c r="H22" s="284">
        <v>104.83294830799983</v>
      </c>
      <c r="I22" s="284">
        <v>405.42035300000009</v>
      </c>
    </row>
    <row r="23" spans="1:9" ht="24.95" customHeight="1">
      <c r="A23" s="6" t="s">
        <v>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5" t="s">
        <v>5</v>
      </c>
      <c r="B24" s="312">
        <v>5876.8074494387074</v>
      </c>
      <c r="C24" s="312">
        <v>1106.379304</v>
      </c>
      <c r="D24" s="312">
        <v>1348.372055</v>
      </c>
      <c r="E24" s="312">
        <v>228.89195100000001</v>
      </c>
      <c r="F24" s="312">
        <v>1167.8889439999998</v>
      </c>
      <c r="G24" s="312">
        <v>465.66662400000001</v>
      </c>
      <c r="H24" s="312">
        <v>1011.8062494387065</v>
      </c>
      <c r="I24" s="312">
        <v>547.80232200000046</v>
      </c>
    </row>
    <row r="25" spans="1:9" ht="24.95" customHeight="1">
      <c r="A25" s="8" t="s">
        <v>32</v>
      </c>
      <c r="B25" s="154">
        <v>6110.2734764457655</v>
      </c>
      <c r="C25" s="154">
        <v>1285.1864979999998</v>
      </c>
      <c r="D25" s="154">
        <v>946.50772299999994</v>
      </c>
      <c r="E25" s="154">
        <v>289.43273700000003</v>
      </c>
      <c r="F25" s="154">
        <v>1184.8068149999999</v>
      </c>
      <c r="G25" s="154">
        <v>464.71511499999997</v>
      </c>
      <c r="H25" s="154">
        <v>1410.2510231833201</v>
      </c>
      <c r="I25" s="154">
        <v>529.37356526244525</v>
      </c>
    </row>
    <row r="26" spans="1:9" ht="24.95" customHeight="1">
      <c r="A26" s="665" t="s">
        <v>33</v>
      </c>
      <c r="B26" s="312">
        <v>5265.5815790284114</v>
      </c>
      <c r="C26" s="312">
        <v>1312.9462390000001</v>
      </c>
      <c r="D26" s="312">
        <v>790.54877199999999</v>
      </c>
      <c r="E26" s="312">
        <v>348.21612499999998</v>
      </c>
      <c r="F26" s="312">
        <v>1122.3017339999999</v>
      </c>
      <c r="G26" s="312">
        <v>371.68464299999999</v>
      </c>
      <c r="H26" s="312">
        <v>1043.0834504796301</v>
      </c>
      <c r="I26" s="312">
        <v>276.80061554878205</v>
      </c>
    </row>
    <row r="27" spans="1:9" ht="24.95" customHeight="1">
      <c r="A27" s="8" t="s">
        <v>34</v>
      </c>
      <c r="B27" s="154">
        <v>3864.240487561915</v>
      </c>
      <c r="C27" s="154">
        <v>727.48949798001411</v>
      </c>
      <c r="D27" s="154">
        <v>886.6095974823387</v>
      </c>
      <c r="E27" s="154">
        <v>150.50578940028328</v>
      </c>
      <c r="F27" s="154">
        <v>767.93459394552167</v>
      </c>
      <c r="G27" s="154">
        <v>306.19478988356781</v>
      </c>
      <c r="H27" s="154">
        <v>640.82803856624287</v>
      </c>
      <c r="I27" s="154">
        <v>384.67818030394659</v>
      </c>
    </row>
    <row r="28" spans="1:9" ht="24.95" customHeight="1">
      <c r="A28" s="665" t="s">
        <v>35</v>
      </c>
      <c r="B28" s="312">
        <v>5771.796652921179</v>
      </c>
      <c r="C28" s="312">
        <v>1563.8628209999999</v>
      </c>
      <c r="D28" s="312">
        <v>864.07434799999999</v>
      </c>
      <c r="E28" s="312">
        <v>417.83707799999996</v>
      </c>
      <c r="F28" s="312">
        <v>1399.9013569999997</v>
      </c>
      <c r="G28" s="312">
        <v>401.28702099999998</v>
      </c>
      <c r="H28" s="312">
        <v>372.28297806437035</v>
      </c>
      <c r="I28" s="312">
        <v>752.55104985680805</v>
      </c>
    </row>
    <row r="29" spans="1:9" ht="24.95" customHeight="1">
      <c r="A29" s="8" t="s">
        <v>36</v>
      </c>
      <c r="B29" s="154">
        <v>4834.1830006032342</v>
      </c>
      <c r="C29" s="154">
        <v>1336.1234529999999</v>
      </c>
      <c r="D29" s="154">
        <v>497.65056800000002</v>
      </c>
      <c r="E29" s="154">
        <v>518.18178599999999</v>
      </c>
      <c r="F29" s="154">
        <v>1817.5804119999991</v>
      </c>
      <c r="G29" s="154">
        <v>164.75906700000002</v>
      </c>
      <c r="H29" s="154">
        <v>396.37839160323517</v>
      </c>
      <c r="I29" s="154">
        <v>103.50932300000001</v>
      </c>
    </row>
    <row r="30" spans="1:9" ht="24.95" customHeight="1">
      <c r="A30" s="665" t="s">
        <v>37</v>
      </c>
      <c r="B30" s="312">
        <v>5765.7448511896528</v>
      </c>
      <c r="C30" s="312">
        <v>1261.624622</v>
      </c>
      <c r="D30" s="312">
        <v>1071.433125</v>
      </c>
      <c r="E30" s="312">
        <v>355.80189200000001</v>
      </c>
      <c r="F30" s="312">
        <v>2009.6574929999999</v>
      </c>
      <c r="G30" s="312">
        <v>173.65160499999999</v>
      </c>
      <c r="H30" s="312">
        <v>465.45833912499728</v>
      </c>
      <c r="I30" s="312">
        <v>428.11777506465558</v>
      </c>
    </row>
    <row r="31" spans="1:9" ht="24.95" customHeight="1">
      <c r="A31" s="8" t="s">
        <v>38</v>
      </c>
      <c r="B31" s="154">
        <v>5062.845914544987</v>
      </c>
      <c r="C31" s="154">
        <v>1572.9465250000001</v>
      </c>
      <c r="D31" s="154">
        <v>530.30445099999997</v>
      </c>
      <c r="E31" s="154">
        <v>453.98627499999998</v>
      </c>
      <c r="F31" s="154">
        <v>1325.3128369999999</v>
      </c>
      <c r="G31" s="154">
        <v>122.959368</v>
      </c>
      <c r="H31" s="154">
        <v>321.39781454498655</v>
      </c>
      <c r="I31" s="154">
        <v>735.93864400000029</v>
      </c>
    </row>
    <row r="32" spans="1:9" ht="24.95" customHeight="1">
      <c r="A32" s="665" t="s">
        <v>39</v>
      </c>
      <c r="B32" s="312">
        <v>4379.0837796277347</v>
      </c>
      <c r="C32" s="312">
        <v>1350.8769589999999</v>
      </c>
      <c r="D32" s="312">
        <v>447.62900199999996</v>
      </c>
      <c r="E32" s="312">
        <v>334.37371200000001</v>
      </c>
      <c r="F32" s="312">
        <v>1229.622791</v>
      </c>
      <c r="G32" s="312">
        <v>117.24472499999999</v>
      </c>
      <c r="H32" s="312">
        <v>258.98070262773524</v>
      </c>
      <c r="I32" s="312">
        <v>640.35588800000005</v>
      </c>
    </row>
    <row r="33" spans="1:9" ht="24.95" customHeight="1">
      <c r="A33" s="1098" t="s">
        <v>40</v>
      </c>
      <c r="B33" s="1091">
        <v>6333.8935610773833</v>
      </c>
      <c r="C33" s="1091">
        <v>1387.144112</v>
      </c>
      <c r="D33" s="1091">
        <v>1286.3843649999999</v>
      </c>
      <c r="E33" s="1091">
        <v>365.32655999999997</v>
      </c>
      <c r="F33" s="1091">
        <v>1820.2722140000001</v>
      </c>
      <c r="G33" s="1091">
        <v>128.59679399999999</v>
      </c>
      <c r="H33" s="1091">
        <v>400.32291956999848</v>
      </c>
      <c r="I33" s="1091">
        <v>945.84659650738433</v>
      </c>
    </row>
    <row r="34" spans="1:9" s="9" customFormat="1" ht="24.95" customHeight="1">
      <c r="A34" s="295" t="s">
        <v>686</v>
      </c>
      <c r="B34" s="308">
        <v>69770.347905433286</v>
      </c>
      <c r="C34" s="308">
        <v>20312.118549314</v>
      </c>
      <c r="D34" s="308">
        <v>6313.2267605960005</v>
      </c>
      <c r="E34" s="308">
        <v>6944.2132428149989</v>
      </c>
      <c r="F34" s="308">
        <v>17159.879394233998</v>
      </c>
      <c r="G34" s="308">
        <v>8942.9568598200076</v>
      </c>
      <c r="H34" s="308">
        <v>9094.3696713222889</v>
      </c>
      <c r="I34" s="308">
        <v>1003.5834273319978</v>
      </c>
    </row>
    <row r="35" spans="1:9" ht="24.95" customHeight="1">
      <c r="A35" s="6" t="s">
        <v>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80" t="s">
        <v>4</v>
      </c>
      <c r="B36" s="284">
        <v>4400.0455417683988</v>
      </c>
      <c r="C36" s="284">
        <v>1180.7597182110001</v>
      </c>
      <c r="D36" s="284">
        <v>581.38914220100003</v>
      </c>
      <c r="E36" s="284">
        <v>402.20159367999997</v>
      </c>
      <c r="F36" s="284">
        <v>1280.3502190510001</v>
      </c>
      <c r="G36" s="284">
        <v>551.46940896800004</v>
      </c>
      <c r="H36" s="284">
        <v>304.86530776739994</v>
      </c>
      <c r="I36" s="284">
        <v>99.010151889998497</v>
      </c>
    </row>
    <row r="37" spans="1:9" ht="24.95" customHeight="1">
      <c r="A37" s="8" t="s">
        <v>5</v>
      </c>
      <c r="B37" s="154">
        <v>5766.3248028558301</v>
      </c>
      <c r="C37" s="154">
        <v>1519.1830560010001</v>
      </c>
      <c r="D37" s="154">
        <v>388.68179709000003</v>
      </c>
      <c r="E37" s="154">
        <v>757.76089704499998</v>
      </c>
      <c r="F37" s="154">
        <v>1336.645413302</v>
      </c>
      <c r="G37" s="154">
        <v>892.64005056600001</v>
      </c>
      <c r="H37" s="154">
        <v>775.45244145683012</v>
      </c>
      <c r="I37" s="154">
        <v>95.961147394999443</v>
      </c>
    </row>
    <row r="38" spans="1:9" ht="24.95" customHeight="1">
      <c r="A38" s="665" t="s">
        <v>32</v>
      </c>
      <c r="B38" s="312">
        <v>5505.0284048119993</v>
      </c>
      <c r="C38" s="312">
        <v>1220.8670269669999</v>
      </c>
      <c r="D38" s="312">
        <v>569.35934777299997</v>
      </c>
      <c r="E38" s="312">
        <v>549.10409954900001</v>
      </c>
      <c r="F38" s="312">
        <v>1474.53928387</v>
      </c>
      <c r="G38" s="312">
        <v>602.87597562600001</v>
      </c>
      <c r="H38" s="312">
        <v>1041.0045947259998</v>
      </c>
      <c r="I38" s="312">
        <v>47.278076301000738</v>
      </c>
    </row>
    <row r="39" spans="1:9" ht="24.95" customHeight="1">
      <c r="A39" s="8" t="s">
        <v>33</v>
      </c>
      <c r="B39" s="154">
        <v>6254.1640157317697</v>
      </c>
      <c r="C39" s="154">
        <v>2045.1111626840002</v>
      </c>
      <c r="D39" s="154">
        <v>528.85418217899996</v>
      </c>
      <c r="E39" s="154">
        <v>551.83927307300007</v>
      </c>
      <c r="F39" s="154">
        <v>1415.860004979</v>
      </c>
      <c r="G39" s="154">
        <v>726.61842700400007</v>
      </c>
      <c r="H39" s="154">
        <v>867.22857017776994</v>
      </c>
      <c r="I39" s="154">
        <v>118.65239563499938</v>
      </c>
    </row>
    <row r="40" spans="1:9" ht="24.95" customHeight="1">
      <c r="A40" s="665" t="s">
        <v>34</v>
      </c>
      <c r="B40" s="312">
        <v>7194.8207910945985</v>
      </c>
      <c r="C40" s="312">
        <v>1948.7906195449998</v>
      </c>
      <c r="D40" s="312">
        <v>589.21480000700001</v>
      </c>
      <c r="E40" s="312">
        <v>597.84403358999998</v>
      </c>
      <c r="F40" s="312">
        <v>2109.9589380020002</v>
      </c>
      <c r="G40" s="312">
        <v>831.47765361500626</v>
      </c>
      <c r="H40" s="312">
        <v>965.82286052358995</v>
      </c>
      <c r="I40" s="312">
        <v>151.71188581200158</v>
      </c>
    </row>
    <row r="41" spans="1:9" ht="24.95" customHeight="1">
      <c r="A41" s="8" t="s">
        <v>35</v>
      </c>
      <c r="B41" s="154">
        <v>4665.5919844667396</v>
      </c>
      <c r="C41" s="154">
        <v>1116.2701323409999</v>
      </c>
      <c r="D41" s="154">
        <v>405.28942272899997</v>
      </c>
      <c r="E41" s="154">
        <v>489.55675553099996</v>
      </c>
      <c r="F41" s="154">
        <v>1142.7779855670001</v>
      </c>
      <c r="G41" s="154">
        <v>701.14694834400007</v>
      </c>
      <c r="H41" s="154">
        <v>653.64413135573989</v>
      </c>
      <c r="I41" s="154">
        <v>156.9066085989997</v>
      </c>
    </row>
    <row r="42" spans="1:9" ht="24.95" customHeight="1">
      <c r="A42" s="665" t="s">
        <v>36</v>
      </c>
      <c r="B42" s="312">
        <v>8480.6480151304077</v>
      </c>
      <c r="C42" s="312">
        <v>3038.6812603980002</v>
      </c>
      <c r="D42" s="312">
        <v>466.723535594</v>
      </c>
      <c r="E42" s="312">
        <v>1190.577124143</v>
      </c>
      <c r="F42" s="312">
        <v>1480.185880046</v>
      </c>
      <c r="G42" s="312">
        <v>1087.9450610240001</v>
      </c>
      <c r="H42" s="312">
        <v>1153.5457891584097</v>
      </c>
      <c r="I42" s="312">
        <v>62.989364766997824</v>
      </c>
    </row>
    <row r="43" spans="1:9" ht="24.95" customHeight="1">
      <c r="A43" s="8" t="s">
        <v>37</v>
      </c>
      <c r="B43" s="154">
        <v>5994.267047144961</v>
      </c>
      <c r="C43" s="154">
        <v>1620.0993865400001</v>
      </c>
      <c r="D43" s="154">
        <v>646.97576066800002</v>
      </c>
      <c r="E43" s="154">
        <v>592.31589324200002</v>
      </c>
      <c r="F43" s="154">
        <v>1376.9826814639998</v>
      </c>
      <c r="G43" s="154">
        <v>902.06655546399998</v>
      </c>
      <c r="H43" s="154">
        <v>773.71735142796012</v>
      </c>
      <c r="I43" s="154">
        <v>82.109418339000399</v>
      </c>
    </row>
    <row r="44" spans="1:9" ht="24.95" customHeight="1">
      <c r="A44" s="665" t="s">
        <v>38</v>
      </c>
      <c r="B44" s="312">
        <v>5927.92986566748</v>
      </c>
      <c r="C44" s="312">
        <v>1845.605592286</v>
      </c>
      <c r="D44" s="312">
        <v>520.67460926499996</v>
      </c>
      <c r="E44" s="312">
        <v>446.25788027099998</v>
      </c>
      <c r="F44" s="312">
        <v>1550.1763948959999</v>
      </c>
      <c r="G44" s="312">
        <v>630.08978238499992</v>
      </c>
      <c r="H44" s="312">
        <v>885.28385001348011</v>
      </c>
      <c r="I44" s="312">
        <v>49.841756551000003</v>
      </c>
    </row>
    <row r="45" spans="1:9" ht="24.95" customHeight="1">
      <c r="A45" s="8" t="s">
        <v>39</v>
      </c>
      <c r="B45" s="154">
        <v>5424.01102288539</v>
      </c>
      <c r="C45" s="154">
        <v>1471.2932807249999</v>
      </c>
      <c r="D45" s="154">
        <v>382.81739189799998</v>
      </c>
      <c r="E45" s="154">
        <v>450.21080391300001</v>
      </c>
      <c r="F45" s="154">
        <v>1377.2418583160002</v>
      </c>
      <c r="G45" s="154">
        <v>831.47992781200003</v>
      </c>
      <c r="H45" s="154">
        <v>867.46812182738995</v>
      </c>
      <c r="I45" s="154">
        <v>43.499638394000044</v>
      </c>
    </row>
    <row r="46" spans="1:9" ht="24.95" customHeight="1">
      <c r="A46" s="282" t="s">
        <v>40</v>
      </c>
      <c r="B46" s="285">
        <v>6675.4858268097169</v>
      </c>
      <c r="C46" s="285">
        <v>2078.5215170419965</v>
      </c>
      <c r="D46" s="285">
        <v>713.00053728900002</v>
      </c>
      <c r="E46" s="285">
        <v>644.96039924000002</v>
      </c>
      <c r="F46" s="285">
        <v>1689.770232437</v>
      </c>
      <c r="G46" s="285">
        <v>736.42385261999993</v>
      </c>
      <c r="H46" s="285">
        <v>757.32651858771999</v>
      </c>
      <c r="I46" s="285">
        <v>55.48276959400016</v>
      </c>
    </row>
    <row r="47" spans="1:9" s="9" customFormat="1" ht="24.95" customHeight="1">
      <c r="A47" s="1097" t="s">
        <v>935</v>
      </c>
      <c r="B47" s="1087">
        <v>73009.420417009402</v>
      </c>
      <c r="C47" s="1087">
        <v>19423.438907403171</v>
      </c>
      <c r="D47" s="1087">
        <v>7879.4233142022904</v>
      </c>
      <c r="E47" s="1087">
        <v>6439.55421586783</v>
      </c>
      <c r="F47" s="1087">
        <v>18905.155894510412</v>
      </c>
      <c r="G47" s="1087">
        <v>6465.4973758164588</v>
      </c>
      <c r="H47" s="1087">
        <v>9495.1899307403</v>
      </c>
      <c r="I47" s="1087">
        <v>4401.1607784689322</v>
      </c>
    </row>
    <row r="48" spans="1:9" ht="24.95" customHeight="1">
      <c r="A48" s="280" t="s">
        <v>3</v>
      </c>
      <c r="B48" s="284">
        <v>4120.6904939850001</v>
      </c>
      <c r="C48" s="284">
        <v>1306.514148273</v>
      </c>
      <c r="D48" s="284">
        <v>732.13084054599994</v>
      </c>
      <c r="E48" s="284">
        <v>377.82653230699998</v>
      </c>
      <c r="F48" s="284">
        <v>1123.8794625989999</v>
      </c>
      <c r="G48" s="284">
        <v>502.09016453599997</v>
      </c>
      <c r="H48" s="284">
        <v>37.6</v>
      </c>
      <c r="I48" s="284">
        <v>40.649345724000341</v>
      </c>
    </row>
    <row r="49" spans="1:9" ht="24.95" customHeight="1">
      <c r="A49" s="8" t="s">
        <v>4</v>
      </c>
      <c r="B49" s="154">
        <v>5154.5457167515387</v>
      </c>
      <c r="C49" s="154">
        <v>1303.990590954</v>
      </c>
      <c r="D49" s="154">
        <v>937.26565354399997</v>
      </c>
      <c r="E49" s="154">
        <v>254.34361417</v>
      </c>
      <c r="F49" s="154">
        <v>1342.5564242759999</v>
      </c>
      <c r="G49" s="154">
        <v>417.06084045900002</v>
      </c>
      <c r="H49" s="154">
        <v>413.35611306454007</v>
      </c>
      <c r="I49" s="154">
        <v>485.97248028399827</v>
      </c>
    </row>
    <row r="50" spans="1:9" ht="24.95" customHeight="1">
      <c r="A50" s="665" t="s">
        <v>5</v>
      </c>
      <c r="B50" s="312">
        <v>7354.2962330987211</v>
      </c>
      <c r="C50" s="312">
        <v>2045.533643642</v>
      </c>
      <c r="D50" s="312">
        <v>906.76461162199996</v>
      </c>
      <c r="E50" s="312">
        <v>633.67706570200005</v>
      </c>
      <c r="F50" s="312">
        <v>1831.652449681</v>
      </c>
      <c r="G50" s="312">
        <v>617.94300647299997</v>
      </c>
      <c r="H50" s="312">
        <v>1076.3732114557201</v>
      </c>
      <c r="I50" s="312">
        <v>242.35224452300099</v>
      </c>
    </row>
    <row r="51" spans="1:9" ht="24.95" customHeight="1">
      <c r="A51" s="8" t="s">
        <v>32</v>
      </c>
      <c r="B51" s="154">
        <v>5104.0224337029504</v>
      </c>
      <c r="C51" s="154">
        <v>1267.5102496949501</v>
      </c>
      <c r="D51" s="154">
        <v>698.86391668199997</v>
      </c>
      <c r="E51" s="154">
        <v>368.10199514700003</v>
      </c>
      <c r="F51" s="154">
        <v>1198.0852851360105</v>
      </c>
      <c r="G51" s="154">
        <v>317.90643197100002</v>
      </c>
      <c r="H51" s="154">
        <v>1055.6334896199896</v>
      </c>
      <c r="I51" s="154">
        <v>197.92106545199931</v>
      </c>
    </row>
    <row r="52" spans="1:9" ht="24.95" customHeight="1">
      <c r="A52" s="665" t="s">
        <v>33</v>
      </c>
      <c r="B52" s="312">
        <v>7320.9564777511696</v>
      </c>
      <c r="C52" s="312">
        <v>1688.7076286187439</v>
      </c>
      <c r="D52" s="312">
        <v>607.35865359100001</v>
      </c>
      <c r="E52" s="312">
        <v>421.17303510099998</v>
      </c>
      <c r="F52" s="312">
        <v>2012.1324135499999</v>
      </c>
      <c r="G52" s="312">
        <v>904.74508326399996</v>
      </c>
      <c r="H52" s="312">
        <v>1448.5114777511703</v>
      </c>
      <c r="I52" s="312">
        <v>238.32818587525617</v>
      </c>
    </row>
    <row r="53" spans="1:9" ht="24.95" customHeight="1">
      <c r="A53" s="8" t="s">
        <v>34</v>
      </c>
      <c r="B53" s="154">
        <v>6489.2020346260788</v>
      </c>
      <c r="C53" s="154">
        <v>2103.2728825438007</v>
      </c>
      <c r="D53" s="154">
        <v>449.96405068812004</v>
      </c>
      <c r="E53" s="154">
        <v>375.03058895649013</v>
      </c>
      <c r="F53" s="154">
        <v>1372.4946591540006</v>
      </c>
      <c r="G53" s="154">
        <v>767.86266371188003</v>
      </c>
      <c r="H53" s="154">
        <v>956.95603462607983</v>
      </c>
      <c r="I53" s="154">
        <v>463.62115494570753</v>
      </c>
    </row>
    <row r="54" spans="1:9" ht="24.95" customHeight="1">
      <c r="A54" s="665" t="s">
        <v>35</v>
      </c>
      <c r="B54" s="312">
        <v>5980.9183525511598</v>
      </c>
      <c r="C54" s="312">
        <v>1418.4380000000001</v>
      </c>
      <c r="D54" s="312">
        <v>335.98200000000003</v>
      </c>
      <c r="E54" s="312">
        <v>712.73699999999997</v>
      </c>
      <c r="F54" s="312">
        <v>1479.4649999999999</v>
      </c>
      <c r="G54" s="312">
        <v>463.05500000000001</v>
      </c>
      <c r="H54" s="312">
        <v>801.10335255116024</v>
      </c>
      <c r="I54" s="312">
        <v>770.13799999999901</v>
      </c>
    </row>
    <row r="55" spans="1:9" ht="24.95" customHeight="1">
      <c r="A55" s="8" t="s">
        <v>36</v>
      </c>
      <c r="B55" s="154">
        <v>6201.6083917408987</v>
      </c>
      <c r="C55" s="154">
        <v>1700.7539999999999</v>
      </c>
      <c r="D55" s="154">
        <v>317.053</v>
      </c>
      <c r="E55" s="154">
        <v>502.08100000000002</v>
      </c>
      <c r="F55" s="154">
        <v>2154.0360000000001</v>
      </c>
      <c r="G55" s="154">
        <v>407.48099999999999</v>
      </c>
      <c r="H55" s="154">
        <v>789.0520917408985</v>
      </c>
      <c r="I55" s="154">
        <v>331.15130000000045</v>
      </c>
    </row>
    <row r="56" spans="1:9" ht="24.95" customHeight="1">
      <c r="A56" s="665" t="s">
        <v>37</v>
      </c>
      <c r="B56" s="312">
        <v>7310.8591895525515</v>
      </c>
      <c r="C56" s="312">
        <v>1903.2760000000001</v>
      </c>
      <c r="D56" s="312">
        <v>659.05899999999997</v>
      </c>
      <c r="E56" s="312">
        <v>928.024</v>
      </c>
      <c r="F56" s="312">
        <v>2286.3539999999998</v>
      </c>
      <c r="G56" s="312">
        <v>642.25300000000004</v>
      </c>
      <c r="H56" s="312">
        <v>688.95778955255082</v>
      </c>
      <c r="I56" s="312">
        <v>202.93540000000121</v>
      </c>
    </row>
    <row r="57" spans="1:9" ht="24.95" customHeight="1">
      <c r="A57" s="8" t="s">
        <v>38</v>
      </c>
      <c r="B57" s="154">
        <v>6651.1966251868898</v>
      </c>
      <c r="C57" s="154">
        <v>2002.9469999999999</v>
      </c>
      <c r="D57" s="154">
        <v>725.47500000000002</v>
      </c>
      <c r="E57" s="154">
        <v>769.37699999999995</v>
      </c>
      <c r="F57" s="154">
        <v>1496.3409999999999</v>
      </c>
      <c r="G57" s="154">
        <v>409.767</v>
      </c>
      <c r="H57" s="154">
        <v>868.87282518689062</v>
      </c>
      <c r="I57" s="154">
        <v>378.41679999999997</v>
      </c>
    </row>
    <row r="58" spans="1:9" ht="24.95" customHeight="1">
      <c r="A58" s="665" t="s">
        <v>39</v>
      </c>
      <c r="B58" s="312">
        <v>5483.0732962268103</v>
      </c>
      <c r="C58" s="312">
        <v>977.53</v>
      </c>
      <c r="D58" s="312">
        <v>561.34799999999996</v>
      </c>
      <c r="E58" s="312">
        <v>690.74800000000005</v>
      </c>
      <c r="F58" s="312">
        <v>1272.258</v>
      </c>
      <c r="G58" s="312">
        <v>613.77200000000005</v>
      </c>
      <c r="H58" s="312">
        <v>723.70529622680988</v>
      </c>
      <c r="I58" s="312">
        <v>643.71200000000044</v>
      </c>
    </row>
    <row r="59" spans="1:9" ht="24.95" customHeight="1">
      <c r="A59" s="1098" t="s">
        <v>40</v>
      </c>
      <c r="B59" s="1091">
        <v>5838.0511718356283</v>
      </c>
      <c r="C59" s="1091">
        <v>1704.9647636766804</v>
      </c>
      <c r="D59" s="1091">
        <v>948.15858752917006</v>
      </c>
      <c r="E59" s="1091">
        <v>406.43438448434011</v>
      </c>
      <c r="F59" s="1091">
        <v>1335.9012001143994</v>
      </c>
      <c r="G59" s="1091">
        <v>401.56118540158002</v>
      </c>
      <c r="H59" s="1091">
        <v>635.06824896448961</v>
      </c>
      <c r="I59" s="1091">
        <v>405.96280166496854</v>
      </c>
    </row>
    <row r="60" spans="1:9" s="9" customFormat="1" ht="24.95" customHeight="1">
      <c r="A60" s="295" t="s">
        <v>1331</v>
      </c>
      <c r="B60" s="308">
        <v>92424.823340815419</v>
      </c>
      <c r="C60" s="308">
        <v>23589.96793266866</v>
      </c>
      <c r="D60" s="308">
        <v>14557.520185896185</v>
      </c>
      <c r="E60" s="308">
        <v>7010.3110195270046</v>
      </c>
      <c r="F60" s="308">
        <v>30636.660377318029</v>
      </c>
      <c r="G60" s="308">
        <v>4600.8174329266812</v>
      </c>
      <c r="H60" s="308">
        <v>6346.4856494362139</v>
      </c>
      <c r="I60" s="308">
        <v>5683.060743042658</v>
      </c>
    </row>
    <row r="61" spans="1:9" s="9" customFormat="1" ht="24.95" customHeight="1">
      <c r="A61" s="6" t="s">
        <v>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5" customHeight="1">
      <c r="A62" s="280" t="s">
        <v>4</v>
      </c>
      <c r="B62" s="284">
        <v>5956.1911888289524</v>
      </c>
      <c r="C62" s="284">
        <v>1013.1255815039375</v>
      </c>
      <c r="D62" s="284">
        <v>1546.2236881438273</v>
      </c>
      <c r="E62" s="284">
        <v>284.32684714613526</v>
      </c>
      <c r="F62" s="284">
        <v>2179.344840654946</v>
      </c>
      <c r="G62" s="284">
        <v>204.64988739628063</v>
      </c>
      <c r="H62" s="284">
        <v>152.44906585363745</v>
      </c>
      <c r="I62" s="284">
        <v>576.07127813018815</v>
      </c>
    </row>
    <row r="63" spans="1:9" s="9" customFormat="1" ht="24.95" customHeight="1">
      <c r="A63" s="8" t="s">
        <v>5</v>
      </c>
      <c r="B63" s="154">
        <v>5189.2369984630695</v>
      </c>
      <c r="C63" s="154">
        <v>798.41057355070495</v>
      </c>
      <c r="D63" s="154">
        <v>685.49048674312291</v>
      </c>
      <c r="E63" s="154">
        <v>566.85777959278073</v>
      </c>
      <c r="F63" s="154">
        <v>2450.2400902958743</v>
      </c>
      <c r="G63" s="154">
        <v>156.08705315156084</v>
      </c>
      <c r="H63" s="154">
        <v>380.42832495796847</v>
      </c>
      <c r="I63" s="154">
        <v>151.72269017105737</v>
      </c>
    </row>
    <row r="64" spans="1:9" s="9" customFormat="1" ht="24.95" customHeight="1">
      <c r="A64" s="665" t="s">
        <v>32</v>
      </c>
      <c r="B64" s="312">
        <v>10006.648523871114</v>
      </c>
      <c r="C64" s="312">
        <v>1436.8779999999999</v>
      </c>
      <c r="D64" s="312">
        <v>2527.5430000000001</v>
      </c>
      <c r="E64" s="312">
        <v>498.98099999999999</v>
      </c>
      <c r="F64" s="312">
        <v>4169.8173000000006</v>
      </c>
      <c r="G64" s="312">
        <v>201.57400000000001</v>
      </c>
      <c r="H64" s="312">
        <v>847.36140349188156</v>
      </c>
      <c r="I64" s="312">
        <v>324.49382037923169</v>
      </c>
    </row>
    <row r="65" spans="1:9" s="9" customFormat="1" ht="24.95" customHeight="1">
      <c r="A65" s="8" t="s">
        <v>33</v>
      </c>
      <c r="B65" s="154">
        <v>8960.4132586254527</v>
      </c>
      <c r="C65" s="154">
        <v>1293.9000000000001</v>
      </c>
      <c r="D65" s="154">
        <v>1642.6</v>
      </c>
      <c r="E65" s="154">
        <v>510.7</v>
      </c>
      <c r="F65" s="154">
        <v>4021.4900000000002</v>
      </c>
      <c r="G65" s="154">
        <v>213.5</v>
      </c>
      <c r="H65" s="154">
        <v>878.25033447568705</v>
      </c>
      <c r="I65" s="154">
        <v>399.97292414976437</v>
      </c>
    </row>
    <row r="66" spans="1:9" s="9" customFormat="1" ht="24.95" customHeight="1">
      <c r="A66" s="665" t="s">
        <v>34</v>
      </c>
      <c r="B66" s="312">
        <v>10167.12847055382</v>
      </c>
      <c r="C66" s="312">
        <v>3853.3</v>
      </c>
      <c r="D66" s="312">
        <v>1513.2</v>
      </c>
      <c r="E66" s="312">
        <v>617.20000000000005</v>
      </c>
      <c r="F66" s="312">
        <v>3350.1600000000008</v>
      </c>
      <c r="G66" s="312">
        <v>173.2</v>
      </c>
      <c r="H66" s="312">
        <v>446.16114826425371</v>
      </c>
      <c r="I66" s="312">
        <v>213.90732228956585</v>
      </c>
    </row>
    <row r="67" spans="1:9" s="9" customFormat="1" ht="24.95" customHeight="1">
      <c r="A67" s="8" t="s">
        <v>35</v>
      </c>
      <c r="B67" s="154">
        <v>11083.326367417714</v>
      </c>
      <c r="C67" s="154">
        <v>3512.0800000000004</v>
      </c>
      <c r="D67" s="154">
        <v>1370.0500000000002</v>
      </c>
      <c r="E67" s="154">
        <v>1015.2</v>
      </c>
      <c r="F67" s="154">
        <v>3332.01</v>
      </c>
      <c r="G67" s="154">
        <v>291.5</v>
      </c>
      <c r="H67" s="154">
        <v>616.032776941115</v>
      </c>
      <c r="I67" s="154">
        <v>946.45359047659986</v>
      </c>
    </row>
    <row r="68" spans="1:9" s="9" customFormat="1" ht="24.95" customHeight="1">
      <c r="A68" s="665" t="s">
        <v>36</v>
      </c>
      <c r="B68" s="312">
        <v>8629.9358222107512</v>
      </c>
      <c r="C68" s="312">
        <v>2805.6545000000001</v>
      </c>
      <c r="D68" s="312">
        <v>958.50800000000004</v>
      </c>
      <c r="E68" s="312">
        <v>638.14300000000003</v>
      </c>
      <c r="F68" s="312">
        <v>2228.8375999999998</v>
      </c>
      <c r="G68" s="312">
        <v>558.077</v>
      </c>
      <c r="H68" s="312">
        <v>659.69259823513744</v>
      </c>
      <c r="I68" s="312">
        <v>781.02312397561309</v>
      </c>
    </row>
    <row r="69" spans="1:9" s="9" customFormat="1" ht="24.95" customHeight="1">
      <c r="A69" s="8" t="s">
        <v>37</v>
      </c>
      <c r="B69" s="154">
        <v>8571.3090492979754</v>
      </c>
      <c r="C69" s="154">
        <v>3784.2520320000003</v>
      </c>
      <c r="D69" s="154">
        <v>757.38499999999999</v>
      </c>
      <c r="E69" s="154">
        <v>605.44399999999996</v>
      </c>
      <c r="F69" s="154">
        <v>1968.2399</v>
      </c>
      <c r="G69" s="154">
        <v>355.721</v>
      </c>
      <c r="H69" s="154">
        <v>565.30175344964437</v>
      </c>
      <c r="I69" s="154">
        <v>534.96536384833053</v>
      </c>
    </row>
    <row r="70" spans="1:9" s="9" customFormat="1" ht="24.95" customHeight="1">
      <c r="A70" s="665" t="s">
        <v>38</v>
      </c>
      <c r="B70" s="312">
        <v>4967.3548057750213</v>
      </c>
      <c r="C70" s="312">
        <v>903.75082599999985</v>
      </c>
      <c r="D70" s="312">
        <v>709.29592000000002</v>
      </c>
      <c r="E70" s="312">
        <v>472.22582</v>
      </c>
      <c r="F70" s="312">
        <v>1499.3998399999998</v>
      </c>
      <c r="G70" s="312">
        <v>412.97697999999997</v>
      </c>
      <c r="H70" s="312">
        <v>632.52922147935567</v>
      </c>
      <c r="I70" s="312">
        <v>337.17619829566593</v>
      </c>
    </row>
    <row r="71" spans="1:9" s="9" customFormat="1" ht="24.95" customHeight="1">
      <c r="A71" s="8" t="s">
        <v>39</v>
      </c>
      <c r="B71" s="154">
        <v>4567.1378836308049</v>
      </c>
      <c r="C71" s="154">
        <v>883.9477599999999</v>
      </c>
      <c r="D71" s="154">
        <v>560.46489999999994</v>
      </c>
      <c r="E71" s="154">
        <v>448.02855999999997</v>
      </c>
      <c r="F71" s="154">
        <v>1324.0886599999999</v>
      </c>
      <c r="G71" s="154">
        <v>263.23354</v>
      </c>
      <c r="H71" s="154">
        <v>626.87941081783401</v>
      </c>
      <c r="I71" s="154">
        <v>460.49505281297024</v>
      </c>
    </row>
    <row r="72" spans="1:9" s="9" customFormat="1" ht="24.95" customHeight="1">
      <c r="A72" s="665" t="s">
        <v>40</v>
      </c>
      <c r="B72" s="312">
        <v>5823.77112666634</v>
      </c>
      <c r="C72" s="312">
        <v>1402.9860664531122</v>
      </c>
      <c r="D72" s="312">
        <v>909.55730802171502</v>
      </c>
      <c r="E72" s="312">
        <v>521.43157295833964</v>
      </c>
      <c r="F72" s="312">
        <v>1756.63510455604</v>
      </c>
      <c r="G72" s="312">
        <v>475.23011444819883</v>
      </c>
      <c r="H72" s="312">
        <v>538.84428071969853</v>
      </c>
      <c r="I72" s="312">
        <v>219.08667950923609</v>
      </c>
    </row>
    <row r="73" spans="1:9" s="9" customFormat="1">
      <c r="A73" s="1349"/>
      <c r="B73" s="1346"/>
      <c r="C73" s="1346"/>
      <c r="D73" s="1346"/>
      <c r="E73" s="1346"/>
      <c r="F73" s="1346"/>
      <c r="G73" s="1346"/>
      <c r="H73" s="1346"/>
      <c r="I73" s="1346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showZeros="0" zoomScaleNormal="100" zoomScaleSheetLayoutView="100" workbookViewId="0">
      <pane xSplit="1" ySplit="8" topLeftCell="B46" activePane="bottomRight" state="frozen"/>
      <selection activeCell="A18" sqref="A18"/>
      <selection pane="topRight" activeCell="A18" sqref="A18"/>
      <selection pane="bottomLeft" activeCell="A18" sqref="A18"/>
      <selection pane="bottomRight" activeCell="B48" sqref="B48:K60"/>
    </sheetView>
  </sheetViews>
  <sheetFormatPr defaultColWidth="9.140625" defaultRowHeight="12.75"/>
  <cols>
    <col min="1" max="1" width="16" style="156" customWidth="1"/>
    <col min="2" max="2" width="11.42578125" style="156" customWidth="1"/>
    <col min="3" max="3" width="12" style="156" customWidth="1"/>
    <col min="4" max="4" width="11.140625" style="156" customWidth="1"/>
    <col min="5" max="5" width="11.85546875" style="156" customWidth="1"/>
    <col min="6" max="7" width="12.5703125" style="156" customWidth="1"/>
    <col min="8" max="8" width="11.140625" style="156" customWidth="1"/>
    <col min="9" max="9" width="11.85546875" style="156" customWidth="1"/>
    <col min="10" max="10" width="11.140625" style="156" customWidth="1"/>
    <col min="11" max="11" width="11.85546875" style="156" customWidth="1"/>
    <col min="12" max="16384" width="9.140625" style="156"/>
  </cols>
  <sheetData>
    <row r="1" spans="1:11" ht="1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349" t="s">
        <v>573</v>
      </c>
    </row>
    <row r="2" spans="1:11" s="303" customFormat="1" ht="15.75">
      <c r="A2" s="1597" t="s">
        <v>850</v>
      </c>
      <c r="B2" s="1597"/>
      <c r="C2" s="1597"/>
      <c r="D2" s="1597"/>
      <c r="E2" s="1597"/>
      <c r="F2" s="1597"/>
      <c r="G2" s="1597"/>
      <c r="H2" s="1597"/>
      <c r="I2" s="1597"/>
      <c r="J2" s="1597"/>
      <c r="K2" s="1597"/>
    </row>
    <row r="3" spans="1:11" s="157" customFormat="1">
      <c r="A3" s="158"/>
      <c r="B3" s="158"/>
    </row>
    <row r="4" spans="1:11" s="157" customFormat="1" ht="12.95" customHeight="1">
      <c r="A4" s="158"/>
      <c r="B4" s="158"/>
      <c r="K4" s="3" t="s">
        <v>6</v>
      </c>
    </row>
    <row r="5" spans="1:11" s="347" customFormat="1" ht="15" customHeight="1">
      <c r="A5" s="1598" t="s">
        <v>9</v>
      </c>
      <c r="B5" s="1606" t="s">
        <v>609</v>
      </c>
      <c r="C5" s="1607"/>
      <c r="D5" s="1573" t="s">
        <v>575</v>
      </c>
      <c r="E5" s="1574"/>
      <c r="F5" s="1574"/>
      <c r="G5" s="1574"/>
      <c r="H5" s="1574"/>
      <c r="I5" s="1574"/>
      <c r="J5" s="1574"/>
      <c r="K5" s="1575"/>
    </row>
    <row r="6" spans="1:11" ht="54.95" customHeight="1">
      <c r="A6" s="1599"/>
      <c r="B6" s="1608"/>
      <c r="C6" s="1609"/>
      <c r="D6" s="1610" t="s">
        <v>603</v>
      </c>
      <c r="E6" s="1611"/>
      <c r="F6" s="1610" t="s">
        <v>580</v>
      </c>
      <c r="G6" s="1611"/>
      <c r="H6" s="1610" t="s">
        <v>600</v>
      </c>
      <c r="I6" s="1611"/>
      <c r="J6" s="1610" t="s">
        <v>608</v>
      </c>
      <c r="K6" s="1611"/>
    </row>
    <row r="7" spans="1:11" ht="18" customHeight="1">
      <c r="A7" s="1600"/>
      <c r="B7" s="531" t="s">
        <v>574</v>
      </c>
      <c r="C7" s="267" t="s">
        <v>27</v>
      </c>
      <c r="D7" s="267" t="s">
        <v>574</v>
      </c>
      <c r="E7" s="267" t="s">
        <v>27</v>
      </c>
      <c r="F7" s="267" t="s">
        <v>574</v>
      </c>
      <c r="G7" s="267" t="s">
        <v>27</v>
      </c>
      <c r="H7" s="267" t="s">
        <v>574</v>
      </c>
      <c r="I7" s="267" t="s">
        <v>27</v>
      </c>
      <c r="J7" s="267" t="s">
        <v>574</v>
      </c>
      <c r="K7" s="267" t="s">
        <v>27</v>
      </c>
    </row>
    <row r="8" spans="1:11" ht="15" customHeight="1">
      <c r="A8" s="532">
        <v>1</v>
      </c>
      <c r="B8" s="159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  <c r="J8" s="267">
        <v>10</v>
      </c>
      <c r="K8" s="267">
        <v>11</v>
      </c>
    </row>
    <row r="9" spans="1:11" ht="24.95" customHeight="1">
      <c r="A9" s="745" t="s">
        <v>433</v>
      </c>
      <c r="B9" s="533">
        <v>352469</v>
      </c>
      <c r="C9" s="293">
        <v>8566.3169919847242</v>
      </c>
      <c r="D9" s="533">
        <v>342976</v>
      </c>
      <c r="E9" s="293">
        <v>8196.2943666791871</v>
      </c>
      <c r="F9" s="533">
        <v>3387</v>
      </c>
      <c r="G9" s="293">
        <v>188.95313694554</v>
      </c>
      <c r="H9" s="533">
        <v>4584</v>
      </c>
      <c r="I9" s="293">
        <v>134.30810882900002</v>
      </c>
      <c r="J9" s="533">
        <v>1522</v>
      </c>
      <c r="K9" s="293">
        <v>46.761379530999996</v>
      </c>
    </row>
    <row r="10" spans="1:11" ht="24.95" customHeight="1">
      <c r="A10" s="7" t="s">
        <v>3</v>
      </c>
      <c r="B10" s="534">
        <v>5143</v>
      </c>
      <c r="C10" s="160">
        <v>157.7479836479998</v>
      </c>
      <c r="D10" s="534">
        <v>4804</v>
      </c>
      <c r="E10" s="160">
        <v>141.20947886799988</v>
      </c>
      <c r="F10" s="534">
        <v>103</v>
      </c>
      <c r="G10" s="160">
        <v>9.8819277799999998</v>
      </c>
      <c r="H10" s="534">
        <v>165</v>
      </c>
      <c r="I10" s="160">
        <v>5.0550120000000023</v>
      </c>
      <c r="J10" s="534">
        <v>71</v>
      </c>
      <c r="K10" s="160">
        <v>1.6015650000000003</v>
      </c>
    </row>
    <row r="11" spans="1:11" ht="24.95" customHeight="1">
      <c r="A11" s="582" t="s">
        <v>4</v>
      </c>
      <c r="B11" s="583">
        <v>22808</v>
      </c>
      <c r="C11" s="294">
        <v>505.99568734239983</v>
      </c>
      <c r="D11" s="583">
        <v>22276</v>
      </c>
      <c r="E11" s="294">
        <v>482.55672324506992</v>
      </c>
      <c r="F11" s="583">
        <v>175</v>
      </c>
      <c r="G11" s="294">
        <v>13.25823543433</v>
      </c>
      <c r="H11" s="583">
        <v>314</v>
      </c>
      <c r="I11" s="294">
        <v>9.125328663000003</v>
      </c>
      <c r="J11" s="583">
        <v>43</v>
      </c>
      <c r="K11" s="294">
        <v>1.0553999999999999</v>
      </c>
    </row>
    <row r="12" spans="1:11" ht="24.95" customHeight="1">
      <c r="A12" s="161" t="s">
        <v>5</v>
      </c>
      <c r="B12" s="621">
        <v>50353</v>
      </c>
      <c r="C12" s="620">
        <v>1242.9588762825583</v>
      </c>
      <c r="D12" s="621">
        <v>49430</v>
      </c>
      <c r="E12" s="620">
        <v>1204.3813107565582</v>
      </c>
      <c r="F12" s="621">
        <v>239</v>
      </c>
      <c r="G12" s="620">
        <v>16.605007026000003</v>
      </c>
      <c r="H12" s="621">
        <v>632</v>
      </c>
      <c r="I12" s="620">
        <v>19.750450499999992</v>
      </c>
      <c r="J12" s="621">
        <v>52</v>
      </c>
      <c r="K12" s="620">
        <v>2.222108</v>
      </c>
    </row>
    <row r="13" spans="1:11" ht="24.95" customHeight="1">
      <c r="A13" s="680" t="s">
        <v>32</v>
      </c>
      <c r="B13" s="681">
        <v>69250</v>
      </c>
      <c r="C13" s="664">
        <v>1680.6104263423604</v>
      </c>
      <c r="D13" s="681">
        <v>68230</v>
      </c>
      <c r="E13" s="664">
        <v>1640.6732978153607</v>
      </c>
      <c r="F13" s="681">
        <v>321</v>
      </c>
      <c r="G13" s="664">
        <v>18.426355182999998</v>
      </c>
      <c r="H13" s="681">
        <v>620</v>
      </c>
      <c r="I13" s="664">
        <v>18.253292969</v>
      </c>
      <c r="J13" s="681">
        <v>79</v>
      </c>
      <c r="K13" s="664">
        <v>3.2574803750000001</v>
      </c>
    </row>
    <row r="14" spans="1:11" ht="24.95" customHeight="1">
      <c r="A14" s="161" t="s">
        <v>33</v>
      </c>
      <c r="B14" s="621">
        <v>55153</v>
      </c>
      <c r="C14" s="620">
        <v>1267.3686998223393</v>
      </c>
      <c r="D14" s="621">
        <v>54004</v>
      </c>
      <c r="E14" s="620">
        <v>1230.9296704512394</v>
      </c>
      <c r="F14" s="621">
        <v>651</v>
      </c>
      <c r="G14" s="620">
        <v>21.022945141099978</v>
      </c>
      <c r="H14" s="621">
        <v>442</v>
      </c>
      <c r="I14" s="620">
        <v>13.723724229999997</v>
      </c>
      <c r="J14" s="621">
        <v>56</v>
      </c>
      <c r="K14" s="620">
        <v>1.6923600000000001</v>
      </c>
    </row>
    <row r="15" spans="1:11" ht="24.95" customHeight="1">
      <c r="A15" s="680" t="s">
        <v>34</v>
      </c>
      <c r="B15" s="681">
        <v>32404</v>
      </c>
      <c r="C15" s="664">
        <v>837.84519781635322</v>
      </c>
      <c r="D15" s="681">
        <v>31378</v>
      </c>
      <c r="E15" s="664">
        <v>796.78805997535335</v>
      </c>
      <c r="F15" s="681">
        <v>573</v>
      </c>
      <c r="G15" s="664">
        <v>25.112627781</v>
      </c>
      <c r="H15" s="681">
        <v>397</v>
      </c>
      <c r="I15" s="664">
        <v>12.587360060000002</v>
      </c>
      <c r="J15" s="681">
        <v>56</v>
      </c>
      <c r="K15" s="664">
        <v>3.357149999999999</v>
      </c>
    </row>
    <row r="16" spans="1:11" ht="24.95" customHeight="1">
      <c r="A16" s="161" t="s">
        <v>35</v>
      </c>
      <c r="B16" s="621">
        <v>19317</v>
      </c>
      <c r="C16" s="620">
        <v>516.56590054187177</v>
      </c>
      <c r="D16" s="621">
        <v>18817</v>
      </c>
      <c r="E16" s="620">
        <v>485.74033686087176</v>
      </c>
      <c r="F16" s="621">
        <v>189</v>
      </c>
      <c r="G16" s="620">
        <v>19.466322281000004</v>
      </c>
      <c r="H16" s="621">
        <v>276</v>
      </c>
      <c r="I16" s="620">
        <v>9.3246914000000007</v>
      </c>
      <c r="J16" s="751">
        <v>35</v>
      </c>
      <c r="K16" s="620">
        <v>2.0345500000000003</v>
      </c>
    </row>
    <row r="17" spans="1:11" ht="24.95" customHeight="1">
      <c r="A17" s="680" t="s">
        <v>36</v>
      </c>
      <c r="B17" s="681">
        <v>21255</v>
      </c>
      <c r="C17" s="664">
        <v>526.0736286820719</v>
      </c>
      <c r="D17" s="681">
        <v>20703</v>
      </c>
      <c r="E17" s="664">
        <v>491.44386068207194</v>
      </c>
      <c r="F17" s="681">
        <v>182</v>
      </c>
      <c r="G17" s="664">
        <v>23.400315000000003</v>
      </c>
      <c r="H17" s="681">
        <v>317</v>
      </c>
      <c r="I17" s="664">
        <v>9.6219830000000002</v>
      </c>
      <c r="J17" s="681">
        <v>53</v>
      </c>
      <c r="K17" s="664">
        <v>1.6074700000000002</v>
      </c>
    </row>
    <row r="18" spans="1:11" ht="24.95" customHeight="1">
      <c r="A18" s="161" t="s">
        <v>37</v>
      </c>
      <c r="B18" s="621">
        <v>28423</v>
      </c>
      <c r="C18" s="620">
        <v>576.36833810134874</v>
      </c>
      <c r="D18" s="621">
        <v>27655</v>
      </c>
      <c r="E18" s="620">
        <v>553.09148326834884</v>
      </c>
      <c r="F18" s="621">
        <v>66</v>
      </c>
      <c r="G18" s="620">
        <v>4.6091195000000011</v>
      </c>
      <c r="H18" s="621">
        <v>417</v>
      </c>
      <c r="I18" s="620">
        <v>11.535009177000001</v>
      </c>
      <c r="J18" s="621">
        <v>285</v>
      </c>
      <c r="K18" s="620">
        <v>7.1327261560000021</v>
      </c>
    </row>
    <row r="19" spans="1:11" ht="24.95" customHeight="1">
      <c r="A19" s="680" t="s">
        <v>38</v>
      </c>
      <c r="B19" s="681">
        <v>18343</v>
      </c>
      <c r="C19" s="664">
        <v>419.92968636640012</v>
      </c>
      <c r="D19" s="681">
        <v>17269</v>
      </c>
      <c r="E19" s="664">
        <v>394.20200725240011</v>
      </c>
      <c r="F19" s="681">
        <v>218</v>
      </c>
      <c r="G19" s="664">
        <v>7.4389497440000003</v>
      </c>
      <c r="H19" s="681">
        <v>509</v>
      </c>
      <c r="I19" s="664">
        <v>9.919008370000002</v>
      </c>
      <c r="J19" s="681">
        <v>347</v>
      </c>
      <c r="K19" s="664">
        <v>8.3697209999999966</v>
      </c>
    </row>
    <row r="20" spans="1:11" ht="24.95" customHeight="1">
      <c r="A20" s="161" t="s">
        <v>39</v>
      </c>
      <c r="B20" s="621">
        <v>12446</v>
      </c>
      <c r="C20" s="620">
        <v>346.2074365659098</v>
      </c>
      <c r="D20" s="621">
        <v>11830</v>
      </c>
      <c r="E20" s="620">
        <v>319.15986399879984</v>
      </c>
      <c r="F20" s="621">
        <v>269</v>
      </c>
      <c r="G20" s="620">
        <v>15.44386856711</v>
      </c>
      <c r="H20" s="621">
        <v>171</v>
      </c>
      <c r="I20" s="620">
        <v>5.655463000000001</v>
      </c>
      <c r="J20" s="621">
        <v>176</v>
      </c>
      <c r="K20" s="620">
        <v>5.9482409999999977</v>
      </c>
    </row>
    <row r="21" spans="1:11" ht="24.95" customHeight="1">
      <c r="A21" s="735" t="s">
        <v>40</v>
      </c>
      <c r="B21" s="736">
        <v>17574</v>
      </c>
      <c r="C21" s="431">
        <v>488.64513047311129</v>
      </c>
      <c r="D21" s="736">
        <v>16580</v>
      </c>
      <c r="E21" s="431">
        <v>456.11827350511123</v>
      </c>
      <c r="F21" s="736">
        <v>401</v>
      </c>
      <c r="G21" s="431">
        <v>14.287463507999998</v>
      </c>
      <c r="H21" s="736">
        <v>324</v>
      </c>
      <c r="I21" s="431">
        <v>9.7567854599999997</v>
      </c>
      <c r="J21" s="736">
        <v>269</v>
      </c>
      <c r="K21" s="431">
        <v>8.4826080000000008</v>
      </c>
    </row>
    <row r="22" spans="1:11" ht="24.95" customHeight="1">
      <c r="A22" s="1057" t="s">
        <v>686</v>
      </c>
      <c r="B22" s="1099">
        <v>424538</v>
      </c>
      <c r="C22" s="1093">
        <v>9893.349826607513</v>
      </c>
      <c r="D22" s="1099">
        <v>410719</v>
      </c>
      <c r="E22" s="1093">
        <v>9379.9496888604135</v>
      </c>
      <c r="F22" s="1099">
        <v>12011</v>
      </c>
      <c r="G22" s="1093">
        <v>410.96687712759984</v>
      </c>
      <c r="H22" s="1099">
        <v>1670</v>
      </c>
      <c r="I22" s="1093">
        <v>85.426404020600003</v>
      </c>
      <c r="J22" s="1099">
        <v>138</v>
      </c>
      <c r="K22" s="1093">
        <v>17.006856598900001</v>
      </c>
    </row>
    <row r="23" spans="1:11" ht="24.95" customHeight="1">
      <c r="A23" s="582" t="s">
        <v>3</v>
      </c>
      <c r="B23" s="583">
        <v>2602</v>
      </c>
      <c r="C23" s="294">
        <v>83.942410750000022</v>
      </c>
      <c r="D23" s="583">
        <v>2466</v>
      </c>
      <c r="E23" s="294">
        <v>74.385555750000023</v>
      </c>
      <c r="F23" s="583">
        <v>40</v>
      </c>
      <c r="G23" s="294">
        <v>2.9165000000000001</v>
      </c>
      <c r="H23" s="583">
        <v>74</v>
      </c>
      <c r="I23" s="294">
        <v>2.7019550000000003</v>
      </c>
      <c r="J23" s="583">
        <v>22</v>
      </c>
      <c r="K23" s="294">
        <v>3.9383999999999997</v>
      </c>
    </row>
    <row r="24" spans="1:11" ht="24.95" customHeight="1">
      <c r="A24" s="7" t="s">
        <v>4</v>
      </c>
      <c r="B24" s="534">
        <v>14440</v>
      </c>
      <c r="C24" s="160">
        <v>351.85290482840151</v>
      </c>
      <c r="D24" s="534">
        <v>14241</v>
      </c>
      <c r="E24" s="160">
        <v>342.58772890840157</v>
      </c>
      <c r="F24" s="534">
        <v>100</v>
      </c>
      <c r="G24" s="160">
        <v>5.2063759199999993</v>
      </c>
      <c r="H24" s="534">
        <v>87</v>
      </c>
      <c r="I24" s="160">
        <v>3.0968500000000012</v>
      </c>
      <c r="J24" s="534">
        <v>12</v>
      </c>
      <c r="K24" s="160">
        <v>0.96194999999999997</v>
      </c>
    </row>
    <row r="25" spans="1:11" ht="24.95" customHeight="1">
      <c r="A25" s="680" t="s">
        <v>5</v>
      </c>
      <c r="B25" s="681">
        <v>32108</v>
      </c>
      <c r="C25" s="664">
        <v>861.80315669562697</v>
      </c>
      <c r="D25" s="681">
        <v>29348</v>
      </c>
      <c r="E25" s="664">
        <v>774.30975438526684</v>
      </c>
      <c r="F25" s="681">
        <v>2670</v>
      </c>
      <c r="G25" s="664">
        <v>82.799049310359891</v>
      </c>
      <c r="H25" s="681">
        <v>84</v>
      </c>
      <c r="I25" s="664">
        <v>3.7360580000000008</v>
      </c>
      <c r="J25" s="681">
        <v>6</v>
      </c>
      <c r="K25" s="664">
        <v>0.95829500000000012</v>
      </c>
    </row>
    <row r="26" spans="1:11" ht="24.95" customHeight="1">
      <c r="A26" s="161" t="s">
        <v>32</v>
      </c>
      <c r="B26" s="621">
        <v>44385</v>
      </c>
      <c r="C26" s="620">
        <v>1101.9142548145271</v>
      </c>
      <c r="D26" s="621">
        <v>39755</v>
      </c>
      <c r="E26" s="620">
        <v>991.65386836600726</v>
      </c>
      <c r="F26" s="621">
        <v>4560</v>
      </c>
      <c r="G26" s="620">
        <v>105.57150978351994</v>
      </c>
      <c r="H26" s="621">
        <v>53</v>
      </c>
      <c r="I26" s="620">
        <v>2.8935689400000002</v>
      </c>
      <c r="J26" s="621">
        <v>17</v>
      </c>
      <c r="K26" s="620">
        <v>1.795307725</v>
      </c>
    </row>
    <row r="27" spans="1:11" ht="24.95" customHeight="1">
      <c r="A27" s="680" t="s">
        <v>33</v>
      </c>
      <c r="B27" s="681">
        <v>38472</v>
      </c>
      <c r="C27" s="664">
        <v>918.72842830037757</v>
      </c>
      <c r="D27" s="681">
        <v>37303</v>
      </c>
      <c r="E27" s="664">
        <v>878.23087722188745</v>
      </c>
      <c r="F27" s="681">
        <v>1068</v>
      </c>
      <c r="G27" s="664">
        <v>35.007413984989995</v>
      </c>
      <c r="H27" s="681">
        <v>92</v>
      </c>
      <c r="I27" s="664">
        <v>4.6110475935000013</v>
      </c>
      <c r="J27" s="681">
        <v>9</v>
      </c>
      <c r="K27" s="664">
        <v>0.87908950000000008</v>
      </c>
    </row>
    <row r="28" spans="1:11" ht="24.95" customHeight="1">
      <c r="A28" s="161" t="s">
        <v>34</v>
      </c>
      <c r="B28" s="621">
        <v>44521</v>
      </c>
      <c r="C28" s="620">
        <v>1089.1851874611193</v>
      </c>
      <c r="D28" s="621">
        <v>43815</v>
      </c>
      <c r="E28" s="620">
        <v>1061.0962871478691</v>
      </c>
      <c r="F28" s="621">
        <v>511</v>
      </c>
      <c r="G28" s="620">
        <v>17.890577523249998</v>
      </c>
      <c r="H28" s="621">
        <v>180</v>
      </c>
      <c r="I28" s="620">
        <v>8.9419480900000003</v>
      </c>
      <c r="J28" s="621">
        <v>15</v>
      </c>
      <c r="K28" s="620">
        <v>1.2563746999999998</v>
      </c>
    </row>
    <row r="29" spans="1:11" ht="24.95" customHeight="1">
      <c r="A29" s="680" t="s">
        <v>35</v>
      </c>
      <c r="B29" s="681">
        <v>31398</v>
      </c>
      <c r="C29" s="664">
        <v>707.28008510434768</v>
      </c>
      <c r="D29" s="681">
        <v>30981</v>
      </c>
      <c r="E29" s="664">
        <v>682.09142804734779</v>
      </c>
      <c r="F29" s="681">
        <v>302</v>
      </c>
      <c r="G29" s="664">
        <v>19.450604756999997</v>
      </c>
      <c r="H29" s="681">
        <v>113</v>
      </c>
      <c r="I29" s="664">
        <v>5.5775522999999998</v>
      </c>
      <c r="J29" s="1102">
        <v>2</v>
      </c>
      <c r="K29" s="664">
        <v>0.1605</v>
      </c>
    </row>
    <row r="30" spans="1:11" ht="24.95" customHeight="1">
      <c r="A30" s="161" t="s">
        <v>36</v>
      </c>
      <c r="B30" s="621">
        <v>58937</v>
      </c>
      <c r="C30" s="620">
        <v>1229.4283974578427</v>
      </c>
      <c r="D30" s="621">
        <v>58119</v>
      </c>
      <c r="E30" s="620">
        <v>1181.7787332975324</v>
      </c>
      <c r="F30" s="621">
        <v>563</v>
      </c>
      <c r="G30" s="620">
        <v>33.764433512770012</v>
      </c>
      <c r="H30" s="621">
        <v>243</v>
      </c>
      <c r="I30" s="620">
        <v>12.583515441539999</v>
      </c>
      <c r="J30" s="621">
        <v>12</v>
      </c>
      <c r="K30" s="620">
        <v>1.3017152060000001</v>
      </c>
    </row>
    <row r="31" spans="1:11" ht="24.95" customHeight="1">
      <c r="A31" s="680" t="s">
        <v>37</v>
      </c>
      <c r="B31" s="681">
        <v>39039</v>
      </c>
      <c r="C31" s="664">
        <v>863.08416903680632</v>
      </c>
      <c r="D31" s="681">
        <v>38404</v>
      </c>
      <c r="E31" s="664">
        <v>823.17617962052657</v>
      </c>
      <c r="F31" s="681">
        <v>424</v>
      </c>
      <c r="G31" s="664">
        <v>29.634919067729999</v>
      </c>
      <c r="H31" s="681">
        <v>207</v>
      </c>
      <c r="I31" s="664">
        <v>9.7331571206499987</v>
      </c>
      <c r="J31" s="681">
        <v>4</v>
      </c>
      <c r="K31" s="664">
        <v>0.53991322789999996</v>
      </c>
    </row>
    <row r="32" spans="1:11" ht="24.95" customHeight="1">
      <c r="A32" s="161" t="s">
        <v>38</v>
      </c>
      <c r="B32" s="621">
        <v>42049</v>
      </c>
      <c r="C32" s="620">
        <v>937.43397821092947</v>
      </c>
      <c r="D32" s="621">
        <v>41226</v>
      </c>
      <c r="E32" s="620">
        <v>898.90070667407952</v>
      </c>
      <c r="F32" s="621">
        <v>574</v>
      </c>
      <c r="G32" s="620">
        <v>25.929061063210014</v>
      </c>
      <c r="H32" s="621">
        <v>242</v>
      </c>
      <c r="I32" s="620">
        <v>11.843689733640002</v>
      </c>
      <c r="J32" s="621">
        <v>7</v>
      </c>
      <c r="K32" s="620">
        <v>0.76052074000000003</v>
      </c>
    </row>
    <row r="33" spans="1:13" ht="24.95" customHeight="1">
      <c r="A33" s="680" t="s">
        <v>39</v>
      </c>
      <c r="B33" s="681">
        <v>41313</v>
      </c>
      <c r="C33" s="664">
        <v>919.17684132807142</v>
      </c>
      <c r="D33" s="681">
        <v>40616</v>
      </c>
      <c r="E33" s="664">
        <v>885.80024130114111</v>
      </c>
      <c r="F33" s="681">
        <v>548</v>
      </c>
      <c r="G33" s="664">
        <v>23.868146774660008</v>
      </c>
      <c r="H33" s="681">
        <v>136</v>
      </c>
      <c r="I33" s="664">
        <v>7.95401475227</v>
      </c>
      <c r="J33" s="681">
        <v>13</v>
      </c>
      <c r="K33" s="664">
        <v>1.5544384999999998</v>
      </c>
    </row>
    <row r="34" spans="1:13" ht="24.95" customHeight="1">
      <c r="A34" s="1100" t="s">
        <v>40</v>
      </c>
      <c r="B34" s="1101">
        <v>35274</v>
      </c>
      <c r="C34" s="1096">
        <v>829.52001261946373</v>
      </c>
      <c r="D34" s="1101">
        <v>34445</v>
      </c>
      <c r="E34" s="1096">
        <v>785.93832814035352</v>
      </c>
      <c r="F34" s="1101">
        <v>651</v>
      </c>
      <c r="G34" s="1096">
        <v>28.928285430110005</v>
      </c>
      <c r="H34" s="1101">
        <v>159</v>
      </c>
      <c r="I34" s="1096">
        <v>11.753047049000003</v>
      </c>
      <c r="J34" s="1101">
        <v>19</v>
      </c>
      <c r="K34" s="1096">
        <v>2.9003519999999998</v>
      </c>
    </row>
    <row r="35" spans="1:13" ht="24.95" customHeight="1">
      <c r="A35" s="745" t="s">
        <v>935</v>
      </c>
      <c r="B35" s="533">
        <v>472021</v>
      </c>
      <c r="C35" s="293">
        <v>9864.2947198457096</v>
      </c>
      <c r="D35" s="533">
        <v>452449</v>
      </c>
      <c r="E35" s="293">
        <v>9259.7882576452794</v>
      </c>
      <c r="F35" s="533">
        <v>19349</v>
      </c>
      <c r="G35" s="293">
        <v>579.52013768617007</v>
      </c>
      <c r="H35" s="533">
        <v>150</v>
      </c>
      <c r="I35" s="293">
        <v>8.7850195145800001</v>
      </c>
      <c r="J35" s="533">
        <v>73</v>
      </c>
      <c r="K35" s="293">
        <v>16.201304999679998</v>
      </c>
    </row>
    <row r="36" spans="1:13" ht="24.95" customHeight="1">
      <c r="A36" s="7" t="s">
        <v>3</v>
      </c>
      <c r="B36" s="534">
        <v>2099</v>
      </c>
      <c r="C36" s="160">
        <v>54.976734625620011</v>
      </c>
      <c r="D36" s="534">
        <v>2052</v>
      </c>
      <c r="E36" s="160">
        <v>46.011428532970008</v>
      </c>
      <c r="F36" s="534">
        <v>32</v>
      </c>
      <c r="G36" s="160">
        <v>8.0663064996500005</v>
      </c>
      <c r="H36" s="534">
        <v>14</v>
      </c>
      <c r="I36" s="160">
        <v>0.87199959300000007</v>
      </c>
      <c r="J36" s="534">
        <v>1</v>
      </c>
      <c r="K36" s="160">
        <v>2.7E-2</v>
      </c>
    </row>
    <row r="37" spans="1:13" ht="24.95" customHeight="1">
      <c r="A37" s="680" t="s">
        <v>4</v>
      </c>
      <c r="B37" s="681">
        <v>19457</v>
      </c>
      <c r="C37" s="664">
        <v>433.71248344490004</v>
      </c>
      <c r="D37" s="681">
        <v>19410</v>
      </c>
      <c r="E37" s="664">
        <v>425.83795320682003</v>
      </c>
      <c r="F37" s="681">
        <v>31</v>
      </c>
      <c r="G37" s="664">
        <v>6.5454554280000004</v>
      </c>
      <c r="H37" s="681">
        <v>14</v>
      </c>
      <c r="I37" s="664">
        <v>0.95787481007999997</v>
      </c>
      <c r="J37" s="681">
        <v>2</v>
      </c>
      <c r="K37" s="664">
        <v>0.37119999999999997</v>
      </c>
    </row>
    <row r="38" spans="1:13" ht="24.95" customHeight="1">
      <c r="A38" s="161" t="s">
        <v>5</v>
      </c>
      <c r="B38" s="621">
        <v>51037</v>
      </c>
      <c r="C38" s="620">
        <v>1108.35033548556</v>
      </c>
      <c r="D38" s="621">
        <v>50653</v>
      </c>
      <c r="E38" s="620">
        <v>1090.1678424812701</v>
      </c>
      <c r="F38" s="621">
        <v>366</v>
      </c>
      <c r="G38" s="620">
        <v>17.162208054290002</v>
      </c>
      <c r="H38" s="621">
        <v>17</v>
      </c>
      <c r="I38" s="620">
        <v>0.72028495000000003</v>
      </c>
      <c r="J38" s="621">
        <v>1</v>
      </c>
      <c r="K38" s="620">
        <v>0.3</v>
      </c>
    </row>
    <row r="39" spans="1:13" ht="24.95" customHeight="1">
      <c r="A39" s="680" t="s">
        <v>32</v>
      </c>
      <c r="B39" s="681">
        <v>53791</v>
      </c>
      <c r="C39" s="664">
        <v>1104.70926475337</v>
      </c>
      <c r="D39" s="681">
        <v>52191</v>
      </c>
      <c r="E39" s="664">
        <v>1056.85118299122</v>
      </c>
      <c r="F39" s="681">
        <v>1578</v>
      </c>
      <c r="G39" s="664">
        <v>46.255363637149998</v>
      </c>
      <c r="H39" s="681">
        <v>19</v>
      </c>
      <c r="I39" s="664">
        <v>1.2342181249999999</v>
      </c>
      <c r="J39" s="681">
        <v>3</v>
      </c>
      <c r="K39" s="664">
        <v>0.36850000000000005</v>
      </c>
    </row>
    <row r="40" spans="1:13" ht="24.95" customHeight="1">
      <c r="A40" s="161" t="s">
        <v>33</v>
      </c>
      <c r="B40" s="621">
        <v>72353</v>
      </c>
      <c r="C40" s="620">
        <v>1496.4284101469</v>
      </c>
      <c r="D40" s="621">
        <v>68700</v>
      </c>
      <c r="E40" s="620">
        <v>1396.35829095636</v>
      </c>
      <c r="F40" s="621">
        <v>3634</v>
      </c>
      <c r="G40" s="620">
        <v>97.78372379866002</v>
      </c>
      <c r="H40" s="621">
        <v>14</v>
      </c>
      <c r="I40" s="620">
        <v>0.65439539199999996</v>
      </c>
      <c r="J40" s="621">
        <v>5</v>
      </c>
      <c r="K40" s="620">
        <v>1.6319999998800001</v>
      </c>
      <c r="M40" s="156">
        <f>+B40-D40-F40-H40-J40</f>
        <v>0</v>
      </c>
    </row>
    <row r="41" spans="1:13" ht="24.95" customHeight="1">
      <c r="A41" s="680" t="s">
        <v>34</v>
      </c>
      <c r="B41" s="681">
        <v>48943</v>
      </c>
      <c r="C41" s="664">
        <v>996.58265180722969</v>
      </c>
      <c r="D41" s="681">
        <v>41819</v>
      </c>
      <c r="E41" s="664">
        <v>815.76844641415983</v>
      </c>
      <c r="F41" s="681">
        <v>7110</v>
      </c>
      <c r="G41" s="664">
        <v>178.88315539306998</v>
      </c>
      <c r="H41" s="681">
        <v>9</v>
      </c>
      <c r="I41" s="664">
        <v>0.56859999999999999</v>
      </c>
      <c r="J41" s="681">
        <v>5</v>
      </c>
      <c r="K41" s="664">
        <v>1.3624499999999999</v>
      </c>
    </row>
    <row r="42" spans="1:13" ht="24.95" customHeight="1">
      <c r="A42" s="161" t="s">
        <v>35</v>
      </c>
      <c r="B42" s="621">
        <v>41090</v>
      </c>
      <c r="C42" s="620">
        <v>840.16636343590983</v>
      </c>
      <c r="D42" s="621">
        <v>39747</v>
      </c>
      <c r="E42" s="620">
        <v>796.38087146142982</v>
      </c>
      <c r="F42" s="621">
        <v>1326</v>
      </c>
      <c r="G42" s="620">
        <v>41.564035190480006</v>
      </c>
      <c r="H42" s="621">
        <v>10</v>
      </c>
      <c r="I42" s="620">
        <v>0.74879978400000002</v>
      </c>
      <c r="J42" s="621">
        <v>7</v>
      </c>
      <c r="K42" s="620">
        <v>1.4726569999999999</v>
      </c>
    </row>
    <row r="43" spans="1:13" ht="24.95" customHeight="1">
      <c r="A43" s="680" t="s">
        <v>36</v>
      </c>
      <c r="B43" s="681">
        <v>40437</v>
      </c>
      <c r="C43" s="664">
        <v>812.73656875311985</v>
      </c>
      <c r="D43" s="681">
        <v>39524</v>
      </c>
      <c r="E43" s="664">
        <v>778.9604091415199</v>
      </c>
      <c r="F43" s="681">
        <v>906</v>
      </c>
      <c r="G43" s="664">
        <v>32.486659611600004</v>
      </c>
      <c r="H43" s="681">
        <v>3</v>
      </c>
      <c r="I43" s="664">
        <v>0.23200000000000001</v>
      </c>
      <c r="J43" s="681">
        <v>4</v>
      </c>
      <c r="K43" s="664">
        <v>1.0575000000000001</v>
      </c>
    </row>
    <row r="44" spans="1:13" ht="24.95" customHeight="1">
      <c r="A44" s="161" t="s">
        <v>37</v>
      </c>
      <c r="B44" s="621">
        <v>34128</v>
      </c>
      <c r="C44" s="620">
        <v>703.99773642804996</v>
      </c>
      <c r="D44" s="621">
        <v>33296</v>
      </c>
      <c r="E44" s="620">
        <v>673.65424587693997</v>
      </c>
      <c r="F44" s="621">
        <v>818</v>
      </c>
      <c r="G44" s="620">
        <v>27.97384369061</v>
      </c>
      <c r="H44" s="621">
        <v>6</v>
      </c>
      <c r="I44" s="620">
        <v>0.44154686049999997</v>
      </c>
      <c r="J44" s="621">
        <v>8</v>
      </c>
      <c r="K44" s="620">
        <v>1.9280999999999999</v>
      </c>
    </row>
    <row r="45" spans="1:13" ht="24.95" customHeight="1">
      <c r="A45" s="680" t="s">
        <v>38</v>
      </c>
      <c r="B45" s="681">
        <v>42685</v>
      </c>
      <c r="C45" s="664">
        <v>887.40978624758998</v>
      </c>
      <c r="D45" s="681">
        <v>41489</v>
      </c>
      <c r="E45" s="664">
        <v>849.39024997794002</v>
      </c>
      <c r="F45" s="681">
        <v>1176</v>
      </c>
      <c r="G45" s="664">
        <v>35.218536269650002</v>
      </c>
      <c r="H45" s="681">
        <v>8</v>
      </c>
      <c r="I45" s="664">
        <v>0.51600000000000001</v>
      </c>
      <c r="J45" s="681">
        <v>12</v>
      </c>
      <c r="K45" s="664">
        <v>2.2850000000000001</v>
      </c>
    </row>
    <row r="46" spans="1:13" ht="24.95" customHeight="1">
      <c r="A46" s="161" t="s">
        <v>39</v>
      </c>
      <c r="B46" s="621">
        <v>36123</v>
      </c>
      <c r="C46" s="620">
        <v>758.03831344580988</v>
      </c>
      <c r="D46" s="621">
        <v>34518</v>
      </c>
      <c r="E46" s="620">
        <v>696.53590823974992</v>
      </c>
      <c r="F46" s="621">
        <v>1577</v>
      </c>
      <c r="G46" s="620">
        <v>57.552205306059996</v>
      </c>
      <c r="H46" s="621">
        <v>15</v>
      </c>
      <c r="I46" s="620">
        <v>1.1433</v>
      </c>
      <c r="J46" s="621">
        <v>13</v>
      </c>
      <c r="K46" s="620">
        <v>2.8068999000000003</v>
      </c>
    </row>
    <row r="47" spans="1:13" ht="24.95" customHeight="1">
      <c r="A47" s="735" t="s">
        <v>40</v>
      </c>
      <c r="B47" s="736">
        <v>29878</v>
      </c>
      <c r="C47" s="431">
        <v>667.18607127164989</v>
      </c>
      <c r="D47" s="736">
        <v>29050</v>
      </c>
      <c r="E47" s="431">
        <v>633.87142836489988</v>
      </c>
      <c r="F47" s="736">
        <v>795</v>
      </c>
      <c r="G47" s="431">
        <v>30.028644806950002</v>
      </c>
      <c r="H47" s="736">
        <v>21</v>
      </c>
      <c r="I47" s="431">
        <v>0.69599999999999995</v>
      </c>
      <c r="J47" s="736">
        <v>12</v>
      </c>
      <c r="K47" s="431">
        <v>2.5899980997999998</v>
      </c>
    </row>
    <row r="48" spans="1:13" ht="24.95" customHeight="1">
      <c r="A48" s="1057" t="s">
        <v>1331</v>
      </c>
      <c r="B48" s="1099">
        <v>372643.19577500003</v>
      </c>
      <c r="C48" s="1093">
        <v>6841.3701468874733</v>
      </c>
      <c r="D48" s="1099">
        <v>358588.19577500003</v>
      </c>
      <c r="E48" s="1093">
        <v>6483.4913574404418</v>
      </c>
      <c r="F48" s="1099">
        <v>14015</v>
      </c>
      <c r="G48" s="1093">
        <v>352.51398205403001</v>
      </c>
      <c r="H48" s="1099">
        <v>21</v>
      </c>
      <c r="I48" s="1093">
        <v>0.86030739400000011</v>
      </c>
      <c r="J48" s="1099">
        <v>19</v>
      </c>
      <c r="K48" s="1093">
        <v>4.5044999989999992</v>
      </c>
    </row>
    <row r="49" spans="1:11" ht="24.95" customHeight="1">
      <c r="A49" s="1063" t="s">
        <v>3</v>
      </c>
      <c r="B49" s="1289">
        <v>125</v>
      </c>
      <c r="C49" s="1290">
        <v>10.26</v>
      </c>
      <c r="D49" s="1289">
        <v>120</v>
      </c>
      <c r="E49" s="1290">
        <v>8.4190787940000007</v>
      </c>
      <c r="F49" s="1289">
        <v>5</v>
      </c>
      <c r="G49" s="1290">
        <v>1.840921206</v>
      </c>
      <c r="H49" s="1289">
        <v>0</v>
      </c>
      <c r="I49" s="1290">
        <v>0</v>
      </c>
      <c r="J49" s="1289">
        <v>0</v>
      </c>
      <c r="K49" s="1290">
        <v>0</v>
      </c>
    </row>
    <row r="50" spans="1:11" ht="24.95" customHeight="1">
      <c r="A50" s="7" t="s">
        <v>4</v>
      </c>
      <c r="B50" s="534">
        <v>9278</v>
      </c>
      <c r="C50" s="160">
        <v>199.69736241227014</v>
      </c>
      <c r="D50" s="534">
        <v>9253</v>
      </c>
      <c r="E50" s="160">
        <v>196.4860234122701</v>
      </c>
      <c r="F50" s="534">
        <v>24</v>
      </c>
      <c r="G50" s="160">
        <v>2.9113389999999999</v>
      </c>
      <c r="H50" s="534">
        <v>0</v>
      </c>
      <c r="I50" s="160">
        <v>0</v>
      </c>
      <c r="J50" s="534">
        <v>1</v>
      </c>
      <c r="K50" s="160">
        <v>0.3</v>
      </c>
    </row>
    <row r="51" spans="1:11" ht="24.95" customHeight="1">
      <c r="A51" s="680" t="s">
        <v>5</v>
      </c>
      <c r="B51" s="681">
        <v>22742</v>
      </c>
      <c r="C51" s="664">
        <v>446.33527766886596</v>
      </c>
      <c r="D51" s="681">
        <v>22693</v>
      </c>
      <c r="E51" s="664">
        <v>444.41737766886592</v>
      </c>
      <c r="F51" s="681">
        <v>49</v>
      </c>
      <c r="G51" s="664">
        <v>1.9178999999999999</v>
      </c>
      <c r="H51" s="681">
        <v>0</v>
      </c>
      <c r="I51" s="664">
        <v>0</v>
      </c>
      <c r="J51" s="681">
        <v>0</v>
      </c>
      <c r="K51" s="664">
        <v>0</v>
      </c>
    </row>
    <row r="52" spans="1:11" ht="24.95" customHeight="1">
      <c r="A52" s="161" t="s">
        <v>32</v>
      </c>
      <c r="B52" s="621">
        <v>50200</v>
      </c>
      <c r="C52" s="620">
        <v>1092.7062001410379</v>
      </c>
      <c r="D52" s="621">
        <v>49685</v>
      </c>
      <c r="E52" s="620">
        <v>1080.0783336010379</v>
      </c>
      <c r="F52" s="621">
        <v>513</v>
      </c>
      <c r="G52" s="620">
        <v>12.294866540000001</v>
      </c>
      <c r="H52" s="621">
        <v>1</v>
      </c>
      <c r="I52" s="620">
        <v>3.3000000000000002E-2</v>
      </c>
      <c r="J52" s="621">
        <v>1</v>
      </c>
      <c r="K52" s="620">
        <v>0.3</v>
      </c>
    </row>
    <row r="53" spans="1:11" ht="24.95" customHeight="1">
      <c r="A53" s="680" t="s">
        <v>33</v>
      </c>
      <c r="B53" s="681">
        <v>50814.195775</v>
      </c>
      <c r="C53" s="664">
        <v>909.9024019389758</v>
      </c>
      <c r="D53" s="681">
        <v>47632.195775</v>
      </c>
      <c r="E53" s="664">
        <v>828.13633004392602</v>
      </c>
      <c r="F53" s="681">
        <v>3176</v>
      </c>
      <c r="G53" s="664">
        <v>81.273071895049995</v>
      </c>
      <c r="H53" s="681">
        <v>5</v>
      </c>
      <c r="I53" s="664">
        <v>0.193</v>
      </c>
      <c r="J53" s="681">
        <v>1</v>
      </c>
      <c r="K53" s="664">
        <v>0.3</v>
      </c>
    </row>
    <row r="54" spans="1:11" ht="24.95" customHeight="1">
      <c r="A54" s="161" t="s">
        <v>34</v>
      </c>
      <c r="B54" s="621">
        <v>25878</v>
      </c>
      <c r="C54" s="620">
        <v>456.74405314627131</v>
      </c>
      <c r="D54" s="621">
        <v>24350</v>
      </c>
      <c r="E54" s="620">
        <v>422.41702948555132</v>
      </c>
      <c r="F54" s="621">
        <v>1525</v>
      </c>
      <c r="G54" s="620">
        <v>33.984023660720005</v>
      </c>
      <c r="H54" s="621">
        <v>2</v>
      </c>
      <c r="I54" s="620">
        <v>4.3000000000000003E-2</v>
      </c>
      <c r="J54" s="621">
        <v>1</v>
      </c>
      <c r="K54" s="620">
        <v>0.3</v>
      </c>
    </row>
    <row r="55" spans="1:11" ht="24.95" customHeight="1">
      <c r="A55" s="680" t="s">
        <v>35</v>
      </c>
      <c r="B55" s="681">
        <v>36231</v>
      </c>
      <c r="C55" s="664">
        <v>623.79189945141411</v>
      </c>
      <c r="D55" s="681">
        <v>32569</v>
      </c>
      <c r="E55" s="664">
        <v>538.37543305761369</v>
      </c>
      <c r="F55" s="681">
        <v>3659</v>
      </c>
      <c r="G55" s="664">
        <v>84.966966393799993</v>
      </c>
      <c r="H55" s="681">
        <v>1</v>
      </c>
      <c r="I55" s="664">
        <v>0.02</v>
      </c>
      <c r="J55" s="681">
        <v>2</v>
      </c>
      <c r="K55" s="664">
        <v>0.42949999999999999</v>
      </c>
    </row>
    <row r="56" spans="1:11" ht="24.95" customHeight="1">
      <c r="A56" s="161" t="s">
        <v>36</v>
      </c>
      <c r="B56" s="621">
        <v>39100</v>
      </c>
      <c r="C56" s="620">
        <v>675.71936505703763</v>
      </c>
      <c r="D56" s="621">
        <v>36500</v>
      </c>
      <c r="E56" s="620">
        <v>618.72094971507772</v>
      </c>
      <c r="F56" s="621">
        <v>2594</v>
      </c>
      <c r="G56" s="620">
        <v>56.309415341959991</v>
      </c>
      <c r="H56" s="621">
        <v>3</v>
      </c>
      <c r="I56" s="620">
        <v>0.08</v>
      </c>
      <c r="J56" s="621">
        <v>3</v>
      </c>
      <c r="K56" s="620">
        <v>0.60899999999999999</v>
      </c>
    </row>
    <row r="57" spans="1:11" ht="24.95" customHeight="1">
      <c r="A57" s="680" t="s">
        <v>37</v>
      </c>
      <c r="B57" s="681">
        <v>34231</v>
      </c>
      <c r="C57" s="664">
        <v>570.54540120869888</v>
      </c>
      <c r="D57" s="681">
        <v>33662</v>
      </c>
      <c r="E57" s="664">
        <v>553.80308971569889</v>
      </c>
      <c r="F57" s="681">
        <v>558</v>
      </c>
      <c r="G57" s="664">
        <v>15.272004100000002</v>
      </c>
      <c r="H57" s="681">
        <v>5</v>
      </c>
      <c r="I57" s="664">
        <v>0.40430739400000004</v>
      </c>
      <c r="J57" s="681">
        <v>6</v>
      </c>
      <c r="K57" s="664">
        <v>1.065999999</v>
      </c>
    </row>
    <row r="58" spans="1:11" ht="24.95" customHeight="1">
      <c r="A58" s="161" t="s">
        <v>38</v>
      </c>
      <c r="B58" s="621">
        <v>35764</v>
      </c>
      <c r="C58" s="620">
        <v>643.50318722412669</v>
      </c>
      <c r="D58" s="621">
        <v>35005</v>
      </c>
      <c r="E58" s="620">
        <v>618.40667789062661</v>
      </c>
      <c r="F58" s="621">
        <v>758</v>
      </c>
      <c r="G58" s="620">
        <v>24.796509333500001</v>
      </c>
      <c r="H58" s="621">
        <v>0</v>
      </c>
      <c r="I58" s="620">
        <v>0</v>
      </c>
      <c r="J58" s="621">
        <v>1</v>
      </c>
      <c r="K58" s="620">
        <v>0.3</v>
      </c>
    </row>
    <row r="59" spans="1:11" ht="24.95" customHeight="1">
      <c r="A59" s="680" t="s">
        <v>39</v>
      </c>
      <c r="B59" s="681">
        <v>36816</v>
      </c>
      <c r="C59" s="664">
        <v>645.69326355725866</v>
      </c>
      <c r="D59" s="681">
        <v>36148</v>
      </c>
      <c r="E59" s="664">
        <v>631.20139892425846</v>
      </c>
      <c r="F59" s="681">
        <v>663</v>
      </c>
      <c r="G59" s="664">
        <v>13.824864633000001</v>
      </c>
      <c r="H59" s="681">
        <v>3</v>
      </c>
      <c r="I59" s="664">
        <v>6.7000000000000004E-2</v>
      </c>
      <c r="J59" s="681">
        <v>2</v>
      </c>
      <c r="K59" s="664">
        <v>0.6</v>
      </c>
    </row>
    <row r="60" spans="1:11" ht="24.95" customHeight="1">
      <c r="A60" s="161" t="s">
        <v>40</v>
      </c>
      <c r="B60" s="621">
        <v>31464</v>
      </c>
      <c r="C60" s="620">
        <v>566.47173508151593</v>
      </c>
      <c r="D60" s="621">
        <v>30971</v>
      </c>
      <c r="E60" s="620">
        <v>543.02963513151587</v>
      </c>
      <c r="F60" s="621">
        <v>491</v>
      </c>
      <c r="G60" s="620">
        <v>23.122099949999999</v>
      </c>
      <c r="H60" s="621">
        <v>1</v>
      </c>
      <c r="I60" s="620">
        <v>0.02</v>
      </c>
      <c r="J60" s="621">
        <v>1</v>
      </c>
      <c r="K60" s="620">
        <v>0.3</v>
      </c>
    </row>
    <row r="61" spans="1:11">
      <c r="A61" s="1350"/>
      <c r="B61" s="1351"/>
      <c r="C61" s="1348"/>
      <c r="D61" s="1351"/>
      <c r="E61" s="1348"/>
      <c r="F61" s="1351"/>
      <c r="G61" s="1348"/>
      <c r="H61" s="1351"/>
      <c r="I61" s="1348"/>
      <c r="J61" s="1351"/>
      <c r="K61" s="1348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"/>
  <sheetViews>
    <sheetView showZeros="0" zoomScaleNormal="100" zoomScaleSheetLayoutView="100" workbookViewId="0">
      <pane xSplit="1" ySplit="6" topLeftCell="B46" activePane="bottomRight" state="frozen"/>
      <selection activeCell="A18" sqref="A18"/>
      <selection pane="topRight" activeCell="A18" sqref="A18"/>
      <selection pane="bottomLeft" activeCell="A18" sqref="A18"/>
      <selection pane="bottomRight" activeCell="B47" sqref="B47:C58"/>
    </sheetView>
  </sheetViews>
  <sheetFormatPr defaultRowHeight="12.75"/>
  <cols>
    <col min="1" max="3" width="28.42578125" style="156" customWidth="1"/>
    <col min="4" max="16384" width="9.140625" style="156"/>
  </cols>
  <sheetData>
    <row r="1" spans="1:3" ht="15" customHeight="1">
      <c r="A1" s="155"/>
      <c r="B1" s="155"/>
      <c r="C1" s="349" t="s">
        <v>422</v>
      </c>
    </row>
    <row r="2" spans="1:3" s="599" customFormat="1" ht="30" customHeight="1">
      <c r="A2" s="1597" t="s">
        <v>618</v>
      </c>
      <c r="B2" s="1597"/>
      <c r="C2" s="1597"/>
    </row>
    <row r="3" spans="1:3" s="157" customFormat="1">
      <c r="A3" s="1612" t="s">
        <v>579</v>
      </c>
      <c r="B3" s="1612"/>
      <c r="C3" s="1612"/>
    </row>
    <row r="4" spans="1:3" s="157" customFormat="1" ht="12.95" customHeight="1">
      <c r="A4" s="158"/>
      <c r="C4" s="3" t="s">
        <v>121</v>
      </c>
    </row>
    <row r="5" spans="1:3" s="347" customFormat="1" ht="54.95" customHeight="1">
      <c r="A5" s="532" t="s">
        <v>9</v>
      </c>
      <c r="B5" s="532" t="s">
        <v>619</v>
      </c>
      <c r="C5" s="532" t="s">
        <v>621</v>
      </c>
    </row>
    <row r="6" spans="1:3" ht="15" customHeight="1">
      <c r="A6" s="532">
        <v>1</v>
      </c>
      <c r="B6" s="267">
        <v>2</v>
      </c>
      <c r="C6" s="267">
        <v>3</v>
      </c>
    </row>
    <row r="7" spans="1:3" ht="24.95" customHeight="1">
      <c r="A7" s="752" t="s">
        <v>433</v>
      </c>
      <c r="B7" s="753"/>
      <c r="C7" s="753"/>
    </row>
    <row r="8" spans="1:3" ht="24.95" customHeight="1">
      <c r="A8" s="632" t="s">
        <v>3</v>
      </c>
      <c r="B8" s="160">
        <v>372.02966055953402</v>
      </c>
      <c r="C8" s="160">
        <v>38.682164990093284</v>
      </c>
    </row>
    <row r="9" spans="1:3" ht="24.95" customHeight="1">
      <c r="A9" s="550" t="s">
        <v>4</v>
      </c>
      <c r="B9" s="294">
        <v>435.59119963906858</v>
      </c>
      <c r="C9" s="294">
        <v>71.718518321120811</v>
      </c>
    </row>
    <row r="10" spans="1:3" ht="24.95" customHeight="1">
      <c r="A10" s="632" t="s">
        <v>5</v>
      </c>
      <c r="B10" s="160">
        <v>464.13600158602247</v>
      </c>
      <c r="C10" s="160">
        <v>100.3568981104617</v>
      </c>
    </row>
    <row r="11" spans="1:3" ht="24.95" customHeight="1">
      <c r="A11" s="550" t="s">
        <v>32</v>
      </c>
      <c r="B11" s="294">
        <v>497.2648126165933</v>
      </c>
      <c r="C11" s="294">
        <v>134.41015360290686</v>
      </c>
    </row>
    <row r="12" spans="1:3" ht="24.95" customHeight="1">
      <c r="A12" s="720" t="s">
        <v>33</v>
      </c>
      <c r="B12" s="620">
        <v>518.78228877210688</v>
      </c>
      <c r="C12" s="620">
        <v>152.46038614400499</v>
      </c>
    </row>
    <row r="13" spans="1:3" ht="24.95" customHeight="1">
      <c r="A13" s="682" t="s">
        <v>34</v>
      </c>
      <c r="B13" s="664">
        <v>564.99729815817318</v>
      </c>
      <c r="C13" s="664">
        <v>169.62480403153927</v>
      </c>
    </row>
    <row r="14" spans="1:3" ht="24.95" customHeight="1">
      <c r="A14" s="720" t="s">
        <v>35</v>
      </c>
      <c r="B14" s="620">
        <v>564.19046008443377</v>
      </c>
      <c r="C14" s="620">
        <v>196.13854889381398</v>
      </c>
    </row>
    <row r="15" spans="1:3" ht="24.95" customHeight="1">
      <c r="A15" s="682" t="s">
        <v>36</v>
      </c>
      <c r="B15" s="664">
        <v>587.70641509678342</v>
      </c>
      <c r="C15" s="664">
        <v>212.51594922427313</v>
      </c>
    </row>
    <row r="16" spans="1:3" ht="24.95" customHeight="1">
      <c r="A16" s="720" t="s">
        <v>37</v>
      </c>
      <c r="B16" s="620">
        <v>603.70508247573707</v>
      </c>
      <c r="C16" s="620">
        <v>228.81104750774827</v>
      </c>
    </row>
    <row r="17" spans="1:3" ht="24.95" customHeight="1">
      <c r="A17" s="682" t="s">
        <v>38</v>
      </c>
      <c r="B17" s="664">
        <v>619.28034284166472</v>
      </c>
      <c r="C17" s="664">
        <v>249.36041411012442</v>
      </c>
    </row>
    <row r="18" spans="1:3" ht="24.95" customHeight="1">
      <c r="A18" s="720" t="s">
        <v>39</v>
      </c>
      <c r="B18" s="620">
        <v>624.92379113839013</v>
      </c>
      <c r="C18" s="620">
        <v>273.79594678968061</v>
      </c>
    </row>
    <row r="19" spans="1:3" ht="24.95" customHeight="1">
      <c r="A19" s="737" t="s">
        <v>40</v>
      </c>
      <c r="B19" s="431">
        <v>640.79608988565349</v>
      </c>
      <c r="C19" s="431">
        <v>286.03071278777662</v>
      </c>
    </row>
    <row r="20" spans="1:3" ht="24.95" customHeight="1">
      <c r="A20" s="1103" t="s">
        <v>686</v>
      </c>
      <c r="B20" s="1104"/>
      <c r="C20" s="1104"/>
    </row>
    <row r="21" spans="1:3" ht="24.95" customHeight="1">
      <c r="A21" s="550" t="s">
        <v>3</v>
      </c>
      <c r="B21" s="294">
        <v>226.89163897307807</v>
      </c>
      <c r="C21" s="294">
        <v>12.21388767592336</v>
      </c>
    </row>
    <row r="22" spans="1:3" ht="24.95" customHeight="1">
      <c r="A22" s="632" t="s">
        <v>4</v>
      </c>
      <c r="B22" s="160">
        <v>240.85774789653391</v>
      </c>
      <c r="C22" s="160">
        <v>20.098392409292654</v>
      </c>
    </row>
    <row r="23" spans="1:3" ht="24.95" customHeight="1">
      <c r="A23" s="550" t="s">
        <v>5</v>
      </c>
      <c r="B23" s="294">
        <v>258.56955445633594</v>
      </c>
      <c r="C23" s="294">
        <v>32.095544692728367</v>
      </c>
    </row>
    <row r="24" spans="1:3" ht="24.95" customHeight="1">
      <c r="A24" s="632" t="s">
        <v>32</v>
      </c>
      <c r="B24" s="160">
        <v>257.39842880308686</v>
      </c>
      <c r="C24" s="160">
        <v>38.391152068705587</v>
      </c>
    </row>
    <row r="25" spans="1:3" ht="24.95" customHeight="1">
      <c r="A25" s="682" t="s">
        <v>33</v>
      </c>
      <c r="B25" s="664">
        <v>298.8529437887413</v>
      </c>
      <c r="C25" s="664">
        <v>69.79983813547922</v>
      </c>
    </row>
    <row r="26" spans="1:3" ht="24.95" customHeight="1">
      <c r="A26" s="720" t="s">
        <v>34</v>
      </c>
      <c r="B26" s="620">
        <v>314.54653182002943</v>
      </c>
      <c r="C26" s="620">
        <v>88.690533417514558</v>
      </c>
    </row>
    <row r="27" spans="1:3" ht="24.95" customHeight="1">
      <c r="A27" s="682" t="s">
        <v>35</v>
      </c>
      <c r="B27" s="664">
        <v>314.09782337802642</v>
      </c>
      <c r="C27" s="664">
        <v>93.929299654797475</v>
      </c>
    </row>
    <row r="28" spans="1:3" ht="24.95" customHeight="1">
      <c r="A28" s="720" t="s">
        <v>36</v>
      </c>
      <c r="B28" s="620">
        <v>357.2648903131813</v>
      </c>
      <c r="C28" s="620">
        <v>106.04897238617237</v>
      </c>
    </row>
    <row r="29" spans="1:3" ht="24.95" customHeight="1">
      <c r="A29" s="682" t="s">
        <v>37</v>
      </c>
      <c r="B29" s="664">
        <v>405.93818243845709</v>
      </c>
      <c r="C29" s="664">
        <v>150.8748131350782</v>
      </c>
    </row>
    <row r="30" spans="1:3" ht="24.95" customHeight="1">
      <c r="A30" s="720" t="s">
        <v>38</v>
      </c>
      <c r="B30" s="620">
        <v>440.18246536205106</v>
      </c>
      <c r="C30" s="620">
        <v>168.13221176688629</v>
      </c>
    </row>
    <row r="31" spans="1:3" ht="24.95" customHeight="1">
      <c r="A31" s="682" t="s">
        <v>39</v>
      </c>
      <c r="B31" s="664">
        <v>465.57757493190314</v>
      </c>
      <c r="C31" s="664">
        <v>189.24696624121762</v>
      </c>
    </row>
    <row r="32" spans="1:3" ht="24.95" customHeight="1">
      <c r="A32" s="1105" t="s">
        <v>40</v>
      </c>
      <c r="B32" s="1096">
        <v>512.6174290606707</v>
      </c>
      <c r="C32" s="1096">
        <v>222.08796809737717</v>
      </c>
    </row>
    <row r="33" spans="1:3" ht="24.95" customHeight="1">
      <c r="A33" s="1106" t="s">
        <v>935</v>
      </c>
      <c r="B33" s="1107"/>
      <c r="C33" s="1107"/>
    </row>
    <row r="34" spans="1:3" ht="24.95" customHeight="1">
      <c r="A34" s="720" t="s">
        <v>3</v>
      </c>
      <c r="B34" s="620">
        <v>20.624159122198641</v>
      </c>
      <c r="C34" s="620">
        <v>11.748260901258652</v>
      </c>
    </row>
    <row r="35" spans="1:3" ht="24.95" customHeight="1">
      <c r="A35" s="682" t="s">
        <v>4</v>
      </c>
      <c r="B35" s="664">
        <v>69.816539658851056</v>
      </c>
      <c r="C35" s="664">
        <v>52.28483848995139</v>
      </c>
    </row>
    <row r="36" spans="1:3" ht="24.95" customHeight="1">
      <c r="A36" s="720" t="s">
        <v>5</v>
      </c>
      <c r="B36" s="620">
        <v>98.400547669038062</v>
      </c>
      <c r="C36" s="620">
        <v>62.809682826455948</v>
      </c>
    </row>
    <row r="37" spans="1:3" ht="24.95" customHeight="1">
      <c r="A37" s="682" t="s">
        <v>32</v>
      </c>
      <c r="B37" s="664">
        <v>156.61194042322066</v>
      </c>
      <c r="C37" s="664">
        <v>95.070663925849701</v>
      </c>
    </row>
    <row r="38" spans="1:3" ht="24.95" customHeight="1">
      <c r="A38" s="720" t="s">
        <v>33</v>
      </c>
      <c r="B38" s="620">
        <v>174.02278206357747</v>
      </c>
      <c r="C38" s="620">
        <v>108.17967528897027</v>
      </c>
    </row>
    <row r="39" spans="1:3" ht="24.95" customHeight="1">
      <c r="A39" s="682" t="s">
        <v>34</v>
      </c>
      <c r="B39" s="664">
        <v>202.83896827443601</v>
      </c>
      <c r="C39" s="664">
        <v>130.12336261726048</v>
      </c>
    </row>
    <row r="40" spans="1:3" ht="24.95" customHeight="1">
      <c r="A40" s="720" t="s">
        <v>35</v>
      </c>
      <c r="B40" s="620">
        <v>448.57137358102665</v>
      </c>
      <c r="C40" s="620">
        <v>358.42990132982402</v>
      </c>
    </row>
    <row r="41" spans="1:3" ht="24.95" customHeight="1">
      <c r="A41" s="682" t="s">
        <v>36</v>
      </c>
      <c r="B41" s="664">
        <v>457.55168431398522</v>
      </c>
      <c r="C41" s="664">
        <v>366.56179362132548</v>
      </c>
    </row>
    <row r="42" spans="1:3" ht="24.95" customHeight="1">
      <c r="A42" s="720" t="s">
        <v>37</v>
      </c>
      <c r="B42" s="620">
        <v>466.9610106417523</v>
      </c>
      <c r="C42" s="620">
        <v>376.47491742521771</v>
      </c>
    </row>
    <row r="43" spans="1:3" ht="24.95" customHeight="1">
      <c r="A43" s="682" t="s">
        <v>38</v>
      </c>
      <c r="B43" s="664">
        <v>638.42596448003462</v>
      </c>
      <c r="C43" s="664">
        <v>411.81482571524174</v>
      </c>
    </row>
    <row r="44" spans="1:3" ht="24.95" customHeight="1">
      <c r="A44" s="720" t="s">
        <v>39</v>
      </c>
      <c r="B44" s="620">
        <v>655.06920210793658</v>
      </c>
      <c r="C44" s="620">
        <v>426.38232694695614</v>
      </c>
    </row>
    <row r="45" spans="1:3" ht="24.95" customHeight="1">
      <c r="A45" s="682" t="s">
        <v>40</v>
      </c>
      <c r="B45" s="664">
        <v>681.67267013379751</v>
      </c>
      <c r="C45" s="664">
        <v>448.0588253545011</v>
      </c>
    </row>
    <row r="46" spans="1:3" ht="24.95" customHeight="1">
      <c r="A46" s="1103" t="s">
        <v>1331</v>
      </c>
      <c r="B46" s="1093"/>
      <c r="C46" s="1093"/>
    </row>
    <row r="47" spans="1:3" ht="24.95" customHeight="1">
      <c r="A47" s="550" t="s">
        <v>3</v>
      </c>
      <c r="B47" s="294">
        <v>60.471166421459671</v>
      </c>
      <c r="C47" s="294">
        <v>31.039781961190016</v>
      </c>
    </row>
    <row r="48" spans="1:3" ht="24.95" customHeight="1">
      <c r="A48" s="720" t="s">
        <v>4</v>
      </c>
      <c r="B48" s="620">
        <v>77.62220536480298</v>
      </c>
      <c r="C48" s="620">
        <v>47.967920399925262</v>
      </c>
    </row>
    <row r="49" spans="1:3" ht="24.95" customHeight="1">
      <c r="A49" s="682" t="s">
        <v>5</v>
      </c>
      <c r="B49" s="664">
        <v>85.350384972983846</v>
      </c>
      <c r="C49" s="664">
        <v>56.226648911637334</v>
      </c>
    </row>
    <row r="50" spans="1:3" ht="24.95" customHeight="1">
      <c r="A50" s="720" t="s">
        <v>32</v>
      </c>
      <c r="B50" s="620">
        <v>106.04624209929098</v>
      </c>
      <c r="C50" s="620">
        <v>74.766145012247719</v>
      </c>
    </row>
    <row r="51" spans="1:3" ht="24.95" customHeight="1">
      <c r="A51" s="682" t="s">
        <v>33</v>
      </c>
      <c r="B51" s="664">
        <v>140.79648244455385</v>
      </c>
      <c r="C51" s="664">
        <v>91.72928397177094</v>
      </c>
    </row>
    <row r="52" spans="1:3" ht="24.95" customHeight="1">
      <c r="A52" s="720" t="s">
        <v>34</v>
      </c>
      <c r="B52" s="620">
        <v>148.99389442437572</v>
      </c>
      <c r="C52" s="620">
        <v>97.661926619363783</v>
      </c>
    </row>
    <row r="53" spans="1:3" ht="24.95" customHeight="1">
      <c r="A53" s="682" t="s">
        <v>35</v>
      </c>
      <c r="B53" s="664">
        <v>167.8451061561108</v>
      </c>
      <c r="C53" s="664">
        <v>112.08504181549553</v>
      </c>
    </row>
    <row r="54" spans="1:3" ht="24.95" customHeight="1">
      <c r="A54" s="720" t="s">
        <v>36</v>
      </c>
      <c r="B54" s="620">
        <v>180.63740081509113</v>
      </c>
      <c r="C54" s="620">
        <v>127.63188050920576</v>
      </c>
    </row>
    <row r="55" spans="1:3" ht="24.95" customHeight="1">
      <c r="A55" s="682" t="s">
        <v>37</v>
      </c>
      <c r="B55" s="664">
        <v>197.88032652278545</v>
      </c>
      <c r="C55" s="664">
        <v>141.62254553719282</v>
      </c>
    </row>
    <row r="56" spans="1:3" ht="24.95" customHeight="1">
      <c r="A56" s="720" t="s">
        <v>38</v>
      </c>
      <c r="B56" s="620">
        <v>247.25780459157772</v>
      </c>
      <c r="C56" s="620">
        <v>195.72888102769667</v>
      </c>
    </row>
    <row r="57" spans="1:3" ht="24.95" customHeight="1">
      <c r="A57" s="682" t="s">
        <v>39</v>
      </c>
      <c r="B57" s="664">
        <v>218.5303641202411</v>
      </c>
      <c r="C57" s="664">
        <v>168.95736150060816</v>
      </c>
    </row>
    <row r="58" spans="1:3" ht="24.95" customHeight="1">
      <c r="A58" s="720" t="s">
        <v>40</v>
      </c>
      <c r="B58" s="620">
        <v>259.22219995824076</v>
      </c>
      <c r="C58" s="620">
        <v>196.13390957739642</v>
      </c>
    </row>
    <row r="59" spans="1:3" ht="9.75" customHeight="1">
      <c r="A59" s="597"/>
      <c r="B59" s="598"/>
      <c r="C59" s="598"/>
    </row>
    <row r="60" spans="1:3" ht="25.5" customHeight="1">
      <c r="A60" s="1613" t="s">
        <v>910</v>
      </c>
      <c r="B60" s="1613"/>
      <c r="C60" s="1613"/>
    </row>
  </sheetData>
  <mergeCells count="3">
    <mergeCell ref="A2:C2"/>
    <mergeCell ref="A3:C3"/>
    <mergeCell ref="A60:C60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showZeros="0" zoomScaleNormal="100" zoomScaleSheetLayoutView="100" workbookViewId="0">
      <pane xSplit="1" ySplit="6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B60" sqref="B60:C71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9"/>
      <c r="B1" s="139"/>
      <c r="C1" s="349" t="s">
        <v>829</v>
      </c>
    </row>
    <row r="2" spans="1:3" s="302" customFormat="1" ht="15.75">
      <c r="A2" s="1571" t="s">
        <v>364</v>
      </c>
      <c r="B2" s="1571"/>
      <c r="C2" s="1571"/>
    </row>
    <row r="3" spans="1:3">
      <c r="A3" s="2"/>
      <c r="B3" s="2"/>
      <c r="C3" s="2"/>
    </row>
    <row r="4" spans="1:3" s="4" customFormat="1" ht="26.25" customHeight="1">
      <c r="A4" s="1569" t="s">
        <v>9</v>
      </c>
      <c r="B4" s="1569" t="s">
        <v>28</v>
      </c>
      <c r="C4" s="1569"/>
    </row>
    <row r="5" spans="1:3" s="4" customFormat="1" ht="26.25" customHeight="1">
      <c r="A5" s="1569"/>
      <c r="B5" s="348" t="s">
        <v>26</v>
      </c>
      <c r="C5" s="348" t="s">
        <v>835</v>
      </c>
    </row>
    <row r="6" spans="1:3" ht="15" customHeight="1">
      <c r="A6" s="267">
        <v>1</v>
      </c>
      <c r="B6" s="267">
        <v>2</v>
      </c>
      <c r="C6" s="267">
        <v>3</v>
      </c>
    </row>
    <row r="7" spans="1:3" s="9" customFormat="1" ht="24.95" customHeight="1">
      <c r="A7" s="754" t="s">
        <v>973</v>
      </c>
      <c r="B7" s="290">
        <v>77274</v>
      </c>
      <c r="C7" s="279">
        <v>9121.9087092289992</v>
      </c>
    </row>
    <row r="8" spans="1:3" ht="24.95" customHeight="1">
      <c r="A8" s="713" t="s">
        <v>3</v>
      </c>
      <c r="B8" s="622">
        <v>6327</v>
      </c>
      <c r="C8" s="102">
        <v>959.69506019800008</v>
      </c>
    </row>
    <row r="9" spans="1:3" ht="24.95" customHeight="1">
      <c r="A9" s="711" t="s">
        <v>4</v>
      </c>
      <c r="B9" s="291">
        <v>4291</v>
      </c>
      <c r="C9" s="281">
        <v>730.92351501999985</v>
      </c>
    </row>
    <row r="10" spans="1:3" ht="24.95" customHeight="1">
      <c r="A10" s="713" t="s">
        <v>5</v>
      </c>
      <c r="B10" s="622">
        <v>5040</v>
      </c>
      <c r="C10" s="102">
        <v>799.55872960999977</v>
      </c>
    </row>
    <row r="11" spans="1:3" ht="24.95" customHeight="1">
      <c r="A11" s="712" t="s">
        <v>32</v>
      </c>
      <c r="B11" s="292">
        <v>2815</v>
      </c>
      <c r="C11" s="314">
        <v>352.60618721499998</v>
      </c>
    </row>
    <row r="12" spans="1:3" ht="24.95" customHeight="1">
      <c r="A12" s="713" t="s">
        <v>33</v>
      </c>
      <c r="B12" s="622">
        <v>4965</v>
      </c>
      <c r="C12" s="102">
        <v>696.48333212900002</v>
      </c>
    </row>
    <row r="13" spans="1:3" ht="24.95" customHeight="1">
      <c r="A13" s="712" t="s">
        <v>34</v>
      </c>
      <c r="B13" s="292">
        <v>8983</v>
      </c>
      <c r="C13" s="314">
        <v>1358.7866552109999</v>
      </c>
    </row>
    <row r="14" spans="1:3" ht="24.95" customHeight="1">
      <c r="A14" s="713" t="s">
        <v>35</v>
      </c>
      <c r="B14" s="622">
        <v>5748</v>
      </c>
      <c r="C14" s="102">
        <v>498.201699555</v>
      </c>
    </row>
    <row r="15" spans="1:3" ht="24.95" customHeight="1">
      <c r="A15" s="712" t="s">
        <v>36</v>
      </c>
      <c r="B15" s="314">
        <v>6504</v>
      </c>
      <c r="C15" s="314">
        <v>512.76919503600004</v>
      </c>
    </row>
    <row r="16" spans="1:3" ht="24.95" customHeight="1">
      <c r="A16" s="713" t="s">
        <v>37</v>
      </c>
      <c r="B16" s="102">
        <v>5947</v>
      </c>
      <c r="C16" s="102">
        <v>535.29383584499999</v>
      </c>
    </row>
    <row r="17" spans="1:3" ht="24.95" customHeight="1">
      <c r="A17" s="712" t="s">
        <v>38</v>
      </c>
      <c r="B17" s="314">
        <v>7014</v>
      </c>
      <c r="C17" s="314">
        <v>644.40916518999995</v>
      </c>
    </row>
    <row r="18" spans="1:3" ht="24.95" customHeight="1">
      <c r="A18" s="713" t="s">
        <v>39</v>
      </c>
      <c r="B18" s="102">
        <v>8200</v>
      </c>
      <c r="C18" s="102">
        <v>928.32583192799996</v>
      </c>
    </row>
    <row r="19" spans="1:3" ht="24.95" customHeight="1">
      <c r="A19" s="738" t="s">
        <v>40</v>
      </c>
      <c r="B19" s="276">
        <v>11440</v>
      </c>
      <c r="C19" s="276">
        <v>1104.855502292</v>
      </c>
    </row>
    <row r="20" spans="1:3" s="9" customFormat="1" ht="24.95" customHeight="1">
      <c r="A20" s="1108" t="s">
        <v>433</v>
      </c>
      <c r="B20" s="1109">
        <v>59579</v>
      </c>
      <c r="C20" s="1071">
        <v>9794.1054234790008</v>
      </c>
    </row>
    <row r="21" spans="1:3" ht="24.95" customHeight="1">
      <c r="A21" s="712" t="s">
        <v>3</v>
      </c>
      <c r="B21" s="292">
        <v>4510</v>
      </c>
      <c r="C21" s="314">
        <v>483.52837512299999</v>
      </c>
    </row>
    <row r="22" spans="1:3" ht="24.95" customHeight="1">
      <c r="A22" s="1110" t="s">
        <v>4</v>
      </c>
      <c r="B22" s="1111">
        <v>3079</v>
      </c>
      <c r="C22" s="1074">
        <v>461.614503388</v>
      </c>
    </row>
    <row r="23" spans="1:3" ht="24.95" customHeight="1">
      <c r="A23" s="712" t="s">
        <v>5</v>
      </c>
      <c r="B23" s="292">
        <v>4535</v>
      </c>
      <c r="C23" s="314">
        <v>633.11063723500001</v>
      </c>
    </row>
    <row r="24" spans="1:3" ht="24.95" customHeight="1">
      <c r="A24" s="713" t="s">
        <v>32</v>
      </c>
      <c r="B24" s="622">
        <v>4624</v>
      </c>
      <c r="C24" s="102">
        <v>633.37085407400002</v>
      </c>
    </row>
    <row r="25" spans="1:3" ht="24.95" customHeight="1">
      <c r="A25" s="712" t="s">
        <v>33</v>
      </c>
      <c r="B25" s="292">
        <v>4353</v>
      </c>
      <c r="C25" s="314">
        <v>556.55141952999998</v>
      </c>
    </row>
    <row r="26" spans="1:3" ht="24.95" customHeight="1">
      <c r="A26" s="713" t="s">
        <v>34</v>
      </c>
      <c r="B26" s="622">
        <v>4220</v>
      </c>
      <c r="C26" s="102">
        <v>754.60261886900003</v>
      </c>
    </row>
    <row r="27" spans="1:3" ht="24.95" customHeight="1">
      <c r="A27" s="712" t="s">
        <v>35</v>
      </c>
      <c r="B27" s="292">
        <v>5501</v>
      </c>
      <c r="C27" s="314">
        <v>756.03837612100006</v>
      </c>
    </row>
    <row r="28" spans="1:3" ht="24.95" customHeight="1">
      <c r="A28" s="713" t="s">
        <v>36</v>
      </c>
      <c r="B28" s="622">
        <v>6480</v>
      </c>
      <c r="C28" s="102">
        <v>957.28598460199998</v>
      </c>
    </row>
    <row r="29" spans="1:3" ht="24.95" customHeight="1">
      <c r="A29" s="712" t="s">
        <v>37</v>
      </c>
      <c r="B29" s="292">
        <v>4639</v>
      </c>
      <c r="C29" s="314">
        <v>913.22529716400004</v>
      </c>
    </row>
    <row r="30" spans="1:3" ht="24.95" customHeight="1">
      <c r="A30" s="713" t="s">
        <v>38</v>
      </c>
      <c r="B30" s="622">
        <v>4044</v>
      </c>
      <c r="C30" s="102">
        <v>818.56647153100005</v>
      </c>
    </row>
    <row r="31" spans="1:3" ht="24.95" customHeight="1">
      <c r="A31" s="712" t="s">
        <v>39</v>
      </c>
      <c r="B31" s="292">
        <v>5286</v>
      </c>
      <c r="C31" s="314">
        <v>1069.458236187</v>
      </c>
    </row>
    <row r="32" spans="1:3" ht="24.95" customHeight="1">
      <c r="A32" s="1112" t="s">
        <v>40</v>
      </c>
      <c r="B32" s="1175">
        <v>8308</v>
      </c>
      <c r="C32" s="1078">
        <v>1756.7526496549999</v>
      </c>
    </row>
    <row r="33" spans="1:3" s="9" customFormat="1" ht="24.95" customHeight="1">
      <c r="A33" s="754" t="s">
        <v>686</v>
      </c>
      <c r="B33" s="290">
        <v>70913</v>
      </c>
      <c r="C33" s="279">
        <v>14371.220282336</v>
      </c>
    </row>
    <row r="34" spans="1:3" ht="24.95" customHeight="1">
      <c r="A34" s="713" t="s">
        <v>3</v>
      </c>
      <c r="B34" s="622">
        <v>4725</v>
      </c>
      <c r="C34" s="102">
        <v>683.89141222499995</v>
      </c>
    </row>
    <row r="35" spans="1:3" ht="24.95" customHeight="1">
      <c r="A35" s="711" t="s">
        <v>4</v>
      </c>
      <c r="B35" s="291">
        <v>7173</v>
      </c>
      <c r="C35" s="281">
        <v>1069.752294208</v>
      </c>
    </row>
    <row r="36" spans="1:3" ht="24.95" customHeight="1">
      <c r="A36" s="713" t="s">
        <v>5</v>
      </c>
      <c r="B36" s="622">
        <v>5467</v>
      </c>
      <c r="C36" s="102">
        <v>1075.6725478379999</v>
      </c>
    </row>
    <row r="37" spans="1:3" ht="24.95" customHeight="1">
      <c r="A37" s="712" t="s">
        <v>32</v>
      </c>
      <c r="B37" s="292">
        <v>6204</v>
      </c>
      <c r="C37" s="314">
        <v>1311.260270776</v>
      </c>
    </row>
    <row r="38" spans="1:3" ht="24.95" customHeight="1">
      <c r="A38" s="713" t="s">
        <v>33</v>
      </c>
      <c r="B38" s="622">
        <v>6738</v>
      </c>
      <c r="C38" s="102">
        <v>1066.5289535039999</v>
      </c>
    </row>
    <row r="39" spans="1:3" ht="24.95" customHeight="1">
      <c r="A39" s="712" t="s">
        <v>34</v>
      </c>
      <c r="B39" s="292">
        <v>6093</v>
      </c>
      <c r="C39" s="314">
        <v>1323.9799328030001</v>
      </c>
    </row>
    <row r="40" spans="1:3" ht="24.95" customHeight="1">
      <c r="A40" s="713" t="s">
        <v>35</v>
      </c>
      <c r="B40" s="622">
        <v>5041</v>
      </c>
      <c r="C40" s="102">
        <v>1096.2815197500004</v>
      </c>
    </row>
    <row r="41" spans="1:3" ht="24.95" customHeight="1">
      <c r="A41" s="712" t="s">
        <v>36</v>
      </c>
      <c r="B41" s="292">
        <v>6903</v>
      </c>
      <c r="C41" s="314">
        <v>1503.82668967</v>
      </c>
    </row>
    <row r="42" spans="1:3" ht="24.95" customHeight="1">
      <c r="A42" s="713" t="s">
        <v>37</v>
      </c>
      <c r="B42" s="622">
        <v>5197</v>
      </c>
      <c r="C42" s="102">
        <v>1211.1920204549999</v>
      </c>
    </row>
    <row r="43" spans="1:3" ht="24.95" customHeight="1">
      <c r="A43" s="712" t="s">
        <v>38</v>
      </c>
      <c r="B43" s="292">
        <v>5115</v>
      </c>
      <c r="C43" s="314">
        <v>1172.3791138510001</v>
      </c>
    </row>
    <row r="44" spans="1:3" ht="24.95" customHeight="1">
      <c r="A44" s="713" t="s">
        <v>39</v>
      </c>
      <c r="B44" s="622">
        <v>5047</v>
      </c>
      <c r="C44" s="102">
        <v>1206.2705885949999</v>
      </c>
    </row>
    <row r="45" spans="1:3" ht="24.95" customHeight="1">
      <c r="A45" s="738" t="s">
        <v>40</v>
      </c>
      <c r="B45" s="1176">
        <v>7210</v>
      </c>
      <c r="C45" s="276">
        <v>1650.1849386609999</v>
      </c>
    </row>
    <row r="46" spans="1:3" ht="24.95" customHeight="1">
      <c r="A46" s="1113" t="s">
        <v>935</v>
      </c>
      <c r="B46" s="1296">
        <v>68396</v>
      </c>
      <c r="C46" s="1080">
        <v>16850.968161825771</v>
      </c>
    </row>
    <row r="47" spans="1:3" ht="24.95" customHeight="1">
      <c r="A47" s="712" t="s">
        <v>3</v>
      </c>
      <c r="B47" s="292">
        <v>3628</v>
      </c>
      <c r="C47" s="314">
        <v>713.28533624548982</v>
      </c>
    </row>
    <row r="48" spans="1:3" ht="24.95" customHeight="1">
      <c r="A48" s="713" t="s">
        <v>4</v>
      </c>
      <c r="B48" s="622">
        <v>5046</v>
      </c>
      <c r="C48" s="102">
        <v>1169.0527721846699</v>
      </c>
    </row>
    <row r="49" spans="1:6" ht="24.95" customHeight="1">
      <c r="A49" s="712" t="s">
        <v>5</v>
      </c>
      <c r="B49" s="292">
        <v>5749</v>
      </c>
      <c r="C49" s="314">
        <v>1340.6926197169601</v>
      </c>
    </row>
    <row r="50" spans="1:6" ht="24.95" customHeight="1">
      <c r="A50" s="713" t="s">
        <v>32</v>
      </c>
      <c r="B50" s="622">
        <v>5073</v>
      </c>
      <c r="C50" s="102">
        <v>1172.7156267936298</v>
      </c>
    </row>
    <row r="51" spans="1:6" ht="24.95" customHeight="1">
      <c r="A51" s="712" t="s">
        <v>33</v>
      </c>
      <c r="B51" s="292">
        <v>5406</v>
      </c>
      <c r="C51" s="314">
        <v>1349.7041566998998</v>
      </c>
    </row>
    <row r="52" spans="1:6" ht="24.95" customHeight="1">
      <c r="A52" s="713" t="s">
        <v>34</v>
      </c>
      <c r="B52" s="622">
        <v>4722</v>
      </c>
      <c r="C52" s="102">
        <v>1204.2118743299102</v>
      </c>
    </row>
    <row r="53" spans="1:6" ht="24.95" customHeight="1">
      <c r="A53" s="712" t="s">
        <v>35</v>
      </c>
      <c r="B53" s="292">
        <v>5778</v>
      </c>
      <c r="C53" s="314">
        <v>1435.4986848487904</v>
      </c>
    </row>
    <row r="54" spans="1:6" ht="24.95" customHeight="1">
      <c r="A54" s="713" t="s">
        <v>36</v>
      </c>
      <c r="B54" s="622">
        <v>7391</v>
      </c>
      <c r="C54" s="102">
        <v>1878.8469148451204</v>
      </c>
    </row>
    <row r="55" spans="1:6" ht="24.95" customHeight="1">
      <c r="A55" s="712" t="s">
        <v>37</v>
      </c>
      <c r="B55" s="292">
        <v>7656</v>
      </c>
      <c r="C55" s="314">
        <v>1907.6027896772098</v>
      </c>
    </row>
    <row r="56" spans="1:6" ht="24.95" customHeight="1">
      <c r="A56" s="713" t="s">
        <v>38</v>
      </c>
      <c r="B56" s="622">
        <v>7054</v>
      </c>
      <c r="C56" s="102">
        <v>1731.9173671201197</v>
      </c>
    </row>
    <row r="57" spans="1:6" ht="24.95" customHeight="1">
      <c r="A57" s="712" t="s">
        <v>39</v>
      </c>
      <c r="B57" s="292">
        <v>5798</v>
      </c>
      <c r="C57" s="314">
        <v>1525.5505545423996</v>
      </c>
    </row>
    <row r="58" spans="1:6" ht="24.95" customHeight="1">
      <c r="A58" s="1112" t="s">
        <v>40</v>
      </c>
      <c r="B58" s="1175">
        <v>5095</v>
      </c>
      <c r="C58" s="1078">
        <v>1421.8894648215705</v>
      </c>
    </row>
    <row r="59" spans="1:6" ht="24.95" customHeight="1">
      <c r="A59" s="1274" t="s">
        <v>1331</v>
      </c>
      <c r="B59" s="1326">
        <v>58850</v>
      </c>
      <c r="C59" s="1327">
        <v>17097.584374150716</v>
      </c>
      <c r="E59" s="1416"/>
      <c r="F59" s="1416"/>
    </row>
    <row r="60" spans="1:6" ht="24.95" customHeight="1">
      <c r="A60" s="1110" t="s">
        <v>3</v>
      </c>
      <c r="B60" s="1111">
        <v>4692</v>
      </c>
      <c r="C60" s="1074">
        <v>1111.1914094268354</v>
      </c>
      <c r="E60" s="1416"/>
      <c r="F60" s="1416"/>
    </row>
    <row r="61" spans="1:6" ht="24.95" customHeight="1">
      <c r="A61" s="712" t="s">
        <v>4</v>
      </c>
      <c r="B61" s="292">
        <v>6040</v>
      </c>
      <c r="C61" s="314">
        <v>1567.5779491511958</v>
      </c>
      <c r="E61" s="1416"/>
      <c r="F61" s="1416"/>
    </row>
    <row r="62" spans="1:6" ht="24.95" customHeight="1">
      <c r="A62" s="713" t="s">
        <v>5</v>
      </c>
      <c r="B62" s="622">
        <v>3691</v>
      </c>
      <c r="C62" s="102">
        <v>1066.2593624082504</v>
      </c>
      <c r="E62" s="1416"/>
      <c r="F62" s="1416"/>
    </row>
    <row r="63" spans="1:6" ht="24.95" customHeight="1">
      <c r="A63" s="712" t="s">
        <v>32</v>
      </c>
      <c r="B63" s="292">
        <v>3886</v>
      </c>
      <c r="C63" s="314">
        <v>1273.6285430625035</v>
      </c>
      <c r="E63" s="1416"/>
      <c r="F63" s="1416"/>
    </row>
    <row r="64" spans="1:6" ht="24.95" customHeight="1">
      <c r="A64" s="713" t="s">
        <v>33</v>
      </c>
      <c r="B64" s="622">
        <v>3890</v>
      </c>
      <c r="C64" s="102">
        <v>1182.6052061633204</v>
      </c>
      <c r="E64" s="1416"/>
      <c r="F64" s="1416"/>
    </row>
    <row r="65" spans="1:6" ht="24.95" customHeight="1">
      <c r="A65" s="712" t="s">
        <v>34</v>
      </c>
      <c r="B65" s="292">
        <v>4119</v>
      </c>
      <c r="C65" s="314">
        <v>1204.2974868134875</v>
      </c>
      <c r="E65" s="1416"/>
      <c r="F65" s="1416"/>
    </row>
    <row r="66" spans="1:6" ht="24.95" customHeight="1">
      <c r="A66" s="713" t="s">
        <v>35</v>
      </c>
      <c r="B66" s="622">
        <v>5749</v>
      </c>
      <c r="C66" s="102">
        <v>1680.42989684535</v>
      </c>
      <c r="E66" s="1416"/>
      <c r="F66" s="1416"/>
    </row>
    <row r="67" spans="1:6" ht="24.95" customHeight="1">
      <c r="A67" s="712" t="s">
        <v>36</v>
      </c>
      <c r="B67" s="292">
        <v>5024</v>
      </c>
      <c r="C67" s="314">
        <v>1476.385434956444</v>
      </c>
      <c r="E67" s="1416"/>
      <c r="F67" s="1416"/>
    </row>
    <row r="68" spans="1:6" ht="24.95" customHeight="1">
      <c r="A68" s="713" t="s">
        <v>37</v>
      </c>
      <c r="B68" s="622">
        <v>5963</v>
      </c>
      <c r="C68" s="102">
        <v>1745.23591072093</v>
      </c>
      <c r="E68" s="1416"/>
      <c r="F68" s="1416"/>
    </row>
    <row r="69" spans="1:6" ht="24.95" customHeight="1">
      <c r="A69" s="712" t="s">
        <v>38</v>
      </c>
      <c r="B69" s="292">
        <v>5300</v>
      </c>
      <c r="C69" s="314">
        <v>1596.6955610286698</v>
      </c>
      <c r="E69" s="1416"/>
      <c r="F69" s="1416"/>
    </row>
    <row r="70" spans="1:6" ht="24.95" customHeight="1">
      <c r="A70" s="713" t="s">
        <v>39</v>
      </c>
      <c r="B70" s="622">
        <v>5082</v>
      </c>
      <c r="C70" s="102">
        <v>1517.3884124765</v>
      </c>
      <c r="E70" s="1416"/>
      <c r="F70" s="1416"/>
    </row>
    <row r="71" spans="1:6" ht="24.95" customHeight="1">
      <c r="A71" s="738" t="s">
        <v>40</v>
      </c>
      <c r="B71" s="1176">
        <v>5414</v>
      </c>
      <c r="C71" s="276">
        <v>1675.8892010972302</v>
      </c>
      <c r="E71" s="1416"/>
      <c r="F71" s="1416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"/>
  <sheetViews>
    <sheetView showZeros="0" zoomScaleNormal="100" zoomScaleSheetLayoutView="100" workbookViewId="0">
      <pane xSplit="1" ySplit="8" topLeftCell="B57" activePane="bottomRight" state="frozen"/>
      <selection activeCell="A18" sqref="A18"/>
      <selection pane="topRight" activeCell="A18" sqref="A18"/>
      <selection pane="bottomLeft" activeCell="A18" sqref="A18"/>
      <selection pane="bottomRight" activeCell="K68" sqref="K68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43</v>
      </c>
    </row>
    <row r="2" spans="1:10" s="302" customFormat="1" ht="15.75" customHeight="1">
      <c r="A2" s="1565" t="s">
        <v>1371</v>
      </c>
      <c r="B2" s="1565"/>
      <c r="C2" s="1565"/>
      <c r="D2" s="1565"/>
      <c r="E2" s="1565"/>
      <c r="F2" s="1565"/>
      <c r="G2" s="1565"/>
      <c r="H2" s="1565"/>
      <c r="I2" s="1565"/>
      <c r="J2" s="1565"/>
    </row>
    <row r="3" spans="1:10">
      <c r="A3" s="1572" t="s">
        <v>640</v>
      </c>
      <c r="B3" s="1572"/>
      <c r="C3" s="1572"/>
      <c r="D3" s="1572"/>
      <c r="E3" s="1572"/>
      <c r="F3" s="1572"/>
      <c r="G3" s="1572"/>
      <c r="H3" s="1572"/>
      <c r="I3" s="1572"/>
      <c r="J3" s="157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5" customHeight="1">
      <c r="A5" s="1566" t="s">
        <v>9</v>
      </c>
      <c r="B5" s="1582" t="s">
        <v>0</v>
      </c>
      <c r="C5" s="1573" t="s">
        <v>29</v>
      </c>
      <c r="D5" s="1574"/>
      <c r="E5" s="1574"/>
      <c r="F5" s="1574"/>
      <c r="G5" s="1574"/>
      <c r="H5" s="1574"/>
      <c r="I5" s="1574"/>
      <c r="J5" s="1575"/>
    </row>
    <row r="6" spans="1:10" s="4" customFormat="1" ht="12.95" customHeight="1">
      <c r="A6" s="1567"/>
      <c r="B6" s="1614"/>
      <c r="C6" s="1596" t="s">
        <v>641</v>
      </c>
      <c r="D6" s="1596" t="s">
        <v>643</v>
      </c>
      <c r="E6" s="1570" t="s">
        <v>7</v>
      </c>
      <c r="F6" s="1570"/>
      <c r="G6" s="1582" t="s">
        <v>645</v>
      </c>
      <c r="H6" s="1596" t="s">
        <v>642</v>
      </c>
      <c r="I6" s="1596" t="s">
        <v>646</v>
      </c>
      <c r="J6" s="1596" t="s">
        <v>648</v>
      </c>
    </row>
    <row r="7" spans="1:10" s="4" customFormat="1" ht="26.1" customHeight="1">
      <c r="A7" s="1568"/>
      <c r="B7" s="1583"/>
      <c r="C7" s="1596"/>
      <c r="D7" s="1596"/>
      <c r="E7" s="718" t="s">
        <v>644</v>
      </c>
      <c r="F7" s="718" t="s">
        <v>647</v>
      </c>
      <c r="G7" s="1583"/>
      <c r="H7" s="1596"/>
      <c r="I7" s="1596"/>
      <c r="J7" s="1596"/>
    </row>
    <row r="8" spans="1:10" ht="15" customHeight="1">
      <c r="A8" s="412">
        <v>1</v>
      </c>
      <c r="B8" s="412">
        <v>2</v>
      </c>
      <c r="C8" s="413">
        <v>3</v>
      </c>
      <c r="D8" s="413">
        <v>4</v>
      </c>
      <c r="E8" s="413">
        <v>5</v>
      </c>
      <c r="F8" s="413">
        <v>6</v>
      </c>
      <c r="G8" s="413">
        <v>7</v>
      </c>
      <c r="H8" s="413">
        <v>8</v>
      </c>
      <c r="I8" s="413">
        <v>9</v>
      </c>
      <c r="J8" s="413">
        <v>10</v>
      </c>
    </row>
    <row r="9" spans="1:10" ht="24.95" customHeight="1">
      <c r="A9" s="295" t="s">
        <v>973</v>
      </c>
      <c r="B9" s="273">
        <v>28466.550455073997</v>
      </c>
      <c r="C9" s="273">
        <v>9121.9087092289992</v>
      </c>
      <c r="D9" s="273">
        <v>7578.1571824919993</v>
      </c>
      <c r="E9" s="273">
        <v>5586.8430965160005</v>
      </c>
      <c r="F9" s="273">
        <v>59.536218728999991</v>
      </c>
      <c r="G9" s="273">
        <v>5836.1999251299994</v>
      </c>
      <c r="H9" s="273">
        <v>3672.7337240850002</v>
      </c>
      <c r="I9" s="273">
        <v>1309.684209</v>
      </c>
      <c r="J9" s="273">
        <v>947.86670513800016</v>
      </c>
    </row>
    <row r="10" spans="1:10" ht="24" customHeight="1">
      <c r="A10" s="8" t="s">
        <v>3</v>
      </c>
      <c r="B10" s="111">
        <v>2048.1387537020005</v>
      </c>
      <c r="C10" s="111">
        <v>959.69506019800008</v>
      </c>
      <c r="D10" s="111">
        <v>653.47454848400014</v>
      </c>
      <c r="E10" s="111">
        <v>452.32863134500002</v>
      </c>
      <c r="F10" s="111">
        <v>1.3771539660000001</v>
      </c>
      <c r="G10" s="111">
        <v>330.18158152500001</v>
      </c>
      <c r="H10" s="111">
        <v>14.589104282000001</v>
      </c>
      <c r="I10" s="111">
        <v>61.049210918</v>
      </c>
      <c r="J10" s="111">
        <v>29.149248295000149</v>
      </c>
    </row>
    <row r="11" spans="1:10" ht="24" customHeight="1">
      <c r="A11" s="280" t="s">
        <v>4</v>
      </c>
      <c r="B11" s="274">
        <v>2585.3472622559993</v>
      </c>
      <c r="C11" s="274">
        <v>730.92351501999985</v>
      </c>
      <c r="D11" s="274">
        <v>1040.1855260359998</v>
      </c>
      <c r="E11" s="274">
        <v>709.35183052299999</v>
      </c>
      <c r="F11" s="274">
        <v>4.7094948219999999</v>
      </c>
      <c r="G11" s="274">
        <v>631.34958978199995</v>
      </c>
      <c r="H11" s="274">
        <v>65.739033321999997</v>
      </c>
      <c r="I11" s="274">
        <v>62.961588370000001</v>
      </c>
      <c r="J11" s="274">
        <v>54.187896842999848</v>
      </c>
    </row>
    <row r="12" spans="1:10" ht="24" customHeight="1">
      <c r="A12" s="8" t="s">
        <v>5</v>
      </c>
      <c r="B12" s="111">
        <v>2422.5761733479999</v>
      </c>
      <c r="C12" s="111">
        <v>799.55872960999977</v>
      </c>
      <c r="D12" s="111">
        <v>613.10650892699994</v>
      </c>
      <c r="E12" s="111">
        <v>382.94456684400001</v>
      </c>
      <c r="F12" s="111">
        <v>13.875675293</v>
      </c>
      <c r="G12" s="111">
        <v>660.45731815399995</v>
      </c>
      <c r="H12" s="111">
        <v>195.54618403999999</v>
      </c>
      <c r="I12" s="111">
        <v>77.544209570999996</v>
      </c>
      <c r="J12" s="111">
        <v>76.363223046000243</v>
      </c>
    </row>
    <row r="13" spans="1:10" ht="24" customHeight="1">
      <c r="A13" s="665" t="s">
        <v>32</v>
      </c>
      <c r="B13" s="659">
        <v>846.04138748599985</v>
      </c>
      <c r="C13" s="659">
        <v>352.60618721499998</v>
      </c>
      <c r="D13" s="659">
        <v>103.46669445900001</v>
      </c>
      <c r="E13" s="659">
        <v>69.824744164999998</v>
      </c>
      <c r="F13" s="659">
        <v>2.355664446</v>
      </c>
      <c r="G13" s="659">
        <v>111.239259541</v>
      </c>
      <c r="H13" s="659">
        <v>174.94829900599998</v>
      </c>
      <c r="I13" s="659">
        <v>34.371522781000003</v>
      </c>
      <c r="J13" s="659">
        <v>69.409424483999956</v>
      </c>
    </row>
    <row r="14" spans="1:10" ht="24" customHeight="1">
      <c r="A14" s="8" t="s">
        <v>33</v>
      </c>
      <c r="B14" s="111">
        <v>1544.9765782400002</v>
      </c>
      <c r="C14" s="111">
        <v>696.48333212900002</v>
      </c>
      <c r="D14" s="111">
        <v>307.589905053</v>
      </c>
      <c r="E14" s="111">
        <v>216.678614748</v>
      </c>
      <c r="F14" s="111">
        <v>5.9702554570000004</v>
      </c>
      <c r="G14" s="111">
        <v>226.38892120599999</v>
      </c>
      <c r="H14" s="111">
        <v>195.34481746199998</v>
      </c>
      <c r="I14" s="111">
        <v>49.0918627</v>
      </c>
      <c r="J14" s="111">
        <v>70.077739689999959</v>
      </c>
    </row>
    <row r="15" spans="1:10" ht="24" customHeight="1">
      <c r="A15" s="665" t="s">
        <v>34</v>
      </c>
      <c r="B15" s="659">
        <v>3389.3858914049997</v>
      </c>
      <c r="C15" s="659">
        <v>1358.7866552109999</v>
      </c>
      <c r="D15" s="659">
        <v>719.37469680800007</v>
      </c>
      <c r="E15" s="659">
        <v>516.148805487</v>
      </c>
      <c r="F15" s="659">
        <v>3.4641032810000003</v>
      </c>
      <c r="G15" s="659">
        <v>613.99298939199991</v>
      </c>
      <c r="H15" s="659">
        <v>490.40478276900001</v>
      </c>
      <c r="I15" s="659">
        <v>85.684377473999987</v>
      </c>
      <c r="J15" s="659">
        <v>121.14238975099987</v>
      </c>
    </row>
    <row r="16" spans="1:10" ht="24" customHeight="1">
      <c r="A16" s="8" t="s">
        <v>35</v>
      </c>
      <c r="B16" s="111">
        <v>2260.8178570740001</v>
      </c>
      <c r="C16" s="111">
        <v>498.201699555</v>
      </c>
      <c r="D16" s="111">
        <v>579.34347949199991</v>
      </c>
      <c r="E16" s="111">
        <v>435.86792081799996</v>
      </c>
      <c r="F16" s="111">
        <v>0.86908892100000001</v>
      </c>
      <c r="G16" s="111">
        <v>457.275357746</v>
      </c>
      <c r="H16" s="111">
        <v>542.29579607999995</v>
      </c>
      <c r="I16" s="111">
        <v>94.721109374000008</v>
      </c>
      <c r="J16" s="667">
        <v>88.98041482699989</v>
      </c>
    </row>
    <row r="17" spans="1:10" ht="24" customHeight="1">
      <c r="A17" s="665" t="s">
        <v>36</v>
      </c>
      <c r="B17" s="659">
        <v>2228.0424259000001</v>
      </c>
      <c r="C17" s="659">
        <v>512.76919503600004</v>
      </c>
      <c r="D17" s="659">
        <v>554.10900676499989</v>
      </c>
      <c r="E17" s="659">
        <v>411.30063563099998</v>
      </c>
      <c r="F17" s="659">
        <v>1.13723577</v>
      </c>
      <c r="G17" s="659">
        <v>499.98485184499998</v>
      </c>
      <c r="H17" s="659">
        <v>460.38626971800005</v>
      </c>
      <c r="I17" s="659">
        <v>109.25502838200001</v>
      </c>
      <c r="J17" s="659">
        <v>91.53807415400027</v>
      </c>
    </row>
    <row r="18" spans="1:10" ht="24" customHeight="1">
      <c r="A18" s="8" t="s">
        <v>37</v>
      </c>
      <c r="B18" s="111">
        <v>2542.5269478429996</v>
      </c>
      <c r="C18" s="111">
        <v>535.29383584499999</v>
      </c>
      <c r="D18" s="111">
        <v>702.88610467099988</v>
      </c>
      <c r="E18" s="111">
        <v>535.16864323699997</v>
      </c>
      <c r="F18" s="111">
        <v>2.8524555810000001</v>
      </c>
      <c r="G18" s="111">
        <v>698.03339960899996</v>
      </c>
      <c r="H18" s="111">
        <v>377.07591580299999</v>
      </c>
      <c r="I18" s="111">
        <v>138.931347633</v>
      </c>
      <c r="J18" s="111">
        <v>90.306344281999856</v>
      </c>
    </row>
    <row r="19" spans="1:10" ht="24" customHeight="1">
      <c r="A19" s="665" t="s">
        <v>38</v>
      </c>
      <c r="B19" s="659">
        <v>2778.0877346820007</v>
      </c>
      <c r="C19" s="659">
        <v>644.40916518999995</v>
      </c>
      <c r="D19" s="659">
        <v>845.56058549199997</v>
      </c>
      <c r="E19" s="659">
        <v>656.43328410300001</v>
      </c>
      <c r="F19" s="659">
        <v>8.5422010100000012</v>
      </c>
      <c r="G19" s="659">
        <v>673.92258998300008</v>
      </c>
      <c r="H19" s="659">
        <v>357.07692351599997</v>
      </c>
      <c r="I19" s="659">
        <v>172.85282151300001</v>
      </c>
      <c r="J19" s="659">
        <v>84.26498702799995</v>
      </c>
    </row>
    <row r="20" spans="1:10" ht="24" customHeight="1">
      <c r="A20" s="8" t="s">
        <v>39</v>
      </c>
      <c r="B20" s="111">
        <v>2954.9089458300009</v>
      </c>
      <c r="C20" s="111">
        <v>928.32583192799996</v>
      </c>
      <c r="D20" s="111">
        <v>917.60096060600006</v>
      </c>
      <c r="E20" s="111">
        <v>740.60642392</v>
      </c>
      <c r="F20" s="111">
        <v>11.084500303999999</v>
      </c>
      <c r="G20" s="111">
        <v>571.89655570299988</v>
      </c>
      <c r="H20" s="111">
        <v>267.74314985699999</v>
      </c>
      <c r="I20" s="111">
        <v>203.546529838</v>
      </c>
      <c r="J20" s="111">
        <v>65.795917898000681</v>
      </c>
    </row>
    <row r="21" spans="1:10" ht="24" customHeight="1">
      <c r="A21" s="282" t="s">
        <v>40</v>
      </c>
      <c r="B21" s="275">
        <v>2865.701272151</v>
      </c>
      <c r="C21" s="275">
        <v>1104.855502292</v>
      </c>
      <c r="D21" s="275">
        <v>541.45916569899998</v>
      </c>
      <c r="E21" s="275">
        <v>460.18899569500002</v>
      </c>
      <c r="F21" s="275">
        <v>3.2983898780000001</v>
      </c>
      <c r="G21" s="275">
        <v>361.47751064400001</v>
      </c>
      <c r="H21" s="275">
        <v>531.58344822999993</v>
      </c>
      <c r="I21" s="275">
        <v>219.674600446</v>
      </c>
      <c r="J21" s="275">
        <v>106.65104483999964</v>
      </c>
    </row>
    <row r="22" spans="1:10" ht="24.95" customHeight="1">
      <c r="A22" s="1097" t="s">
        <v>433</v>
      </c>
      <c r="B22" s="1066">
        <v>40520.896131201975</v>
      </c>
      <c r="C22" s="1066">
        <v>9794.1763181560018</v>
      </c>
      <c r="D22" s="1066">
        <v>9666.5609900444506</v>
      </c>
      <c r="E22" s="1066">
        <v>8497.6095945100005</v>
      </c>
      <c r="F22" s="1066">
        <v>266.27400729799996</v>
      </c>
      <c r="G22" s="1066">
        <v>9950.7902718201603</v>
      </c>
      <c r="H22" s="1066">
        <v>6865.6460311672799</v>
      </c>
      <c r="I22" s="1066">
        <v>2575.3188431610001</v>
      </c>
      <c r="J22" s="1066">
        <v>1668.4036768530777</v>
      </c>
    </row>
    <row r="23" spans="1:10" ht="24" customHeight="1">
      <c r="A23" s="665" t="s">
        <v>3</v>
      </c>
      <c r="B23" s="659">
        <v>1507.7262841719999</v>
      </c>
      <c r="C23" s="659">
        <v>483.52837512299999</v>
      </c>
      <c r="D23" s="659">
        <v>385.77324336099997</v>
      </c>
      <c r="E23" s="659">
        <v>337.93672621599995</v>
      </c>
      <c r="F23" s="659">
        <v>1.916646914</v>
      </c>
      <c r="G23" s="659">
        <v>300.40014184499995</v>
      </c>
      <c r="H23" s="659">
        <v>103.483273361</v>
      </c>
      <c r="I23" s="659">
        <v>163.834422152</v>
      </c>
      <c r="J23" s="659">
        <v>70.706828329999936</v>
      </c>
    </row>
    <row r="24" spans="1:10" ht="24" customHeight="1">
      <c r="A24" s="6" t="s">
        <v>4</v>
      </c>
      <c r="B24" s="1067">
        <v>2379.6943983820001</v>
      </c>
      <c r="C24" s="1067">
        <v>461.614503388</v>
      </c>
      <c r="D24" s="1067">
        <v>547.22897091699997</v>
      </c>
      <c r="E24" s="1067">
        <v>423.311998598</v>
      </c>
      <c r="F24" s="1067">
        <v>4.8587460670000002</v>
      </c>
      <c r="G24" s="1067">
        <v>703.35695483500001</v>
      </c>
      <c r="H24" s="1067">
        <v>405.23018066399999</v>
      </c>
      <c r="I24" s="1067">
        <v>197.68210159100002</v>
      </c>
      <c r="J24" s="1067">
        <v>64.581686987000055</v>
      </c>
    </row>
    <row r="25" spans="1:10" ht="24" customHeight="1">
      <c r="A25" s="665" t="s">
        <v>5</v>
      </c>
      <c r="B25" s="659">
        <v>3439.8999527639994</v>
      </c>
      <c r="C25" s="659">
        <v>633.11063723500001</v>
      </c>
      <c r="D25" s="659">
        <v>724.73998718500002</v>
      </c>
      <c r="E25" s="659">
        <v>589.87899150700002</v>
      </c>
      <c r="F25" s="659">
        <v>9.6420326369999998</v>
      </c>
      <c r="G25" s="659">
        <v>760.29790527899991</v>
      </c>
      <c r="H25" s="659">
        <v>1017.251763828</v>
      </c>
      <c r="I25" s="659">
        <v>243.871684843</v>
      </c>
      <c r="J25" s="659">
        <v>60.627974393999267</v>
      </c>
    </row>
    <row r="26" spans="1:10" ht="24" customHeight="1">
      <c r="A26" s="8" t="s">
        <v>32</v>
      </c>
      <c r="B26" s="111">
        <v>4026.2037555769994</v>
      </c>
      <c r="C26" s="111">
        <v>633.37085407400002</v>
      </c>
      <c r="D26" s="111">
        <v>799.78195824700003</v>
      </c>
      <c r="E26" s="111">
        <v>619.70904977999999</v>
      </c>
      <c r="F26" s="111">
        <v>9.9080683030000003</v>
      </c>
      <c r="G26" s="111">
        <v>899.06475102499996</v>
      </c>
      <c r="H26" s="111">
        <v>1393.398848867</v>
      </c>
      <c r="I26" s="111">
        <v>233.44622106700001</v>
      </c>
      <c r="J26" s="111">
        <v>67.141122296999214</v>
      </c>
    </row>
    <row r="27" spans="1:10" ht="24" customHeight="1">
      <c r="A27" s="665" t="s">
        <v>33</v>
      </c>
      <c r="B27" s="659">
        <v>3642.8945699064698</v>
      </c>
      <c r="C27" s="659">
        <v>556.55141952999998</v>
      </c>
      <c r="D27" s="659">
        <v>815.53948656900002</v>
      </c>
      <c r="E27" s="659">
        <v>669.29784099699998</v>
      </c>
      <c r="F27" s="659">
        <v>4.6115040409999999</v>
      </c>
      <c r="G27" s="659">
        <v>857.63908752665009</v>
      </c>
      <c r="H27" s="659">
        <v>1077.594038773</v>
      </c>
      <c r="I27" s="659">
        <v>247.58034903799998</v>
      </c>
      <c r="J27" s="659">
        <v>87.990188469819728</v>
      </c>
    </row>
    <row r="28" spans="1:10" ht="24" customHeight="1">
      <c r="A28" s="8" t="s">
        <v>34</v>
      </c>
      <c r="B28" s="111">
        <v>3698.1929304555001</v>
      </c>
      <c r="C28" s="111">
        <v>754.60261886900003</v>
      </c>
      <c r="D28" s="111">
        <v>917.90056889745006</v>
      </c>
      <c r="E28" s="111">
        <v>781.27830808500005</v>
      </c>
      <c r="F28" s="111">
        <v>2.4877747070000003</v>
      </c>
      <c r="G28" s="111">
        <v>1042.9353324235101</v>
      </c>
      <c r="H28" s="111">
        <v>652.42902885928004</v>
      </c>
      <c r="I28" s="111">
        <v>250.15702774900001</v>
      </c>
      <c r="J28" s="111">
        <v>80.168353657259601</v>
      </c>
    </row>
    <row r="29" spans="1:10" ht="24" customHeight="1">
      <c r="A29" s="665" t="s">
        <v>35</v>
      </c>
      <c r="B29" s="659">
        <v>3291.2840797109998</v>
      </c>
      <c r="C29" s="659">
        <v>756.03837612100006</v>
      </c>
      <c r="D29" s="659">
        <v>971.43989642899999</v>
      </c>
      <c r="E29" s="659">
        <v>893.79590984499998</v>
      </c>
      <c r="F29" s="659">
        <v>0.85895794599999997</v>
      </c>
      <c r="G29" s="659">
        <v>899.75217712100005</v>
      </c>
      <c r="H29" s="659">
        <v>376.51319070400001</v>
      </c>
      <c r="I29" s="659">
        <v>213.24166645899999</v>
      </c>
      <c r="J29" s="660">
        <v>74.298772876999806</v>
      </c>
    </row>
    <row r="30" spans="1:10" ht="24" customHeight="1">
      <c r="A30" s="8" t="s">
        <v>36</v>
      </c>
      <c r="B30" s="111">
        <v>3704.176844914</v>
      </c>
      <c r="C30" s="111">
        <v>957.28598460199998</v>
      </c>
      <c r="D30" s="111">
        <v>1054.954070776</v>
      </c>
      <c r="E30" s="111">
        <v>1012.343071782</v>
      </c>
      <c r="F30" s="111">
        <v>1.6107905359999999</v>
      </c>
      <c r="G30" s="111">
        <v>992.27961697399996</v>
      </c>
      <c r="H30" s="111">
        <v>403.23498807300001</v>
      </c>
      <c r="I30" s="111">
        <v>216.63420837199999</v>
      </c>
      <c r="J30" s="111">
        <v>79.787976116999985</v>
      </c>
    </row>
    <row r="31" spans="1:10" ht="24" customHeight="1">
      <c r="A31" s="665" t="s">
        <v>37</v>
      </c>
      <c r="B31" s="659">
        <v>3383.3912200660002</v>
      </c>
      <c r="C31" s="659">
        <v>913.22529716400004</v>
      </c>
      <c r="D31" s="659">
        <v>865.77960664799991</v>
      </c>
      <c r="E31" s="659">
        <v>810.13409134299991</v>
      </c>
      <c r="F31" s="659">
        <v>33.928532801000003</v>
      </c>
      <c r="G31" s="659">
        <v>866.50224049999997</v>
      </c>
      <c r="H31" s="659">
        <v>473.37824878099997</v>
      </c>
      <c r="I31" s="659">
        <v>184.66921713299999</v>
      </c>
      <c r="J31" s="659">
        <v>79.836609840000051</v>
      </c>
    </row>
    <row r="32" spans="1:10" ht="24" customHeight="1">
      <c r="A32" s="8" t="s">
        <v>38</v>
      </c>
      <c r="B32" s="111">
        <v>3265.1394539879998</v>
      </c>
      <c r="C32" s="111">
        <v>818.56647153099993</v>
      </c>
      <c r="D32" s="111">
        <v>1002.2209664810001</v>
      </c>
      <c r="E32" s="111">
        <v>905.99497726099992</v>
      </c>
      <c r="F32" s="111">
        <v>82.512106889000009</v>
      </c>
      <c r="G32" s="111">
        <v>843.46280661100002</v>
      </c>
      <c r="H32" s="111">
        <v>324.60279706299997</v>
      </c>
      <c r="I32" s="111">
        <v>199.43563101999999</v>
      </c>
      <c r="J32" s="111">
        <v>76.850781281999318</v>
      </c>
    </row>
    <row r="33" spans="1:10" ht="24" customHeight="1">
      <c r="A33" s="665" t="s">
        <v>39</v>
      </c>
      <c r="B33" s="659">
        <v>3786.193864504</v>
      </c>
      <c r="C33" s="659">
        <v>1069.458236187</v>
      </c>
      <c r="D33" s="659">
        <v>881.88236344600011</v>
      </c>
      <c r="E33" s="659">
        <v>795.25461752600006</v>
      </c>
      <c r="F33" s="659">
        <v>79.588869011999989</v>
      </c>
      <c r="G33" s="659">
        <v>948.27679631599995</v>
      </c>
      <c r="H33" s="659">
        <v>260.97962837199998</v>
      </c>
      <c r="I33" s="659">
        <v>207.127436413</v>
      </c>
      <c r="J33" s="659">
        <v>418.46940377000021</v>
      </c>
    </row>
    <row r="34" spans="1:10" ht="24" customHeight="1">
      <c r="A34" s="1098" t="s">
        <v>40</v>
      </c>
      <c r="B34" s="1065">
        <v>4396.0987767619999</v>
      </c>
      <c r="C34" s="1065">
        <v>1756.823544332</v>
      </c>
      <c r="D34" s="1065">
        <v>699.3198710879999</v>
      </c>
      <c r="E34" s="1065">
        <v>658.67401156999995</v>
      </c>
      <c r="F34" s="1065">
        <v>34.349977444999993</v>
      </c>
      <c r="G34" s="1065">
        <v>836.82246136400011</v>
      </c>
      <c r="H34" s="1065">
        <v>377.55004382199996</v>
      </c>
      <c r="I34" s="1065">
        <v>217.63887732399999</v>
      </c>
      <c r="J34" s="1065">
        <v>507.94397883200043</v>
      </c>
    </row>
    <row r="35" spans="1:10" ht="24.95" customHeight="1">
      <c r="A35" s="295" t="s">
        <v>686</v>
      </c>
      <c r="B35" s="273">
        <v>65288.483448498991</v>
      </c>
      <c r="C35" s="273">
        <v>14371.220282336</v>
      </c>
      <c r="D35" s="273">
        <v>21577.378307833002</v>
      </c>
      <c r="E35" s="273">
        <v>19599.700633651002</v>
      </c>
      <c r="F35" s="273">
        <v>1771.1178374149999</v>
      </c>
      <c r="G35" s="273">
        <v>16696.102354519</v>
      </c>
      <c r="H35" s="273">
        <v>9160.6326570929996</v>
      </c>
      <c r="I35" s="273">
        <v>1849.434496197</v>
      </c>
      <c r="J35" s="273">
        <v>1633.7153505210017</v>
      </c>
    </row>
    <row r="36" spans="1:10" ht="24" customHeight="1">
      <c r="A36" s="8" t="s">
        <v>3</v>
      </c>
      <c r="B36" s="111">
        <v>2323.8709172680001</v>
      </c>
      <c r="C36" s="111">
        <v>683.89141222499995</v>
      </c>
      <c r="D36" s="111">
        <v>617.57141823500001</v>
      </c>
      <c r="E36" s="111">
        <v>605.94963631099995</v>
      </c>
      <c r="F36" s="111">
        <v>7.8881823969999996</v>
      </c>
      <c r="G36" s="111">
        <v>738.90956637599993</v>
      </c>
      <c r="H36" s="111">
        <v>51.204495311000002</v>
      </c>
      <c r="I36" s="111">
        <v>181.60990952200001</v>
      </c>
      <c r="J36" s="111">
        <v>50.684115599000279</v>
      </c>
    </row>
    <row r="37" spans="1:10" ht="24" customHeight="1">
      <c r="A37" s="280" t="s">
        <v>4</v>
      </c>
      <c r="B37" s="274">
        <v>3719.2131477910002</v>
      </c>
      <c r="C37" s="274">
        <v>1069.752294208</v>
      </c>
      <c r="D37" s="274">
        <v>879.24759669000002</v>
      </c>
      <c r="E37" s="274">
        <v>853.21907136199991</v>
      </c>
      <c r="F37" s="274">
        <v>16.333751685999999</v>
      </c>
      <c r="G37" s="274">
        <v>1209.6054199389998</v>
      </c>
      <c r="H37" s="274">
        <v>304.91970776799997</v>
      </c>
      <c r="I37" s="274">
        <v>187.87452186000002</v>
      </c>
      <c r="J37" s="274">
        <v>67.813607326000295</v>
      </c>
    </row>
    <row r="38" spans="1:10" ht="24" customHeight="1">
      <c r="A38" s="8" t="s">
        <v>5</v>
      </c>
      <c r="B38" s="111">
        <v>4872.3496898020003</v>
      </c>
      <c r="C38" s="111">
        <v>1075.6725478379999</v>
      </c>
      <c r="D38" s="111">
        <v>1447.6730773050001</v>
      </c>
      <c r="E38" s="111">
        <v>1414.2656870440001</v>
      </c>
      <c r="F38" s="111">
        <v>24.598100239000001</v>
      </c>
      <c r="G38" s="111">
        <v>1263.9210574030001</v>
      </c>
      <c r="H38" s="111">
        <v>777.75191245799999</v>
      </c>
      <c r="I38" s="111">
        <v>216.140476793</v>
      </c>
      <c r="J38" s="111">
        <v>91.190618005000431</v>
      </c>
    </row>
    <row r="39" spans="1:10" ht="24" customHeight="1">
      <c r="A39" s="665" t="s">
        <v>32</v>
      </c>
      <c r="B39" s="659">
        <v>5427.1760049149998</v>
      </c>
      <c r="C39" s="659">
        <v>1311.260270776</v>
      </c>
      <c r="D39" s="659">
        <v>1532.9755519320001</v>
      </c>
      <c r="E39" s="659">
        <v>1502.9577663940001</v>
      </c>
      <c r="F39" s="659">
        <v>20.840190470000003</v>
      </c>
      <c r="G39" s="659">
        <v>1185.6782124699998</v>
      </c>
      <c r="H39" s="659">
        <v>1041.2963989580001</v>
      </c>
      <c r="I39" s="659">
        <v>211.38188885899999</v>
      </c>
      <c r="J39" s="659">
        <v>144.58368192000003</v>
      </c>
    </row>
    <row r="40" spans="1:10" ht="24" customHeight="1">
      <c r="A40" s="8" t="s">
        <v>33</v>
      </c>
      <c r="B40" s="111">
        <v>4669.560553839</v>
      </c>
      <c r="C40" s="111">
        <v>1066.5289535039999</v>
      </c>
      <c r="D40" s="111">
        <v>1310.5232778290001</v>
      </c>
      <c r="E40" s="111">
        <v>1289.0383991219999</v>
      </c>
      <c r="F40" s="111">
        <v>12.979678934999999</v>
      </c>
      <c r="G40" s="111">
        <v>1046.933721286</v>
      </c>
      <c r="H40" s="111">
        <v>867.65200619200004</v>
      </c>
      <c r="I40" s="111">
        <v>178.350215948</v>
      </c>
      <c r="J40" s="111">
        <v>199.57237907999971</v>
      </c>
    </row>
    <row r="41" spans="1:10" ht="24" customHeight="1">
      <c r="A41" s="665" t="s">
        <v>34</v>
      </c>
      <c r="B41" s="659">
        <v>5550.9467997540005</v>
      </c>
      <c r="C41" s="659">
        <v>1323.9799328030001</v>
      </c>
      <c r="D41" s="659">
        <v>1692.2190627719999</v>
      </c>
      <c r="E41" s="659">
        <v>1669.8274863410002</v>
      </c>
      <c r="F41" s="659">
        <v>8.8035972029999989</v>
      </c>
      <c r="G41" s="659">
        <v>1190.5507683560002</v>
      </c>
      <c r="H41" s="659">
        <v>1009.140548632</v>
      </c>
      <c r="I41" s="659">
        <v>166.11406269300002</v>
      </c>
      <c r="J41" s="659">
        <v>168.94242449799984</v>
      </c>
    </row>
    <row r="42" spans="1:10" ht="24" customHeight="1">
      <c r="A42" s="8" t="s">
        <v>35</v>
      </c>
      <c r="B42" s="111">
        <v>5128.7126876419998</v>
      </c>
      <c r="C42" s="111">
        <v>1096.2815197500004</v>
      </c>
      <c r="D42" s="111">
        <v>1714.163404209</v>
      </c>
      <c r="E42" s="111">
        <v>1694.8229267009999</v>
      </c>
      <c r="F42" s="111">
        <v>5.7572453059999997</v>
      </c>
      <c r="G42" s="111">
        <v>1382.3432539200001</v>
      </c>
      <c r="H42" s="111">
        <v>652.83724266199999</v>
      </c>
      <c r="I42" s="111">
        <v>152.109901393</v>
      </c>
      <c r="J42" s="667">
        <v>130.97736570799938</v>
      </c>
    </row>
    <row r="43" spans="1:10" ht="24" customHeight="1">
      <c r="A43" s="665" t="s">
        <v>36</v>
      </c>
      <c r="B43" s="659">
        <v>6945.1653253220002</v>
      </c>
      <c r="C43" s="659">
        <v>1503.82668967</v>
      </c>
      <c r="D43" s="659">
        <v>2031.992985398</v>
      </c>
      <c r="E43" s="659">
        <v>1993.858360558</v>
      </c>
      <c r="F43" s="659">
        <v>14.435124874</v>
      </c>
      <c r="G43" s="659">
        <v>1927.9229059100001</v>
      </c>
      <c r="H43" s="659">
        <v>1155.48379858</v>
      </c>
      <c r="I43" s="659">
        <v>155.23548459700001</v>
      </c>
      <c r="J43" s="659">
        <v>170.7034611670002</v>
      </c>
    </row>
    <row r="44" spans="1:10" ht="24" customHeight="1">
      <c r="A44" s="8" t="s">
        <v>37</v>
      </c>
      <c r="B44" s="111">
        <v>6311.4269318700008</v>
      </c>
      <c r="C44" s="111">
        <v>1211.1920204549999</v>
      </c>
      <c r="D44" s="111">
        <v>2303.2499916299998</v>
      </c>
      <c r="E44" s="111">
        <v>1821.2823802080002</v>
      </c>
      <c r="F44" s="111">
        <v>459.63860370699996</v>
      </c>
      <c r="G44" s="111">
        <v>1731.6373970359998</v>
      </c>
      <c r="H44" s="111">
        <v>782.11937340600002</v>
      </c>
      <c r="I44" s="111">
        <v>124.369842378</v>
      </c>
      <c r="J44" s="111">
        <v>158.85830696500142</v>
      </c>
    </row>
    <row r="45" spans="1:10" ht="24" customHeight="1">
      <c r="A45" s="665" t="s">
        <v>38</v>
      </c>
      <c r="B45" s="659">
        <v>6713.826918234</v>
      </c>
      <c r="C45" s="659">
        <v>1172.3791138510001</v>
      </c>
      <c r="D45" s="659">
        <v>2665.983338689</v>
      </c>
      <c r="E45" s="659">
        <v>2014.4871325040001</v>
      </c>
      <c r="F45" s="659">
        <v>620.73072867300004</v>
      </c>
      <c r="G45" s="659">
        <v>1726.8150514670001</v>
      </c>
      <c r="H45" s="659">
        <v>886.10061003400006</v>
      </c>
      <c r="I45" s="659">
        <v>104.57594341000001</v>
      </c>
      <c r="J45" s="659">
        <v>157.97286078300024</v>
      </c>
    </row>
    <row r="46" spans="1:10" ht="24" customHeight="1">
      <c r="A46" s="8" t="s">
        <v>39</v>
      </c>
      <c r="B46" s="111">
        <v>6908.2232749570003</v>
      </c>
      <c r="C46" s="111">
        <v>1206.2705885949999</v>
      </c>
      <c r="D46" s="111">
        <v>2895.8207059860001</v>
      </c>
      <c r="E46" s="111">
        <v>2522.3533827280003</v>
      </c>
      <c r="F46" s="111">
        <v>340.14974054199996</v>
      </c>
      <c r="G46" s="111">
        <v>1693.9496828040001</v>
      </c>
      <c r="H46" s="111">
        <v>871.17669714499993</v>
      </c>
      <c r="I46" s="111">
        <v>88.604151599999994</v>
      </c>
      <c r="J46" s="111">
        <v>152.40144882700022</v>
      </c>
    </row>
    <row r="47" spans="1:10" ht="24" customHeight="1">
      <c r="A47" s="282" t="s">
        <v>40</v>
      </c>
      <c r="B47" s="275">
        <v>6718.0111971050001</v>
      </c>
      <c r="C47" s="275">
        <v>1650.1849386609999</v>
      </c>
      <c r="D47" s="275">
        <v>2485.9578971580004</v>
      </c>
      <c r="E47" s="275">
        <v>2217.6384043780004</v>
      </c>
      <c r="F47" s="275">
        <v>238.96289338299999</v>
      </c>
      <c r="G47" s="275">
        <v>1597.8353175519999</v>
      </c>
      <c r="H47" s="275">
        <v>760.94986594700003</v>
      </c>
      <c r="I47" s="275">
        <v>83.068097144000006</v>
      </c>
      <c r="J47" s="275">
        <v>140.01508064299961</v>
      </c>
    </row>
    <row r="48" spans="1:10" ht="24" customHeight="1">
      <c r="A48" s="1114" t="s">
        <v>935</v>
      </c>
      <c r="B48" s="1069">
        <v>100234.77119602662</v>
      </c>
      <c r="C48" s="1069">
        <v>16850.968161825771</v>
      </c>
      <c r="D48" s="1069">
        <v>40147.959587325669</v>
      </c>
      <c r="E48" s="1069">
        <v>36557.275633306868</v>
      </c>
      <c r="F48" s="1069">
        <v>2819.3599336361694</v>
      </c>
      <c r="G48" s="1069">
        <v>28749.590442354187</v>
      </c>
      <c r="H48" s="1069">
        <v>11379.596915723241</v>
      </c>
      <c r="I48" s="1069">
        <v>674.43594110607012</v>
      </c>
      <c r="J48" s="1069">
        <v>2432.220147691688</v>
      </c>
    </row>
    <row r="49" spans="1:10" ht="24" customHeight="1">
      <c r="A49" s="665" t="s">
        <v>3</v>
      </c>
      <c r="B49" s="659">
        <v>4706.686236281942</v>
      </c>
      <c r="C49" s="659">
        <v>713.28533624548982</v>
      </c>
      <c r="D49" s="659">
        <v>2298.55170360685</v>
      </c>
      <c r="E49" s="659">
        <v>2121.3751422424998</v>
      </c>
      <c r="F49" s="659">
        <v>146.21892802434999</v>
      </c>
      <c r="G49" s="659">
        <v>1461.8984326370298</v>
      </c>
      <c r="H49" s="659">
        <v>42.955407097550001</v>
      </c>
      <c r="I49" s="659">
        <v>63.363764273690009</v>
      </c>
      <c r="J49" s="659">
        <v>126.63159242133239</v>
      </c>
    </row>
    <row r="50" spans="1:10" ht="24" customHeight="1">
      <c r="A50" s="8" t="s">
        <v>4</v>
      </c>
      <c r="B50" s="111">
        <v>6410.2722949433028</v>
      </c>
      <c r="C50" s="111">
        <v>1169.0527721846699</v>
      </c>
      <c r="D50" s="111">
        <v>2787.1901895863002</v>
      </c>
      <c r="E50" s="111">
        <v>2522.2090322435001</v>
      </c>
      <c r="F50" s="111">
        <v>201.11878304344003</v>
      </c>
      <c r="G50" s="111">
        <v>1782.1175877712399</v>
      </c>
      <c r="H50" s="111">
        <v>422.15352244616992</v>
      </c>
      <c r="I50" s="111">
        <v>59.785915644749998</v>
      </c>
      <c r="J50" s="111">
        <v>189.9723073101726</v>
      </c>
    </row>
    <row r="51" spans="1:10" ht="24" customHeight="1">
      <c r="A51" s="665" t="s">
        <v>5</v>
      </c>
      <c r="B51" s="659">
        <v>8018.0325681186787</v>
      </c>
      <c r="C51" s="659">
        <v>1340.6926197169601</v>
      </c>
      <c r="D51" s="659">
        <v>3101.2121710637698</v>
      </c>
      <c r="E51" s="659">
        <v>2866.6769720975599</v>
      </c>
      <c r="F51" s="659">
        <v>134.11938569020998</v>
      </c>
      <c r="G51" s="659">
        <v>2205.3208536073398</v>
      </c>
      <c r="H51" s="659">
        <v>1083.2698973295599</v>
      </c>
      <c r="I51" s="659">
        <v>59.942665998550005</v>
      </c>
      <c r="J51" s="659">
        <v>227.5943604024996</v>
      </c>
    </row>
    <row r="52" spans="1:10" ht="24" customHeight="1">
      <c r="A52" s="8" t="s">
        <v>32</v>
      </c>
      <c r="B52" s="111">
        <v>8372.9650282228504</v>
      </c>
      <c r="C52" s="111">
        <v>1172.7156267936298</v>
      </c>
      <c r="D52" s="111">
        <v>3474.8481380110202</v>
      </c>
      <c r="E52" s="111">
        <v>3315.5190253771702</v>
      </c>
      <c r="F52" s="111">
        <v>80.486421497179975</v>
      </c>
      <c r="G52" s="111">
        <v>2424.7206745017402</v>
      </c>
      <c r="H52" s="111">
        <v>1069.3229569897098</v>
      </c>
      <c r="I52" s="111">
        <v>49.893506301639995</v>
      </c>
      <c r="J52" s="111">
        <v>181.4641256251104</v>
      </c>
    </row>
    <row r="53" spans="1:10" ht="24" customHeight="1">
      <c r="A53" s="665" t="s">
        <v>33</v>
      </c>
      <c r="B53" s="659">
        <v>10454.969902510971</v>
      </c>
      <c r="C53" s="659">
        <v>1349.7041566998998</v>
      </c>
      <c r="D53" s="659">
        <v>4619.862996193252</v>
      </c>
      <c r="E53" s="659">
        <v>4471.2181164594522</v>
      </c>
      <c r="F53" s="659">
        <v>54.440615017809989</v>
      </c>
      <c r="G53" s="659">
        <v>2799.050061579992</v>
      </c>
      <c r="H53" s="659">
        <v>1455.72212924818</v>
      </c>
      <c r="I53" s="659">
        <v>50.720265064469977</v>
      </c>
      <c r="J53" s="659">
        <v>179.91029372517772</v>
      </c>
    </row>
    <row r="54" spans="1:10" ht="24" customHeight="1">
      <c r="A54" s="8" t="s">
        <v>34</v>
      </c>
      <c r="B54" s="111">
        <v>7986.6119136538291</v>
      </c>
      <c r="C54" s="111">
        <v>1204.2118743299102</v>
      </c>
      <c r="D54" s="111">
        <v>3292.5843443302801</v>
      </c>
      <c r="E54" s="111">
        <v>3190.7385791112501</v>
      </c>
      <c r="F54" s="111">
        <v>20.253276604109999</v>
      </c>
      <c r="G54" s="111">
        <v>2322.6575694388607</v>
      </c>
      <c r="H54" s="111">
        <v>964.90458189673006</v>
      </c>
      <c r="I54" s="111">
        <v>51.145895888300004</v>
      </c>
      <c r="J54" s="111">
        <v>151.10764776974753</v>
      </c>
    </row>
    <row r="55" spans="1:10" ht="24" customHeight="1">
      <c r="A55" s="665" t="s">
        <v>35</v>
      </c>
      <c r="B55" s="659">
        <v>9345.8563755411833</v>
      </c>
      <c r="C55" s="659">
        <v>1435.4986848487904</v>
      </c>
      <c r="D55" s="659">
        <v>4180.7387922732796</v>
      </c>
      <c r="E55" s="659">
        <v>4070.4506217904395</v>
      </c>
      <c r="F55" s="659">
        <v>7.9776132718399992</v>
      </c>
      <c r="G55" s="659">
        <v>2677.8247506008984</v>
      </c>
      <c r="H55" s="659">
        <v>826.57601666477024</v>
      </c>
      <c r="I55" s="659">
        <v>58.045560222570025</v>
      </c>
      <c r="J55" s="659">
        <v>167.17257093087443</v>
      </c>
    </row>
    <row r="56" spans="1:10" ht="24" customHeight="1">
      <c r="A56" s="8" t="s">
        <v>36</v>
      </c>
      <c r="B56" s="111">
        <v>10282.477634516055</v>
      </c>
      <c r="C56" s="111">
        <v>1878.8469148451204</v>
      </c>
      <c r="D56" s="111">
        <v>4573.3013453678996</v>
      </c>
      <c r="E56" s="111">
        <v>4401.1521552980894</v>
      </c>
      <c r="F56" s="111">
        <v>89.132322535810005</v>
      </c>
      <c r="G56" s="111">
        <v>2746.4762301257679</v>
      </c>
      <c r="H56" s="111">
        <v>844.64823119384005</v>
      </c>
      <c r="I56" s="111">
        <v>55.43045015209001</v>
      </c>
      <c r="J56" s="111">
        <v>183.77446283133744</v>
      </c>
    </row>
    <row r="57" spans="1:10" ht="24" customHeight="1">
      <c r="A57" s="665" t="s">
        <v>37</v>
      </c>
      <c r="B57" s="659">
        <v>9503.8226732352396</v>
      </c>
      <c r="C57" s="659">
        <v>1907.6027896772098</v>
      </c>
      <c r="D57" s="659">
        <v>4214.4335561072003</v>
      </c>
      <c r="E57" s="659">
        <v>3273.5256324032002</v>
      </c>
      <c r="F57" s="659">
        <v>895.73259391725014</v>
      </c>
      <c r="G57" s="659">
        <v>2379.7359142912169</v>
      </c>
      <c r="H57" s="659">
        <v>732.69363891858995</v>
      </c>
      <c r="I57" s="659">
        <v>39.789295591109997</v>
      </c>
      <c r="J57" s="659">
        <v>229.5674786499122</v>
      </c>
    </row>
    <row r="58" spans="1:10" ht="24" customHeight="1">
      <c r="A58" s="8" t="s">
        <v>38</v>
      </c>
      <c r="B58" s="111">
        <v>9224.3800669881948</v>
      </c>
      <c r="C58" s="111">
        <v>1731.9173671201197</v>
      </c>
      <c r="D58" s="111">
        <v>3119.0875585694598</v>
      </c>
      <c r="E58" s="111">
        <v>2192.7386398015601</v>
      </c>
      <c r="F58" s="111">
        <v>887.40287969337987</v>
      </c>
      <c r="G58" s="111">
        <v>2742.3941929997814</v>
      </c>
      <c r="H58" s="111">
        <v>1254.8768277717804</v>
      </c>
      <c r="I58" s="111">
        <v>61.826368583180013</v>
      </c>
      <c r="J58" s="111">
        <v>314.27775194387306</v>
      </c>
    </row>
    <row r="59" spans="1:10" ht="24" customHeight="1">
      <c r="A59" s="665" t="s">
        <v>39</v>
      </c>
      <c r="B59" s="659">
        <v>8352.3260668973999</v>
      </c>
      <c r="C59" s="659">
        <v>1525.5505545423996</v>
      </c>
      <c r="D59" s="659">
        <v>2559.5404843791903</v>
      </c>
      <c r="E59" s="659">
        <v>2285.3508057767403</v>
      </c>
      <c r="F59" s="659">
        <v>243.88439537745003</v>
      </c>
      <c r="G59" s="659">
        <v>2617.9502767955232</v>
      </c>
      <c r="H59" s="659">
        <v>1350.1019333168701</v>
      </c>
      <c r="I59" s="659">
        <v>58.619038180550021</v>
      </c>
      <c r="J59" s="659">
        <v>240.56377968286682</v>
      </c>
    </row>
    <row r="60" spans="1:10" ht="24" customHeight="1">
      <c r="A60" s="1098" t="s">
        <v>40</v>
      </c>
      <c r="B60" s="1065">
        <v>7576.3704351169808</v>
      </c>
      <c r="C60" s="1065">
        <v>1421.8894648215705</v>
      </c>
      <c r="D60" s="1065">
        <v>1926.6083078371701</v>
      </c>
      <c r="E60" s="1065">
        <v>1846.3209107054099</v>
      </c>
      <c r="F60" s="1065">
        <v>58.592718963339998</v>
      </c>
      <c r="G60" s="1065">
        <v>2589.4438980047953</v>
      </c>
      <c r="H60" s="1065">
        <v>1332.3717728494898</v>
      </c>
      <c r="I60" s="1065">
        <v>65.873215205170041</v>
      </c>
      <c r="J60" s="1065">
        <v>240.1837763987844</v>
      </c>
    </row>
    <row r="61" spans="1:10" ht="24" customHeight="1">
      <c r="A61" s="1253" t="s">
        <v>1331</v>
      </c>
      <c r="B61" s="1328">
        <v>104674.99095475771</v>
      </c>
      <c r="C61" s="1328">
        <v>17097.585434150718</v>
      </c>
      <c r="D61" s="1328">
        <v>18548.94840694614</v>
      </c>
      <c r="E61" s="1328">
        <v>17084.50997762203</v>
      </c>
      <c r="F61" s="1328">
        <v>1285.54725107077</v>
      </c>
      <c r="G61" s="1328">
        <v>45839.645422145157</v>
      </c>
      <c r="H61" s="1328">
        <v>17400.396376240617</v>
      </c>
      <c r="I61" s="1328">
        <v>1179.7707614746112</v>
      </c>
      <c r="J61" s="1328">
        <v>4608.6445538004828</v>
      </c>
    </row>
    <row r="62" spans="1:10" ht="24" customHeight="1">
      <c r="A62" s="6" t="s">
        <v>3</v>
      </c>
      <c r="B62" s="1067">
        <v>6324.2186584719211</v>
      </c>
      <c r="C62" s="1067">
        <v>1111.1914094268354</v>
      </c>
      <c r="D62" s="1067">
        <v>1743.2692246353001</v>
      </c>
      <c r="E62" s="1067">
        <v>1700.9448612408801</v>
      </c>
      <c r="F62" s="1067">
        <v>30.530948836419999</v>
      </c>
      <c r="G62" s="1067">
        <v>2598.4239886173195</v>
      </c>
      <c r="H62" s="1067">
        <v>549.54066953799997</v>
      </c>
      <c r="I62" s="1067">
        <v>82.783734294949767</v>
      </c>
      <c r="J62" s="1067">
        <v>239.00963195951604</v>
      </c>
    </row>
    <row r="63" spans="1:10" ht="24" customHeight="1">
      <c r="A63" s="665" t="s">
        <v>4</v>
      </c>
      <c r="B63" s="659">
        <v>6895.6714042873227</v>
      </c>
      <c r="C63" s="659">
        <v>1567.5779491511964</v>
      </c>
      <c r="D63" s="659">
        <v>1379.1480569891298</v>
      </c>
      <c r="E63" s="659">
        <v>1282.9693185131498</v>
      </c>
      <c r="F63" s="659">
        <v>84.451549148370006</v>
      </c>
      <c r="G63" s="659">
        <v>2652.6081918535219</v>
      </c>
      <c r="H63" s="659">
        <v>972.59693024997</v>
      </c>
      <c r="I63" s="659">
        <v>92.244948195010792</v>
      </c>
      <c r="J63" s="659">
        <v>231.49532784849328</v>
      </c>
    </row>
    <row r="64" spans="1:10" ht="24" customHeight="1">
      <c r="A64" s="8" t="s">
        <v>5</v>
      </c>
      <c r="B64" s="111">
        <v>7059.0150879221419</v>
      </c>
      <c r="C64" s="111">
        <v>1066.2593624082504</v>
      </c>
      <c r="D64" s="111">
        <v>1375.1161582432401</v>
      </c>
      <c r="E64" s="111">
        <v>1251.6910940806101</v>
      </c>
      <c r="F64" s="111">
        <v>112.62325042162999</v>
      </c>
      <c r="G64" s="111">
        <v>2913.8858136248382</v>
      </c>
      <c r="H64" s="111">
        <v>1367.6119029160202</v>
      </c>
      <c r="I64" s="111">
        <v>86.694319711060629</v>
      </c>
      <c r="J64" s="111">
        <v>249.44753101873221</v>
      </c>
    </row>
    <row r="65" spans="1:10" ht="24" customHeight="1">
      <c r="A65" s="665" t="s">
        <v>32</v>
      </c>
      <c r="B65" s="659">
        <v>8616.9961691614735</v>
      </c>
      <c r="C65" s="659">
        <v>1273.6285430625037</v>
      </c>
      <c r="D65" s="659">
        <v>1778.1311682693899</v>
      </c>
      <c r="E65" s="659">
        <v>1675.57422778159</v>
      </c>
      <c r="F65" s="659">
        <v>91.051501079800005</v>
      </c>
      <c r="G65" s="659">
        <v>3492.6039701590917</v>
      </c>
      <c r="H65" s="659">
        <v>1662.93787767198</v>
      </c>
      <c r="I65" s="659">
        <v>98.205385316779839</v>
      </c>
      <c r="J65" s="659">
        <v>311.48922468172861</v>
      </c>
    </row>
    <row r="66" spans="1:10" ht="24" customHeight="1">
      <c r="A66" s="8" t="s">
        <v>33</v>
      </c>
      <c r="B66" s="111">
        <v>8756.8335341774091</v>
      </c>
      <c r="C66" s="111">
        <v>1182.6052061633204</v>
      </c>
      <c r="D66" s="111">
        <v>1837.3249682247299</v>
      </c>
      <c r="E66" s="111">
        <v>1772.1668066813399</v>
      </c>
      <c r="F66" s="111">
        <v>58.949551253389998</v>
      </c>
      <c r="G66" s="111">
        <v>3738.0739189711576</v>
      </c>
      <c r="H66" s="111">
        <v>1578.3883244273798</v>
      </c>
      <c r="I66" s="111">
        <v>98.715616982079808</v>
      </c>
      <c r="J66" s="111">
        <v>321.72549940874137</v>
      </c>
    </row>
    <row r="67" spans="1:10" ht="24" customHeight="1">
      <c r="A67" s="665" t="s">
        <v>34</v>
      </c>
      <c r="B67" s="659">
        <v>8130.2590971974423</v>
      </c>
      <c r="C67" s="659">
        <v>1204.2974868134877</v>
      </c>
      <c r="D67" s="659">
        <v>1254.44077583016</v>
      </c>
      <c r="E67" s="659">
        <v>1228.2075824434098</v>
      </c>
      <c r="F67" s="659">
        <v>21.040454004290002</v>
      </c>
      <c r="G67" s="659">
        <v>3420.498644169918</v>
      </c>
      <c r="H67" s="659">
        <v>1847.2736919842996</v>
      </c>
      <c r="I67" s="659">
        <v>103.47989981095016</v>
      </c>
      <c r="J67" s="659">
        <v>300.26859858862809</v>
      </c>
    </row>
    <row r="68" spans="1:10" ht="24" customHeight="1">
      <c r="A68" s="8" t="s">
        <v>35</v>
      </c>
      <c r="B68" s="111">
        <v>9402.6791048037303</v>
      </c>
      <c r="C68" s="111">
        <v>1680.42991184535</v>
      </c>
      <c r="D68" s="111">
        <v>1431.5438555902597</v>
      </c>
      <c r="E68" s="111">
        <v>1411.6791121680199</v>
      </c>
      <c r="F68" s="111">
        <v>14.096294938770001</v>
      </c>
      <c r="G68" s="111">
        <v>4429.3975316203678</v>
      </c>
      <c r="H68" s="111">
        <v>1389.0401379412201</v>
      </c>
      <c r="I68" s="111">
        <v>100.8778789940597</v>
      </c>
      <c r="J68" s="111">
        <v>371.38978881247345</v>
      </c>
    </row>
    <row r="69" spans="1:10" ht="24" customHeight="1">
      <c r="A69" s="665" t="s">
        <v>36</v>
      </c>
      <c r="B69" s="659">
        <v>9297.1638491240174</v>
      </c>
      <c r="C69" s="659">
        <v>1476.3854799564442</v>
      </c>
      <c r="D69" s="659">
        <v>1374.4240287882799</v>
      </c>
      <c r="E69" s="659">
        <v>1331.35923157396</v>
      </c>
      <c r="F69" s="659">
        <v>34.275611376999997</v>
      </c>
      <c r="G69" s="659">
        <v>4415.991671079003</v>
      </c>
      <c r="H69" s="659">
        <v>1536.41243695457</v>
      </c>
      <c r="I69" s="659">
        <v>105.97248327730021</v>
      </c>
      <c r="J69" s="659">
        <v>387.97774906841863</v>
      </c>
    </row>
    <row r="70" spans="1:10" ht="24" customHeight="1">
      <c r="A70" s="8" t="s">
        <v>37</v>
      </c>
      <c r="B70" s="111">
        <v>9228.7607848245862</v>
      </c>
      <c r="C70" s="111">
        <v>1745.23591072093</v>
      </c>
      <c r="D70" s="111">
        <v>1332.3507222894598</v>
      </c>
      <c r="E70" s="111">
        <v>1142.7719327514499</v>
      </c>
      <c r="F70" s="111">
        <v>148.01039242798998</v>
      </c>
      <c r="G70" s="111">
        <v>4206.9934785845053</v>
      </c>
      <c r="H70" s="111">
        <v>1356.3448218067601</v>
      </c>
      <c r="I70" s="111">
        <v>96.952368810820218</v>
      </c>
      <c r="J70" s="111">
        <v>490.88348261211195</v>
      </c>
    </row>
    <row r="71" spans="1:10" ht="24" customHeight="1">
      <c r="A71" s="665" t="s">
        <v>38</v>
      </c>
      <c r="B71" s="659">
        <v>10096.745218382426</v>
      </c>
      <c r="C71" s="659">
        <v>1596.6965610286704</v>
      </c>
      <c r="D71" s="659">
        <v>1784.0131368779801</v>
      </c>
      <c r="E71" s="659">
        <v>1378.4460373127499</v>
      </c>
      <c r="F71" s="659">
        <v>375.04369879673999</v>
      </c>
      <c r="G71" s="659">
        <v>4252.567647810255</v>
      </c>
      <c r="H71" s="659">
        <v>1829.1091682579799</v>
      </c>
      <c r="I71" s="659">
        <v>110.16807741921009</v>
      </c>
      <c r="J71" s="659">
        <v>524.19062698833102</v>
      </c>
    </row>
    <row r="72" spans="1:10" ht="24" customHeight="1">
      <c r="A72" s="8" t="s">
        <v>39</v>
      </c>
      <c r="B72" s="111">
        <v>10182.115178238906</v>
      </c>
      <c r="C72" s="111">
        <v>1517.3884124765004</v>
      </c>
      <c r="D72" s="111">
        <v>1684.13663971304</v>
      </c>
      <c r="E72" s="111">
        <v>1456.62906340208</v>
      </c>
      <c r="F72" s="111">
        <v>208.97500217691004</v>
      </c>
      <c r="G72" s="111">
        <v>4614.7504324235351</v>
      </c>
      <c r="H72" s="111">
        <v>1736.1195268979498</v>
      </c>
      <c r="I72" s="111">
        <v>99.194582357740018</v>
      </c>
      <c r="J72" s="111">
        <v>530.52558437014</v>
      </c>
    </row>
    <row r="73" spans="1:10" ht="24" customHeight="1">
      <c r="A73" s="282" t="s">
        <v>40</v>
      </c>
      <c r="B73" s="275">
        <v>10684.532868166352</v>
      </c>
      <c r="C73" s="275">
        <v>1675.8892010972302</v>
      </c>
      <c r="D73" s="275">
        <v>1575.0496714951698</v>
      </c>
      <c r="E73" s="275">
        <v>1452.0707096727899</v>
      </c>
      <c r="F73" s="275">
        <v>106.49899660946001</v>
      </c>
      <c r="G73" s="275">
        <v>5103.8501332316446</v>
      </c>
      <c r="H73" s="275">
        <v>1575.0208875944897</v>
      </c>
      <c r="I73" s="275">
        <v>104.48146630465003</v>
      </c>
      <c r="J73" s="275">
        <v>650.24150844316739</v>
      </c>
    </row>
    <row r="75" spans="1:10">
      <c r="B75" s="1174"/>
      <c r="C75" s="1174"/>
      <c r="D75" s="1174"/>
      <c r="E75" s="1174"/>
      <c r="F75" s="1174"/>
      <c r="G75" s="1174"/>
      <c r="H75" s="1174"/>
      <c r="I75" s="1174"/>
      <c r="J75" s="1174"/>
    </row>
    <row r="76" spans="1:10">
      <c r="B76" s="1174"/>
      <c r="C76" s="1174"/>
      <c r="D76" s="1174"/>
      <c r="E76" s="1174"/>
      <c r="F76" s="1174"/>
      <c r="G76" s="1174"/>
      <c r="H76" s="1174"/>
      <c r="I76" s="1174"/>
      <c r="J76" s="1174"/>
    </row>
    <row r="77" spans="1:10">
      <c r="B77" s="1174"/>
      <c r="C77" s="1174"/>
      <c r="D77" s="1174"/>
      <c r="E77" s="1174"/>
      <c r="F77" s="1174"/>
      <c r="G77" s="1174"/>
      <c r="H77" s="1174"/>
      <c r="I77" s="1174"/>
      <c r="J77" s="1174"/>
    </row>
    <row r="78" spans="1:10">
      <c r="B78" s="1174"/>
      <c r="C78" s="1174"/>
      <c r="D78" s="1174"/>
      <c r="E78" s="1174"/>
      <c r="F78" s="1174"/>
      <c r="G78" s="1174"/>
      <c r="H78" s="1174"/>
      <c r="I78" s="1174"/>
      <c r="J78" s="1174"/>
    </row>
    <row r="79" spans="1:10">
      <c r="B79" s="1174"/>
      <c r="C79" s="1174"/>
      <c r="D79" s="1174"/>
      <c r="E79" s="1174"/>
      <c r="F79" s="1174"/>
      <c r="G79" s="1174"/>
      <c r="H79" s="1174"/>
      <c r="I79" s="1174"/>
      <c r="J79" s="1174"/>
    </row>
    <row r="80" spans="1:10">
      <c r="B80" s="1174"/>
      <c r="C80" s="1174"/>
      <c r="D80" s="1174"/>
      <c r="E80" s="1174"/>
      <c r="F80" s="1174"/>
      <c r="G80" s="1174"/>
      <c r="H80" s="1174"/>
      <c r="I80" s="1174"/>
      <c r="J80" s="1174"/>
    </row>
    <row r="81" spans="2:10">
      <c r="B81" s="1174"/>
      <c r="C81" s="1174"/>
      <c r="D81" s="1174"/>
      <c r="E81" s="1174"/>
      <c r="F81" s="1174"/>
      <c r="G81" s="1174"/>
      <c r="H81" s="1174"/>
      <c r="I81" s="1174"/>
      <c r="J81" s="1174"/>
    </row>
    <row r="82" spans="2:10">
      <c r="B82" s="1174"/>
      <c r="C82" s="1174"/>
      <c r="D82" s="1174"/>
      <c r="E82" s="1174"/>
      <c r="F82" s="1174"/>
      <c r="G82" s="1174"/>
      <c r="H82" s="1174"/>
      <c r="I82" s="1174"/>
      <c r="J82" s="1174"/>
    </row>
    <row r="83" spans="2:10">
      <c r="B83" s="1174"/>
      <c r="C83" s="1174"/>
      <c r="D83" s="1174"/>
      <c r="E83" s="1174"/>
      <c r="F83" s="1174"/>
      <c r="G83" s="1174"/>
      <c r="H83" s="1174"/>
      <c r="I83" s="1174"/>
      <c r="J83" s="1174"/>
    </row>
    <row r="84" spans="2:10">
      <c r="B84" s="1174"/>
      <c r="C84" s="1174"/>
      <c r="D84" s="1174"/>
      <c r="E84" s="1174"/>
      <c r="F84" s="1174"/>
      <c r="G84" s="1174"/>
      <c r="H84" s="1174"/>
      <c r="I84" s="1174"/>
      <c r="J84" s="1174"/>
    </row>
    <row r="85" spans="2:10">
      <c r="B85" s="1174"/>
      <c r="C85" s="1174"/>
      <c r="D85" s="1174"/>
      <c r="E85" s="1174"/>
      <c r="F85" s="1174"/>
      <c r="G85" s="1174"/>
      <c r="H85" s="1174"/>
      <c r="I85" s="1174"/>
      <c r="J85" s="1174"/>
    </row>
    <row r="86" spans="2:10">
      <c r="B86" s="1174"/>
      <c r="C86" s="1174"/>
      <c r="D86" s="1174"/>
      <c r="E86" s="1174"/>
      <c r="F86" s="1174"/>
      <c r="G86" s="1174"/>
      <c r="H86" s="1174"/>
      <c r="I86" s="1174"/>
      <c r="J86" s="1174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showZeros="0" zoomScaleNormal="100" zoomScaleSheetLayoutView="100" workbookViewId="0">
      <pane xSplit="1" ySplit="8" topLeftCell="B47" activePane="bottomRight" state="frozen"/>
      <selection activeCell="A18" sqref="A18"/>
      <selection pane="topRight" activeCell="A18" sqref="A18"/>
      <selection pane="bottomLeft" activeCell="A18" sqref="A18"/>
      <selection pane="bottomRight" sqref="A1:M1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5" customFormat="1" ht="18" customHeight="1">
      <c r="A1" s="1459" t="s">
        <v>211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</row>
    <row r="2" spans="1:13">
      <c r="M2" s="58" t="s">
        <v>179</v>
      </c>
    </row>
    <row r="3" spans="1:13" s="786" customFormat="1" ht="15.75" customHeight="1">
      <c r="A3" s="1446" t="s">
        <v>194</v>
      </c>
      <c r="B3" s="1446"/>
      <c r="C3" s="1446"/>
      <c r="D3" s="1446"/>
      <c r="E3" s="1446"/>
      <c r="F3" s="1446"/>
      <c r="G3" s="1446"/>
      <c r="H3" s="1446"/>
      <c r="I3" s="1446"/>
      <c r="J3" s="1446"/>
      <c r="K3" s="1446"/>
      <c r="L3" s="1446"/>
      <c r="M3" s="1446"/>
    </row>
    <row r="5" spans="1:13">
      <c r="M5" s="58" t="s">
        <v>6</v>
      </c>
    </row>
    <row r="6" spans="1:13" ht="35.1" customHeight="1">
      <c r="A6" s="1464" t="s">
        <v>9</v>
      </c>
      <c r="B6" s="1464" t="s">
        <v>180</v>
      </c>
      <c r="C6" s="1464"/>
      <c r="D6" s="1491" t="s">
        <v>181</v>
      </c>
      <c r="E6" s="1464"/>
      <c r="F6" s="1491" t="s">
        <v>182</v>
      </c>
      <c r="G6" s="1464"/>
      <c r="H6" s="1491" t="s">
        <v>183</v>
      </c>
      <c r="I6" s="1464"/>
      <c r="J6" s="1491" t="s">
        <v>184</v>
      </c>
      <c r="K6" s="1464"/>
      <c r="L6" s="1464" t="s">
        <v>0</v>
      </c>
      <c r="M6" s="1464"/>
    </row>
    <row r="7" spans="1:13" ht="20.100000000000001" customHeight="1">
      <c r="A7" s="1464"/>
      <c r="B7" s="169" t="s">
        <v>26</v>
      </c>
      <c r="C7" s="169" t="s">
        <v>27</v>
      </c>
      <c r="D7" s="169" t="s">
        <v>26</v>
      </c>
      <c r="E7" s="169" t="s">
        <v>27</v>
      </c>
      <c r="F7" s="169" t="s">
        <v>26</v>
      </c>
      <c r="G7" s="169" t="s">
        <v>27</v>
      </c>
      <c r="H7" s="169" t="s">
        <v>26</v>
      </c>
      <c r="I7" s="169" t="s">
        <v>27</v>
      </c>
      <c r="J7" s="169" t="s">
        <v>26</v>
      </c>
      <c r="K7" s="169" t="s">
        <v>27</v>
      </c>
      <c r="L7" s="169" t="s">
        <v>26</v>
      </c>
      <c r="M7" s="169" t="s">
        <v>27</v>
      </c>
    </row>
    <row r="8" spans="1:13" ht="15" customHeight="1">
      <c r="A8" s="866">
        <v>1</v>
      </c>
      <c r="B8" s="866">
        <f t="shared" ref="B8:M8" si="0">+A8+1</f>
        <v>2</v>
      </c>
      <c r="C8" s="866">
        <f t="shared" si="0"/>
        <v>3</v>
      </c>
      <c r="D8" s="866">
        <f t="shared" si="0"/>
        <v>4</v>
      </c>
      <c r="E8" s="866">
        <f t="shared" si="0"/>
        <v>5</v>
      </c>
      <c r="F8" s="866">
        <f t="shared" si="0"/>
        <v>6</v>
      </c>
      <c r="G8" s="866">
        <f t="shared" si="0"/>
        <v>7</v>
      </c>
      <c r="H8" s="866">
        <f t="shared" si="0"/>
        <v>8</v>
      </c>
      <c r="I8" s="866">
        <f t="shared" si="0"/>
        <v>9</v>
      </c>
      <c r="J8" s="866">
        <f t="shared" si="0"/>
        <v>10</v>
      </c>
      <c r="K8" s="866">
        <f t="shared" si="0"/>
        <v>11</v>
      </c>
      <c r="L8" s="866">
        <f t="shared" si="0"/>
        <v>12</v>
      </c>
      <c r="M8" s="866">
        <f t="shared" si="0"/>
        <v>13</v>
      </c>
    </row>
    <row r="9" spans="1:13" s="118" customFormat="1" ht="19.5" customHeight="1">
      <c r="A9" s="867" t="s">
        <v>973</v>
      </c>
      <c r="B9" s="363">
        <v>13737527</v>
      </c>
      <c r="C9" s="364">
        <v>1116297.1078270001</v>
      </c>
      <c r="D9" s="363">
        <v>33842511</v>
      </c>
      <c r="E9" s="364">
        <v>767399.76230900001</v>
      </c>
      <c r="F9" s="363">
        <v>232944</v>
      </c>
      <c r="G9" s="364">
        <v>1021.1941029999999</v>
      </c>
      <c r="H9" s="363">
        <v>319</v>
      </c>
      <c r="I9" s="364">
        <v>170.50066999999999</v>
      </c>
      <c r="J9" s="363">
        <v>4833879</v>
      </c>
      <c r="K9" s="364">
        <v>5621.2512830000005</v>
      </c>
      <c r="L9" s="363">
        <v>52647180</v>
      </c>
      <c r="M9" s="364">
        <v>1890509.8161919999</v>
      </c>
    </row>
    <row r="10" spans="1:13" s="767" customFormat="1" ht="14.45" customHeight="1">
      <c r="A10" s="24" t="s">
        <v>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7" customFormat="1" ht="14.45" customHeight="1">
      <c r="A11" s="24" t="s">
        <v>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7" customFormat="1" ht="14.45" customHeight="1">
      <c r="A12" s="24" t="s">
        <v>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7" customFormat="1" ht="14.45" customHeight="1">
      <c r="A13" s="24" t="s">
        <v>32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7" customFormat="1" ht="14.45" customHeight="1">
      <c r="A14" s="24" t="s">
        <v>33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7" customFormat="1" ht="14.45" customHeight="1">
      <c r="A15" s="24" t="s">
        <v>34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7" customFormat="1" ht="14.45" customHeight="1">
      <c r="A16" s="24" t="s">
        <v>35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7" customFormat="1" ht="14.45" customHeight="1">
      <c r="A17" s="24" t="s">
        <v>36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7" customFormat="1" ht="14.45" customHeight="1">
      <c r="A18" s="24" t="s">
        <v>37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7" customFormat="1" ht="14.45" customHeight="1">
      <c r="A19" s="24" t="s">
        <v>38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7" customFormat="1" ht="14.45" customHeight="1">
      <c r="A20" s="24" t="s">
        <v>39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7" customFormat="1" ht="14.45" customHeight="1">
      <c r="A21" s="623" t="s">
        <v>40</v>
      </c>
      <c r="B21" s="607">
        <v>1270383</v>
      </c>
      <c r="C21" s="608">
        <v>149779.329864</v>
      </c>
      <c r="D21" s="607">
        <v>3199694</v>
      </c>
      <c r="E21" s="608">
        <v>79789.044464999999</v>
      </c>
      <c r="F21" s="607">
        <v>25662</v>
      </c>
      <c r="G21" s="608">
        <v>167.61335099999999</v>
      </c>
      <c r="H21" s="607">
        <v>25</v>
      </c>
      <c r="I21" s="608">
        <v>10.449109999999999</v>
      </c>
      <c r="J21" s="607">
        <v>350809</v>
      </c>
      <c r="K21" s="608">
        <v>586.08833500000003</v>
      </c>
      <c r="L21" s="607">
        <v>4846573</v>
      </c>
      <c r="M21" s="608">
        <v>230332.52512499999</v>
      </c>
    </row>
    <row r="22" spans="1:13" s="118" customFormat="1" ht="19.5" customHeight="1">
      <c r="A22" s="867" t="s">
        <v>433</v>
      </c>
      <c r="B22" s="363">
        <v>16549200</v>
      </c>
      <c r="C22" s="364">
        <v>1861265.8427609999</v>
      </c>
      <c r="D22" s="363">
        <v>36353856</v>
      </c>
      <c r="E22" s="364">
        <v>914879.60433100001</v>
      </c>
      <c r="F22" s="363">
        <v>269184</v>
      </c>
      <c r="G22" s="364">
        <v>1543.1891819999998</v>
      </c>
      <c r="H22" s="363">
        <v>251</v>
      </c>
      <c r="I22" s="364">
        <v>75.284908999999999</v>
      </c>
      <c r="J22" s="363">
        <v>3882184</v>
      </c>
      <c r="K22" s="364">
        <v>7886.5956449999994</v>
      </c>
      <c r="L22" s="363">
        <v>57054675</v>
      </c>
      <c r="M22" s="364">
        <v>2785650.5168270003</v>
      </c>
    </row>
    <row r="23" spans="1:13" s="767" customFormat="1" ht="14.45" customHeight="1">
      <c r="A23" s="24" t="s">
        <v>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7" customFormat="1" ht="14.45" customHeight="1">
      <c r="A24" s="24" t="s">
        <v>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7" customFormat="1" ht="14.45" customHeight="1">
      <c r="A25" s="24" t="s">
        <v>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7" customFormat="1" ht="14.45" customHeight="1">
      <c r="A26" s="24" t="s">
        <v>32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7" customFormat="1" ht="14.45" customHeight="1">
      <c r="A27" s="24" t="s">
        <v>33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7" customFormat="1" ht="14.45" customHeight="1">
      <c r="A28" s="623" t="s">
        <v>34</v>
      </c>
      <c r="B28" s="607">
        <v>1359435</v>
      </c>
      <c r="C28" s="608">
        <v>135471.47459</v>
      </c>
      <c r="D28" s="607">
        <v>3213151</v>
      </c>
      <c r="E28" s="608">
        <v>81421.959598000001</v>
      </c>
      <c r="F28" s="607">
        <v>22036</v>
      </c>
      <c r="G28" s="608">
        <v>97.753972000000005</v>
      </c>
      <c r="H28" s="607">
        <v>25</v>
      </c>
      <c r="I28" s="608">
        <v>11.340475</v>
      </c>
      <c r="J28" s="607">
        <v>296251</v>
      </c>
      <c r="K28" s="608">
        <v>737.55266500000005</v>
      </c>
      <c r="L28" s="607">
        <v>4890898</v>
      </c>
      <c r="M28" s="608">
        <v>217740.08129999999</v>
      </c>
    </row>
    <row r="29" spans="1:13" s="767" customFormat="1" ht="14.45" customHeight="1">
      <c r="A29" s="24" t="s">
        <v>35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7" customFormat="1" ht="14.45" customHeight="1">
      <c r="A30" s="24" t="s">
        <v>36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7" customFormat="1" ht="14.45" customHeight="1">
      <c r="A31" s="623" t="s">
        <v>37</v>
      </c>
      <c r="B31" s="607">
        <v>1220910</v>
      </c>
      <c r="C31" s="608">
        <v>189127.60049700001</v>
      </c>
      <c r="D31" s="607">
        <v>2897967</v>
      </c>
      <c r="E31" s="608">
        <v>71447.661445000005</v>
      </c>
      <c r="F31" s="607">
        <v>21837</v>
      </c>
      <c r="G31" s="608">
        <v>109.325186</v>
      </c>
      <c r="H31" s="607">
        <v>7</v>
      </c>
      <c r="I31" s="608">
        <v>1.749266</v>
      </c>
      <c r="J31" s="607">
        <v>216475</v>
      </c>
      <c r="K31" s="608">
        <v>529.56271300000003</v>
      </c>
      <c r="L31" s="607">
        <v>4357196</v>
      </c>
      <c r="M31" s="608">
        <v>261215.899107</v>
      </c>
    </row>
    <row r="32" spans="1:13" s="767" customFormat="1" ht="14.45" customHeight="1">
      <c r="A32" s="24" t="s">
        <v>38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7" customFormat="1" ht="14.45" customHeight="1">
      <c r="A33" s="24" t="s">
        <v>39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7" customFormat="1" ht="14.45" customHeight="1">
      <c r="A34" s="794" t="s">
        <v>40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8" customFormat="1" ht="19.5" customHeight="1">
      <c r="A35" s="867" t="s">
        <v>686</v>
      </c>
      <c r="B35" s="363">
        <v>21186208</v>
      </c>
      <c r="C35" s="364">
        <v>2853549.1744550006</v>
      </c>
      <c r="D35" s="363">
        <v>38370324</v>
      </c>
      <c r="E35" s="364">
        <v>1262224.2108329998</v>
      </c>
      <c r="F35" s="363">
        <v>229465.019077</v>
      </c>
      <c r="G35" s="364">
        <v>2150.7071139999998</v>
      </c>
      <c r="H35" s="363">
        <v>70.00000399999999</v>
      </c>
      <c r="I35" s="364">
        <v>28.769295999999997</v>
      </c>
      <c r="J35" s="363">
        <v>5136698.3429380003</v>
      </c>
      <c r="K35" s="364">
        <v>11206.180711000001</v>
      </c>
      <c r="L35" s="363">
        <v>64922765</v>
      </c>
      <c r="M35" s="364">
        <v>4129159.042409</v>
      </c>
    </row>
    <row r="36" spans="1:13" s="767" customFormat="1" ht="14.45" customHeight="1">
      <c r="A36" s="623" t="s">
        <v>3</v>
      </c>
      <c r="B36" s="607">
        <v>1452627</v>
      </c>
      <c r="C36" s="608">
        <v>210211.71795600001</v>
      </c>
      <c r="D36" s="607">
        <v>2500725</v>
      </c>
      <c r="E36" s="608">
        <v>75596.009749000004</v>
      </c>
      <c r="F36" s="607">
        <v>19529</v>
      </c>
      <c r="G36" s="608">
        <v>76.325860000000006</v>
      </c>
      <c r="H36" s="607">
        <v>2</v>
      </c>
      <c r="I36" s="608">
        <v>0.51005599999999995</v>
      </c>
      <c r="J36" s="607">
        <v>288118</v>
      </c>
      <c r="K36" s="608">
        <v>555.76271499999996</v>
      </c>
      <c r="L36" s="607">
        <v>4261001</v>
      </c>
      <c r="M36" s="608">
        <v>286440.326336</v>
      </c>
    </row>
    <row r="37" spans="1:13" s="767" customFormat="1" ht="14.45" customHeight="1">
      <c r="A37" s="623" t="s">
        <v>4</v>
      </c>
      <c r="B37" s="607">
        <v>1709643</v>
      </c>
      <c r="C37" s="608">
        <v>180617.807088</v>
      </c>
      <c r="D37" s="607">
        <v>2857695</v>
      </c>
      <c r="E37" s="608">
        <v>75093.717701000001</v>
      </c>
      <c r="F37" s="607">
        <v>20078</v>
      </c>
      <c r="G37" s="608">
        <v>136.23581200000001</v>
      </c>
      <c r="H37" s="607">
        <v>8</v>
      </c>
      <c r="I37" s="608">
        <v>3.0245280000000001</v>
      </c>
      <c r="J37" s="607">
        <v>377218</v>
      </c>
      <c r="K37" s="608">
        <v>844.05014300000005</v>
      </c>
      <c r="L37" s="607">
        <v>4964642</v>
      </c>
      <c r="M37" s="608">
        <v>256694.835272</v>
      </c>
    </row>
    <row r="38" spans="1:13" s="767" customFormat="1" ht="14.45" customHeight="1">
      <c r="A38" s="623" t="s">
        <v>5</v>
      </c>
      <c r="B38" s="607">
        <v>1664233</v>
      </c>
      <c r="C38" s="608">
        <v>220735.105041</v>
      </c>
      <c r="D38" s="607">
        <v>2991275</v>
      </c>
      <c r="E38" s="608">
        <v>87336.664178999999</v>
      </c>
      <c r="F38" s="607">
        <v>19759</v>
      </c>
      <c r="G38" s="608">
        <v>130.950413</v>
      </c>
      <c r="H38" s="607">
        <v>6</v>
      </c>
      <c r="I38" s="608">
        <v>2.17794</v>
      </c>
      <c r="J38" s="607">
        <v>334561</v>
      </c>
      <c r="K38" s="608">
        <v>1015.049325</v>
      </c>
      <c r="L38" s="607">
        <v>5009834</v>
      </c>
      <c r="M38" s="608">
        <v>309219.94689800002</v>
      </c>
    </row>
    <row r="39" spans="1:13" s="767" customFormat="1" ht="14.45" customHeight="1">
      <c r="A39" s="623" t="s">
        <v>32</v>
      </c>
      <c r="B39" s="607">
        <v>1735100</v>
      </c>
      <c r="C39" s="608">
        <v>211432.12340000001</v>
      </c>
      <c r="D39" s="607">
        <v>3272281</v>
      </c>
      <c r="E39" s="608">
        <v>105779.01336300001</v>
      </c>
      <c r="F39" s="607">
        <v>19978</v>
      </c>
      <c r="G39" s="608">
        <v>198.98764299999999</v>
      </c>
      <c r="H39" s="607">
        <v>13</v>
      </c>
      <c r="I39" s="608">
        <v>3.334546</v>
      </c>
      <c r="J39" s="607">
        <v>409656</v>
      </c>
      <c r="K39" s="608">
        <v>782.68063500000005</v>
      </c>
      <c r="L39" s="607">
        <v>5437028</v>
      </c>
      <c r="M39" s="608">
        <v>318196.13958700001</v>
      </c>
    </row>
    <row r="40" spans="1:13" s="767" customFormat="1" ht="14.45" customHeight="1">
      <c r="A40" s="623" t="s">
        <v>33</v>
      </c>
      <c r="B40" s="607">
        <v>1528715</v>
      </c>
      <c r="C40" s="608">
        <v>204241.914579</v>
      </c>
      <c r="D40" s="607">
        <v>3085429</v>
      </c>
      <c r="E40" s="608">
        <v>96461.606631999995</v>
      </c>
      <c r="F40" s="607">
        <v>19077.019077000001</v>
      </c>
      <c r="G40" s="608">
        <v>136.18677400000001</v>
      </c>
      <c r="H40" s="607">
        <v>4.0000039999999997</v>
      </c>
      <c r="I40" s="608">
        <v>1.7924020000000001</v>
      </c>
      <c r="J40" s="607">
        <v>342938.34293799999</v>
      </c>
      <c r="K40" s="608">
        <v>726.50693100000001</v>
      </c>
      <c r="L40" s="607">
        <v>4976163</v>
      </c>
      <c r="M40" s="608">
        <v>301568.00731800002</v>
      </c>
    </row>
    <row r="41" spans="1:13" s="767" customFormat="1" ht="14.45" customHeight="1">
      <c r="A41" s="623" t="s">
        <v>34</v>
      </c>
      <c r="B41" s="607">
        <v>1724024</v>
      </c>
      <c r="C41" s="608">
        <v>236506.48269500001</v>
      </c>
      <c r="D41" s="607">
        <v>3556402</v>
      </c>
      <c r="E41" s="608">
        <v>118432.411741</v>
      </c>
      <c r="F41" s="607">
        <v>18828</v>
      </c>
      <c r="G41" s="608">
        <v>246.17964000000001</v>
      </c>
      <c r="H41" s="607">
        <v>8</v>
      </c>
      <c r="I41" s="608">
        <v>5.3101240000000001</v>
      </c>
      <c r="J41" s="607">
        <v>392998</v>
      </c>
      <c r="K41" s="608">
        <v>909.51867300000004</v>
      </c>
      <c r="L41" s="607">
        <v>5692260</v>
      </c>
      <c r="M41" s="608">
        <v>356099.90287300001</v>
      </c>
    </row>
    <row r="42" spans="1:13" s="767" customFormat="1" ht="14.45" customHeight="1">
      <c r="A42" s="623" t="s">
        <v>35</v>
      </c>
      <c r="B42" s="607">
        <v>1529722</v>
      </c>
      <c r="C42" s="608">
        <v>244053.72029</v>
      </c>
      <c r="D42" s="607">
        <v>3096309</v>
      </c>
      <c r="E42" s="608">
        <v>107145.062403</v>
      </c>
      <c r="F42" s="607">
        <v>18393</v>
      </c>
      <c r="G42" s="608">
        <v>156.08399399999999</v>
      </c>
      <c r="H42" s="607">
        <v>2</v>
      </c>
      <c r="I42" s="608">
        <v>1.0736140000000001</v>
      </c>
      <c r="J42" s="607">
        <v>426069</v>
      </c>
      <c r="K42" s="608">
        <v>856.06579499999998</v>
      </c>
      <c r="L42" s="607">
        <v>5070495</v>
      </c>
      <c r="M42" s="608">
        <v>352212.00609600003</v>
      </c>
    </row>
    <row r="43" spans="1:13" s="767" customFormat="1" ht="14.45" customHeight="1">
      <c r="A43" s="623" t="s">
        <v>36</v>
      </c>
      <c r="B43" s="607">
        <v>1733766</v>
      </c>
      <c r="C43" s="608">
        <v>269491.07426600001</v>
      </c>
      <c r="D43" s="607">
        <v>3561472</v>
      </c>
      <c r="E43" s="608">
        <v>123315.048872</v>
      </c>
      <c r="F43" s="607">
        <v>19707</v>
      </c>
      <c r="G43" s="608">
        <v>213.85013599999999</v>
      </c>
      <c r="H43" s="607">
        <v>8</v>
      </c>
      <c r="I43" s="608">
        <v>4.3897529999999998</v>
      </c>
      <c r="J43" s="607">
        <v>407734</v>
      </c>
      <c r="K43" s="608">
        <v>797.01580799999999</v>
      </c>
      <c r="L43" s="607">
        <v>5722687</v>
      </c>
      <c r="M43" s="608">
        <v>393821.37883499998</v>
      </c>
    </row>
    <row r="44" spans="1:13" s="767" customFormat="1" ht="14.45" customHeight="1">
      <c r="A44" s="623" t="s">
        <v>37</v>
      </c>
      <c r="B44" s="607">
        <v>1948032</v>
      </c>
      <c r="C44" s="608">
        <v>259562.867077</v>
      </c>
      <c r="D44" s="607">
        <v>3148209</v>
      </c>
      <c r="E44" s="608">
        <v>109792.181687</v>
      </c>
      <c r="F44" s="607">
        <v>17487</v>
      </c>
      <c r="G44" s="608">
        <v>164.64083500000001</v>
      </c>
      <c r="H44" s="607">
        <v>6</v>
      </c>
      <c r="I44" s="608">
        <v>2.3048129999999998</v>
      </c>
      <c r="J44" s="607">
        <v>408327</v>
      </c>
      <c r="K44" s="608">
        <v>793.66872999999998</v>
      </c>
      <c r="L44" s="607">
        <v>5522061</v>
      </c>
      <c r="M44" s="608">
        <v>370315.66314199998</v>
      </c>
    </row>
    <row r="45" spans="1:13" s="767" customFormat="1" ht="14.45" customHeight="1">
      <c r="A45" s="623" t="s">
        <v>38</v>
      </c>
      <c r="B45" s="607">
        <v>2005536</v>
      </c>
      <c r="C45" s="608">
        <v>247459.99668499999</v>
      </c>
      <c r="D45" s="607">
        <v>3255579</v>
      </c>
      <c r="E45" s="608">
        <v>110776.94084900001</v>
      </c>
      <c r="F45" s="607">
        <v>18765</v>
      </c>
      <c r="G45" s="608">
        <v>328.84456899999998</v>
      </c>
      <c r="H45" s="607">
        <v>5</v>
      </c>
      <c r="I45" s="608">
        <v>2.7722329999999999</v>
      </c>
      <c r="J45" s="607">
        <v>433982</v>
      </c>
      <c r="K45" s="608">
        <v>1861.7740429999999</v>
      </c>
      <c r="L45" s="607">
        <v>5713867</v>
      </c>
      <c r="M45" s="608">
        <v>360430.32837900001</v>
      </c>
    </row>
    <row r="46" spans="1:13" s="767" customFormat="1" ht="14.45" customHeight="1">
      <c r="A46" s="623" t="s">
        <v>39</v>
      </c>
      <c r="B46" s="607">
        <v>2102201</v>
      </c>
      <c r="C46" s="608">
        <v>273712.46077200002</v>
      </c>
      <c r="D46" s="607">
        <v>3353730</v>
      </c>
      <c r="E46" s="608">
        <v>114861.03354800001</v>
      </c>
      <c r="F46" s="607">
        <v>18467</v>
      </c>
      <c r="G46" s="608">
        <v>181.59990500000001</v>
      </c>
      <c r="H46" s="607">
        <v>1</v>
      </c>
      <c r="I46" s="608">
        <v>0.4</v>
      </c>
      <c r="J46" s="607">
        <v>650844</v>
      </c>
      <c r="K46" s="608">
        <v>929.04536299999995</v>
      </c>
      <c r="L46" s="607">
        <v>6125243</v>
      </c>
      <c r="M46" s="608">
        <v>389684.53958799999</v>
      </c>
    </row>
    <row r="47" spans="1:13" s="767" customFormat="1" ht="14.45" customHeight="1">
      <c r="A47" s="794" t="s">
        <v>40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8" customFormat="1" ht="19.5" customHeight="1">
      <c r="A48" s="867" t="s">
        <v>935</v>
      </c>
      <c r="B48" s="363">
        <v>22910959</v>
      </c>
      <c r="C48" s="364">
        <v>3946037.4976859996</v>
      </c>
      <c r="D48" s="363">
        <v>40168988</v>
      </c>
      <c r="E48" s="364">
        <v>1520578.435851</v>
      </c>
      <c r="F48" s="363">
        <v>193661</v>
      </c>
      <c r="G48" s="364">
        <v>1765.8514890000001</v>
      </c>
      <c r="H48" s="363">
        <v>81</v>
      </c>
      <c r="I48" s="364">
        <v>24.89162</v>
      </c>
      <c r="J48" s="363">
        <v>5079844</v>
      </c>
      <c r="K48" s="364">
        <v>11127.752395</v>
      </c>
      <c r="L48" s="363">
        <v>68353533</v>
      </c>
      <c r="M48" s="364">
        <v>5479534.4290419994</v>
      </c>
    </row>
    <row r="49" spans="1:13" s="767" customFormat="1" ht="14.45" customHeight="1">
      <c r="A49" s="623" t="s">
        <v>3</v>
      </c>
      <c r="B49" s="607">
        <v>1687403</v>
      </c>
      <c r="C49" s="608">
        <v>312752.16423699999</v>
      </c>
      <c r="D49" s="607">
        <v>2627119</v>
      </c>
      <c r="E49" s="608">
        <v>96307.850273999997</v>
      </c>
      <c r="F49" s="607">
        <v>16001</v>
      </c>
      <c r="G49" s="608">
        <v>117.18203800000001</v>
      </c>
      <c r="H49" s="607">
        <v>2</v>
      </c>
      <c r="I49" s="608">
        <v>0.442245</v>
      </c>
      <c r="J49" s="607">
        <v>407276</v>
      </c>
      <c r="K49" s="608">
        <v>1205.796967</v>
      </c>
      <c r="L49" s="607">
        <v>4737801</v>
      </c>
      <c r="M49" s="608">
        <v>410383.43576099997</v>
      </c>
    </row>
    <row r="50" spans="1:13" s="767" customFormat="1" ht="14.45" customHeight="1">
      <c r="A50" s="623" t="s">
        <v>4</v>
      </c>
      <c r="B50" s="607">
        <v>1832549</v>
      </c>
      <c r="C50" s="608">
        <v>266273.16269299999</v>
      </c>
      <c r="D50" s="607">
        <v>2955433</v>
      </c>
      <c r="E50" s="608">
        <v>101272.495777</v>
      </c>
      <c r="F50" s="607">
        <v>16512</v>
      </c>
      <c r="G50" s="608">
        <v>113.719285</v>
      </c>
      <c r="H50" s="607">
        <v>4</v>
      </c>
      <c r="I50" s="608">
        <v>1.4749989999999999</v>
      </c>
      <c r="J50" s="607">
        <v>516395</v>
      </c>
      <c r="K50" s="608">
        <v>1045.37337</v>
      </c>
      <c r="L50" s="607">
        <v>5320893</v>
      </c>
      <c r="M50" s="608">
        <v>368706.22612399998</v>
      </c>
    </row>
    <row r="51" spans="1:13" s="767" customFormat="1" ht="14.45" customHeight="1">
      <c r="A51" s="623" t="s">
        <v>5</v>
      </c>
      <c r="B51" s="607">
        <v>1914899</v>
      </c>
      <c r="C51" s="608">
        <v>296427.55093799997</v>
      </c>
      <c r="D51" s="607">
        <v>3243867</v>
      </c>
      <c r="E51" s="608">
        <v>110766.261725</v>
      </c>
      <c r="F51" s="607">
        <v>17603</v>
      </c>
      <c r="G51" s="608">
        <v>175.00988599999999</v>
      </c>
      <c r="H51" s="607">
        <v>8</v>
      </c>
      <c r="I51" s="608">
        <v>3.2860870000000002</v>
      </c>
      <c r="J51" s="607">
        <v>478366</v>
      </c>
      <c r="K51" s="608">
        <v>1081.893877</v>
      </c>
      <c r="L51" s="607">
        <v>5654743</v>
      </c>
      <c r="M51" s="608">
        <v>408454.00251299998</v>
      </c>
    </row>
    <row r="52" spans="1:13" s="767" customFormat="1" ht="14.45" customHeight="1">
      <c r="A52" s="623" t="s">
        <v>32</v>
      </c>
      <c r="B52" s="607">
        <v>1796780</v>
      </c>
      <c r="C52" s="608">
        <v>283208.243395</v>
      </c>
      <c r="D52" s="607">
        <v>3075437</v>
      </c>
      <c r="E52" s="608">
        <v>111135.72388000001</v>
      </c>
      <c r="F52" s="607">
        <v>16193</v>
      </c>
      <c r="G52" s="608">
        <v>109.92635900000001</v>
      </c>
      <c r="H52" s="607">
        <v>16</v>
      </c>
      <c r="I52" s="608">
        <v>5.5441969999999996</v>
      </c>
      <c r="J52" s="607">
        <v>349088</v>
      </c>
      <c r="K52" s="608">
        <v>799.02159400000005</v>
      </c>
      <c r="L52" s="607">
        <v>5237514</v>
      </c>
      <c r="M52" s="608">
        <v>395258.45942500001</v>
      </c>
    </row>
    <row r="53" spans="1:13" s="767" customFormat="1" ht="14.45" customHeight="1">
      <c r="A53" s="623" t="s">
        <v>33</v>
      </c>
      <c r="B53" s="607">
        <v>1954005</v>
      </c>
      <c r="C53" s="608">
        <v>347402.34347099997</v>
      </c>
      <c r="D53" s="607">
        <v>3248068</v>
      </c>
      <c r="E53" s="608">
        <v>127977.27413400001</v>
      </c>
      <c r="F53" s="607">
        <v>17116</v>
      </c>
      <c r="G53" s="608">
        <v>155.99128300000001</v>
      </c>
      <c r="H53" s="607">
        <v>2</v>
      </c>
      <c r="I53" s="608">
        <v>0.65393500000000004</v>
      </c>
      <c r="J53" s="607">
        <v>433399</v>
      </c>
      <c r="K53" s="608">
        <v>827.05986800000005</v>
      </c>
      <c r="L53" s="607">
        <v>5652590</v>
      </c>
      <c r="M53" s="608">
        <v>476363.32269099995</v>
      </c>
    </row>
    <row r="54" spans="1:13" s="767" customFormat="1" ht="14.45" customHeight="1">
      <c r="A54" s="623" t="s">
        <v>34</v>
      </c>
      <c r="B54" s="607">
        <v>1748773</v>
      </c>
      <c r="C54" s="608">
        <v>333283.694732</v>
      </c>
      <c r="D54" s="607">
        <v>2912459</v>
      </c>
      <c r="E54" s="608">
        <v>128492.85638899999</v>
      </c>
      <c r="F54" s="607">
        <v>15357</v>
      </c>
      <c r="G54" s="608">
        <v>130.94668200000001</v>
      </c>
      <c r="H54" s="607">
        <v>11</v>
      </c>
      <c r="I54" s="608">
        <v>2.7210589999999999</v>
      </c>
      <c r="J54" s="607">
        <v>376147</v>
      </c>
      <c r="K54" s="608">
        <v>565.20112500000005</v>
      </c>
      <c r="L54" s="607">
        <v>5052747</v>
      </c>
      <c r="M54" s="608">
        <v>462475.419987</v>
      </c>
    </row>
    <row r="55" spans="1:13" s="767" customFormat="1" ht="14.45" customHeight="1">
      <c r="A55" s="623" t="s">
        <v>35</v>
      </c>
      <c r="B55" s="607">
        <v>1823678</v>
      </c>
      <c r="C55" s="608">
        <v>394087.06104399997</v>
      </c>
      <c r="D55" s="607">
        <v>3099215</v>
      </c>
      <c r="E55" s="608">
        <v>128984.569158</v>
      </c>
      <c r="F55" s="607">
        <v>17755</v>
      </c>
      <c r="G55" s="608">
        <v>141.915391</v>
      </c>
      <c r="H55" s="607">
        <v>2</v>
      </c>
      <c r="I55" s="608">
        <v>0.34941899999999998</v>
      </c>
      <c r="J55" s="607">
        <v>388648</v>
      </c>
      <c r="K55" s="608">
        <v>809.94388000000004</v>
      </c>
      <c r="L55" s="607">
        <v>5329298</v>
      </c>
      <c r="M55" s="608">
        <v>524023.83889199991</v>
      </c>
    </row>
    <row r="56" spans="1:13" s="767" customFormat="1" ht="14.45" customHeight="1">
      <c r="A56" s="623" t="s">
        <v>36</v>
      </c>
      <c r="B56" s="607">
        <v>1811146</v>
      </c>
      <c r="C56" s="608">
        <v>346576.533505</v>
      </c>
      <c r="D56" s="607">
        <v>3373525</v>
      </c>
      <c r="E56" s="608">
        <v>147583.068126</v>
      </c>
      <c r="F56" s="607">
        <v>15998</v>
      </c>
      <c r="G56" s="608">
        <v>137.611233</v>
      </c>
      <c r="H56" s="607">
        <v>2</v>
      </c>
      <c r="I56" s="608">
        <v>0.81920800000000005</v>
      </c>
      <c r="J56" s="607">
        <v>381304</v>
      </c>
      <c r="K56" s="608">
        <v>751.37913100000003</v>
      </c>
      <c r="L56" s="607">
        <v>5581975</v>
      </c>
      <c r="M56" s="608">
        <v>495049.411203</v>
      </c>
    </row>
    <row r="57" spans="1:13" s="767" customFormat="1" ht="14.45" customHeight="1">
      <c r="A57" s="623" t="s">
        <v>37</v>
      </c>
      <c r="B57" s="607">
        <v>2078036</v>
      </c>
      <c r="C57" s="608">
        <v>323930.25102000003</v>
      </c>
      <c r="D57" s="607">
        <v>3252333</v>
      </c>
      <c r="E57" s="608">
        <v>133199.00930999999</v>
      </c>
      <c r="F57" s="607">
        <v>14435</v>
      </c>
      <c r="G57" s="608">
        <v>200.718929</v>
      </c>
      <c r="H57" s="607">
        <v>5</v>
      </c>
      <c r="I57" s="608">
        <v>1.7455050000000001</v>
      </c>
      <c r="J57" s="607">
        <v>394794</v>
      </c>
      <c r="K57" s="608">
        <v>712.15229999999997</v>
      </c>
      <c r="L57" s="607">
        <v>5739603</v>
      </c>
      <c r="M57" s="608">
        <v>458043.877064</v>
      </c>
    </row>
    <row r="58" spans="1:13" s="767" customFormat="1" ht="14.45" customHeight="1">
      <c r="A58" s="623" t="s">
        <v>38</v>
      </c>
      <c r="B58" s="607">
        <v>2101082</v>
      </c>
      <c r="C58" s="608">
        <v>325675.795629</v>
      </c>
      <c r="D58" s="607">
        <v>3627415</v>
      </c>
      <c r="E58" s="608">
        <v>139833.608725</v>
      </c>
      <c r="F58" s="607">
        <v>14915</v>
      </c>
      <c r="G58" s="608">
        <v>158.608339</v>
      </c>
      <c r="H58" s="607">
        <v>11</v>
      </c>
      <c r="I58" s="608">
        <v>2.8328120000000001</v>
      </c>
      <c r="J58" s="607">
        <v>383768</v>
      </c>
      <c r="K58" s="608">
        <v>1517.96847</v>
      </c>
      <c r="L58" s="607">
        <v>6127191</v>
      </c>
      <c r="M58" s="608">
        <v>467188.813976</v>
      </c>
    </row>
    <row r="59" spans="1:13" s="767" customFormat="1" ht="14.45" customHeight="1">
      <c r="A59" s="623" t="s">
        <v>39</v>
      </c>
      <c r="B59" s="607">
        <v>2006307</v>
      </c>
      <c r="C59" s="608">
        <v>351909.369374</v>
      </c>
      <c r="D59" s="607">
        <v>4338031</v>
      </c>
      <c r="E59" s="608">
        <v>138522.97837699999</v>
      </c>
      <c r="F59" s="607">
        <v>17395</v>
      </c>
      <c r="G59" s="608">
        <v>183.40877</v>
      </c>
      <c r="H59" s="607">
        <v>7</v>
      </c>
      <c r="I59" s="608">
        <v>1.488192</v>
      </c>
      <c r="J59" s="607">
        <v>399901</v>
      </c>
      <c r="K59" s="608">
        <v>753.94915800000001</v>
      </c>
      <c r="L59" s="607">
        <v>6761641</v>
      </c>
      <c r="M59" s="608">
        <v>491371.19387100002</v>
      </c>
    </row>
    <row r="60" spans="1:13" s="767" customFormat="1" ht="14.45" customHeight="1">
      <c r="A60" s="794" t="s">
        <v>40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8" customFormat="1" ht="19.5" customHeight="1">
      <c r="A61" s="867" t="s">
        <v>1331</v>
      </c>
      <c r="B61" s="363">
        <v>23360770</v>
      </c>
      <c r="C61" s="364">
        <v>5177716.8957810001</v>
      </c>
      <c r="D61" s="363">
        <v>49220462</v>
      </c>
      <c r="E61" s="364">
        <v>2090654.2411439999</v>
      </c>
      <c r="F61" s="363">
        <v>178876</v>
      </c>
      <c r="G61" s="364">
        <v>1717.4941629999998</v>
      </c>
      <c r="H61" s="363">
        <v>36</v>
      </c>
      <c r="I61" s="364">
        <v>8.119682000000001</v>
      </c>
      <c r="J61" s="363">
        <v>3714535</v>
      </c>
      <c r="K61" s="364">
        <v>8993.8312619999997</v>
      </c>
      <c r="L61" s="363">
        <v>76474679</v>
      </c>
      <c r="M61" s="364">
        <v>7279090.5820320006</v>
      </c>
    </row>
    <row r="62" spans="1:13" s="118" customFormat="1" ht="14.45" customHeight="1">
      <c r="A62" s="1291" t="s">
        <v>3</v>
      </c>
      <c r="B62" s="1292">
        <v>2030105</v>
      </c>
      <c r="C62" s="1293">
        <v>360406.49410499999</v>
      </c>
      <c r="D62" s="1292">
        <v>3785637</v>
      </c>
      <c r="E62" s="1293">
        <v>114532.239321</v>
      </c>
      <c r="F62" s="1292">
        <v>13809</v>
      </c>
      <c r="G62" s="1293">
        <v>124.08813000000001</v>
      </c>
      <c r="H62" s="1292">
        <v>6</v>
      </c>
      <c r="I62" s="1293">
        <v>1.6051899999999999</v>
      </c>
      <c r="J62" s="1292">
        <v>254546</v>
      </c>
      <c r="K62" s="1293">
        <v>599.85736099999997</v>
      </c>
      <c r="L62" s="1292">
        <v>6084103</v>
      </c>
      <c r="M62" s="1293">
        <v>475664.28410699998</v>
      </c>
    </row>
    <row r="63" spans="1:13" s="118" customFormat="1" ht="14.45" customHeight="1">
      <c r="A63" s="1291" t="s">
        <v>4</v>
      </c>
      <c r="B63" s="1292">
        <v>2204799</v>
      </c>
      <c r="C63" s="1293">
        <v>373574.23791199998</v>
      </c>
      <c r="D63" s="1292">
        <v>4223601</v>
      </c>
      <c r="E63" s="1293">
        <v>141411.43932899999</v>
      </c>
      <c r="F63" s="1292">
        <v>13980</v>
      </c>
      <c r="G63" s="1293">
        <v>171.00947199999999</v>
      </c>
      <c r="H63" s="1292">
        <v>7</v>
      </c>
      <c r="I63" s="1293">
        <v>1.1000000000000001</v>
      </c>
      <c r="J63" s="1292">
        <v>373339</v>
      </c>
      <c r="K63" s="1293">
        <v>882.08317</v>
      </c>
      <c r="L63" s="1292">
        <v>6815726</v>
      </c>
      <c r="M63" s="1293">
        <v>516039.86988299998</v>
      </c>
    </row>
    <row r="64" spans="1:13" s="118" customFormat="1" ht="14.45" customHeight="1">
      <c r="A64" s="1291" t="s">
        <v>5</v>
      </c>
      <c r="B64" s="1292">
        <v>1877912</v>
      </c>
      <c r="C64" s="1293">
        <v>388349.41923300002</v>
      </c>
      <c r="D64" s="1292">
        <v>3937487</v>
      </c>
      <c r="E64" s="1293">
        <v>140295.45680099999</v>
      </c>
      <c r="F64" s="1292">
        <v>12450</v>
      </c>
      <c r="G64" s="1293">
        <v>110.151794</v>
      </c>
      <c r="H64" s="1292">
        <v>7</v>
      </c>
      <c r="I64" s="1293">
        <v>0.7</v>
      </c>
      <c r="J64" s="1292">
        <v>310801</v>
      </c>
      <c r="K64" s="1293">
        <v>829.71999100000005</v>
      </c>
      <c r="L64" s="1292">
        <v>6138657</v>
      </c>
      <c r="M64" s="1293">
        <v>529585.44781899999</v>
      </c>
    </row>
    <row r="65" spans="1:13" s="118" customFormat="1" ht="14.45" customHeight="1">
      <c r="A65" s="1291" t="s">
        <v>32</v>
      </c>
      <c r="B65" s="1292">
        <v>1874735</v>
      </c>
      <c r="C65" s="1293">
        <v>458502.80517200002</v>
      </c>
      <c r="D65" s="1292">
        <v>4528196</v>
      </c>
      <c r="E65" s="1293">
        <v>152681.921099</v>
      </c>
      <c r="F65" s="1292">
        <v>13297</v>
      </c>
      <c r="G65" s="1293">
        <v>154.92440500000001</v>
      </c>
      <c r="H65" s="1292">
        <v>1</v>
      </c>
      <c r="I65" s="1293">
        <v>0.1</v>
      </c>
      <c r="J65" s="1292">
        <v>318280</v>
      </c>
      <c r="K65" s="1293">
        <v>747.34030900000005</v>
      </c>
      <c r="L65" s="1292">
        <v>6734509</v>
      </c>
      <c r="M65" s="1293">
        <v>612087.09098500002</v>
      </c>
    </row>
    <row r="66" spans="1:13" s="767" customFormat="1" ht="14.45" customHeight="1">
      <c r="A66" s="623" t="s">
        <v>33</v>
      </c>
      <c r="B66" s="607">
        <v>1934757</v>
      </c>
      <c r="C66" s="608">
        <v>427143.91511</v>
      </c>
      <c r="D66" s="607">
        <v>4838178</v>
      </c>
      <c r="E66" s="608">
        <v>183014.43748399999</v>
      </c>
      <c r="F66" s="607">
        <v>15124</v>
      </c>
      <c r="G66" s="608">
        <v>146.92329699999999</v>
      </c>
      <c r="H66" s="607">
        <v>0</v>
      </c>
      <c r="I66" s="608">
        <v>0</v>
      </c>
      <c r="J66" s="607">
        <v>321166</v>
      </c>
      <c r="K66" s="608">
        <v>659.01454799999999</v>
      </c>
      <c r="L66" s="607">
        <v>7109225</v>
      </c>
      <c r="M66" s="608">
        <v>610964.290439</v>
      </c>
    </row>
    <row r="67" spans="1:13" s="767" customFormat="1" ht="14.45" customHeight="1">
      <c r="A67" s="623" t="s">
        <v>34</v>
      </c>
      <c r="B67" s="607">
        <v>1750549</v>
      </c>
      <c r="C67" s="608">
        <v>363015.059611</v>
      </c>
      <c r="D67" s="607">
        <v>4186387</v>
      </c>
      <c r="E67" s="608">
        <v>159329.85624699999</v>
      </c>
      <c r="F67" s="607">
        <v>13549</v>
      </c>
      <c r="G67" s="608">
        <v>314.85249499999998</v>
      </c>
      <c r="H67" s="607">
        <v>0</v>
      </c>
      <c r="I67" s="608">
        <v>0</v>
      </c>
      <c r="J67" s="607">
        <v>274334</v>
      </c>
      <c r="K67" s="608">
        <v>617.49946199999999</v>
      </c>
      <c r="L67" s="607">
        <v>6224819</v>
      </c>
      <c r="M67" s="608">
        <v>523277.26781500003</v>
      </c>
    </row>
    <row r="68" spans="1:13" s="767" customFormat="1" ht="14.45" customHeight="1">
      <c r="A68" s="623" t="s">
        <v>35</v>
      </c>
      <c r="B68" s="607">
        <v>1973980</v>
      </c>
      <c r="C68" s="608">
        <v>429869.76498400001</v>
      </c>
      <c r="D68" s="607">
        <v>4733115</v>
      </c>
      <c r="E68" s="608">
        <v>186210.27344300001</v>
      </c>
      <c r="F68" s="607">
        <v>15619</v>
      </c>
      <c r="G68" s="608">
        <v>127.184969</v>
      </c>
      <c r="H68" s="607">
        <v>0</v>
      </c>
      <c r="I68" s="608">
        <v>0</v>
      </c>
      <c r="J68" s="607">
        <v>307318</v>
      </c>
      <c r="K68" s="608">
        <v>749.80820400000005</v>
      </c>
      <c r="L68" s="607">
        <v>7030032</v>
      </c>
      <c r="M68" s="608">
        <v>616957.03159999999</v>
      </c>
    </row>
    <row r="69" spans="1:13" s="767" customFormat="1" ht="14.45" customHeight="1">
      <c r="A69" s="623" t="s">
        <v>36</v>
      </c>
      <c r="B69" s="607">
        <v>1926445</v>
      </c>
      <c r="C69" s="608">
        <v>470870.34366100002</v>
      </c>
      <c r="D69" s="607">
        <v>3866988</v>
      </c>
      <c r="E69" s="608">
        <v>184491.14574499999</v>
      </c>
      <c r="F69" s="607">
        <v>14930</v>
      </c>
      <c r="G69" s="608">
        <v>117.98951099999999</v>
      </c>
      <c r="H69" s="607">
        <v>1</v>
      </c>
      <c r="I69" s="608">
        <v>0.89936000000000005</v>
      </c>
      <c r="J69" s="607">
        <v>303378</v>
      </c>
      <c r="K69" s="608">
        <v>955.66700000000003</v>
      </c>
      <c r="L69" s="607">
        <v>6111742</v>
      </c>
      <c r="M69" s="608">
        <v>656436.04527700006</v>
      </c>
    </row>
    <row r="70" spans="1:13" s="767" customFormat="1" ht="14.45" customHeight="1">
      <c r="A70" s="623" t="s">
        <v>37</v>
      </c>
      <c r="B70" s="607">
        <v>1874986</v>
      </c>
      <c r="C70" s="608">
        <v>437089.62771999999</v>
      </c>
      <c r="D70" s="607">
        <v>3445280</v>
      </c>
      <c r="E70" s="608">
        <v>165237.144057</v>
      </c>
      <c r="F70" s="607">
        <v>12965</v>
      </c>
      <c r="G70" s="608">
        <v>79.372617000000005</v>
      </c>
      <c r="H70" s="607">
        <v>0</v>
      </c>
      <c r="I70" s="608">
        <v>0</v>
      </c>
      <c r="J70" s="607">
        <v>275751</v>
      </c>
      <c r="K70" s="608">
        <v>579.28311399999996</v>
      </c>
      <c r="L70" s="607">
        <v>5608982</v>
      </c>
      <c r="M70" s="608">
        <v>602985.42750800005</v>
      </c>
    </row>
    <row r="71" spans="1:13" s="767" customFormat="1" ht="14.45" customHeight="1">
      <c r="A71" s="623" t="s">
        <v>38</v>
      </c>
      <c r="B71" s="607">
        <v>2065851</v>
      </c>
      <c r="C71" s="608">
        <v>470379.92797700001</v>
      </c>
      <c r="D71" s="607">
        <v>3921318</v>
      </c>
      <c r="E71" s="608">
        <v>225637.36434999999</v>
      </c>
      <c r="F71" s="607">
        <v>16190</v>
      </c>
      <c r="G71" s="608">
        <v>94.510396</v>
      </c>
      <c r="H71" s="607">
        <v>0</v>
      </c>
      <c r="I71" s="608">
        <v>0</v>
      </c>
      <c r="J71" s="607">
        <v>329529</v>
      </c>
      <c r="K71" s="608">
        <v>751.98598700000002</v>
      </c>
      <c r="L71" s="607">
        <v>6332888</v>
      </c>
      <c r="M71" s="608">
        <v>696863.78870999999</v>
      </c>
    </row>
    <row r="72" spans="1:13" s="767" customFormat="1" ht="14.45" customHeight="1">
      <c r="A72" s="623" t="s">
        <v>39</v>
      </c>
      <c r="B72" s="607">
        <v>1900347</v>
      </c>
      <c r="C72" s="608">
        <v>480333.70957200002</v>
      </c>
      <c r="D72" s="607">
        <v>3717749</v>
      </c>
      <c r="E72" s="608">
        <v>202787.04310800001</v>
      </c>
      <c r="F72" s="607">
        <v>16205</v>
      </c>
      <c r="G72" s="608">
        <v>110.203844</v>
      </c>
      <c r="H72" s="607">
        <v>8</v>
      </c>
      <c r="I72" s="608">
        <v>0.78394799999999998</v>
      </c>
      <c r="J72" s="607">
        <v>279485</v>
      </c>
      <c r="K72" s="608">
        <v>607.18639399999995</v>
      </c>
      <c r="L72" s="607">
        <v>5913794</v>
      </c>
      <c r="M72" s="608">
        <v>683838.92686600005</v>
      </c>
    </row>
    <row r="73" spans="1:13" s="767" customFormat="1" ht="14.45" customHeight="1">
      <c r="A73" s="794" t="s">
        <v>40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>
      <c r="B74" s="868"/>
      <c r="C74" s="868"/>
      <c r="D74" s="868"/>
      <c r="E74" s="868"/>
      <c r="F74" s="868"/>
      <c r="G74" s="868"/>
      <c r="H74" s="868"/>
      <c r="I74" s="868"/>
      <c r="J74" s="868"/>
      <c r="K74" s="868"/>
      <c r="L74" s="868"/>
      <c r="M74" s="868"/>
    </row>
    <row r="75" spans="1:13">
      <c r="B75" s="868"/>
      <c r="C75" s="868"/>
      <c r="D75" s="868"/>
      <c r="E75" s="868"/>
      <c r="F75" s="868"/>
      <c r="G75" s="868"/>
      <c r="H75" s="868"/>
      <c r="I75" s="868"/>
      <c r="J75" s="868"/>
      <c r="K75" s="868"/>
      <c r="L75" s="868"/>
      <c r="M75" s="868"/>
    </row>
    <row r="76" spans="1:13">
      <c r="B76" s="868"/>
      <c r="C76" s="868"/>
      <c r="D76" s="868"/>
      <c r="E76" s="868"/>
      <c r="F76" s="868"/>
      <c r="G76" s="868"/>
      <c r="H76" s="868"/>
      <c r="I76" s="868"/>
      <c r="J76" s="868"/>
      <c r="K76" s="868"/>
      <c r="L76" s="868"/>
      <c r="M76" s="868"/>
    </row>
    <row r="77" spans="1:13">
      <c r="B77" s="868"/>
      <c r="C77" s="868"/>
      <c r="D77" s="868"/>
      <c r="E77" s="868"/>
      <c r="F77" s="868"/>
      <c r="G77" s="868"/>
      <c r="H77" s="868"/>
      <c r="I77" s="868"/>
      <c r="J77" s="868"/>
      <c r="K77" s="868"/>
      <c r="L77" s="868"/>
      <c r="M77" s="868"/>
    </row>
    <row r="78" spans="1:13">
      <c r="B78" s="868"/>
      <c r="C78" s="868"/>
      <c r="D78" s="868"/>
      <c r="E78" s="868"/>
      <c r="F78" s="868"/>
      <c r="G78" s="868"/>
      <c r="H78" s="868"/>
      <c r="I78" s="868"/>
      <c r="J78" s="868"/>
      <c r="K78" s="868"/>
      <c r="L78" s="868"/>
      <c r="M78" s="868"/>
    </row>
    <row r="79" spans="1:13">
      <c r="B79" s="868"/>
      <c r="C79" s="868"/>
      <c r="D79" s="868"/>
      <c r="E79" s="868"/>
      <c r="F79" s="868"/>
      <c r="G79" s="868"/>
      <c r="H79" s="868"/>
      <c r="I79" s="868"/>
      <c r="J79" s="868"/>
      <c r="K79" s="868"/>
      <c r="L79" s="868"/>
      <c r="M79" s="868"/>
    </row>
    <row r="80" spans="1:13">
      <c r="B80" s="868"/>
      <c r="C80" s="868"/>
      <c r="D80" s="868"/>
      <c r="E80" s="868"/>
      <c r="F80" s="868"/>
      <c r="G80" s="868"/>
      <c r="H80" s="868"/>
      <c r="I80" s="868"/>
      <c r="J80" s="868"/>
      <c r="K80" s="868"/>
      <c r="L80" s="868"/>
      <c r="M80" s="868"/>
    </row>
    <row r="81" spans="2:13">
      <c r="B81" s="868"/>
      <c r="C81" s="868"/>
      <c r="D81" s="868"/>
      <c r="E81" s="868"/>
      <c r="F81" s="868"/>
      <c r="G81" s="868"/>
      <c r="H81" s="868"/>
      <c r="I81" s="868"/>
      <c r="J81" s="868"/>
      <c r="K81" s="868"/>
      <c r="L81" s="868"/>
      <c r="M81" s="868"/>
    </row>
    <row r="82" spans="2:13">
      <c r="B82" s="868"/>
      <c r="C82" s="868"/>
      <c r="D82" s="868"/>
      <c r="E82" s="868"/>
      <c r="F82" s="868"/>
      <c r="G82" s="868"/>
      <c r="H82" s="868"/>
      <c r="I82" s="868"/>
      <c r="J82" s="868"/>
      <c r="K82" s="868"/>
      <c r="L82" s="868"/>
      <c r="M82" s="868"/>
    </row>
    <row r="83" spans="2:13">
      <c r="B83" s="868"/>
      <c r="C83" s="868"/>
      <c r="D83" s="868"/>
      <c r="E83" s="868"/>
      <c r="F83" s="868"/>
      <c r="G83" s="868"/>
      <c r="H83" s="868"/>
      <c r="I83" s="868"/>
      <c r="J83" s="868"/>
      <c r="K83" s="868"/>
      <c r="L83" s="868"/>
      <c r="M83" s="868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73">
    <cfRule type="cellIs" dxfId="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showZeros="0" zoomScaleNormal="100" zoomScaleSheetLayoutView="100" workbookViewId="0">
      <pane xSplit="1" ySplit="7" topLeftCell="B46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0" customFormat="1" ht="15" customHeight="1">
      <c r="A1" s="869"/>
      <c r="B1" s="140"/>
      <c r="C1" s="132" t="s">
        <v>185</v>
      </c>
    </row>
    <row r="2" spans="1:3" s="787" customFormat="1" ht="31.5" customHeight="1">
      <c r="A2" s="1437" t="s">
        <v>596</v>
      </c>
      <c r="B2" s="1437"/>
      <c r="C2" s="1437"/>
    </row>
    <row r="3" spans="1:3">
      <c r="A3" s="76"/>
      <c r="B3" s="76"/>
      <c r="C3" s="76"/>
    </row>
    <row r="4" spans="1:3">
      <c r="C4" s="871" t="s">
        <v>6</v>
      </c>
    </row>
    <row r="5" spans="1:3" ht="24.95" customHeight="1">
      <c r="A5" s="1615" t="s">
        <v>9</v>
      </c>
      <c r="B5" s="1616" t="s">
        <v>186</v>
      </c>
      <c r="C5" s="1616"/>
    </row>
    <row r="6" spans="1:3" ht="24.95" customHeight="1">
      <c r="A6" s="1615"/>
      <c r="B6" s="872" t="s">
        <v>26</v>
      </c>
      <c r="C6" s="872" t="s">
        <v>27</v>
      </c>
    </row>
    <row r="7" spans="1:3" ht="15" customHeight="1">
      <c r="A7" s="873">
        <v>1</v>
      </c>
      <c r="B7" s="874">
        <f>+A7+1</f>
        <v>2</v>
      </c>
      <c r="C7" s="874">
        <f>+B7+1</f>
        <v>3</v>
      </c>
    </row>
    <row r="8" spans="1:3" ht="18" customHeight="1">
      <c r="A8" s="875" t="s">
        <v>973</v>
      </c>
      <c r="B8" s="320">
        <v>66609751</v>
      </c>
      <c r="C8" s="321">
        <v>24914.960828492629</v>
      </c>
    </row>
    <row r="9" spans="1:3" ht="15" customHeight="1">
      <c r="A9" s="25" t="s">
        <v>3</v>
      </c>
      <c r="B9" s="876">
        <v>7146572</v>
      </c>
      <c r="C9" s="877">
        <v>2492.0255732053101</v>
      </c>
    </row>
    <row r="10" spans="1:3" ht="15" customHeight="1">
      <c r="A10" s="25" t="s">
        <v>4</v>
      </c>
      <c r="B10" s="876">
        <v>6966542</v>
      </c>
      <c r="C10" s="877">
        <v>2493.3700058538702</v>
      </c>
    </row>
    <row r="11" spans="1:3" ht="15" customHeight="1">
      <c r="A11" s="25" t="s">
        <v>5</v>
      </c>
      <c r="B11" s="876">
        <v>5855053</v>
      </c>
      <c r="C11" s="877">
        <v>1750.2653276797303</v>
      </c>
    </row>
    <row r="12" spans="1:3" ht="15" customHeight="1">
      <c r="A12" s="25" t="s">
        <v>32</v>
      </c>
      <c r="B12" s="876">
        <v>1886233</v>
      </c>
      <c r="C12" s="877">
        <v>720.58214918711019</v>
      </c>
    </row>
    <row r="13" spans="1:3" ht="15" customHeight="1">
      <c r="A13" s="25" t="s">
        <v>33</v>
      </c>
      <c r="B13" s="876">
        <v>4776061</v>
      </c>
      <c r="C13" s="877">
        <v>1652.0553048647894</v>
      </c>
    </row>
    <row r="14" spans="1:3" ht="15" customHeight="1">
      <c r="A14" s="25" t="s">
        <v>34</v>
      </c>
      <c r="B14" s="876">
        <v>5884090</v>
      </c>
      <c r="C14" s="877">
        <v>1731.77921921848</v>
      </c>
    </row>
    <row r="15" spans="1:3" ht="15" customHeight="1">
      <c r="A15" s="25" t="s">
        <v>35</v>
      </c>
      <c r="B15" s="876">
        <v>4213154</v>
      </c>
      <c r="C15" s="877">
        <v>1351.0705781722597</v>
      </c>
    </row>
    <row r="16" spans="1:3" ht="15" customHeight="1">
      <c r="A16" s="25" t="s">
        <v>36</v>
      </c>
      <c r="B16" s="876">
        <v>4459689</v>
      </c>
      <c r="C16" s="877">
        <v>1501.5387228513398</v>
      </c>
    </row>
    <row r="17" spans="1:7" ht="15" customHeight="1">
      <c r="A17" s="25" t="s">
        <v>37</v>
      </c>
      <c r="B17" s="876">
        <v>5765706</v>
      </c>
      <c r="C17" s="877">
        <v>1962.0814554465794</v>
      </c>
    </row>
    <row r="18" spans="1:7" ht="15" customHeight="1">
      <c r="A18" s="25" t="s">
        <v>38</v>
      </c>
      <c r="B18" s="876">
        <v>6780306</v>
      </c>
      <c r="C18" s="877">
        <v>3327.8221475620303</v>
      </c>
    </row>
    <row r="19" spans="1:7" ht="15" customHeight="1">
      <c r="A19" s="25" t="s">
        <v>39</v>
      </c>
      <c r="B19" s="876">
        <v>5986944</v>
      </c>
      <c r="C19" s="877">
        <v>3024.4770291476207</v>
      </c>
    </row>
    <row r="20" spans="1:7" ht="15" customHeight="1">
      <c r="A20" s="701" t="s">
        <v>40</v>
      </c>
      <c r="B20" s="755">
        <v>6889401</v>
      </c>
      <c r="C20" s="756">
        <v>2907.8933153035096</v>
      </c>
    </row>
    <row r="21" spans="1:7" ht="18" customHeight="1">
      <c r="A21" s="875" t="s">
        <v>433</v>
      </c>
      <c r="B21" s="320">
        <v>76139721</v>
      </c>
      <c r="C21" s="321">
        <v>36037.892185070268</v>
      </c>
    </row>
    <row r="22" spans="1:7" ht="15" customHeight="1">
      <c r="A22" s="25" t="s">
        <v>3</v>
      </c>
      <c r="B22" s="876">
        <v>5736177</v>
      </c>
      <c r="C22" s="877">
        <v>2529.12644983261</v>
      </c>
      <c r="D22" s="878"/>
      <c r="E22" s="879"/>
      <c r="F22" s="880"/>
      <c r="G22" s="880"/>
    </row>
    <row r="23" spans="1:7" ht="15" customHeight="1">
      <c r="A23" s="25" t="s">
        <v>4</v>
      </c>
      <c r="B23" s="876">
        <v>5884756</v>
      </c>
      <c r="C23" s="877">
        <v>2061.7036657675098</v>
      </c>
      <c r="D23" s="878"/>
      <c r="E23" s="879"/>
      <c r="F23" s="880"/>
      <c r="G23" s="880"/>
    </row>
    <row r="24" spans="1:7" ht="15" customHeight="1">
      <c r="A24" s="25" t="s">
        <v>5</v>
      </c>
      <c r="B24" s="876">
        <v>6413419</v>
      </c>
      <c r="C24" s="877">
        <v>2829.8957973097899</v>
      </c>
      <c r="D24" s="878"/>
      <c r="E24" s="879"/>
      <c r="F24" s="880"/>
      <c r="G24" s="880"/>
    </row>
    <row r="25" spans="1:7" ht="15" customHeight="1">
      <c r="A25" s="25" t="s">
        <v>32</v>
      </c>
      <c r="B25" s="876">
        <v>6444335</v>
      </c>
      <c r="C25" s="877">
        <v>2766.224807783</v>
      </c>
      <c r="D25" s="878"/>
      <c r="E25" s="879"/>
      <c r="F25" s="880"/>
      <c r="G25" s="880"/>
    </row>
    <row r="26" spans="1:7" ht="15" customHeight="1">
      <c r="A26" s="25" t="s">
        <v>33</v>
      </c>
      <c r="B26" s="876">
        <v>5772364</v>
      </c>
      <c r="C26" s="877">
        <v>2798.038205378421</v>
      </c>
      <c r="D26" s="878"/>
      <c r="E26" s="879"/>
      <c r="F26" s="880"/>
      <c r="G26" s="880"/>
    </row>
    <row r="27" spans="1:7" ht="15" customHeight="1">
      <c r="A27" s="701" t="s">
        <v>34</v>
      </c>
      <c r="B27" s="755">
        <v>6230436</v>
      </c>
      <c r="C27" s="756">
        <v>2996.15552652723</v>
      </c>
      <c r="D27" s="878"/>
      <c r="E27" s="879"/>
      <c r="F27" s="880"/>
      <c r="G27" s="880"/>
    </row>
    <row r="28" spans="1:7" ht="15" customHeight="1">
      <c r="A28" s="25" t="s">
        <v>35</v>
      </c>
      <c r="B28" s="876">
        <v>5824271</v>
      </c>
      <c r="C28" s="877">
        <v>2611.8272191614701</v>
      </c>
      <c r="D28" s="878"/>
      <c r="E28" s="879"/>
      <c r="F28" s="880"/>
      <c r="G28" s="880"/>
    </row>
    <row r="29" spans="1:7" ht="15" customHeight="1">
      <c r="A29" s="25" t="s">
        <v>36</v>
      </c>
      <c r="B29" s="876">
        <v>6463566</v>
      </c>
      <c r="C29" s="877">
        <v>2732.7816081762003</v>
      </c>
      <c r="D29" s="878"/>
      <c r="E29" s="879"/>
      <c r="F29" s="880"/>
      <c r="G29" s="880"/>
    </row>
    <row r="30" spans="1:7" ht="15" customHeight="1">
      <c r="A30" s="701" t="s">
        <v>37</v>
      </c>
      <c r="B30" s="755">
        <v>6584254</v>
      </c>
      <c r="C30" s="756">
        <v>2996.0497758503002</v>
      </c>
      <c r="D30" s="878"/>
      <c r="E30" s="879"/>
      <c r="F30" s="880"/>
      <c r="G30" s="880"/>
    </row>
    <row r="31" spans="1:7" ht="15" customHeight="1">
      <c r="A31" s="25" t="s">
        <v>38</v>
      </c>
      <c r="B31" s="876">
        <v>7508451</v>
      </c>
      <c r="C31" s="877">
        <v>3744.1752663638999</v>
      </c>
      <c r="D31" s="878"/>
      <c r="E31" s="879"/>
      <c r="F31" s="880"/>
      <c r="G31" s="880"/>
    </row>
    <row r="32" spans="1:7" ht="15" customHeight="1">
      <c r="A32" s="25" t="s">
        <v>39</v>
      </c>
      <c r="B32" s="876">
        <v>6589503</v>
      </c>
      <c r="C32" s="877">
        <v>4178.3526859469293</v>
      </c>
      <c r="D32" s="878"/>
      <c r="E32" s="879"/>
      <c r="F32" s="880"/>
      <c r="G32" s="880"/>
    </row>
    <row r="33" spans="1:7" ht="15" customHeight="1">
      <c r="A33" s="830" t="s">
        <v>40</v>
      </c>
      <c r="B33" s="881">
        <v>6688189</v>
      </c>
      <c r="C33" s="882">
        <v>3793.5611769729094</v>
      </c>
      <c r="D33" s="878"/>
      <c r="E33" s="879"/>
      <c r="F33" s="880"/>
      <c r="G33" s="880"/>
    </row>
    <row r="34" spans="1:7" ht="18" customHeight="1">
      <c r="A34" s="883" t="s">
        <v>686</v>
      </c>
      <c r="B34" s="320">
        <v>86705972</v>
      </c>
      <c r="C34" s="321">
        <v>58688.622921572271</v>
      </c>
    </row>
    <row r="35" spans="1:7" ht="15" customHeight="1">
      <c r="A35" s="701" t="s">
        <v>3</v>
      </c>
      <c r="B35" s="755">
        <v>6272462</v>
      </c>
      <c r="C35" s="756">
        <v>2397.5875993108903</v>
      </c>
      <c r="D35" s="878"/>
      <c r="E35" s="879"/>
      <c r="F35" s="880"/>
      <c r="G35" s="880"/>
    </row>
    <row r="36" spans="1:7" ht="15" customHeight="1">
      <c r="A36" s="701" t="s">
        <v>4</v>
      </c>
      <c r="B36" s="755">
        <v>7255041</v>
      </c>
      <c r="C36" s="756">
        <v>2832.6494702176997</v>
      </c>
      <c r="D36" s="878"/>
      <c r="E36" s="879"/>
      <c r="F36" s="880"/>
      <c r="G36" s="880"/>
    </row>
    <row r="37" spans="1:7" ht="15" customHeight="1">
      <c r="A37" s="701" t="s">
        <v>5</v>
      </c>
      <c r="B37" s="755">
        <v>7118982</v>
      </c>
      <c r="C37" s="756">
        <v>4632.2380495308298</v>
      </c>
      <c r="D37" s="878"/>
      <c r="E37" s="879"/>
      <c r="F37" s="880"/>
      <c r="G37" s="880"/>
    </row>
    <row r="38" spans="1:7" ht="15" customHeight="1">
      <c r="A38" s="701" t="s">
        <v>32</v>
      </c>
      <c r="B38" s="755">
        <v>7633216</v>
      </c>
      <c r="C38" s="756">
        <v>4469.0365365501593</v>
      </c>
      <c r="D38" s="878"/>
      <c r="E38" s="879"/>
      <c r="F38" s="880"/>
      <c r="G38" s="880"/>
    </row>
    <row r="39" spans="1:7" ht="15" customHeight="1">
      <c r="A39" s="701" t="s">
        <v>33</v>
      </c>
      <c r="B39" s="755">
        <v>7151950</v>
      </c>
      <c r="C39" s="756">
        <v>4431.4652600413592</v>
      </c>
      <c r="D39" s="878"/>
      <c r="E39" s="879"/>
      <c r="F39" s="880"/>
      <c r="G39" s="880"/>
    </row>
    <row r="40" spans="1:7" ht="15" customHeight="1">
      <c r="A40" s="701" t="s">
        <v>34</v>
      </c>
      <c r="B40" s="755">
        <v>7491354</v>
      </c>
      <c r="C40" s="756">
        <v>4766.9966479513896</v>
      </c>
      <c r="D40" s="878"/>
      <c r="E40" s="879"/>
      <c r="F40" s="880"/>
      <c r="G40" s="880"/>
    </row>
    <row r="41" spans="1:7" ht="15" customHeight="1">
      <c r="A41" s="701" t="s">
        <v>35</v>
      </c>
      <c r="B41" s="755">
        <v>6869039</v>
      </c>
      <c r="C41" s="756">
        <v>4273.1708830453499</v>
      </c>
      <c r="D41" s="878"/>
      <c r="E41" s="879"/>
      <c r="F41" s="880"/>
      <c r="G41" s="880"/>
    </row>
    <row r="42" spans="1:7" ht="15" customHeight="1">
      <c r="A42" s="701" t="s">
        <v>36</v>
      </c>
      <c r="B42" s="755">
        <v>7518994</v>
      </c>
      <c r="C42" s="756">
        <v>5563.5058469200503</v>
      </c>
      <c r="D42" s="878"/>
      <c r="E42" s="879"/>
      <c r="F42" s="880"/>
      <c r="G42" s="880"/>
    </row>
    <row r="43" spans="1:7" ht="15" customHeight="1">
      <c r="A43" s="701" t="s">
        <v>37</v>
      </c>
      <c r="B43" s="755">
        <v>7065489</v>
      </c>
      <c r="C43" s="756">
        <v>5763.7863212747789</v>
      </c>
      <c r="D43" s="878"/>
      <c r="E43" s="879"/>
      <c r="F43" s="880"/>
      <c r="G43" s="880"/>
    </row>
    <row r="44" spans="1:7" ht="15" customHeight="1">
      <c r="A44" s="701" t="s">
        <v>38</v>
      </c>
      <c r="B44" s="755">
        <v>8038239</v>
      </c>
      <c r="C44" s="756">
        <v>5958.6102334546404</v>
      </c>
      <c r="D44" s="878"/>
      <c r="E44" s="879"/>
      <c r="F44" s="880"/>
      <c r="G44" s="880"/>
    </row>
    <row r="45" spans="1:7" ht="15" customHeight="1">
      <c r="A45" s="701" t="s">
        <v>39</v>
      </c>
      <c r="B45" s="755">
        <v>7276448</v>
      </c>
      <c r="C45" s="756">
        <v>7904.3436938304394</v>
      </c>
      <c r="D45" s="878"/>
      <c r="E45" s="879"/>
      <c r="F45" s="880"/>
      <c r="G45" s="880"/>
    </row>
    <row r="46" spans="1:7" ht="15" customHeight="1">
      <c r="A46" s="830" t="s">
        <v>40</v>
      </c>
      <c r="B46" s="881">
        <v>7014758</v>
      </c>
      <c r="C46" s="882">
        <v>5695.2323794446902</v>
      </c>
      <c r="D46" s="878"/>
      <c r="E46" s="879"/>
      <c r="F46" s="880"/>
      <c r="G46" s="880"/>
    </row>
    <row r="47" spans="1:7" ht="18" customHeight="1">
      <c r="A47" s="883" t="s">
        <v>935</v>
      </c>
      <c r="B47" s="320">
        <v>102423794</v>
      </c>
      <c r="C47" s="321">
        <v>78005.618697395868</v>
      </c>
    </row>
    <row r="48" spans="1:7" ht="15" customHeight="1">
      <c r="A48" s="701" t="s">
        <v>3</v>
      </c>
      <c r="B48" s="755">
        <v>6126179</v>
      </c>
      <c r="C48" s="756">
        <v>3899.3503845940786</v>
      </c>
      <c r="D48" s="878"/>
      <c r="E48" s="879"/>
      <c r="F48" s="880"/>
      <c r="G48" s="880"/>
    </row>
    <row r="49" spans="1:7" ht="15" customHeight="1">
      <c r="A49" s="701" t="s">
        <v>4</v>
      </c>
      <c r="B49" s="755">
        <v>7533920</v>
      </c>
      <c r="C49" s="756">
        <v>4910.4752580608993</v>
      </c>
      <c r="D49" s="878"/>
      <c r="E49" s="879"/>
      <c r="F49" s="880"/>
      <c r="G49" s="880"/>
    </row>
    <row r="50" spans="1:7" ht="15" customHeight="1">
      <c r="A50" s="701" t="s">
        <v>5</v>
      </c>
      <c r="B50" s="755">
        <v>8003148</v>
      </c>
      <c r="C50" s="756">
        <v>4803.4476486861995</v>
      </c>
      <c r="D50" s="878"/>
      <c r="E50" s="879"/>
      <c r="F50" s="880"/>
      <c r="G50" s="880"/>
    </row>
    <row r="51" spans="1:7" ht="15" customHeight="1">
      <c r="A51" s="701" t="s">
        <v>32</v>
      </c>
      <c r="B51" s="755">
        <v>7893148</v>
      </c>
      <c r="C51" s="756">
        <v>4960.7043034745684</v>
      </c>
      <c r="D51" s="878"/>
      <c r="E51" s="879"/>
      <c r="F51" s="880"/>
      <c r="G51" s="880"/>
    </row>
    <row r="52" spans="1:7" ht="15" customHeight="1">
      <c r="A52" s="701" t="s">
        <v>33</v>
      </c>
      <c r="B52" s="755">
        <v>8720217</v>
      </c>
      <c r="C52" s="756">
        <v>5944.6411408733493</v>
      </c>
      <c r="D52" s="878"/>
      <c r="E52" s="879"/>
      <c r="F52" s="880"/>
      <c r="G52" s="880"/>
    </row>
    <row r="53" spans="1:7" ht="15" customHeight="1">
      <c r="A53" s="701" t="s">
        <v>34</v>
      </c>
      <c r="B53" s="755">
        <v>7777509</v>
      </c>
      <c r="C53" s="756">
        <v>5192.994354892021</v>
      </c>
      <c r="D53" s="878"/>
      <c r="E53" s="879"/>
      <c r="F53" s="880"/>
      <c r="G53" s="880"/>
    </row>
    <row r="54" spans="1:7" ht="15" customHeight="1">
      <c r="A54" s="701" t="s">
        <v>35</v>
      </c>
      <c r="B54" s="755">
        <v>8425372</v>
      </c>
      <c r="C54" s="756">
        <v>5452.2670489617112</v>
      </c>
      <c r="D54" s="878"/>
      <c r="E54" s="879"/>
      <c r="F54" s="880"/>
      <c r="G54" s="880"/>
    </row>
    <row r="55" spans="1:7" ht="15" customHeight="1">
      <c r="A55" s="701" t="s">
        <v>36</v>
      </c>
      <c r="B55" s="755">
        <v>8863761</v>
      </c>
      <c r="C55" s="756">
        <v>8966.5364060843094</v>
      </c>
      <c r="D55" s="878"/>
      <c r="E55" s="879"/>
      <c r="F55" s="880"/>
      <c r="G55" s="880"/>
    </row>
    <row r="56" spans="1:7" ht="15" customHeight="1">
      <c r="A56" s="701" t="s">
        <v>37</v>
      </c>
      <c r="B56" s="755">
        <v>8950251</v>
      </c>
      <c r="C56" s="756">
        <v>8166.9528118917005</v>
      </c>
      <c r="D56" s="878"/>
      <c r="E56" s="879"/>
      <c r="F56" s="880"/>
      <c r="G56" s="880"/>
    </row>
    <row r="57" spans="1:7" ht="15" customHeight="1">
      <c r="A57" s="701" t="s">
        <v>38</v>
      </c>
      <c r="B57" s="755">
        <v>10372783</v>
      </c>
      <c r="C57" s="756">
        <v>6417.0726239995683</v>
      </c>
      <c r="D57" s="878"/>
      <c r="E57" s="879"/>
      <c r="F57" s="880"/>
      <c r="G57" s="880"/>
    </row>
    <row r="58" spans="1:7" ht="15" customHeight="1">
      <c r="A58" s="701" t="s">
        <v>39</v>
      </c>
      <c r="B58" s="755">
        <v>9944141</v>
      </c>
      <c r="C58" s="756">
        <v>9057.887515832701</v>
      </c>
      <c r="D58" s="878"/>
      <c r="E58" s="879"/>
      <c r="F58" s="880"/>
      <c r="G58" s="880"/>
    </row>
    <row r="59" spans="1:7" ht="15" customHeight="1">
      <c r="A59" s="830" t="s">
        <v>40</v>
      </c>
      <c r="B59" s="881">
        <v>9813365</v>
      </c>
      <c r="C59" s="882">
        <v>10233.289200044768</v>
      </c>
      <c r="D59" s="878"/>
      <c r="E59" s="879"/>
      <c r="F59" s="880"/>
      <c r="G59" s="880"/>
    </row>
    <row r="60" spans="1:7" ht="18" customHeight="1">
      <c r="A60" s="883" t="s">
        <v>1331</v>
      </c>
      <c r="B60" s="320">
        <v>123158157</v>
      </c>
      <c r="C60" s="321">
        <v>100321.786145045</v>
      </c>
    </row>
    <row r="61" spans="1:7" ht="15" customHeight="1">
      <c r="A61" s="25" t="s">
        <v>3</v>
      </c>
      <c r="B61" s="876">
        <v>8966456</v>
      </c>
      <c r="C61" s="877">
        <v>8595.4674791500802</v>
      </c>
    </row>
    <row r="62" spans="1:7" ht="15" customHeight="1">
      <c r="A62" s="25" t="s">
        <v>4</v>
      </c>
      <c r="B62" s="876">
        <v>8943155</v>
      </c>
      <c r="C62" s="877">
        <v>5316.7665412716906</v>
      </c>
    </row>
    <row r="63" spans="1:7" ht="15" customHeight="1">
      <c r="A63" s="25" t="s">
        <v>5</v>
      </c>
      <c r="B63" s="876">
        <v>8934675</v>
      </c>
      <c r="C63" s="877">
        <v>5256.0322270023498</v>
      </c>
    </row>
    <row r="64" spans="1:7" ht="15" customHeight="1">
      <c r="A64" s="25" t="s">
        <v>32</v>
      </c>
      <c r="B64" s="876">
        <v>10978437</v>
      </c>
      <c r="C64" s="877">
        <v>6915.2007716830203</v>
      </c>
    </row>
    <row r="65" spans="1:7" ht="15" customHeight="1">
      <c r="A65" s="25" t="s">
        <v>33</v>
      </c>
      <c r="B65" s="876">
        <v>10455545</v>
      </c>
      <c r="C65" s="877">
        <v>8569.4801187288595</v>
      </c>
      <c r="D65" s="878"/>
      <c r="E65" s="879"/>
      <c r="F65" s="880"/>
      <c r="G65" s="880"/>
    </row>
    <row r="66" spans="1:7" ht="15" customHeight="1">
      <c r="A66" s="701" t="s">
        <v>34</v>
      </c>
      <c r="B66" s="755">
        <v>9159752</v>
      </c>
      <c r="C66" s="756">
        <v>6842.1283525940298</v>
      </c>
      <c r="D66" s="878"/>
      <c r="E66" s="879"/>
      <c r="F66" s="880"/>
      <c r="G66" s="880"/>
    </row>
    <row r="67" spans="1:7" ht="15" customHeight="1">
      <c r="A67" s="701" t="s">
        <v>35</v>
      </c>
      <c r="B67" s="755">
        <v>10485596</v>
      </c>
      <c r="C67" s="756">
        <v>8095.4060319749815</v>
      </c>
      <c r="D67" s="878"/>
      <c r="E67" s="879"/>
      <c r="F67" s="880"/>
      <c r="G67" s="880"/>
    </row>
    <row r="68" spans="1:7" ht="15" customHeight="1">
      <c r="A68" s="701" t="s">
        <v>36</v>
      </c>
      <c r="B68" s="755">
        <v>10635082</v>
      </c>
      <c r="C68" s="756">
        <v>9510.743613925888</v>
      </c>
      <c r="D68" s="878"/>
      <c r="E68" s="879"/>
      <c r="F68" s="880"/>
      <c r="G68" s="880"/>
    </row>
    <row r="69" spans="1:7" ht="15" customHeight="1">
      <c r="A69" s="701" t="s">
        <v>37</v>
      </c>
      <c r="B69" s="755">
        <v>10595081</v>
      </c>
      <c r="C69" s="756">
        <v>10990.818425436401</v>
      </c>
      <c r="D69" s="878"/>
      <c r="E69" s="879"/>
      <c r="F69" s="880"/>
      <c r="G69" s="880"/>
    </row>
    <row r="70" spans="1:7" ht="15" customHeight="1">
      <c r="A70" s="701" t="s">
        <v>38</v>
      </c>
      <c r="B70" s="755">
        <v>12241940</v>
      </c>
      <c r="C70" s="756">
        <v>9773.9819214087893</v>
      </c>
      <c r="D70" s="878"/>
      <c r="E70" s="879"/>
      <c r="F70" s="880"/>
      <c r="G70" s="880"/>
    </row>
    <row r="71" spans="1:7" ht="15" customHeight="1">
      <c r="A71" s="701" t="s">
        <v>39</v>
      </c>
      <c r="B71" s="755">
        <v>10937289</v>
      </c>
      <c r="C71" s="756">
        <v>10905.626725805099</v>
      </c>
      <c r="D71" s="878"/>
      <c r="E71" s="879"/>
      <c r="F71" s="880"/>
      <c r="G71" s="880"/>
    </row>
    <row r="72" spans="1:7" ht="15" customHeight="1">
      <c r="A72" s="830" t="s">
        <v>40</v>
      </c>
      <c r="B72" s="881">
        <v>10825149</v>
      </c>
      <c r="C72" s="882">
        <v>9550.1339360639286</v>
      </c>
      <c r="D72" s="878"/>
      <c r="E72" s="879"/>
      <c r="F72" s="880"/>
      <c r="G72" s="880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Zeros="0" zoomScaleNormal="100" zoomScaleSheetLayoutView="100" workbookViewId="0">
      <pane xSplit="1" ySplit="7" topLeftCell="B46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0" customFormat="1" ht="15" customHeight="1">
      <c r="A1" s="869"/>
      <c r="B1" s="140"/>
      <c r="C1" s="132" t="s">
        <v>187</v>
      </c>
    </row>
    <row r="2" spans="1:3" s="787" customFormat="1" ht="31.5" customHeight="1">
      <c r="A2" s="1437" t="s">
        <v>597</v>
      </c>
      <c r="B2" s="1437"/>
      <c r="C2" s="1437"/>
    </row>
    <row r="3" spans="1:3">
      <c r="A3" s="76"/>
      <c r="B3" s="76"/>
      <c r="C3" s="76"/>
    </row>
    <row r="4" spans="1:3">
      <c r="C4" s="871" t="s">
        <v>6</v>
      </c>
    </row>
    <row r="5" spans="1:3" ht="24.95" customHeight="1">
      <c r="A5" s="1615" t="s">
        <v>9</v>
      </c>
      <c r="B5" s="1616" t="s">
        <v>186</v>
      </c>
      <c r="C5" s="1616"/>
    </row>
    <row r="6" spans="1:3" ht="24.95" customHeight="1">
      <c r="A6" s="1615"/>
      <c r="B6" s="872" t="s">
        <v>26</v>
      </c>
      <c r="C6" s="872" t="s">
        <v>27</v>
      </c>
    </row>
    <row r="7" spans="1:3" ht="15" customHeight="1">
      <c r="A7" s="873">
        <v>1</v>
      </c>
      <c r="B7" s="874">
        <f>+A7+1</f>
        <v>2</v>
      </c>
      <c r="C7" s="874">
        <f>+B7+1</f>
        <v>3</v>
      </c>
    </row>
    <row r="8" spans="1:3" ht="18" customHeight="1">
      <c r="A8" s="875" t="s">
        <v>973</v>
      </c>
      <c r="B8" s="320">
        <v>5371461</v>
      </c>
      <c r="C8" s="321">
        <v>128281.01993125372</v>
      </c>
    </row>
    <row r="9" spans="1:3" ht="15" customHeight="1">
      <c r="A9" s="25" t="s">
        <v>3</v>
      </c>
      <c r="B9" s="876">
        <v>0</v>
      </c>
      <c r="C9" s="877">
        <v>0</v>
      </c>
    </row>
    <row r="10" spans="1:3" ht="15" customHeight="1">
      <c r="A10" s="25" t="s">
        <v>4</v>
      </c>
      <c r="B10" s="876">
        <v>7629</v>
      </c>
      <c r="C10" s="877">
        <v>159.90071952143001</v>
      </c>
    </row>
    <row r="11" spans="1:3" ht="15" customHeight="1">
      <c r="A11" s="25" t="s">
        <v>5</v>
      </c>
      <c r="B11" s="876">
        <v>21878</v>
      </c>
      <c r="C11" s="877">
        <v>513.77015699867002</v>
      </c>
    </row>
    <row r="12" spans="1:3" ht="15" customHeight="1">
      <c r="A12" s="25" t="s">
        <v>32</v>
      </c>
      <c r="B12" s="876">
        <v>117325</v>
      </c>
      <c r="C12" s="877">
        <v>2548.8625034418701</v>
      </c>
    </row>
    <row r="13" spans="1:3" ht="15" customHeight="1">
      <c r="A13" s="25" t="s">
        <v>33</v>
      </c>
      <c r="B13" s="876">
        <v>283543</v>
      </c>
      <c r="C13" s="877">
        <v>5989.1210579397994</v>
      </c>
    </row>
    <row r="14" spans="1:3" ht="15" customHeight="1">
      <c r="A14" s="25" t="s">
        <v>34</v>
      </c>
      <c r="B14" s="876">
        <v>502934</v>
      </c>
      <c r="C14" s="877">
        <v>11509.0054177814</v>
      </c>
    </row>
    <row r="15" spans="1:3" ht="15" customHeight="1">
      <c r="A15" s="25" t="s">
        <v>35</v>
      </c>
      <c r="B15" s="876">
        <v>507115</v>
      </c>
      <c r="C15" s="877">
        <v>12778.9407793924</v>
      </c>
    </row>
    <row r="16" spans="1:3" ht="15" customHeight="1">
      <c r="A16" s="25" t="s">
        <v>36</v>
      </c>
      <c r="B16" s="876">
        <v>562832</v>
      </c>
      <c r="C16" s="877">
        <v>13700.582206675608</v>
      </c>
    </row>
    <row r="17" spans="1:7" ht="15" customHeight="1">
      <c r="A17" s="25" t="s">
        <v>37</v>
      </c>
      <c r="B17" s="876">
        <v>724253</v>
      </c>
      <c r="C17" s="877">
        <v>17421.030632337686</v>
      </c>
    </row>
    <row r="18" spans="1:7" ht="15" customHeight="1">
      <c r="A18" s="25" t="s">
        <v>38</v>
      </c>
      <c r="B18" s="876">
        <v>868186</v>
      </c>
      <c r="C18" s="877">
        <v>19885.670457164855</v>
      </c>
    </row>
    <row r="19" spans="1:7" ht="15" customHeight="1">
      <c r="A19" s="25" t="s">
        <v>39</v>
      </c>
      <c r="B19" s="876">
        <v>845819</v>
      </c>
      <c r="C19" s="877">
        <v>19270.383999999998</v>
      </c>
    </row>
    <row r="20" spans="1:7" ht="15" customHeight="1">
      <c r="A20" s="701" t="s">
        <v>40</v>
      </c>
      <c r="B20" s="755">
        <v>929947</v>
      </c>
      <c r="C20" s="756">
        <v>24503.752</v>
      </c>
    </row>
    <row r="21" spans="1:7" ht="18" customHeight="1">
      <c r="A21" s="875" t="s">
        <v>433</v>
      </c>
      <c r="B21" s="320">
        <v>12291560</v>
      </c>
      <c r="C21" s="321">
        <v>315780.05101833015</v>
      </c>
    </row>
    <row r="22" spans="1:7" ht="15" customHeight="1">
      <c r="A22" s="25" t="s">
        <v>3</v>
      </c>
      <c r="B22" s="876">
        <v>693063</v>
      </c>
      <c r="C22" s="877">
        <v>14831.847050611999</v>
      </c>
      <c r="E22" s="884"/>
      <c r="F22" s="880"/>
      <c r="G22" s="880"/>
    </row>
    <row r="23" spans="1:7" ht="15" customHeight="1">
      <c r="A23" s="25" t="s">
        <v>4</v>
      </c>
      <c r="B23" s="876">
        <v>767316</v>
      </c>
      <c r="C23" s="877">
        <v>17203.8088045775</v>
      </c>
      <c r="F23" s="880"/>
      <c r="G23" s="880"/>
    </row>
    <row r="24" spans="1:7" ht="15" customHeight="1">
      <c r="A24" s="25" t="s">
        <v>5</v>
      </c>
      <c r="B24" s="876">
        <v>911456</v>
      </c>
      <c r="C24" s="877">
        <v>21253.21</v>
      </c>
      <c r="F24" s="880"/>
      <c r="G24" s="880"/>
    </row>
    <row r="25" spans="1:7" ht="15" customHeight="1">
      <c r="A25" s="25" t="s">
        <v>32</v>
      </c>
      <c r="B25" s="876">
        <v>989122</v>
      </c>
      <c r="C25" s="877">
        <v>23509.747286170001</v>
      </c>
      <c r="E25" s="884"/>
      <c r="F25" s="880"/>
      <c r="G25" s="880"/>
    </row>
    <row r="26" spans="1:7" ht="15" customHeight="1">
      <c r="A26" s="25" t="s">
        <v>33</v>
      </c>
      <c r="B26" s="876">
        <v>953793</v>
      </c>
      <c r="C26" s="877">
        <v>23272.889729779705</v>
      </c>
      <c r="F26" s="880"/>
      <c r="G26" s="880"/>
    </row>
    <row r="27" spans="1:7" ht="15" customHeight="1">
      <c r="A27" s="701" t="s">
        <v>34</v>
      </c>
      <c r="B27" s="755">
        <v>1076317</v>
      </c>
      <c r="C27" s="756">
        <v>26968.738737575506</v>
      </c>
      <c r="F27" s="880"/>
      <c r="G27" s="880"/>
    </row>
    <row r="28" spans="1:7" ht="15" customHeight="1">
      <c r="A28" s="25" t="s">
        <v>35</v>
      </c>
      <c r="B28" s="876">
        <v>1111871</v>
      </c>
      <c r="C28" s="877">
        <v>28709.390340586066</v>
      </c>
      <c r="E28" s="884"/>
      <c r="F28" s="880"/>
      <c r="G28" s="880"/>
    </row>
    <row r="29" spans="1:7" ht="15" customHeight="1">
      <c r="A29" s="25" t="s">
        <v>36</v>
      </c>
      <c r="B29" s="876">
        <v>1121271</v>
      </c>
      <c r="C29" s="877">
        <v>28782.784402652138</v>
      </c>
      <c r="F29" s="880"/>
      <c r="G29" s="880"/>
    </row>
    <row r="30" spans="1:7" ht="15" customHeight="1">
      <c r="A30" s="701" t="s">
        <v>37</v>
      </c>
      <c r="B30" s="755">
        <v>1104906</v>
      </c>
      <c r="C30" s="756">
        <v>28629.693047973011</v>
      </c>
      <c r="F30" s="880"/>
      <c r="G30" s="880"/>
    </row>
    <row r="31" spans="1:7" ht="15" customHeight="1">
      <c r="A31" s="25" t="s">
        <v>38</v>
      </c>
      <c r="B31" s="876">
        <v>1108747</v>
      </c>
      <c r="C31" s="877">
        <v>29284.177748096048</v>
      </c>
      <c r="F31" s="880"/>
      <c r="G31" s="880"/>
    </row>
    <row r="32" spans="1:7" ht="15" customHeight="1">
      <c r="A32" s="25" t="s">
        <v>39</v>
      </c>
      <c r="B32" s="876">
        <v>1175140</v>
      </c>
      <c r="C32" s="877">
        <v>33941.710598675716</v>
      </c>
      <c r="F32" s="880"/>
      <c r="G32" s="880"/>
    </row>
    <row r="33" spans="1:8" ht="15" customHeight="1">
      <c r="A33" s="830" t="s">
        <v>40</v>
      </c>
      <c r="B33" s="881">
        <v>1278558</v>
      </c>
      <c r="C33" s="882">
        <v>39392.053271632438</v>
      </c>
      <c r="F33" s="880"/>
      <c r="G33" s="880"/>
    </row>
    <row r="34" spans="1:8" ht="18" customHeight="1">
      <c r="A34" s="883" t="s">
        <v>686</v>
      </c>
      <c r="B34" s="320">
        <v>17615064</v>
      </c>
      <c r="C34" s="321">
        <v>446401.53108513477</v>
      </c>
    </row>
    <row r="35" spans="1:8" ht="15" customHeight="1">
      <c r="A35" s="701" t="s">
        <v>3</v>
      </c>
      <c r="B35" s="755">
        <v>933833</v>
      </c>
      <c r="C35" s="756">
        <v>25376.798134248002</v>
      </c>
      <c r="E35" s="884"/>
      <c r="F35" s="880"/>
      <c r="G35" s="880"/>
      <c r="H35" s="885"/>
    </row>
    <row r="36" spans="1:8" ht="15" customHeight="1">
      <c r="A36" s="701" t="s">
        <v>4</v>
      </c>
      <c r="B36" s="755">
        <v>1126383</v>
      </c>
      <c r="C36" s="756">
        <v>29362.247150382707</v>
      </c>
      <c r="E36" s="884"/>
      <c r="F36" s="880"/>
      <c r="G36" s="880"/>
      <c r="H36" s="885"/>
    </row>
    <row r="37" spans="1:8" ht="15" customHeight="1">
      <c r="A37" s="701" t="s">
        <v>5</v>
      </c>
      <c r="B37" s="755">
        <v>1333266</v>
      </c>
      <c r="C37" s="756">
        <v>32722.609651004612</v>
      </c>
      <c r="E37" s="884"/>
      <c r="F37" s="880"/>
      <c r="G37" s="880"/>
      <c r="H37" s="885"/>
    </row>
    <row r="38" spans="1:8" ht="15" customHeight="1">
      <c r="A38" s="701" t="s">
        <v>32</v>
      </c>
      <c r="B38" s="755">
        <v>1508565</v>
      </c>
      <c r="C38" s="756">
        <v>35794.109866364342</v>
      </c>
      <c r="E38" s="884"/>
      <c r="F38" s="880"/>
      <c r="G38" s="880"/>
      <c r="H38" s="885"/>
    </row>
    <row r="39" spans="1:8" ht="15" customHeight="1">
      <c r="A39" s="701" t="s">
        <v>33</v>
      </c>
      <c r="B39" s="755">
        <v>1487961</v>
      </c>
      <c r="C39" s="756">
        <v>33447.514155019846</v>
      </c>
      <c r="E39" s="884"/>
      <c r="F39" s="880"/>
      <c r="G39" s="880"/>
      <c r="H39" s="885"/>
    </row>
    <row r="40" spans="1:8" ht="15" customHeight="1">
      <c r="A40" s="701" t="s">
        <v>34</v>
      </c>
      <c r="B40" s="755">
        <v>1604648</v>
      </c>
      <c r="C40" s="756">
        <v>41974.031208863555</v>
      </c>
      <c r="E40" s="884"/>
      <c r="F40" s="880"/>
      <c r="G40" s="880"/>
      <c r="H40" s="885"/>
    </row>
    <row r="41" spans="1:8" ht="15" customHeight="1">
      <c r="A41" s="701" t="s">
        <v>35</v>
      </c>
      <c r="B41" s="755">
        <v>1502964</v>
      </c>
      <c r="C41" s="756">
        <v>41550.968461348515</v>
      </c>
      <c r="E41" s="884"/>
      <c r="F41" s="880"/>
      <c r="G41" s="880"/>
      <c r="H41" s="885"/>
    </row>
    <row r="42" spans="1:8" ht="15" customHeight="1">
      <c r="A42" s="701" t="s">
        <v>36</v>
      </c>
      <c r="B42" s="755">
        <v>1791994</v>
      </c>
      <c r="C42" s="756">
        <v>44561.929920299772</v>
      </c>
      <c r="E42" s="884"/>
      <c r="F42" s="880"/>
      <c r="G42" s="880"/>
      <c r="H42" s="885"/>
    </row>
    <row r="43" spans="1:8" ht="15" customHeight="1">
      <c r="A43" s="701" t="s">
        <v>37</v>
      </c>
      <c r="B43" s="755">
        <v>1432416</v>
      </c>
      <c r="C43" s="756">
        <v>37019.447349711751</v>
      </c>
      <c r="E43" s="884"/>
      <c r="F43" s="880"/>
      <c r="G43" s="880"/>
      <c r="H43" s="885"/>
    </row>
    <row r="44" spans="1:8" ht="15" customHeight="1">
      <c r="A44" s="701" t="s">
        <v>38</v>
      </c>
      <c r="B44" s="755">
        <v>1595384</v>
      </c>
      <c r="C44" s="756">
        <v>35593.955304186966</v>
      </c>
      <c r="E44" s="884"/>
      <c r="F44" s="880"/>
      <c r="G44" s="880"/>
      <c r="H44" s="885"/>
    </row>
    <row r="45" spans="1:8" ht="15" customHeight="1">
      <c r="A45" s="701" t="s">
        <v>39</v>
      </c>
      <c r="B45" s="755">
        <v>1530895</v>
      </c>
      <c r="C45" s="756">
        <v>41014.358423396479</v>
      </c>
      <c r="E45" s="884"/>
      <c r="F45" s="880"/>
      <c r="G45" s="880"/>
      <c r="H45" s="885"/>
    </row>
    <row r="46" spans="1:8" ht="15" customHeight="1">
      <c r="A46" s="830" t="s">
        <v>40</v>
      </c>
      <c r="B46" s="881">
        <v>1766755</v>
      </c>
      <c r="C46" s="882">
        <v>47983.56146030825</v>
      </c>
      <c r="F46" s="880"/>
      <c r="G46" s="880"/>
      <c r="H46" s="885"/>
    </row>
    <row r="47" spans="1:8" ht="18" customHeight="1">
      <c r="A47" s="883" t="s">
        <v>935</v>
      </c>
      <c r="B47" s="320">
        <v>31431869</v>
      </c>
      <c r="C47" s="321">
        <v>603819.05859563721</v>
      </c>
    </row>
    <row r="48" spans="1:8" ht="15" customHeight="1">
      <c r="A48" s="701" t="s">
        <v>3</v>
      </c>
      <c r="B48" s="755">
        <v>1493011</v>
      </c>
      <c r="C48" s="756">
        <v>35732.922284519998</v>
      </c>
      <c r="E48" s="884"/>
      <c r="F48" s="880"/>
      <c r="G48" s="880"/>
      <c r="H48" s="885"/>
    </row>
    <row r="49" spans="1:8" ht="15" customHeight="1">
      <c r="A49" s="701" t="s">
        <v>4</v>
      </c>
      <c r="B49" s="755">
        <v>1907084</v>
      </c>
      <c r="C49" s="756">
        <v>36866.364495173664</v>
      </c>
      <c r="E49" s="884"/>
      <c r="F49" s="880"/>
      <c r="G49" s="880"/>
      <c r="H49" s="885"/>
    </row>
    <row r="50" spans="1:8" ht="15" customHeight="1">
      <c r="A50" s="701" t="s">
        <v>5</v>
      </c>
      <c r="B50" s="755">
        <v>2187884</v>
      </c>
      <c r="C50" s="756">
        <v>44783.935577298973</v>
      </c>
      <c r="E50" s="884"/>
      <c r="F50" s="880"/>
      <c r="G50" s="880"/>
      <c r="H50" s="885"/>
    </row>
    <row r="51" spans="1:8" ht="15" customHeight="1">
      <c r="A51" s="701" t="s">
        <v>32</v>
      </c>
      <c r="B51" s="755">
        <v>1832527</v>
      </c>
      <c r="C51" s="756">
        <v>38216.903145215081</v>
      </c>
      <c r="E51" s="884"/>
      <c r="F51" s="880"/>
      <c r="G51" s="880"/>
      <c r="H51" s="885"/>
    </row>
    <row r="52" spans="1:8" ht="15" customHeight="1">
      <c r="A52" s="701" t="s">
        <v>33</v>
      </c>
      <c r="B52" s="755">
        <v>2308264</v>
      </c>
      <c r="C52" s="756">
        <v>50640.369658698997</v>
      </c>
      <c r="E52" s="884"/>
      <c r="F52" s="880"/>
      <c r="G52" s="880"/>
      <c r="H52" s="885"/>
    </row>
    <row r="53" spans="1:8" ht="15" customHeight="1">
      <c r="A53" s="701" t="s">
        <v>34</v>
      </c>
      <c r="B53" s="755">
        <v>2225646</v>
      </c>
      <c r="C53" s="756">
        <v>45891.717619928233</v>
      </c>
      <c r="E53" s="884"/>
      <c r="F53" s="880"/>
      <c r="G53" s="880"/>
      <c r="H53" s="885"/>
    </row>
    <row r="54" spans="1:8" ht="15" customHeight="1">
      <c r="A54" s="701" t="s">
        <v>35</v>
      </c>
      <c r="B54" s="755">
        <v>2449156</v>
      </c>
      <c r="C54" s="756">
        <v>48233.122962499197</v>
      </c>
      <c r="E54" s="884"/>
      <c r="F54" s="880"/>
      <c r="G54" s="880"/>
      <c r="H54" s="885"/>
    </row>
    <row r="55" spans="1:8" ht="15" customHeight="1">
      <c r="A55" s="701" t="s">
        <v>36</v>
      </c>
      <c r="B55" s="755">
        <v>2925711</v>
      </c>
      <c r="C55" s="756">
        <v>54210.389507953398</v>
      </c>
      <c r="E55" s="884"/>
      <c r="F55" s="880"/>
      <c r="G55" s="880"/>
      <c r="H55" s="885"/>
    </row>
    <row r="56" spans="1:8" ht="15" customHeight="1">
      <c r="A56" s="701" t="s">
        <v>37</v>
      </c>
      <c r="B56" s="755">
        <v>2844386</v>
      </c>
      <c r="C56" s="756">
        <v>50893.973190370998</v>
      </c>
      <c r="E56" s="884"/>
      <c r="F56" s="880"/>
      <c r="G56" s="880"/>
      <c r="H56" s="885"/>
    </row>
    <row r="57" spans="1:8" ht="15" customHeight="1">
      <c r="A57" s="701" t="s">
        <v>38</v>
      </c>
      <c r="B57" s="755">
        <v>3190712</v>
      </c>
      <c r="C57" s="756">
        <v>59123.450517174693</v>
      </c>
      <c r="E57" s="884"/>
      <c r="F57" s="880"/>
      <c r="G57" s="880"/>
      <c r="H57" s="885"/>
    </row>
    <row r="58" spans="1:8" ht="15" customHeight="1">
      <c r="A58" s="701" t="s">
        <v>39</v>
      </c>
      <c r="B58" s="755">
        <v>4038620</v>
      </c>
      <c r="C58" s="756">
        <v>60952.007347597551</v>
      </c>
      <c r="E58" s="884"/>
      <c r="F58" s="880"/>
      <c r="G58" s="880"/>
      <c r="H58" s="885"/>
    </row>
    <row r="59" spans="1:8" ht="15" customHeight="1">
      <c r="A59" s="830" t="s">
        <v>40</v>
      </c>
      <c r="B59" s="881">
        <v>4028868</v>
      </c>
      <c r="C59" s="882">
        <v>78273.902289206366</v>
      </c>
      <c r="F59" s="880"/>
      <c r="G59" s="880"/>
      <c r="H59" s="885"/>
    </row>
    <row r="60" spans="1:8" ht="18" customHeight="1">
      <c r="A60" s="883" t="s">
        <v>1331</v>
      </c>
      <c r="B60" s="320">
        <v>47570847</v>
      </c>
      <c r="C60" s="321">
        <v>917953.89465225104</v>
      </c>
    </row>
    <row r="61" spans="1:8" ht="15" customHeight="1">
      <c r="A61" s="25" t="s">
        <v>3</v>
      </c>
      <c r="B61" s="876">
        <v>3624391</v>
      </c>
      <c r="C61" s="877">
        <v>58009.682361256855</v>
      </c>
    </row>
    <row r="62" spans="1:8" ht="15" customHeight="1">
      <c r="A62" s="25" t="s">
        <v>4</v>
      </c>
      <c r="B62" s="876">
        <v>3480202</v>
      </c>
      <c r="C62" s="877">
        <v>61658.380795044002</v>
      </c>
    </row>
    <row r="63" spans="1:8" ht="15" customHeight="1">
      <c r="A63" s="25" t="s">
        <v>5</v>
      </c>
      <c r="B63" s="876">
        <v>3689413</v>
      </c>
      <c r="C63" s="877">
        <v>63698.150177729003</v>
      </c>
    </row>
    <row r="64" spans="1:8" ht="15" customHeight="1">
      <c r="A64" s="25" t="s">
        <v>32</v>
      </c>
      <c r="B64" s="876">
        <v>4294175</v>
      </c>
      <c r="C64" s="877">
        <v>65606.988798700768</v>
      </c>
    </row>
    <row r="65" spans="1:8" ht="15" customHeight="1">
      <c r="A65" s="701" t="s">
        <v>33</v>
      </c>
      <c r="B65" s="755">
        <v>4504526</v>
      </c>
      <c r="C65" s="756">
        <v>70583.766411668941</v>
      </c>
      <c r="E65" s="884"/>
      <c r="F65" s="880"/>
      <c r="G65" s="880"/>
      <c r="H65" s="885"/>
    </row>
    <row r="66" spans="1:8" ht="15" customHeight="1">
      <c r="A66" s="701" t="s">
        <v>34</v>
      </c>
      <c r="B66" s="755">
        <v>3957429</v>
      </c>
      <c r="C66" s="756">
        <v>69305.858216594614</v>
      </c>
      <c r="E66" s="884"/>
      <c r="F66" s="880"/>
      <c r="G66" s="880"/>
      <c r="H66" s="885"/>
    </row>
    <row r="67" spans="1:8" ht="15" customHeight="1">
      <c r="A67" s="701" t="s">
        <v>35</v>
      </c>
      <c r="B67" s="755">
        <v>4478809</v>
      </c>
      <c r="C67" s="756">
        <v>75356.672322223458</v>
      </c>
      <c r="E67" s="884"/>
      <c r="F67" s="880"/>
      <c r="G67" s="880"/>
      <c r="H67" s="885"/>
    </row>
    <row r="68" spans="1:8" ht="15" customHeight="1">
      <c r="A68" s="701" t="s">
        <v>36</v>
      </c>
      <c r="B68" s="755">
        <v>3784567</v>
      </c>
      <c r="C68" s="756">
        <v>88970.57387505447</v>
      </c>
      <c r="E68" s="884"/>
      <c r="F68" s="880"/>
      <c r="G68" s="880"/>
      <c r="H68" s="885"/>
    </row>
    <row r="69" spans="1:8" ht="15" customHeight="1">
      <c r="A69" s="701" t="s">
        <v>37</v>
      </c>
      <c r="B69" s="755">
        <v>3670521</v>
      </c>
      <c r="C69" s="756">
        <v>74854.971687957295</v>
      </c>
      <c r="E69" s="884"/>
      <c r="F69" s="880"/>
      <c r="G69" s="880"/>
      <c r="H69" s="885"/>
    </row>
    <row r="70" spans="1:8" ht="15" customHeight="1">
      <c r="A70" s="701" t="s">
        <v>38</v>
      </c>
      <c r="B70" s="755">
        <v>4028247</v>
      </c>
      <c r="C70" s="756">
        <v>92741.171453209987</v>
      </c>
      <c r="E70" s="884"/>
      <c r="F70" s="880"/>
      <c r="G70" s="880"/>
      <c r="H70" s="885"/>
    </row>
    <row r="71" spans="1:8" ht="15" customHeight="1">
      <c r="A71" s="701" t="s">
        <v>39</v>
      </c>
      <c r="B71" s="755">
        <v>3978440</v>
      </c>
      <c r="C71" s="756">
        <v>91854.81106574781</v>
      </c>
      <c r="E71" s="884"/>
      <c r="F71" s="880"/>
      <c r="G71" s="880"/>
      <c r="H71" s="885"/>
    </row>
    <row r="72" spans="1:8" ht="15" customHeight="1">
      <c r="A72" s="830" t="s">
        <v>40</v>
      </c>
      <c r="B72" s="881">
        <v>4080127</v>
      </c>
      <c r="C72" s="882">
        <v>105312.86748706375</v>
      </c>
      <c r="E72" s="884"/>
      <c r="F72" s="880"/>
      <c r="G72" s="880"/>
      <c r="H72" s="885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29"/>
  <sheetViews>
    <sheetView showZeros="0" zoomScaleNormal="100" zoomScaleSheetLayoutView="100" workbookViewId="0">
      <pane xSplit="1" ySplit="6" topLeftCell="AT7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" defaultRowHeight="12.75"/>
  <cols>
    <col min="1" max="1" width="46.85546875" style="45" customWidth="1"/>
    <col min="2" max="26" width="8.85546875" style="45" customWidth="1"/>
    <col min="27" max="62" width="8.140625" style="46" customWidth="1"/>
    <col min="63" max="105" width="9" style="46"/>
    <col min="106" max="135" width="9.140625" style="46" bestFit="1" customWidth="1"/>
    <col min="136" max="137" width="10.28515625" style="46" bestFit="1" customWidth="1"/>
    <col min="138" max="138" width="9.140625" style="46" bestFit="1" customWidth="1"/>
    <col min="139" max="141" width="10.28515625" style="46" bestFit="1" customWidth="1"/>
    <col min="142" max="142" width="9.140625" style="46" bestFit="1" customWidth="1"/>
    <col min="143" max="144" width="10.28515625" style="46" bestFit="1" customWidth="1"/>
    <col min="145" max="147" width="9.140625" style="46" bestFit="1" customWidth="1"/>
    <col min="148" max="148" width="10.28515625" style="46" bestFit="1" customWidth="1"/>
    <col min="149" max="149" width="9.140625" style="46" bestFit="1" customWidth="1"/>
    <col min="150" max="150" width="10.28515625" style="46" bestFit="1" customWidth="1"/>
    <col min="151" max="16384" width="9" style="46"/>
  </cols>
  <sheetData>
    <row r="1" spans="1:152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BJ1" s="377" t="s">
        <v>485</v>
      </c>
    </row>
    <row r="2" spans="1:152" s="199" customFormat="1" ht="31.5">
      <c r="A2" s="1207" t="s">
        <v>303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  <c r="AB2" s="643"/>
      <c r="AC2" s="643"/>
      <c r="AD2" s="643"/>
      <c r="AE2" s="643"/>
      <c r="AF2" s="643"/>
      <c r="AG2" s="643"/>
      <c r="AH2" s="643"/>
      <c r="AI2" s="643"/>
      <c r="AJ2" s="643"/>
      <c r="AK2" s="643"/>
      <c r="AL2" s="643"/>
      <c r="AM2" s="643"/>
      <c r="AN2" s="643"/>
      <c r="AO2" s="643"/>
      <c r="AP2" s="643"/>
      <c r="AQ2" s="643"/>
      <c r="AR2" s="643"/>
      <c r="AS2" s="643"/>
      <c r="AT2" s="643"/>
      <c r="AU2" s="643"/>
      <c r="AV2" s="643"/>
      <c r="AW2" s="643"/>
      <c r="AX2" s="643"/>
      <c r="AY2" s="643"/>
      <c r="AZ2" s="643"/>
      <c r="BA2" s="643"/>
      <c r="BB2" s="643"/>
      <c r="BC2" s="643"/>
      <c r="BD2" s="643"/>
      <c r="BE2" s="643"/>
      <c r="BF2" s="643"/>
      <c r="BG2" s="643"/>
      <c r="BH2" s="643"/>
      <c r="BI2" s="1396"/>
      <c r="BJ2" s="643"/>
    </row>
    <row r="3" spans="1:152" ht="12.75" customHeight="1">
      <c r="A3" s="165"/>
      <c r="B3" s="1214"/>
      <c r="C3" s="1214"/>
      <c r="D3" s="1214"/>
      <c r="E3" s="1214"/>
      <c r="F3" s="1214"/>
      <c r="G3" s="1214"/>
      <c r="H3" s="1214"/>
      <c r="I3" s="1214"/>
      <c r="J3" s="1214"/>
      <c r="K3" s="1214"/>
      <c r="L3" s="1214"/>
      <c r="M3" s="1214"/>
      <c r="N3" s="1214"/>
      <c r="O3" s="1214"/>
      <c r="P3" s="1214"/>
      <c r="Q3" s="1214"/>
      <c r="R3" s="1214"/>
      <c r="S3" s="1214"/>
      <c r="T3" s="1214"/>
      <c r="U3" s="1214"/>
      <c r="V3" s="1214"/>
      <c r="W3" s="1214"/>
      <c r="X3" s="1214"/>
      <c r="Y3" s="1214"/>
      <c r="Z3" s="1214"/>
      <c r="AA3" s="1214"/>
      <c r="AB3" s="1214"/>
      <c r="AC3" s="1214"/>
      <c r="AD3" s="1214"/>
      <c r="AE3" s="1214"/>
      <c r="AF3" s="1214"/>
      <c r="AG3" s="1214"/>
      <c r="AH3" s="1214"/>
      <c r="AI3" s="1214"/>
      <c r="AJ3" s="1214"/>
      <c r="AK3" s="1214"/>
      <c r="AL3" s="1214"/>
      <c r="AM3" s="1214"/>
      <c r="AN3" s="1214"/>
      <c r="AO3" s="1214"/>
      <c r="AP3" s="1214"/>
      <c r="AQ3" s="1214"/>
      <c r="AR3" s="1214"/>
      <c r="AS3" s="1214"/>
      <c r="AT3" s="1214"/>
      <c r="AU3" s="1214"/>
      <c r="AV3" s="1214"/>
      <c r="AW3" s="1214"/>
      <c r="AX3" s="1214"/>
      <c r="AY3" s="1214"/>
      <c r="AZ3" s="1214"/>
      <c r="BA3" s="1214"/>
      <c r="BB3" s="1214"/>
      <c r="BC3" s="1214"/>
      <c r="BD3" s="1214"/>
      <c r="BE3" s="1214"/>
      <c r="BF3" s="1214"/>
      <c r="BG3" s="1214"/>
      <c r="BH3" s="1214"/>
      <c r="BI3" s="1214"/>
      <c r="BJ3" s="1214"/>
    </row>
    <row r="4" spans="1:152" ht="12.75" customHeight="1"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7" t="s">
        <v>121</v>
      </c>
    </row>
    <row r="5" spans="1:152" s="48" customFormat="1" ht="30" customHeight="1">
      <c r="A5" s="496" t="s">
        <v>262</v>
      </c>
      <c r="B5" s="1117">
        <v>43831</v>
      </c>
      <c r="C5" s="1117">
        <v>43862</v>
      </c>
      <c r="D5" s="1117">
        <v>43891</v>
      </c>
      <c r="E5" s="1117">
        <v>43922</v>
      </c>
      <c r="F5" s="1117">
        <v>43952</v>
      </c>
      <c r="G5" s="1117">
        <v>43983</v>
      </c>
      <c r="H5" s="1117">
        <v>44013</v>
      </c>
      <c r="I5" s="1117">
        <v>44044</v>
      </c>
      <c r="J5" s="1117">
        <v>44075</v>
      </c>
      <c r="K5" s="1117">
        <v>44105</v>
      </c>
      <c r="L5" s="1117">
        <v>44136</v>
      </c>
      <c r="M5" s="1117">
        <v>44166</v>
      </c>
      <c r="N5" s="1117">
        <v>44197</v>
      </c>
      <c r="O5" s="1117">
        <v>44228</v>
      </c>
      <c r="P5" s="1117">
        <v>44256</v>
      </c>
      <c r="Q5" s="1117">
        <v>44287</v>
      </c>
      <c r="R5" s="1117">
        <v>44317</v>
      </c>
      <c r="S5" s="1117">
        <v>44348</v>
      </c>
      <c r="T5" s="1117">
        <v>44378</v>
      </c>
      <c r="U5" s="1117">
        <v>44409</v>
      </c>
      <c r="V5" s="1117">
        <v>44440</v>
      </c>
      <c r="W5" s="1117">
        <v>44470</v>
      </c>
      <c r="X5" s="1117">
        <v>44501</v>
      </c>
      <c r="Y5" s="1117">
        <v>44531</v>
      </c>
      <c r="Z5" s="473" t="s">
        <v>606</v>
      </c>
      <c r="AA5" s="473" t="s">
        <v>674</v>
      </c>
      <c r="AB5" s="473" t="s">
        <v>675</v>
      </c>
      <c r="AC5" s="473" t="s">
        <v>676</v>
      </c>
      <c r="AD5" s="473" t="s">
        <v>677</v>
      </c>
      <c r="AE5" s="473" t="s">
        <v>678</v>
      </c>
      <c r="AF5" s="473" t="s">
        <v>679</v>
      </c>
      <c r="AG5" s="473" t="s">
        <v>680</v>
      </c>
      <c r="AH5" s="473" t="s">
        <v>681</v>
      </c>
      <c r="AI5" s="473" t="s">
        <v>682</v>
      </c>
      <c r="AJ5" s="473" t="s">
        <v>683</v>
      </c>
      <c r="AK5" s="473" t="s">
        <v>684</v>
      </c>
      <c r="AL5" s="473" t="s">
        <v>685</v>
      </c>
      <c r="AM5" s="473" t="s">
        <v>936</v>
      </c>
      <c r="AN5" s="473" t="s">
        <v>937</v>
      </c>
      <c r="AO5" s="473" t="s">
        <v>1185</v>
      </c>
      <c r="AP5" s="473" t="s">
        <v>1206</v>
      </c>
      <c r="AQ5" s="473" t="s">
        <v>1213</v>
      </c>
      <c r="AR5" s="473" t="s">
        <v>1224</v>
      </c>
      <c r="AS5" s="473" t="s">
        <v>1240</v>
      </c>
      <c r="AT5" s="473" t="s">
        <v>1253</v>
      </c>
      <c r="AU5" s="473" t="s">
        <v>1254</v>
      </c>
      <c r="AV5" s="473" t="s">
        <v>1273</v>
      </c>
      <c r="AW5" s="473" t="s">
        <v>1280</v>
      </c>
      <c r="AX5" s="473" t="s">
        <v>1288</v>
      </c>
      <c r="AY5" s="473" t="s">
        <v>1332</v>
      </c>
      <c r="AZ5" s="473" t="s">
        <v>1344</v>
      </c>
      <c r="BA5" s="473" t="s">
        <v>1356</v>
      </c>
      <c r="BB5" s="473" t="s">
        <v>1364</v>
      </c>
      <c r="BC5" s="473" t="s">
        <v>1375</v>
      </c>
      <c r="BD5" s="473" t="s">
        <v>1392</v>
      </c>
      <c r="BE5" s="473" t="s">
        <v>1401</v>
      </c>
      <c r="BF5" s="473" t="s">
        <v>1431</v>
      </c>
      <c r="BG5" s="473" t="s">
        <v>1432</v>
      </c>
      <c r="BH5" s="473" t="s">
        <v>1451</v>
      </c>
      <c r="BI5" s="473" t="s">
        <v>1452</v>
      </c>
      <c r="BJ5" s="473" t="s">
        <v>1469</v>
      </c>
    </row>
    <row r="6" spans="1:152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</row>
    <row r="7" spans="1:152" s="48" customFormat="1" ht="21.95" customHeight="1">
      <c r="A7" s="324" t="s">
        <v>370</v>
      </c>
      <c r="B7" s="171">
        <v>29172.14</v>
      </c>
      <c r="C7" s="171">
        <v>29936.68</v>
      </c>
      <c r="D7" s="171">
        <v>30527.99</v>
      </c>
      <c r="E7" s="171">
        <v>30260.28</v>
      </c>
      <c r="F7" s="171">
        <v>31274.04</v>
      </c>
      <c r="G7" s="171">
        <v>31991.279999999999</v>
      </c>
      <c r="H7" s="171">
        <v>32331.68</v>
      </c>
      <c r="I7" s="171">
        <v>34770.870000000003</v>
      </c>
      <c r="J7" s="171">
        <v>34616.959999999999</v>
      </c>
      <c r="K7" s="171">
        <v>33460.230000000003</v>
      </c>
      <c r="L7" s="171">
        <v>33355.847000000002</v>
      </c>
      <c r="M7" s="171">
        <v>32892.82</v>
      </c>
      <c r="N7" s="171">
        <v>34903.99</v>
      </c>
      <c r="O7" s="171">
        <v>34319.760000000002</v>
      </c>
      <c r="P7" s="171">
        <v>33265.120000000003</v>
      </c>
      <c r="Q7" s="171">
        <v>32675.96</v>
      </c>
      <c r="R7" s="171">
        <v>34191.160000000003</v>
      </c>
      <c r="S7" s="171">
        <v>35518.249000000003</v>
      </c>
      <c r="T7" s="171">
        <v>34148.300000000003</v>
      </c>
      <c r="U7" s="171">
        <v>35113.25</v>
      </c>
      <c r="V7" s="171">
        <v>35433.53</v>
      </c>
      <c r="W7" s="171">
        <v>34414.31</v>
      </c>
      <c r="X7" s="171">
        <v>35211.379999999997</v>
      </c>
      <c r="Y7" s="171">
        <v>34749.410000000003</v>
      </c>
      <c r="Z7" s="171">
        <v>35139.18</v>
      </c>
      <c r="AA7" s="171">
        <v>34425.29</v>
      </c>
      <c r="AB7" s="171">
        <v>35360.550000000003</v>
      </c>
      <c r="AC7" s="171">
        <v>35155.519999999997</v>
      </c>
      <c r="AD7" s="171">
        <v>35900.769999999997</v>
      </c>
      <c r="AE7" s="171">
        <v>35403.699999999997</v>
      </c>
      <c r="AF7" s="171">
        <v>35583.519999999997</v>
      </c>
      <c r="AG7" s="171">
        <v>34607.25</v>
      </c>
      <c r="AH7" s="171">
        <v>34079.89</v>
      </c>
      <c r="AI7" s="171">
        <v>33496.06</v>
      </c>
      <c r="AJ7" s="171">
        <v>32315.548999999999</v>
      </c>
      <c r="AK7" s="171">
        <v>33441.279999999999</v>
      </c>
      <c r="AL7" s="171">
        <v>35767.5</v>
      </c>
      <c r="AM7" s="171">
        <v>35941.870000000003</v>
      </c>
      <c r="AN7" s="171">
        <v>33966.589999999997</v>
      </c>
      <c r="AO7" s="171">
        <v>35437.49</v>
      </c>
      <c r="AP7" s="171">
        <v>35207.480000000003</v>
      </c>
      <c r="AQ7" s="171">
        <v>34369.58</v>
      </c>
      <c r="AR7" s="171">
        <v>33720.339999999997</v>
      </c>
      <c r="AS7" s="171">
        <v>33648.53</v>
      </c>
      <c r="AT7" s="171">
        <v>32690.080000000002</v>
      </c>
      <c r="AU7" s="171">
        <v>31039.31</v>
      </c>
      <c r="AV7" s="171">
        <v>32904.019999999997</v>
      </c>
      <c r="AW7" s="171">
        <v>32896.46</v>
      </c>
      <c r="AX7" s="171">
        <v>34564.65</v>
      </c>
      <c r="AY7" s="171">
        <v>33415.040000000001</v>
      </c>
      <c r="AZ7" s="171">
        <v>32195.77</v>
      </c>
      <c r="BA7" s="171">
        <v>34190.300000000003</v>
      </c>
      <c r="BB7" s="171">
        <v>35108.339999999997</v>
      </c>
      <c r="BC7" s="171">
        <v>36634.300000000003</v>
      </c>
      <c r="BD7" s="171">
        <v>36340.61</v>
      </c>
      <c r="BE7" s="171">
        <v>37402.230000000003</v>
      </c>
      <c r="BF7" s="171">
        <v>39153.46</v>
      </c>
      <c r="BG7" s="171">
        <v>41139.07</v>
      </c>
      <c r="BH7" s="171">
        <v>43143.33</v>
      </c>
      <c r="BI7" s="171">
        <v>41471.806748120347</v>
      </c>
      <c r="BJ7" s="171">
        <v>41181.64</v>
      </c>
      <c r="DD7" s="1213"/>
      <c r="DE7" s="1213"/>
      <c r="DF7" s="1213"/>
      <c r="DG7" s="1213"/>
      <c r="DH7" s="1213"/>
      <c r="DI7" s="1213"/>
      <c r="DJ7" s="1213"/>
      <c r="DK7" s="1213"/>
      <c r="DL7" s="1213"/>
      <c r="DM7" s="1213"/>
      <c r="DN7" s="1213"/>
      <c r="DO7" s="1213"/>
      <c r="DP7" s="1213"/>
      <c r="DQ7" s="1213"/>
      <c r="DR7" s="1213"/>
      <c r="DS7" s="1213"/>
      <c r="DT7" s="1213"/>
      <c r="DU7" s="1213"/>
      <c r="DV7" s="1213"/>
      <c r="DW7" s="1213"/>
      <c r="DX7" s="1213"/>
      <c r="DY7" s="1213"/>
      <c r="DZ7" s="1213"/>
      <c r="EA7" s="1213"/>
      <c r="EB7" s="1213"/>
      <c r="EC7" s="1213"/>
      <c r="ED7" s="1213"/>
      <c r="EE7" s="1213"/>
      <c r="EF7" s="1213"/>
      <c r="EG7" s="1213"/>
      <c r="EH7" s="1213"/>
      <c r="EI7" s="1213"/>
      <c r="EJ7" s="1213"/>
      <c r="EK7" s="1213"/>
      <c r="EL7" s="1213"/>
      <c r="EM7" s="1213"/>
      <c r="EN7" s="1213"/>
      <c r="EO7" s="1213"/>
      <c r="EP7" s="1213"/>
      <c r="EQ7" s="1213"/>
      <c r="ER7" s="1213"/>
      <c r="ES7" s="1213"/>
      <c r="ET7" s="1213"/>
      <c r="EU7" s="1213"/>
      <c r="EV7" s="1213"/>
    </row>
    <row r="8" spans="1:152" ht="30" customHeight="1">
      <c r="A8" s="325" t="s">
        <v>371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DD8" s="1213"/>
      <c r="DE8" s="1213"/>
      <c r="DF8" s="1213"/>
      <c r="DG8" s="1213"/>
      <c r="DH8" s="1213"/>
      <c r="DI8" s="1213"/>
      <c r="DJ8" s="1213"/>
      <c r="DK8" s="1213"/>
      <c r="DL8" s="1213"/>
      <c r="DM8" s="1213"/>
      <c r="DN8" s="1213"/>
      <c r="DO8" s="1213"/>
      <c r="DP8" s="1213"/>
      <c r="DQ8" s="1213"/>
      <c r="DR8" s="1213"/>
      <c r="DS8" s="1213"/>
      <c r="DT8" s="1213"/>
      <c r="DU8" s="1213"/>
      <c r="DV8" s="1213"/>
      <c r="DW8" s="1213"/>
      <c r="DX8" s="1213"/>
      <c r="DY8" s="1213"/>
      <c r="DZ8" s="1213"/>
      <c r="EA8" s="1213"/>
      <c r="EB8" s="1213"/>
      <c r="EC8" s="1213"/>
      <c r="ED8" s="1213"/>
      <c r="EE8" s="1213"/>
      <c r="EF8" s="1213"/>
      <c r="EG8" s="1213"/>
      <c r="EH8" s="1213"/>
      <c r="EI8" s="1213"/>
      <c r="EJ8" s="1213"/>
      <c r="EK8" s="1213"/>
      <c r="EL8" s="1213"/>
      <c r="EM8" s="1213"/>
      <c r="EN8" s="1213"/>
      <c r="EO8" s="1213"/>
      <c r="EP8" s="1213"/>
      <c r="EQ8" s="1213"/>
      <c r="ER8" s="1213"/>
      <c r="ES8" s="1213"/>
      <c r="ET8" s="1213"/>
      <c r="EU8" s="1213"/>
      <c r="EV8" s="1213"/>
    </row>
    <row r="9" spans="1:152" ht="17.100000000000001" customHeight="1">
      <c r="A9" s="326" t="s">
        <v>372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34.99</v>
      </c>
      <c r="BD9" s="170">
        <v>35.14</v>
      </c>
      <c r="BE9" s="170">
        <v>35.31</v>
      </c>
      <c r="BF9" s="170">
        <v>35.479999999999997</v>
      </c>
      <c r="BG9" s="170">
        <v>35.65</v>
      </c>
      <c r="BH9" s="170">
        <v>100.9</v>
      </c>
      <c r="BI9" s="170">
        <v>101.28948226</v>
      </c>
      <c r="BJ9" s="170">
        <v>101.67</v>
      </c>
      <c r="DD9" s="1213"/>
      <c r="DE9" s="1213"/>
      <c r="DF9" s="1213"/>
      <c r="DG9" s="1213"/>
      <c r="DH9" s="1213"/>
      <c r="DI9" s="1213"/>
      <c r="DJ9" s="1213"/>
      <c r="DK9" s="1213"/>
      <c r="DL9" s="1213"/>
      <c r="DM9" s="1213"/>
      <c r="DN9" s="1213"/>
      <c r="DO9" s="1213"/>
      <c r="DP9" s="1213"/>
      <c r="DQ9" s="1213"/>
      <c r="DR9" s="1213"/>
      <c r="DS9" s="1213"/>
      <c r="DT9" s="1213"/>
      <c r="DU9" s="1213"/>
      <c r="DV9" s="1213"/>
      <c r="DW9" s="1213"/>
      <c r="DX9" s="1213"/>
      <c r="DY9" s="1213"/>
      <c r="DZ9" s="1213"/>
      <c r="EA9" s="1213"/>
      <c r="EB9" s="1213"/>
      <c r="EC9" s="1213"/>
      <c r="ED9" s="1213"/>
      <c r="EE9" s="1213"/>
      <c r="EF9" s="1213"/>
      <c r="EG9" s="1213"/>
      <c r="EH9" s="1213"/>
      <c r="EI9" s="1213"/>
      <c r="EJ9" s="1213"/>
      <c r="EK9" s="1213"/>
      <c r="EL9" s="1213"/>
      <c r="EM9" s="1213"/>
      <c r="EN9" s="1213"/>
      <c r="EO9" s="1213"/>
      <c r="EP9" s="1213"/>
      <c r="EQ9" s="1213"/>
      <c r="ER9" s="1213"/>
      <c r="ES9" s="1213"/>
      <c r="ET9" s="1213"/>
      <c r="EU9" s="1213"/>
      <c r="EV9" s="1213"/>
    </row>
    <row r="10" spans="1:152" ht="39.950000000000003" customHeight="1">
      <c r="A10" s="327" t="s">
        <v>373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DD10" s="1213"/>
      <c r="DE10" s="1213"/>
      <c r="DF10" s="1213"/>
      <c r="DG10" s="1213"/>
      <c r="DH10" s="1213"/>
      <c r="DI10" s="1213"/>
      <c r="DJ10" s="1213"/>
      <c r="DK10" s="1213"/>
      <c r="DL10" s="1213"/>
      <c r="DM10" s="1213"/>
      <c r="DN10" s="1213"/>
      <c r="DO10" s="1213"/>
      <c r="DP10" s="1213"/>
      <c r="DQ10" s="1213"/>
      <c r="DR10" s="1213"/>
      <c r="DS10" s="1213"/>
      <c r="DT10" s="1213"/>
      <c r="DU10" s="1213"/>
      <c r="DV10" s="1213"/>
      <c r="DW10" s="1213"/>
      <c r="DX10" s="1213"/>
      <c r="DY10" s="1213"/>
      <c r="DZ10" s="1213"/>
      <c r="EA10" s="1213"/>
      <c r="EB10" s="1213"/>
      <c r="EC10" s="1213"/>
      <c r="ED10" s="1213"/>
      <c r="EE10" s="1213"/>
      <c r="EF10" s="1213"/>
      <c r="EG10" s="1213"/>
      <c r="EH10" s="1213"/>
      <c r="EI10" s="1213"/>
      <c r="EJ10" s="1213"/>
      <c r="EK10" s="1213"/>
      <c r="EL10" s="1213"/>
      <c r="EM10" s="1213"/>
      <c r="EN10" s="1213"/>
      <c r="EO10" s="1213"/>
      <c r="EP10" s="1213"/>
      <c r="EQ10" s="1213"/>
      <c r="ER10" s="1213"/>
      <c r="ES10" s="1213"/>
      <c r="ET10" s="1213"/>
      <c r="EU10" s="1213"/>
      <c r="EV10" s="1213"/>
    </row>
    <row r="11" spans="1:152" ht="17.100000000000001" customHeight="1">
      <c r="A11" s="326" t="s">
        <v>555</v>
      </c>
      <c r="B11" s="170">
        <v>12474.9</v>
      </c>
      <c r="C11" s="170">
        <v>12613.41</v>
      </c>
      <c r="D11" s="170">
        <v>12871.35</v>
      </c>
      <c r="E11" s="170">
        <v>12447.48</v>
      </c>
      <c r="F11" s="170">
        <v>12363.4</v>
      </c>
      <c r="G11" s="170">
        <v>12616.51</v>
      </c>
      <c r="H11" s="170">
        <v>12484.53</v>
      </c>
      <c r="I11" s="170">
        <v>13651.26</v>
      </c>
      <c r="J11" s="170">
        <v>15439.73</v>
      </c>
      <c r="K11" s="170">
        <v>14487.62</v>
      </c>
      <c r="L11" s="170">
        <v>13941.46</v>
      </c>
      <c r="M11" s="170">
        <v>14058.52</v>
      </c>
      <c r="N11" s="170">
        <v>14303.93</v>
      </c>
      <c r="O11" s="170">
        <v>13653.01</v>
      </c>
      <c r="P11" s="170">
        <v>13148.01</v>
      </c>
      <c r="Q11" s="170">
        <v>13015.55</v>
      </c>
      <c r="R11" s="170">
        <v>13100.72</v>
      </c>
      <c r="S11" s="170">
        <v>13679.72</v>
      </c>
      <c r="T11" s="170">
        <v>13537.82</v>
      </c>
      <c r="U11" s="170">
        <v>13191.38</v>
      </c>
      <c r="V11" s="170">
        <v>12429.25</v>
      </c>
      <c r="W11" s="170">
        <v>11950.39</v>
      </c>
      <c r="X11" s="170">
        <v>12417.06</v>
      </c>
      <c r="Y11" s="170">
        <v>13195.45</v>
      </c>
      <c r="Z11" s="170">
        <v>13077.58</v>
      </c>
      <c r="AA11" s="170">
        <v>12545.01</v>
      </c>
      <c r="AB11" s="170">
        <v>13528.24</v>
      </c>
      <c r="AC11" s="170">
        <v>13173.66</v>
      </c>
      <c r="AD11" s="170">
        <v>13505.03</v>
      </c>
      <c r="AE11" s="170">
        <v>13150.07</v>
      </c>
      <c r="AF11" s="170">
        <v>13307.54</v>
      </c>
      <c r="AG11" s="170">
        <v>12477.1</v>
      </c>
      <c r="AH11" s="170">
        <v>12044.19</v>
      </c>
      <c r="AI11" s="170">
        <v>11502.26</v>
      </c>
      <c r="AJ11" s="170">
        <v>10289.68</v>
      </c>
      <c r="AK11" s="170">
        <v>9932.73</v>
      </c>
      <c r="AL11" s="170">
        <v>11645.44</v>
      </c>
      <c r="AM11" s="170">
        <v>11314.13</v>
      </c>
      <c r="AN11" s="170">
        <v>10071.06</v>
      </c>
      <c r="AO11" s="170">
        <v>10113.94</v>
      </c>
      <c r="AP11" s="170">
        <v>9932.48</v>
      </c>
      <c r="AQ11" s="170">
        <v>10090.719999999999</v>
      </c>
      <c r="AR11" s="170">
        <v>9576.4599999999991</v>
      </c>
      <c r="AS11" s="170">
        <v>9561.61</v>
      </c>
      <c r="AT11" s="170">
        <v>8701.6299999999992</v>
      </c>
      <c r="AU11" s="170">
        <v>7392.13</v>
      </c>
      <c r="AV11" s="170">
        <v>8380.2800000000007</v>
      </c>
      <c r="AW11" s="170">
        <v>8618.18</v>
      </c>
      <c r="AX11" s="170">
        <v>9369.5400000000009</v>
      </c>
      <c r="AY11" s="170">
        <v>7931.11</v>
      </c>
      <c r="AZ11" s="170">
        <v>7549.59</v>
      </c>
      <c r="BA11" s="170">
        <v>8260.27</v>
      </c>
      <c r="BB11" s="170">
        <v>8021.71</v>
      </c>
      <c r="BC11" s="170">
        <v>9231.59</v>
      </c>
      <c r="BD11" s="170">
        <v>8434.61</v>
      </c>
      <c r="BE11" s="170">
        <v>7652.85</v>
      </c>
      <c r="BF11" s="170">
        <v>8155.81</v>
      </c>
      <c r="BG11" s="170">
        <v>8673.9599999999991</v>
      </c>
      <c r="BH11" s="170">
        <v>9119.5400000000009</v>
      </c>
      <c r="BI11" s="170">
        <v>8082.4577060456168</v>
      </c>
      <c r="BJ11" s="170">
        <v>8496.01</v>
      </c>
      <c r="DD11" s="1213"/>
      <c r="DE11" s="1213"/>
      <c r="DF11" s="1213"/>
      <c r="DG11" s="1213"/>
      <c r="DH11" s="1213"/>
      <c r="DI11" s="1213"/>
      <c r="DJ11" s="1213"/>
      <c r="DK11" s="1213"/>
      <c r="DL11" s="1213"/>
      <c r="DM11" s="1213"/>
      <c r="DN11" s="1213"/>
      <c r="DO11" s="1213"/>
      <c r="DP11" s="1213"/>
      <c r="DQ11" s="1213"/>
      <c r="DR11" s="1213"/>
      <c r="DS11" s="1213"/>
      <c r="DT11" s="1213"/>
      <c r="DU11" s="1213"/>
      <c r="DV11" s="1213"/>
      <c r="DW11" s="1213"/>
      <c r="DX11" s="1213"/>
      <c r="DY11" s="1213"/>
      <c r="DZ11" s="1213"/>
      <c r="EA11" s="1213"/>
      <c r="EB11" s="1213"/>
      <c r="EC11" s="1213"/>
      <c r="ED11" s="1213"/>
      <c r="EE11" s="1213"/>
      <c r="EF11" s="1213"/>
      <c r="EG11" s="1213"/>
      <c r="EH11" s="1213"/>
      <c r="EI11" s="1213"/>
      <c r="EJ11" s="1213"/>
      <c r="EK11" s="1213"/>
      <c r="EL11" s="1213"/>
      <c r="EM11" s="1213"/>
      <c r="EN11" s="1213"/>
      <c r="EO11" s="1213"/>
      <c r="EP11" s="1213"/>
      <c r="EQ11" s="1213"/>
      <c r="ER11" s="1213"/>
      <c r="ES11" s="1213"/>
      <c r="ET11" s="1213"/>
      <c r="EU11" s="1213"/>
      <c r="EV11" s="1213"/>
    </row>
    <row r="12" spans="1:152" ht="17.100000000000001" customHeight="1">
      <c r="A12" s="327" t="s">
        <v>374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DD12" s="1213"/>
      <c r="DE12" s="1213"/>
      <c r="DF12" s="1213"/>
      <c r="DG12" s="1213"/>
      <c r="DH12" s="1213"/>
      <c r="DI12" s="1213"/>
      <c r="DJ12" s="1213"/>
      <c r="DK12" s="1213"/>
      <c r="DL12" s="1213"/>
      <c r="DM12" s="1213"/>
      <c r="DN12" s="1213"/>
      <c r="DO12" s="1213"/>
      <c r="DP12" s="1213"/>
      <c r="DQ12" s="1213"/>
      <c r="DR12" s="1213"/>
      <c r="DS12" s="1213"/>
      <c r="DT12" s="1213"/>
      <c r="DU12" s="1213"/>
      <c r="DV12" s="1213"/>
      <c r="DW12" s="1213"/>
      <c r="DX12" s="1213"/>
      <c r="DY12" s="1213"/>
      <c r="DZ12" s="1213"/>
      <c r="EA12" s="1213"/>
      <c r="EB12" s="1213"/>
      <c r="EC12" s="1213"/>
      <c r="ED12" s="1213"/>
      <c r="EE12" s="1213"/>
      <c r="EF12" s="1213"/>
      <c r="EG12" s="1213"/>
      <c r="EH12" s="1213"/>
      <c r="EI12" s="1213"/>
      <c r="EJ12" s="1213"/>
      <c r="EK12" s="1213"/>
      <c r="EL12" s="1213"/>
      <c r="EM12" s="1213"/>
      <c r="EN12" s="1213"/>
      <c r="EO12" s="1213"/>
      <c r="EP12" s="1213"/>
      <c r="EQ12" s="1213"/>
      <c r="ER12" s="1213"/>
      <c r="ES12" s="1213"/>
      <c r="ET12" s="1213"/>
      <c r="EU12" s="1213"/>
      <c r="EV12" s="1213"/>
    </row>
    <row r="13" spans="1:152" ht="30" customHeight="1">
      <c r="A13" s="328" t="s">
        <v>375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DD13" s="1213"/>
      <c r="DE13" s="1213"/>
      <c r="DF13" s="1213"/>
      <c r="DG13" s="1213"/>
      <c r="DH13" s="1213"/>
      <c r="DI13" s="1213"/>
      <c r="DJ13" s="1213"/>
      <c r="DK13" s="1213"/>
      <c r="DL13" s="1213"/>
      <c r="DM13" s="1213"/>
      <c r="DN13" s="1213"/>
      <c r="DO13" s="1213"/>
      <c r="DP13" s="1213"/>
      <c r="DQ13" s="1213"/>
      <c r="DR13" s="1213"/>
      <c r="DS13" s="1213"/>
      <c r="DT13" s="1213"/>
      <c r="DU13" s="1213"/>
      <c r="DV13" s="1213"/>
      <c r="DW13" s="1213"/>
      <c r="DX13" s="1213"/>
      <c r="DY13" s="1213"/>
      <c r="DZ13" s="1213"/>
      <c r="EA13" s="1213"/>
      <c r="EB13" s="1213"/>
      <c r="EC13" s="1213"/>
      <c r="ED13" s="1213"/>
      <c r="EE13" s="1213"/>
      <c r="EF13" s="1213"/>
      <c r="EG13" s="1213"/>
      <c r="EH13" s="1213"/>
      <c r="EI13" s="1213"/>
      <c r="EJ13" s="1213"/>
      <c r="EK13" s="1213"/>
      <c r="EL13" s="1213"/>
      <c r="EM13" s="1213"/>
      <c r="EN13" s="1213"/>
      <c r="EO13" s="1213"/>
      <c r="EP13" s="1213"/>
      <c r="EQ13" s="1213"/>
      <c r="ER13" s="1213"/>
      <c r="ES13" s="1213"/>
      <c r="ET13" s="1213"/>
      <c r="EU13" s="1213"/>
      <c r="EV13" s="1213"/>
    </row>
    <row r="14" spans="1:152" ht="17.100000000000001" customHeight="1">
      <c r="A14" s="329" t="s">
        <v>376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DD14" s="1213"/>
      <c r="DE14" s="1213"/>
      <c r="DF14" s="1213"/>
      <c r="DG14" s="1213"/>
      <c r="DH14" s="1213"/>
      <c r="DI14" s="1213"/>
      <c r="DJ14" s="1213"/>
      <c r="DK14" s="1213"/>
      <c r="DL14" s="1213"/>
      <c r="DM14" s="1213"/>
      <c r="DN14" s="1213"/>
      <c r="DO14" s="1213"/>
      <c r="DP14" s="1213"/>
      <c r="DQ14" s="1213"/>
      <c r="DR14" s="1213"/>
      <c r="DS14" s="1213"/>
      <c r="DT14" s="1213"/>
      <c r="DU14" s="1213"/>
      <c r="DV14" s="1213"/>
      <c r="DW14" s="1213"/>
      <c r="DX14" s="1213"/>
      <c r="DY14" s="1213"/>
      <c r="DZ14" s="1213"/>
      <c r="EA14" s="1213"/>
      <c r="EB14" s="1213"/>
      <c r="EC14" s="1213"/>
      <c r="ED14" s="1213"/>
      <c r="EE14" s="1213"/>
      <c r="EF14" s="1213"/>
      <c r="EG14" s="1213"/>
      <c r="EH14" s="1213"/>
      <c r="EI14" s="1213"/>
      <c r="EJ14" s="1213"/>
      <c r="EK14" s="1213"/>
      <c r="EL14" s="1213"/>
      <c r="EM14" s="1213"/>
      <c r="EN14" s="1213"/>
      <c r="EO14" s="1213"/>
      <c r="EP14" s="1213"/>
      <c r="EQ14" s="1213"/>
      <c r="ER14" s="1213"/>
      <c r="ES14" s="1213"/>
      <c r="ET14" s="1213"/>
      <c r="EU14" s="1213"/>
      <c r="EV14" s="1213"/>
    </row>
    <row r="15" spans="1:152" ht="17.100000000000001" customHeight="1">
      <c r="A15" s="328" t="s">
        <v>377</v>
      </c>
      <c r="B15" s="170">
        <v>12339.65</v>
      </c>
      <c r="C15" s="170">
        <v>12537.39</v>
      </c>
      <c r="D15" s="170">
        <v>12819.3</v>
      </c>
      <c r="E15" s="170">
        <v>12423.56</v>
      </c>
      <c r="F15" s="170">
        <v>11992.22</v>
      </c>
      <c r="G15" s="170">
        <v>12502.71</v>
      </c>
      <c r="H15" s="170">
        <v>12473.37</v>
      </c>
      <c r="I15" s="170">
        <v>13643.34</v>
      </c>
      <c r="J15" s="170">
        <v>15131.73</v>
      </c>
      <c r="K15" s="170">
        <v>14176.12</v>
      </c>
      <c r="L15" s="170">
        <v>13629.93</v>
      </c>
      <c r="M15" s="170">
        <v>13193.99</v>
      </c>
      <c r="N15" s="170">
        <v>13966.96</v>
      </c>
      <c r="O15" s="170">
        <v>13330.97</v>
      </c>
      <c r="P15" s="170">
        <v>12836.21</v>
      </c>
      <c r="Q15" s="170">
        <v>12703.88</v>
      </c>
      <c r="R15" s="170">
        <v>12789.28</v>
      </c>
      <c r="S15" s="170">
        <v>13367.82</v>
      </c>
      <c r="T15" s="170">
        <v>13026.68</v>
      </c>
      <c r="U15" s="170">
        <v>12700.27</v>
      </c>
      <c r="V15" s="170">
        <v>12119.31</v>
      </c>
      <c r="W15" s="170">
        <v>11641.1</v>
      </c>
      <c r="X15" s="170">
        <v>12108.46</v>
      </c>
      <c r="Y15" s="170">
        <v>12887.83</v>
      </c>
      <c r="Z15" s="170">
        <v>12771.4</v>
      </c>
      <c r="AA15" s="170">
        <v>12240.73</v>
      </c>
      <c r="AB15" s="170">
        <v>13209.92</v>
      </c>
      <c r="AC15" s="170">
        <v>12758.28</v>
      </c>
      <c r="AD15" s="170">
        <v>12703.19</v>
      </c>
      <c r="AE15" s="170">
        <v>12532.73</v>
      </c>
      <c r="AF15" s="170">
        <v>12979.04</v>
      </c>
      <c r="AG15" s="170">
        <v>11908.06</v>
      </c>
      <c r="AH15" s="170">
        <v>10886.33</v>
      </c>
      <c r="AI15" s="170">
        <v>10659.57</v>
      </c>
      <c r="AJ15" s="170">
        <v>9802.01</v>
      </c>
      <c r="AK15" s="170">
        <v>9554.41</v>
      </c>
      <c r="AL15" s="170">
        <v>10452.75</v>
      </c>
      <c r="AM15" s="170">
        <v>10811.22</v>
      </c>
      <c r="AN15" s="170">
        <v>9643.9500000000007</v>
      </c>
      <c r="AO15" s="170">
        <v>9631.25</v>
      </c>
      <c r="AP15" s="170">
        <v>8823.18</v>
      </c>
      <c r="AQ15" s="170">
        <v>8663.41</v>
      </c>
      <c r="AR15" s="170">
        <v>9010.99</v>
      </c>
      <c r="AS15" s="170">
        <v>7916.46</v>
      </c>
      <c r="AT15" s="170">
        <v>7892.94</v>
      </c>
      <c r="AU15" s="170">
        <v>7022.47</v>
      </c>
      <c r="AV15" s="170">
        <v>7988.74</v>
      </c>
      <c r="AW15" s="170">
        <v>8282.08</v>
      </c>
      <c r="AX15" s="170">
        <v>8802.7199999999993</v>
      </c>
      <c r="AY15" s="170">
        <v>7455.4</v>
      </c>
      <c r="AZ15" s="170">
        <v>7160.84</v>
      </c>
      <c r="BA15" s="170">
        <v>7921.4470000000001</v>
      </c>
      <c r="BB15" s="170">
        <v>7605.29</v>
      </c>
      <c r="BC15" s="170">
        <v>8808.86</v>
      </c>
      <c r="BD15" s="170">
        <v>8012.18</v>
      </c>
      <c r="BE15" s="170">
        <v>7298.6</v>
      </c>
      <c r="BF15" s="170">
        <v>7747.51</v>
      </c>
      <c r="BG15" s="170">
        <v>8295.23</v>
      </c>
      <c r="BH15" s="170">
        <v>8678.15</v>
      </c>
      <c r="BI15" s="170">
        <v>7712.3279933766107</v>
      </c>
      <c r="BJ15" s="170">
        <v>8145.02</v>
      </c>
      <c r="DD15" s="1213"/>
      <c r="DE15" s="1213"/>
      <c r="DF15" s="1213"/>
      <c r="DG15" s="1213"/>
      <c r="DH15" s="1213"/>
      <c r="DI15" s="1213"/>
      <c r="DJ15" s="1213"/>
      <c r="DK15" s="1213"/>
      <c r="DL15" s="1213"/>
      <c r="DM15" s="1213"/>
      <c r="DN15" s="1213"/>
      <c r="DO15" s="1213"/>
      <c r="DP15" s="1213"/>
      <c r="DQ15" s="1213"/>
      <c r="DR15" s="1213"/>
      <c r="DS15" s="1213"/>
      <c r="DT15" s="1213"/>
      <c r="DU15" s="1213"/>
      <c r="DV15" s="1213"/>
      <c r="DW15" s="1213"/>
      <c r="DX15" s="1213"/>
      <c r="DY15" s="1213"/>
      <c r="DZ15" s="1213"/>
      <c r="EA15" s="1213"/>
      <c r="EB15" s="1213"/>
      <c r="EC15" s="1213"/>
      <c r="ED15" s="1213"/>
      <c r="EE15" s="1213"/>
      <c r="EF15" s="1213"/>
      <c r="EG15" s="1213"/>
      <c r="EH15" s="1213"/>
      <c r="EI15" s="1213"/>
      <c r="EJ15" s="1213"/>
      <c r="EK15" s="1213"/>
      <c r="EL15" s="1213"/>
      <c r="EM15" s="1213"/>
      <c r="EN15" s="1213"/>
      <c r="EO15" s="1213"/>
      <c r="EP15" s="1213"/>
      <c r="EQ15" s="1213"/>
      <c r="ER15" s="1213"/>
      <c r="ES15" s="1213"/>
      <c r="ET15" s="1213"/>
      <c r="EU15" s="1213"/>
      <c r="EV15" s="1213"/>
    </row>
    <row r="16" spans="1:152" ht="30" customHeight="1">
      <c r="A16" s="329" t="s">
        <v>378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DD16" s="1213"/>
      <c r="DE16" s="1213"/>
      <c r="DF16" s="1213"/>
      <c r="DG16" s="1213"/>
      <c r="DH16" s="1213"/>
      <c r="DI16" s="1213"/>
      <c r="DJ16" s="1213"/>
      <c r="DK16" s="1213"/>
      <c r="DL16" s="1213"/>
      <c r="DM16" s="1213"/>
      <c r="DN16" s="1213"/>
      <c r="DO16" s="1213"/>
      <c r="DP16" s="1213"/>
      <c r="DQ16" s="1213"/>
      <c r="DR16" s="1213"/>
      <c r="DS16" s="1213"/>
      <c r="DT16" s="1213"/>
      <c r="DU16" s="1213"/>
      <c r="DV16" s="1213"/>
      <c r="DW16" s="1213"/>
      <c r="DX16" s="1213"/>
      <c r="DY16" s="1213"/>
      <c r="DZ16" s="1213"/>
      <c r="EA16" s="1213"/>
      <c r="EB16" s="1213"/>
      <c r="EC16" s="1213"/>
      <c r="ED16" s="1213"/>
      <c r="EE16" s="1213"/>
      <c r="EF16" s="1213"/>
      <c r="EG16" s="1213"/>
      <c r="EH16" s="1213"/>
      <c r="EI16" s="1213"/>
      <c r="EJ16" s="1213"/>
      <c r="EK16" s="1213"/>
      <c r="EL16" s="1213"/>
      <c r="EM16" s="1213"/>
      <c r="EN16" s="1213"/>
      <c r="EO16" s="1213"/>
      <c r="EP16" s="1213"/>
      <c r="EQ16" s="1213"/>
      <c r="ER16" s="1213"/>
      <c r="ES16" s="1213"/>
      <c r="ET16" s="1213"/>
      <c r="EU16" s="1213"/>
      <c r="EV16" s="1213"/>
    </row>
    <row r="17" spans="1:152" ht="17.100000000000001" customHeight="1">
      <c r="A17" s="330" t="s">
        <v>1271</v>
      </c>
      <c r="B17" s="170">
        <v>16329.21</v>
      </c>
      <c r="C17" s="170">
        <v>16956.810000000001</v>
      </c>
      <c r="D17" s="170">
        <v>17291.150000000001</v>
      </c>
      <c r="E17" s="170">
        <v>17449.560000000001</v>
      </c>
      <c r="F17" s="170">
        <v>18546.98</v>
      </c>
      <c r="G17" s="170">
        <v>19010.87</v>
      </c>
      <c r="H17" s="170">
        <v>19482.28</v>
      </c>
      <c r="I17" s="170">
        <v>20746.419999999998</v>
      </c>
      <c r="J17" s="170">
        <v>18801.59</v>
      </c>
      <c r="K17" s="170">
        <v>18599.84</v>
      </c>
      <c r="L17" s="170">
        <v>19040.54</v>
      </c>
      <c r="M17" s="170">
        <v>18455.560000000001</v>
      </c>
      <c r="N17" s="170">
        <v>20216.740000000002</v>
      </c>
      <c r="O17" s="170">
        <v>20283.28</v>
      </c>
      <c r="P17" s="170">
        <v>19734.05</v>
      </c>
      <c r="Q17" s="170">
        <v>19283.22</v>
      </c>
      <c r="R17" s="170">
        <v>20708.259999999998</v>
      </c>
      <c r="S17" s="170">
        <v>21454.04</v>
      </c>
      <c r="T17" s="170">
        <v>20230.84</v>
      </c>
      <c r="U17" s="170">
        <v>21541.61</v>
      </c>
      <c r="V17" s="170">
        <v>21872.78</v>
      </c>
      <c r="W17" s="170">
        <v>21344.65</v>
      </c>
      <c r="X17" s="170">
        <v>21669.88</v>
      </c>
      <c r="Y17" s="170">
        <v>20441.099999999999</v>
      </c>
      <c r="Z17" s="170">
        <v>20949.71</v>
      </c>
      <c r="AA17" s="170">
        <v>20774.580000000002</v>
      </c>
      <c r="AB17" s="170">
        <v>20724.169999999998</v>
      </c>
      <c r="AC17" s="170">
        <v>20883.63</v>
      </c>
      <c r="AD17" s="170">
        <v>21327.759999999998</v>
      </c>
      <c r="AE17" s="170">
        <v>21181.38</v>
      </c>
      <c r="AF17" s="170">
        <v>21221.14</v>
      </c>
      <c r="AG17" s="170">
        <v>21078.639999999999</v>
      </c>
      <c r="AH17" s="170">
        <v>21001.86</v>
      </c>
      <c r="AI17" s="170">
        <v>20977.01</v>
      </c>
      <c r="AJ17" s="170">
        <v>21006.37</v>
      </c>
      <c r="AK17" s="170">
        <v>22463.96</v>
      </c>
      <c r="AL17" s="170">
        <v>23064.77</v>
      </c>
      <c r="AM17" s="170">
        <v>23556.44</v>
      </c>
      <c r="AN17" s="170">
        <v>22839.83</v>
      </c>
      <c r="AO17" s="170">
        <v>24254.78</v>
      </c>
      <c r="AP17" s="170">
        <v>24204.82</v>
      </c>
      <c r="AQ17" s="170">
        <v>23224.19</v>
      </c>
      <c r="AR17" s="170">
        <v>23087.14</v>
      </c>
      <c r="AS17" s="170">
        <v>23019.96</v>
      </c>
      <c r="AT17" s="170">
        <v>23430.49</v>
      </c>
      <c r="AU17" s="170">
        <v>23095.5</v>
      </c>
      <c r="AV17" s="170">
        <v>23972.42</v>
      </c>
      <c r="AW17" s="170">
        <v>23725.88</v>
      </c>
      <c r="AX17" s="170">
        <v>24632.16</v>
      </c>
      <c r="AY17" s="170">
        <v>24925.91</v>
      </c>
      <c r="AZ17" s="170">
        <v>24096.78</v>
      </c>
      <c r="BA17" s="170">
        <v>25374.48</v>
      </c>
      <c r="BB17" s="170">
        <v>26533.64</v>
      </c>
      <c r="BC17" s="170">
        <v>26812.36</v>
      </c>
      <c r="BD17" s="170">
        <v>27318.94</v>
      </c>
      <c r="BE17" s="170">
        <v>29156.67</v>
      </c>
      <c r="BF17" s="170">
        <v>30397.1</v>
      </c>
      <c r="BG17" s="170">
        <v>31860.28</v>
      </c>
      <c r="BH17" s="170">
        <v>33364.11</v>
      </c>
      <c r="BI17" s="170">
        <v>32741.10503656268</v>
      </c>
      <c r="BJ17" s="170">
        <v>32036.68</v>
      </c>
      <c r="DD17" s="1213"/>
      <c r="DE17" s="1213"/>
      <c r="DF17" s="1213"/>
      <c r="DG17" s="1213"/>
      <c r="DH17" s="1213"/>
      <c r="DI17" s="1213"/>
      <c r="DJ17" s="1213"/>
      <c r="DK17" s="1213"/>
      <c r="DL17" s="1213"/>
      <c r="DM17" s="1213"/>
      <c r="DN17" s="1213"/>
      <c r="DO17" s="1213"/>
      <c r="DP17" s="1213"/>
      <c r="DQ17" s="1213"/>
      <c r="DR17" s="1213"/>
      <c r="DS17" s="1213"/>
      <c r="DT17" s="1213"/>
      <c r="DU17" s="1213"/>
      <c r="DV17" s="1213"/>
      <c r="DW17" s="1213"/>
      <c r="DX17" s="1213"/>
      <c r="DY17" s="1213"/>
      <c r="DZ17" s="1213"/>
      <c r="EA17" s="1213"/>
      <c r="EB17" s="1213"/>
      <c r="EC17" s="1213"/>
      <c r="ED17" s="1213"/>
      <c r="EE17" s="1213"/>
      <c r="EF17" s="1213"/>
      <c r="EG17" s="1213"/>
      <c r="EH17" s="1213"/>
      <c r="EI17" s="1213"/>
      <c r="EJ17" s="1213"/>
      <c r="EK17" s="1213"/>
      <c r="EL17" s="1213"/>
      <c r="EM17" s="1213"/>
      <c r="EN17" s="1213"/>
      <c r="EO17" s="1213"/>
      <c r="EP17" s="1213"/>
      <c r="EQ17" s="1213"/>
      <c r="ER17" s="1213"/>
      <c r="ES17" s="1213"/>
      <c r="ET17" s="1213"/>
      <c r="EU17" s="1213"/>
      <c r="EV17" s="1213"/>
    </row>
    <row r="18" spans="1:152" ht="17.100000000000001" customHeight="1">
      <c r="A18" s="331" t="s">
        <v>379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DD18" s="1213"/>
      <c r="DE18" s="1213"/>
      <c r="DF18" s="1213"/>
      <c r="DG18" s="1213"/>
      <c r="DH18" s="1213"/>
      <c r="DI18" s="1213"/>
      <c r="DJ18" s="1213"/>
      <c r="DK18" s="1213"/>
      <c r="DL18" s="1213"/>
      <c r="DM18" s="1213"/>
      <c r="DN18" s="1213"/>
      <c r="DO18" s="1213"/>
      <c r="DP18" s="1213"/>
      <c r="DQ18" s="1213"/>
      <c r="DR18" s="1213"/>
      <c r="DS18" s="1213"/>
      <c r="DT18" s="1213"/>
      <c r="DU18" s="1213"/>
      <c r="DV18" s="1213"/>
      <c r="DW18" s="1213"/>
      <c r="DX18" s="1213"/>
      <c r="DY18" s="1213"/>
      <c r="DZ18" s="1213"/>
      <c r="EA18" s="1213"/>
      <c r="EB18" s="1213"/>
      <c r="EC18" s="1213"/>
      <c r="ED18" s="1213"/>
      <c r="EE18" s="1213"/>
      <c r="EF18" s="1213"/>
      <c r="EG18" s="1213"/>
      <c r="EH18" s="1213"/>
      <c r="EI18" s="1213"/>
      <c r="EJ18" s="1213"/>
      <c r="EK18" s="1213"/>
      <c r="EL18" s="1213"/>
      <c r="EM18" s="1213"/>
      <c r="EN18" s="1213"/>
      <c r="EO18" s="1213"/>
      <c r="EP18" s="1213"/>
      <c r="EQ18" s="1213"/>
      <c r="ER18" s="1213"/>
      <c r="ES18" s="1213"/>
      <c r="ET18" s="1213"/>
      <c r="EU18" s="1213"/>
      <c r="EV18" s="1213"/>
    </row>
    <row r="19" spans="1:152" ht="17.100000000000001" customHeight="1">
      <c r="A19" s="330" t="s">
        <v>1272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DD19" s="1213"/>
      <c r="DE19" s="1213"/>
      <c r="DF19" s="1213"/>
      <c r="DG19" s="1213"/>
      <c r="DH19" s="1213"/>
      <c r="DI19" s="1213"/>
      <c r="DJ19" s="1213"/>
      <c r="DK19" s="1213"/>
      <c r="DL19" s="1213"/>
      <c r="DM19" s="1213"/>
      <c r="DN19" s="1213"/>
      <c r="DO19" s="1213"/>
      <c r="DP19" s="1213"/>
      <c r="DQ19" s="1213"/>
      <c r="DR19" s="1213"/>
      <c r="DS19" s="1213"/>
      <c r="DT19" s="1213"/>
      <c r="DU19" s="1213"/>
      <c r="DV19" s="1213"/>
      <c r="DW19" s="1213"/>
      <c r="DX19" s="1213"/>
      <c r="DY19" s="1213"/>
      <c r="DZ19" s="1213"/>
      <c r="EA19" s="1213"/>
      <c r="EB19" s="1213"/>
      <c r="EC19" s="1213"/>
      <c r="ED19" s="1213"/>
      <c r="EE19" s="1213"/>
      <c r="EF19" s="1213"/>
      <c r="EG19" s="1213"/>
      <c r="EH19" s="1213"/>
      <c r="EI19" s="1213"/>
      <c r="EJ19" s="1213"/>
      <c r="EK19" s="1213"/>
      <c r="EL19" s="1213"/>
      <c r="EM19" s="1213"/>
      <c r="EN19" s="1213"/>
      <c r="EO19" s="1213"/>
      <c r="EP19" s="1213"/>
      <c r="EQ19" s="1213"/>
      <c r="ER19" s="1213"/>
      <c r="ES19" s="1213"/>
      <c r="ET19" s="1213"/>
      <c r="EU19" s="1213"/>
      <c r="EV19" s="1213"/>
    </row>
    <row r="20" spans="1:152" ht="17.100000000000001" customHeight="1">
      <c r="A20" s="331" t="s">
        <v>380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DD20" s="1213"/>
      <c r="DE20" s="1213"/>
      <c r="DF20" s="1213"/>
      <c r="DG20" s="1213"/>
      <c r="DH20" s="1213"/>
      <c r="DI20" s="1213"/>
      <c r="DJ20" s="1213"/>
      <c r="DK20" s="1213"/>
      <c r="DL20" s="1213"/>
      <c r="DM20" s="1213"/>
      <c r="DN20" s="1213"/>
      <c r="DO20" s="1213"/>
      <c r="DP20" s="1213"/>
      <c r="DQ20" s="1213"/>
      <c r="DR20" s="1213"/>
      <c r="DS20" s="1213"/>
      <c r="DT20" s="1213"/>
      <c r="DU20" s="1213"/>
      <c r="DV20" s="1213"/>
      <c r="DW20" s="1213"/>
      <c r="DX20" s="1213"/>
      <c r="DY20" s="1213"/>
      <c r="DZ20" s="1213"/>
      <c r="EA20" s="1213"/>
      <c r="EB20" s="1213"/>
      <c r="EC20" s="1213"/>
      <c r="ED20" s="1213"/>
      <c r="EE20" s="1213"/>
      <c r="EF20" s="1213"/>
      <c r="EG20" s="1213"/>
      <c r="EH20" s="1213"/>
      <c r="EI20" s="1213"/>
      <c r="EJ20" s="1213"/>
      <c r="EK20" s="1213"/>
      <c r="EL20" s="1213"/>
      <c r="EM20" s="1213"/>
      <c r="EN20" s="1213"/>
      <c r="EO20" s="1213"/>
      <c r="EP20" s="1213"/>
      <c r="EQ20" s="1213"/>
      <c r="ER20" s="1213"/>
      <c r="ES20" s="1213"/>
      <c r="ET20" s="1213"/>
      <c r="EU20" s="1213"/>
      <c r="EV20" s="1213"/>
    </row>
    <row r="21" spans="1:152" ht="30" customHeight="1">
      <c r="A21" s="326" t="s">
        <v>381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DD21" s="1213"/>
      <c r="DE21" s="1213"/>
      <c r="DF21" s="1213"/>
      <c r="DG21" s="1213"/>
      <c r="DH21" s="1213"/>
      <c r="DI21" s="1213"/>
      <c r="DJ21" s="1213"/>
      <c r="DK21" s="1213"/>
      <c r="DL21" s="1213"/>
      <c r="DM21" s="1213"/>
      <c r="DN21" s="1213"/>
      <c r="DO21" s="1213"/>
      <c r="DP21" s="1213"/>
      <c r="DQ21" s="1213"/>
      <c r="DR21" s="1213"/>
      <c r="DS21" s="1213"/>
      <c r="DT21" s="1213"/>
      <c r="DU21" s="1213"/>
      <c r="DV21" s="1213"/>
      <c r="DW21" s="1213"/>
      <c r="DX21" s="1213"/>
      <c r="DY21" s="1213"/>
      <c r="DZ21" s="1213"/>
      <c r="EA21" s="1213"/>
      <c r="EB21" s="1213"/>
      <c r="EC21" s="1213"/>
      <c r="ED21" s="1213"/>
      <c r="EE21" s="1213"/>
      <c r="EF21" s="1213"/>
      <c r="EG21" s="1213"/>
      <c r="EH21" s="1213"/>
      <c r="EI21" s="1213"/>
      <c r="EJ21" s="1213"/>
      <c r="EK21" s="1213"/>
      <c r="EL21" s="1213"/>
      <c r="EM21" s="1213"/>
      <c r="EN21" s="1213"/>
      <c r="EO21" s="1213"/>
      <c r="EP21" s="1213"/>
      <c r="EQ21" s="1213"/>
      <c r="ER21" s="1213"/>
      <c r="ES21" s="1213"/>
      <c r="ET21" s="1213"/>
      <c r="EU21" s="1213"/>
      <c r="EV21" s="1213"/>
    </row>
    <row r="22" spans="1:152" ht="17.100000000000001" customHeight="1">
      <c r="A22" s="331" t="s">
        <v>382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DD22" s="1213"/>
      <c r="DE22" s="1213"/>
      <c r="DF22" s="1213"/>
      <c r="DG22" s="1213"/>
      <c r="DH22" s="1213"/>
      <c r="DI22" s="1213"/>
      <c r="DJ22" s="1213"/>
      <c r="DK22" s="1213"/>
      <c r="DL22" s="1213"/>
      <c r="DM22" s="1213"/>
      <c r="DN22" s="1213"/>
      <c r="DO22" s="1213"/>
      <c r="DP22" s="1213"/>
      <c r="DQ22" s="1213"/>
      <c r="DR22" s="1213"/>
      <c r="DS22" s="1213"/>
      <c r="DT22" s="1213"/>
      <c r="DU22" s="1213"/>
      <c r="DV22" s="1213"/>
      <c r="DW22" s="1213"/>
      <c r="DX22" s="1213"/>
      <c r="DY22" s="1213"/>
      <c r="DZ22" s="1213"/>
      <c r="EA22" s="1213"/>
      <c r="EB22" s="1213"/>
      <c r="EC22" s="1213"/>
      <c r="ED22" s="1213"/>
      <c r="EE22" s="1213"/>
      <c r="EF22" s="1213"/>
      <c r="EG22" s="1213"/>
      <c r="EH22" s="1213"/>
      <c r="EI22" s="1213"/>
      <c r="EJ22" s="1213"/>
      <c r="EK22" s="1213"/>
      <c r="EL22" s="1213"/>
      <c r="EM22" s="1213"/>
      <c r="EN22" s="1213"/>
      <c r="EO22" s="1213"/>
      <c r="EP22" s="1213"/>
      <c r="EQ22" s="1213"/>
      <c r="ER22" s="1213"/>
      <c r="ES22" s="1213"/>
      <c r="ET22" s="1213"/>
      <c r="EU22" s="1213"/>
      <c r="EV22" s="1213"/>
    </row>
    <row r="23" spans="1:152" s="48" customFormat="1" ht="21.95" customHeight="1">
      <c r="A23" s="332" t="s">
        <v>383</v>
      </c>
      <c r="B23" s="333">
        <v>178.53</v>
      </c>
      <c r="C23" s="333">
        <v>217.9</v>
      </c>
      <c r="D23" s="333">
        <v>283.08</v>
      </c>
      <c r="E23" s="333">
        <v>401.75</v>
      </c>
      <c r="F23" s="333">
        <v>406.58</v>
      </c>
      <c r="G23" s="333">
        <v>213.35</v>
      </c>
      <c r="H23" s="333">
        <v>148.58000000000001</v>
      </c>
      <c r="I23" s="333">
        <v>92.96</v>
      </c>
      <c r="J23" s="333">
        <v>122.13</v>
      </c>
      <c r="K23" s="333">
        <v>72.36</v>
      </c>
      <c r="L23" s="333">
        <v>32.4</v>
      </c>
      <c r="M23" s="333">
        <v>78.8</v>
      </c>
      <c r="N23" s="333">
        <v>110.71</v>
      </c>
      <c r="O23" s="333">
        <v>109.73</v>
      </c>
      <c r="P23" s="333">
        <v>66.81</v>
      </c>
      <c r="Q23" s="333">
        <v>35.950000000000003</v>
      </c>
      <c r="R23" s="333">
        <v>24.89</v>
      </c>
      <c r="S23" s="333">
        <v>82.84</v>
      </c>
      <c r="T23" s="333">
        <v>35.97</v>
      </c>
      <c r="U23" s="333">
        <v>114.41</v>
      </c>
      <c r="V23" s="333">
        <v>49.66</v>
      </c>
      <c r="W23" s="333">
        <v>23.847999999999999</v>
      </c>
      <c r="X23" s="333">
        <v>99.23</v>
      </c>
      <c r="Y23" s="333">
        <v>85.11</v>
      </c>
      <c r="Z23" s="333">
        <v>243.73</v>
      </c>
      <c r="AA23" s="333">
        <v>50.2</v>
      </c>
      <c r="AB23" s="333">
        <v>134.53</v>
      </c>
      <c r="AC23" s="333">
        <v>97.99</v>
      </c>
      <c r="AD23" s="333">
        <v>114.93</v>
      </c>
      <c r="AE23" s="333">
        <v>99.6</v>
      </c>
      <c r="AF23" s="333">
        <v>70.599999999999994</v>
      </c>
      <c r="AG23" s="333">
        <v>61.59</v>
      </c>
      <c r="AH23" s="333">
        <v>178.12</v>
      </c>
      <c r="AI23" s="333">
        <v>57.26</v>
      </c>
      <c r="AJ23" s="333">
        <v>141.43</v>
      </c>
      <c r="AK23" s="333">
        <v>38.11</v>
      </c>
      <c r="AL23" s="333">
        <v>67.459999999999994</v>
      </c>
      <c r="AM23" s="333">
        <v>29.89</v>
      </c>
      <c r="AN23" s="333">
        <v>55.62</v>
      </c>
      <c r="AO23" s="333">
        <v>22.36</v>
      </c>
      <c r="AP23" s="333">
        <v>45.87</v>
      </c>
      <c r="AQ23" s="333">
        <v>38.18</v>
      </c>
      <c r="AR23" s="333">
        <v>24.16</v>
      </c>
      <c r="AS23" s="333">
        <v>10.39</v>
      </c>
      <c r="AT23" s="333">
        <v>22.87</v>
      </c>
      <c r="AU23" s="333">
        <v>13.7</v>
      </c>
      <c r="AV23" s="333">
        <v>26.79</v>
      </c>
      <c r="AW23" s="333">
        <v>28.4</v>
      </c>
      <c r="AX23" s="333">
        <v>86.27</v>
      </c>
      <c r="AY23" s="333">
        <v>22.59</v>
      </c>
      <c r="AZ23" s="333">
        <v>30.7</v>
      </c>
      <c r="BA23" s="333">
        <v>59.91</v>
      </c>
      <c r="BB23" s="333">
        <v>40.28</v>
      </c>
      <c r="BC23" s="333">
        <v>89.36</v>
      </c>
      <c r="BD23" s="333">
        <v>68.010000000000005</v>
      </c>
      <c r="BE23" s="333">
        <v>81.33</v>
      </c>
      <c r="BF23" s="333">
        <v>81.33</v>
      </c>
      <c r="BG23" s="333">
        <v>34.14</v>
      </c>
      <c r="BH23" s="333">
        <v>131</v>
      </c>
      <c r="BI23" s="333">
        <v>56.128027132460439</v>
      </c>
      <c r="BJ23" s="333">
        <v>78.59</v>
      </c>
      <c r="DD23" s="1213"/>
      <c r="DE23" s="1213"/>
      <c r="DF23" s="1213"/>
      <c r="DG23" s="1213"/>
      <c r="DH23" s="1213"/>
      <c r="DI23" s="1213"/>
      <c r="DJ23" s="1213"/>
      <c r="DK23" s="1213"/>
      <c r="DL23" s="1213"/>
      <c r="DM23" s="1213"/>
      <c r="DN23" s="1213"/>
      <c r="DO23" s="1213"/>
      <c r="DP23" s="1213"/>
      <c r="DQ23" s="1213"/>
      <c r="DR23" s="1213"/>
      <c r="DS23" s="1213"/>
      <c r="DT23" s="1213"/>
      <c r="DU23" s="1213"/>
      <c r="DV23" s="1213"/>
      <c r="DW23" s="1213"/>
      <c r="DX23" s="1213"/>
      <c r="DY23" s="1213"/>
      <c r="DZ23" s="1213"/>
      <c r="EA23" s="1213"/>
      <c r="EB23" s="1213"/>
      <c r="EC23" s="1213"/>
      <c r="ED23" s="1213"/>
      <c r="EE23" s="1213"/>
      <c r="EF23" s="1213"/>
      <c r="EG23" s="1213"/>
      <c r="EH23" s="1213"/>
      <c r="EI23" s="1213"/>
      <c r="EJ23" s="1213"/>
      <c r="EK23" s="1213"/>
      <c r="EL23" s="1213"/>
      <c r="EM23" s="1213"/>
      <c r="EN23" s="1213"/>
      <c r="EO23" s="1213"/>
      <c r="EP23" s="1213"/>
      <c r="EQ23" s="1213"/>
      <c r="ER23" s="1213"/>
      <c r="ES23" s="1213"/>
      <c r="ET23" s="1213"/>
      <c r="EU23" s="1213"/>
      <c r="EV23" s="1213"/>
    </row>
    <row r="24" spans="1:152" ht="30" customHeight="1">
      <c r="A24" s="325" t="s">
        <v>384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DD24" s="1213"/>
      <c r="DE24" s="1213"/>
      <c r="DF24" s="1213"/>
      <c r="DG24" s="1213"/>
      <c r="DH24" s="1213"/>
      <c r="DI24" s="1213"/>
      <c r="DJ24" s="1213"/>
      <c r="DK24" s="1213"/>
      <c r="DL24" s="1213"/>
      <c r="DM24" s="1213"/>
      <c r="DN24" s="1213"/>
      <c r="DO24" s="1213"/>
      <c r="DP24" s="1213"/>
      <c r="DQ24" s="1213"/>
      <c r="DR24" s="1213"/>
      <c r="DS24" s="1213"/>
      <c r="DT24" s="1213"/>
      <c r="DU24" s="1213"/>
      <c r="DV24" s="1213"/>
      <c r="DW24" s="1213"/>
      <c r="DX24" s="1213"/>
      <c r="DY24" s="1213"/>
      <c r="DZ24" s="1213"/>
      <c r="EA24" s="1213"/>
      <c r="EB24" s="1213"/>
      <c r="EC24" s="1213"/>
      <c r="ED24" s="1213"/>
      <c r="EE24" s="1213"/>
      <c r="EF24" s="1213"/>
      <c r="EG24" s="1213"/>
      <c r="EH24" s="1213"/>
      <c r="EI24" s="1213"/>
      <c r="EJ24" s="1213"/>
      <c r="EK24" s="1213"/>
      <c r="EL24" s="1213"/>
      <c r="EM24" s="1213"/>
      <c r="EN24" s="1213"/>
      <c r="EO24" s="1213"/>
      <c r="EP24" s="1213"/>
      <c r="EQ24" s="1213"/>
      <c r="ER24" s="1213"/>
      <c r="ES24" s="1213"/>
      <c r="ET24" s="1213"/>
      <c r="EU24" s="1213"/>
      <c r="EV24" s="1213"/>
    </row>
    <row r="25" spans="1:152" ht="17.100000000000001" customHeight="1">
      <c r="A25" s="330" t="s">
        <v>385</v>
      </c>
      <c r="B25" s="170">
        <v>176.65</v>
      </c>
      <c r="C25" s="170">
        <v>216.02</v>
      </c>
      <c r="D25" s="170">
        <v>281.2</v>
      </c>
      <c r="E25" s="170">
        <v>399.96</v>
      </c>
      <c r="F25" s="170">
        <v>404.77</v>
      </c>
      <c r="G25" s="170">
        <v>211.67</v>
      </c>
      <c r="H25" s="170">
        <v>144.63</v>
      </c>
      <c r="I25" s="170">
        <v>88.62</v>
      </c>
      <c r="J25" s="170">
        <v>117.79</v>
      </c>
      <c r="K25" s="170">
        <v>67.08</v>
      </c>
      <c r="L25" s="170">
        <v>25.7</v>
      </c>
      <c r="M25" s="170">
        <v>71.789517369999999</v>
      </c>
      <c r="N25" s="170">
        <v>103.45</v>
      </c>
      <c r="O25" s="170">
        <v>103.02</v>
      </c>
      <c r="P25" s="170">
        <v>60.47</v>
      </c>
      <c r="Q25" s="170">
        <v>25.16</v>
      </c>
      <c r="R25" s="170">
        <v>14.47</v>
      </c>
      <c r="S25" s="170">
        <v>72.77</v>
      </c>
      <c r="T25" s="170">
        <v>26.17</v>
      </c>
      <c r="U25" s="170">
        <v>104.53</v>
      </c>
      <c r="V25" s="170">
        <v>39.909999999999997</v>
      </c>
      <c r="W25" s="170">
        <v>13.648999999999999</v>
      </c>
      <c r="X25" s="170">
        <v>89.66</v>
      </c>
      <c r="Y25" s="170">
        <v>75.400000000000006</v>
      </c>
      <c r="Z25" s="170">
        <v>236.01</v>
      </c>
      <c r="AA25" s="170">
        <v>42.97</v>
      </c>
      <c r="AB25" s="170">
        <v>127.8</v>
      </c>
      <c r="AC25" s="170">
        <v>89.71</v>
      </c>
      <c r="AD25" s="170">
        <v>107.79</v>
      </c>
      <c r="AE25" s="170">
        <v>93.13</v>
      </c>
      <c r="AF25" s="170">
        <v>64.489999999999995</v>
      </c>
      <c r="AG25" s="170">
        <v>54.55</v>
      </c>
      <c r="AH25" s="170">
        <v>171.14500000000001</v>
      </c>
      <c r="AI25" s="170">
        <v>50.34</v>
      </c>
      <c r="AJ25" s="170">
        <v>134.85</v>
      </c>
      <c r="AK25" s="170">
        <v>32.31</v>
      </c>
      <c r="AL25" s="170">
        <v>61.99</v>
      </c>
      <c r="AM25" s="170">
        <v>23.1</v>
      </c>
      <c r="AN25" s="170">
        <v>48.79</v>
      </c>
      <c r="AO25" s="170">
        <v>15.98</v>
      </c>
      <c r="AP25" s="170">
        <v>38.020000000000003</v>
      </c>
      <c r="AQ25" s="170">
        <v>29.13</v>
      </c>
      <c r="AR25" s="170">
        <v>15.99</v>
      </c>
      <c r="AS25" s="170">
        <v>3.86</v>
      </c>
      <c r="AT25" s="170">
        <v>15.73</v>
      </c>
      <c r="AU25" s="170">
        <v>6.61</v>
      </c>
      <c r="AV25" s="170">
        <v>20.399999999999999</v>
      </c>
      <c r="AW25" s="170">
        <v>22.64</v>
      </c>
      <c r="AX25" s="170">
        <v>81.254000000000005</v>
      </c>
      <c r="AY25" s="170">
        <v>16.600000000000001</v>
      </c>
      <c r="AZ25" s="170">
        <v>22.54</v>
      </c>
      <c r="BA25" s="170">
        <v>43.69</v>
      </c>
      <c r="BB25" s="170">
        <v>24.71</v>
      </c>
      <c r="BC25" s="170">
        <v>75.709999999999994</v>
      </c>
      <c r="BD25" s="170">
        <v>55.145000000000003</v>
      </c>
      <c r="BE25" s="170">
        <v>68.45</v>
      </c>
      <c r="BF25" s="170">
        <v>72.28</v>
      </c>
      <c r="BG25" s="170">
        <v>24.2</v>
      </c>
      <c r="BH25" s="170">
        <v>121.05</v>
      </c>
      <c r="BI25" s="170">
        <v>41.989631881266703</v>
      </c>
      <c r="BJ25" s="170">
        <v>63.79</v>
      </c>
      <c r="DD25" s="1213"/>
      <c r="DE25" s="1213"/>
      <c r="DF25" s="1213"/>
      <c r="DG25" s="1213"/>
      <c r="DH25" s="1213"/>
      <c r="DI25" s="1213"/>
      <c r="DJ25" s="1213"/>
      <c r="DK25" s="1213"/>
      <c r="DL25" s="1213"/>
      <c r="DM25" s="1213"/>
      <c r="DN25" s="1213"/>
      <c r="DO25" s="1213"/>
      <c r="DP25" s="1213"/>
      <c r="DQ25" s="1213"/>
      <c r="DR25" s="1213"/>
      <c r="DS25" s="1213"/>
      <c r="DT25" s="1213"/>
      <c r="DU25" s="1213"/>
      <c r="DV25" s="1213"/>
      <c r="DW25" s="1213"/>
      <c r="DX25" s="1213"/>
      <c r="DY25" s="1213"/>
      <c r="DZ25" s="1213"/>
      <c r="EA25" s="1213"/>
      <c r="EB25" s="1213"/>
      <c r="EC25" s="1213"/>
      <c r="ED25" s="1213"/>
      <c r="EE25" s="1213"/>
      <c r="EF25" s="1213"/>
      <c r="EG25" s="1213"/>
      <c r="EH25" s="1213"/>
      <c r="EI25" s="1213"/>
      <c r="EJ25" s="1213"/>
      <c r="EK25" s="1213"/>
      <c r="EL25" s="1213"/>
      <c r="EM25" s="1213"/>
      <c r="EN25" s="1213"/>
      <c r="EO25" s="1213"/>
      <c r="EP25" s="1213"/>
      <c r="EQ25" s="1213"/>
      <c r="ER25" s="1213"/>
      <c r="ES25" s="1213"/>
      <c r="ET25" s="1213"/>
      <c r="EU25" s="1213"/>
      <c r="EV25" s="1213"/>
    </row>
    <row r="26" spans="1:152" ht="30" customHeight="1">
      <c r="A26" s="325" t="s">
        <v>386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DD26" s="1213"/>
      <c r="DE26" s="1213"/>
      <c r="DF26" s="1213"/>
      <c r="DG26" s="1213"/>
      <c r="DH26" s="1213"/>
      <c r="DI26" s="1213"/>
      <c r="DJ26" s="1213"/>
      <c r="DK26" s="1213"/>
      <c r="DL26" s="1213"/>
      <c r="DM26" s="1213"/>
      <c r="DN26" s="1213"/>
      <c r="DO26" s="1213"/>
      <c r="DP26" s="1213"/>
      <c r="DQ26" s="1213"/>
      <c r="DR26" s="1213"/>
      <c r="DS26" s="1213"/>
      <c r="DT26" s="1213"/>
      <c r="DU26" s="1213"/>
      <c r="DV26" s="1213"/>
      <c r="DW26" s="1213"/>
      <c r="DX26" s="1213"/>
      <c r="DY26" s="1213"/>
      <c r="DZ26" s="1213"/>
      <c r="EA26" s="1213"/>
      <c r="EB26" s="1213"/>
      <c r="EC26" s="1213"/>
      <c r="ED26" s="1213"/>
      <c r="EE26" s="1213"/>
      <c r="EF26" s="1213"/>
      <c r="EG26" s="1213"/>
      <c r="EH26" s="1213"/>
      <c r="EI26" s="1213"/>
      <c r="EJ26" s="1213"/>
      <c r="EK26" s="1213"/>
      <c r="EL26" s="1213"/>
      <c r="EM26" s="1213"/>
      <c r="EN26" s="1213"/>
      <c r="EO26" s="1213"/>
      <c r="EP26" s="1213"/>
      <c r="EQ26" s="1213"/>
      <c r="ER26" s="1213"/>
      <c r="ES26" s="1213"/>
      <c r="ET26" s="1213"/>
      <c r="EU26" s="1213"/>
      <c r="EV26" s="1213"/>
    </row>
    <row r="27" spans="1:152" ht="30" customHeight="1">
      <c r="A27" s="330" t="s">
        <v>387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71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DD27" s="1213"/>
      <c r="DE27" s="1213"/>
      <c r="DF27" s="1213"/>
      <c r="DG27" s="1213"/>
      <c r="DH27" s="1213"/>
      <c r="DI27" s="1213"/>
      <c r="DJ27" s="1213"/>
      <c r="DK27" s="1213"/>
      <c r="DL27" s="1213"/>
      <c r="DM27" s="1213"/>
      <c r="DN27" s="1213"/>
      <c r="DO27" s="1213"/>
      <c r="DP27" s="1213"/>
      <c r="DQ27" s="1213"/>
      <c r="DR27" s="1213"/>
      <c r="DS27" s="1213"/>
      <c r="DT27" s="1213"/>
      <c r="DU27" s="1213"/>
      <c r="DV27" s="1213"/>
      <c r="DW27" s="1213"/>
      <c r="DX27" s="1213"/>
      <c r="DY27" s="1213"/>
      <c r="DZ27" s="1213"/>
      <c r="EA27" s="1213"/>
      <c r="EB27" s="1213"/>
      <c r="EC27" s="1213"/>
      <c r="ED27" s="1213"/>
      <c r="EE27" s="1213"/>
      <c r="EF27" s="1213"/>
      <c r="EG27" s="1213"/>
      <c r="EH27" s="1213"/>
      <c r="EI27" s="1213"/>
      <c r="EJ27" s="1213"/>
      <c r="EK27" s="1213"/>
      <c r="EL27" s="1213"/>
      <c r="EM27" s="1213"/>
      <c r="EN27" s="1213"/>
      <c r="EO27" s="1213"/>
      <c r="EP27" s="1213"/>
      <c r="EQ27" s="1213"/>
      <c r="ER27" s="1213"/>
      <c r="ES27" s="1213"/>
      <c r="ET27" s="1213"/>
      <c r="EU27" s="1213"/>
      <c r="EV27" s="1213"/>
    </row>
    <row r="28" spans="1:152" ht="17.100000000000001" customHeight="1">
      <c r="A28" s="325" t="s">
        <v>388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DD28" s="1213"/>
      <c r="DE28" s="1213"/>
      <c r="DF28" s="1213"/>
      <c r="DG28" s="1213"/>
      <c r="DH28" s="1213"/>
      <c r="DI28" s="1213"/>
      <c r="DJ28" s="1213"/>
      <c r="DK28" s="1213"/>
      <c r="DL28" s="1213"/>
      <c r="DM28" s="1213"/>
      <c r="DN28" s="1213"/>
      <c r="DO28" s="1213"/>
      <c r="DP28" s="1213"/>
      <c r="DQ28" s="1213"/>
      <c r="DR28" s="1213"/>
      <c r="DS28" s="1213"/>
      <c r="DT28" s="1213"/>
      <c r="DU28" s="1213"/>
      <c r="DV28" s="1213"/>
      <c r="DW28" s="1213"/>
      <c r="DX28" s="1213"/>
      <c r="DY28" s="1213"/>
      <c r="DZ28" s="1213"/>
      <c r="EA28" s="1213"/>
      <c r="EB28" s="1213"/>
      <c r="EC28" s="1213"/>
      <c r="ED28" s="1213"/>
      <c r="EE28" s="1213"/>
      <c r="EF28" s="1213"/>
      <c r="EG28" s="1213"/>
      <c r="EH28" s="1213"/>
      <c r="EI28" s="1213"/>
      <c r="EJ28" s="1213"/>
      <c r="EK28" s="1213"/>
      <c r="EL28" s="1213"/>
      <c r="EM28" s="1213"/>
      <c r="EN28" s="1213"/>
      <c r="EO28" s="1213"/>
      <c r="EP28" s="1213"/>
      <c r="EQ28" s="1213"/>
      <c r="ER28" s="1213"/>
      <c r="ES28" s="1213"/>
      <c r="ET28" s="1213"/>
      <c r="EU28" s="1213"/>
      <c r="EV28" s="1213"/>
    </row>
    <row r="29" spans="1:152" ht="17.100000000000001" customHeight="1">
      <c r="A29" s="334" t="s">
        <v>382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DD29" s="1213"/>
      <c r="DE29" s="1213"/>
      <c r="DF29" s="1213"/>
      <c r="DG29" s="1213"/>
      <c r="DH29" s="1213"/>
      <c r="DI29" s="1213"/>
      <c r="DJ29" s="1213"/>
      <c r="DK29" s="1213"/>
      <c r="DL29" s="1213"/>
      <c r="DM29" s="1213"/>
      <c r="DN29" s="1213"/>
      <c r="DO29" s="1213"/>
      <c r="DP29" s="1213"/>
      <c r="DQ29" s="1213"/>
      <c r="DR29" s="1213"/>
      <c r="DS29" s="1213"/>
      <c r="DT29" s="1213"/>
      <c r="DU29" s="1213"/>
      <c r="DV29" s="1213"/>
      <c r="DW29" s="1213"/>
      <c r="DX29" s="1213"/>
      <c r="DY29" s="1213"/>
      <c r="DZ29" s="1213"/>
      <c r="EA29" s="1213"/>
      <c r="EB29" s="1213"/>
      <c r="EC29" s="1213"/>
      <c r="ED29" s="1213"/>
      <c r="EE29" s="1213"/>
      <c r="EF29" s="1213"/>
      <c r="EG29" s="1213"/>
      <c r="EH29" s="1213"/>
      <c r="EI29" s="1213"/>
      <c r="EJ29" s="1213"/>
      <c r="EK29" s="1213"/>
      <c r="EL29" s="1213"/>
      <c r="EM29" s="1213"/>
      <c r="EN29" s="1213"/>
      <c r="EO29" s="1213"/>
      <c r="EP29" s="1213"/>
      <c r="EQ29" s="1213"/>
      <c r="ER29" s="1213"/>
      <c r="ES29" s="1213"/>
      <c r="ET29" s="1213"/>
      <c r="EU29" s="1213"/>
      <c r="EV29" s="1213"/>
    </row>
  </sheetData>
  <conditionalFormatting sqref="B7:BJ29">
    <cfRule type="cellIs" dxfId="41" priority="7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showZeros="0" zoomScaleNormal="100" zoomScaleSheetLayoutView="100" workbookViewId="0">
      <pane xSplit="1" ySplit="5" topLeftCell="B41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31"/>
      <c r="B1" s="131"/>
      <c r="C1" s="131"/>
      <c r="D1" s="131"/>
      <c r="E1" s="132" t="s">
        <v>192</v>
      </c>
    </row>
    <row r="2" spans="1:7" s="350" customFormat="1" ht="47.25" customHeight="1">
      <c r="A2" s="1437" t="s">
        <v>246</v>
      </c>
      <c r="B2" s="1437"/>
      <c r="C2" s="1437"/>
      <c r="D2" s="1437"/>
      <c r="E2" s="1437"/>
      <c r="F2" s="886"/>
    </row>
    <row r="3" spans="1:7">
      <c r="B3" s="887"/>
      <c r="C3" s="887"/>
      <c r="D3" s="887"/>
      <c r="E3" s="887"/>
      <c r="F3" s="887"/>
    </row>
    <row r="4" spans="1:7" ht="69" customHeight="1">
      <c r="A4" s="73" t="s">
        <v>10</v>
      </c>
      <c r="B4" s="73" t="s">
        <v>188</v>
      </c>
      <c r="C4" s="73" t="s">
        <v>189</v>
      </c>
      <c r="D4" s="73" t="s">
        <v>190</v>
      </c>
      <c r="E4" s="73" t="s">
        <v>191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4" t="s">
        <v>950</v>
      </c>
      <c r="B6" s="393">
        <v>20547366</v>
      </c>
      <c r="C6" s="393">
        <v>392361</v>
      </c>
      <c r="D6" s="393">
        <v>9203</v>
      </c>
      <c r="E6" s="240">
        <v>71020.180776236346</v>
      </c>
    </row>
    <row r="7" spans="1:7" ht="15" customHeight="1">
      <c r="A7" s="61" t="s">
        <v>951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201" t="s">
        <v>952</v>
      </c>
      <c r="B8" s="395">
        <v>21008149</v>
      </c>
      <c r="C8" s="395">
        <v>414551</v>
      </c>
      <c r="D8" s="395">
        <v>10165</v>
      </c>
      <c r="E8" s="396">
        <v>11650.952489110199</v>
      </c>
    </row>
    <row r="9" spans="1:7" ht="15" customHeight="1">
      <c r="A9" s="61" t="s">
        <v>953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201" t="s">
        <v>954</v>
      </c>
      <c r="B10" s="395">
        <v>21290666</v>
      </c>
      <c r="C10" s="395">
        <v>417792</v>
      </c>
      <c r="D10" s="395">
        <v>10908</v>
      </c>
      <c r="E10" s="396">
        <v>23115.107105804662</v>
      </c>
    </row>
    <row r="11" spans="1:7" ht="15" customHeight="1">
      <c r="A11" s="61" t="s">
        <v>955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201" t="s">
        <v>956</v>
      </c>
      <c r="B12" s="395">
        <v>23283414</v>
      </c>
      <c r="C12" s="395">
        <v>430534</v>
      </c>
      <c r="D12" s="395">
        <v>11104</v>
      </c>
      <c r="E12" s="396">
        <v>36924.789434442027</v>
      </c>
    </row>
    <row r="13" spans="1:7" ht="15" customHeight="1">
      <c r="A13" s="888" t="s">
        <v>957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201" t="s">
        <v>958</v>
      </c>
      <c r="B14" s="395">
        <v>23641082</v>
      </c>
      <c r="C14" s="395">
        <v>444266</v>
      </c>
      <c r="D14" s="395">
        <v>11297</v>
      </c>
      <c r="E14" s="396">
        <v>50028.619761144197</v>
      </c>
    </row>
    <row r="15" spans="1:7" ht="15" customHeight="1">
      <c r="A15" s="888" t="s">
        <v>959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201" t="s">
        <v>960</v>
      </c>
      <c r="B16" s="395">
        <v>24480946</v>
      </c>
      <c r="C16" s="395">
        <v>438386</v>
      </c>
      <c r="D16" s="395">
        <v>11572</v>
      </c>
      <c r="E16" s="396">
        <v>65066.549985121987</v>
      </c>
      <c r="F16" s="889"/>
      <c r="G16" s="889"/>
    </row>
    <row r="17" spans="1:13" ht="15" customHeight="1">
      <c r="A17" s="890" t="s">
        <v>961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4" t="s">
        <v>389</v>
      </c>
      <c r="B18" s="393">
        <v>25775662</v>
      </c>
      <c r="C18" s="393">
        <v>438410</v>
      </c>
      <c r="D18" s="393">
        <v>11800</v>
      </c>
      <c r="E18" s="240">
        <v>81000.016446927795</v>
      </c>
      <c r="F18" s="891"/>
      <c r="G18" s="891"/>
      <c r="H18" s="891"/>
      <c r="I18" s="892"/>
      <c r="J18" s="893"/>
      <c r="K18" s="893"/>
      <c r="L18" s="893"/>
      <c r="M18" s="893"/>
    </row>
    <row r="19" spans="1:13" ht="15" customHeight="1">
      <c r="A19" s="888" t="s">
        <v>962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91"/>
      <c r="G19" s="891"/>
      <c r="H19" s="891"/>
      <c r="I19" s="892"/>
      <c r="J19" s="893"/>
      <c r="K19" s="893"/>
      <c r="L19" s="893"/>
      <c r="M19" s="893"/>
    </row>
    <row r="20" spans="1:13" ht="15" customHeight="1">
      <c r="A20" s="201" t="s">
        <v>963</v>
      </c>
      <c r="B20" s="395">
        <v>22278917</v>
      </c>
      <c r="C20" s="395">
        <v>440356</v>
      </c>
      <c r="D20" s="395">
        <v>12289</v>
      </c>
      <c r="E20" s="396">
        <v>14183.188167624823</v>
      </c>
      <c r="F20" s="891"/>
      <c r="G20" s="891"/>
      <c r="H20" s="891"/>
      <c r="I20" s="892"/>
      <c r="J20" s="893"/>
      <c r="K20" s="893"/>
      <c r="L20" s="893"/>
      <c r="M20" s="893"/>
    </row>
    <row r="21" spans="1:13" ht="15" customHeight="1">
      <c r="A21" s="888" t="s">
        <v>964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91"/>
      <c r="G21" s="891"/>
      <c r="H21" s="891"/>
      <c r="I21" s="892"/>
      <c r="J21" s="893"/>
      <c r="K21" s="893"/>
      <c r="L21" s="893"/>
      <c r="M21" s="893"/>
    </row>
    <row r="22" spans="1:13" ht="15" customHeight="1">
      <c r="A22" s="201" t="s">
        <v>965</v>
      </c>
      <c r="B22" s="395">
        <v>23006197</v>
      </c>
      <c r="C22" s="395">
        <v>439012</v>
      </c>
      <c r="D22" s="395">
        <v>12180</v>
      </c>
      <c r="E22" s="396">
        <v>31290.188167624823</v>
      </c>
      <c r="F22" s="891"/>
      <c r="G22" s="891"/>
      <c r="H22" s="891"/>
      <c r="I22" s="892"/>
      <c r="J22" s="893"/>
      <c r="K22" s="893"/>
      <c r="L22" s="893"/>
      <c r="M22" s="893"/>
    </row>
    <row r="23" spans="1:13" ht="15" customHeight="1">
      <c r="A23" s="888" t="s">
        <v>966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91"/>
      <c r="G23" s="891"/>
      <c r="H23" s="891"/>
      <c r="I23" s="892"/>
      <c r="J23" s="893"/>
      <c r="K23" s="893"/>
      <c r="L23" s="893"/>
      <c r="M23" s="893"/>
    </row>
    <row r="24" spans="1:13" ht="15" customHeight="1">
      <c r="A24" s="316" t="s">
        <v>967</v>
      </c>
      <c r="B24" s="318">
        <v>23725483</v>
      </c>
      <c r="C24" s="318">
        <v>438909</v>
      </c>
      <c r="D24" s="318">
        <v>12298</v>
      </c>
      <c r="E24" s="319">
        <v>49129.808528904701</v>
      </c>
      <c r="F24" s="891"/>
      <c r="G24" s="891"/>
      <c r="H24" s="891"/>
      <c r="I24" s="892"/>
      <c r="J24" s="893"/>
      <c r="K24" s="893"/>
      <c r="L24" s="893"/>
      <c r="M24" s="893"/>
    </row>
    <row r="25" spans="1:13" ht="15" customHeight="1">
      <c r="A25" s="888" t="s">
        <v>968</v>
      </c>
      <c r="B25" s="89">
        <v>24459903</v>
      </c>
      <c r="C25" s="89">
        <v>438230</v>
      </c>
      <c r="D25" s="89">
        <v>12484</v>
      </c>
      <c r="E25" s="80">
        <v>58210</v>
      </c>
      <c r="F25" s="891"/>
      <c r="G25" s="891"/>
      <c r="H25" s="891"/>
      <c r="I25" s="892"/>
      <c r="J25" s="893"/>
      <c r="K25" s="893"/>
      <c r="L25" s="893"/>
      <c r="M25" s="893"/>
    </row>
    <row r="26" spans="1:13" ht="15" customHeight="1">
      <c r="A26" s="201" t="s">
        <v>969</v>
      </c>
      <c r="B26" s="395">
        <v>24765218</v>
      </c>
      <c r="C26" s="395">
        <v>437713</v>
      </c>
      <c r="D26" s="395">
        <v>12583</v>
      </c>
      <c r="E26" s="396">
        <v>67730.792124079788</v>
      </c>
      <c r="F26" s="891"/>
      <c r="G26" s="891"/>
      <c r="H26" s="891"/>
      <c r="I26" s="892"/>
      <c r="J26" s="893"/>
      <c r="K26" s="893"/>
      <c r="L26" s="893"/>
      <c r="M26" s="893"/>
    </row>
    <row r="27" spans="1:13" ht="15" customHeight="1">
      <c r="A27" s="666" t="s">
        <v>970</v>
      </c>
      <c r="B27" s="607">
        <v>25207659</v>
      </c>
      <c r="C27" s="607">
        <v>434971</v>
      </c>
      <c r="D27" s="607">
        <v>12710</v>
      </c>
      <c r="E27" s="608">
        <v>76919.479486315438</v>
      </c>
      <c r="F27" s="891"/>
      <c r="G27" s="891"/>
      <c r="H27" s="891"/>
      <c r="I27" s="892"/>
      <c r="J27" s="893"/>
      <c r="K27" s="893"/>
      <c r="L27" s="893"/>
      <c r="M27" s="893"/>
    </row>
    <row r="28" spans="1:13" ht="15" customHeight="1">
      <c r="A28" s="201" t="s">
        <v>971</v>
      </c>
      <c r="B28" s="395">
        <v>25307103</v>
      </c>
      <c r="C28" s="395">
        <v>435432</v>
      </c>
      <c r="D28" s="395">
        <v>12739</v>
      </c>
      <c r="E28" s="396">
        <v>87070</v>
      </c>
      <c r="F28" s="891"/>
      <c r="G28" s="891"/>
      <c r="H28" s="891"/>
      <c r="I28" s="892"/>
    </row>
    <row r="29" spans="1:13" ht="15" customHeight="1">
      <c r="A29" s="666" t="s">
        <v>972</v>
      </c>
      <c r="B29" s="607">
        <v>26544713</v>
      </c>
      <c r="C29" s="607">
        <v>432842</v>
      </c>
      <c r="D29" s="607">
        <v>12814</v>
      </c>
      <c r="E29" s="608">
        <v>99229.596000000005</v>
      </c>
      <c r="F29" s="891"/>
      <c r="G29" s="891"/>
      <c r="H29" s="891"/>
      <c r="I29" s="892"/>
    </row>
    <row r="30" spans="1:13" ht="15" customHeight="1">
      <c r="A30" s="204" t="s">
        <v>477</v>
      </c>
      <c r="B30" s="393">
        <v>27105785</v>
      </c>
      <c r="C30" s="393">
        <v>433384</v>
      </c>
      <c r="D30" s="393">
        <v>12940</v>
      </c>
      <c r="E30" s="240">
        <v>111137</v>
      </c>
    </row>
    <row r="31" spans="1:13" ht="15" customHeight="1">
      <c r="A31" s="666" t="s">
        <v>478</v>
      </c>
      <c r="B31" s="607">
        <v>27207174</v>
      </c>
      <c r="C31" s="607">
        <v>433870</v>
      </c>
      <c r="D31" s="607">
        <v>13041</v>
      </c>
      <c r="E31" s="608">
        <v>10435.710110580601</v>
      </c>
      <c r="F31" s="891"/>
      <c r="G31" s="891"/>
      <c r="H31" s="891"/>
      <c r="I31" s="892"/>
    </row>
    <row r="32" spans="1:13" ht="15" customHeight="1">
      <c r="A32" s="201" t="s">
        <v>687</v>
      </c>
      <c r="B32" s="395">
        <v>27839307</v>
      </c>
      <c r="C32" s="395">
        <v>433986</v>
      </c>
      <c r="D32" s="395">
        <v>13156</v>
      </c>
      <c r="E32" s="396">
        <v>20541.925999999999</v>
      </c>
      <c r="F32" s="891"/>
      <c r="G32" s="891"/>
      <c r="H32" s="891"/>
      <c r="I32" s="892"/>
    </row>
    <row r="33" spans="1:9" ht="15" customHeight="1">
      <c r="A33" s="666" t="s">
        <v>688</v>
      </c>
      <c r="B33" s="607">
        <v>28333038</v>
      </c>
      <c r="C33" s="607">
        <v>432933</v>
      </c>
      <c r="D33" s="607">
        <v>13381</v>
      </c>
      <c r="E33" s="608">
        <v>32059.142</v>
      </c>
      <c r="F33" s="891"/>
      <c r="G33" s="891"/>
      <c r="H33" s="891"/>
      <c r="I33" s="892"/>
    </row>
    <row r="34" spans="1:9" ht="15" customHeight="1">
      <c r="A34" s="201" t="s">
        <v>689</v>
      </c>
      <c r="B34" s="395">
        <v>28752995</v>
      </c>
      <c r="C34" s="395">
        <v>432246</v>
      </c>
      <c r="D34" s="395">
        <v>13983</v>
      </c>
      <c r="E34" s="396">
        <v>44703.184000000001</v>
      </c>
      <c r="F34" s="891"/>
      <c r="G34" s="891"/>
      <c r="H34" s="891"/>
      <c r="I34" s="892"/>
    </row>
    <row r="35" spans="1:9" ht="15" customHeight="1">
      <c r="A35" s="666" t="s">
        <v>690</v>
      </c>
      <c r="B35" s="607">
        <v>29368017</v>
      </c>
      <c r="C35" s="607">
        <v>433178</v>
      </c>
      <c r="D35" s="607">
        <v>16707</v>
      </c>
      <c r="E35" s="608">
        <v>58245.148000000001</v>
      </c>
      <c r="F35" s="891"/>
      <c r="G35" s="891"/>
      <c r="H35" s="891"/>
      <c r="I35" s="892"/>
    </row>
    <row r="36" spans="1:9" ht="15" customHeight="1">
      <c r="A36" s="201" t="s">
        <v>691</v>
      </c>
      <c r="B36" s="395">
        <v>29941910</v>
      </c>
      <c r="C36" s="395">
        <v>434395</v>
      </c>
      <c r="D36" s="395">
        <v>16830</v>
      </c>
      <c r="E36" s="396">
        <v>73650.792000000001</v>
      </c>
      <c r="F36" s="891"/>
      <c r="G36" s="891"/>
      <c r="H36" s="891"/>
      <c r="I36" s="892"/>
    </row>
    <row r="37" spans="1:9" ht="15" customHeight="1">
      <c r="A37" s="666" t="s">
        <v>692</v>
      </c>
      <c r="B37" s="607">
        <v>30293251</v>
      </c>
      <c r="C37" s="607">
        <v>433178</v>
      </c>
      <c r="D37" s="607">
        <v>18450</v>
      </c>
      <c r="E37" s="608">
        <v>88543.763000000006</v>
      </c>
      <c r="F37" s="891"/>
      <c r="G37" s="891"/>
      <c r="H37" s="891"/>
      <c r="I37" s="892"/>
    </row>
    <row r="38" spans="1:9" ht="15" customHeight="1">
      <c r="A38" s="201" t="s">
        <v>693</v>
      </c>
      <c r="B38" s="395">
        <v>31200123</v>
      </c>
      <c r="C38" s="395">
        <v>432649</v>
      </c>
      <c r="D38" s="395">
        <v>18939</v>
      </c>
      <c r="E38" s="396">
        <v>105677.072</v>
      </c>
      <c r="F38" s="891"/>
      <c r="G38" s="891"/>
      <c r="H38" s="891"/>
      <c r="I38" s="892"/>
    </row>
    <row r="39" spans="1:9" ht="15" customHeight="1">
      <c r="A39" s="666" t="s">
        <v>694</v>
      </c>
      <c r="B39" s="607">
        <v>31820600</v>
      </c>
      <c r="C39" s="607">
        <v>432269</v>
      </c>
      <c r="D39" s="607">
        <v>19318</v>
      </c>
      <c r="E39" s="608">
        <v>122195.2</v>
      </c>
      <c r="F39" s="891"/>
      <c r="G39" s="891"/>
      <c r="H39" s="891"/>
      <c r="I39" s="892"/>
    </row>
    <row r="40" spans="1:9" ht="15" customHeight="1">
      <c r="A40" s="201" t="s">
        <v>695</v>
      </c>
      <c r="B40" s="395">
        <v>32397482.899999999</v>
      </c>
      <c r="C40" s="395">
        <v>430450</v>
      </c>
      <c r="D40" s="395">
        <v>19706</v>
      </c>
      <c r="E40" s="396">
        <v>140103.27799999999</v>
      </c>
      <c r="F40" s="891"/>
      <c r="G40" s="891"/>
      <c r="H40" s="891"/>
      <c r="I40" s="892"/>
    </row>
    <row r="41" spans="1:9" ht="15" customHeight="1">
      <c r="A41" s="890" t="s">
        <v>696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91"/>
      <c r="G41" s="891"/>
      <c r="H41" s="891"/>
      <c r="I41" s="892"/>
    </row>
    <row r="42" spans="1:9" ht="15" customHeight="1">
      <c r="A42" s="317" t="s">
        <v>697</v>
      </c>
      <c r="B42" s="175">
        <v>34195648</v>
      </c>
      <c r="C42" s="175">
        <v>434018</v>
      </c>
      <c r="D42" s="175">
        <v>20379</v>
      </c>
      <c r="E42" s="1203">
        <v>177671.013001246</v>
      </c>
      <c r="F42" s="891"/>
      <c r="G42" s="891"/>
      <c r="H42" s="891"/>
      <c r="I42" s="892"/>
    </row>
    <row r="43" spans="1:9" ht="15" customHeight="1">
      <c r="A43" s="666" t="s">
        <v>938</v>
      </c>
      <c r="B43" s="607">
        <v>34865529</v>
      </c>
      <c r="C43" s="607">
        <v>433525</v>
      </c>
      <c r="D43" s="607">
        <v>20390</v>
      </c>
      <c r="E43" s="608">
        <v>17627.849999999999</v>
      </c>
      <c r="F43" s="891"/>
      <c r="G43" s="891"/>
      <c r="H43" s="891"/>
      <c r="I43" s="892"/>
    </row>
    <row r="44" spans="1:9" ht="15" customHeight="1">
      <c r="A44" s="201" t="s">
        <v>939</v>
      </c>
      <c r="B44" s="395">
        <v>35764877</v>
      </c>
      <c r="C44" s="395">
        <v>428838</v>
      </c>
      <c r="D44" s="395">
        <v>20596</v>
      </c>
      <c r="E44" s="396">
        <v>34227.6502475616</v>
      </c>
      <c r="F44" s="891"/>
      <c r="G44" s="891"/>
      <c r="H44" s="891"/>
      <c r="I44" s="892"/>
    </row>
    <row r="45" spans="1:9" ht="15" customHeight="1">
      <c r="A45" s="647" t="s">
        <v>1186</v>
      </c>
      <c r="B45" s="607">
        <v>36586822</v>
      </c>
      <c r="C45" s="607">
        <v>428754</v>
      </c>
      <c r="D45" s="607">
        <v>20617</v>
      </c>
      <c r="E45" s="608">
        <v>52919.1</v>
      </c>
      <c r="F45" s="891"/>
      <c r="G45" s="891"/>
      <c r="H45" s="891"/>
      <c r="I45" s="892"/>
    </row>
    <row r="46" spans="1:9" ht="15" customHeight="1">
      <c r="A46" s="316" t="s">
        <v>1207</v>
      </c>
      <c r="B46" s="318">
        <v>37491457</v>
      </c>
      <c r="C46" s="318">
        <v>428160</v>
      </c>
      <c r="D46" s="318">
        <v>16281</v>
      </c>
      <c r="E46" s="319">
        <v>70938.100000000006</v>
      </c>
      <c r="F46" s="891"/>
      <c r="G46" s="891"/>
      <c r="H46" s="891"/>
      <c r="I46" s="892"/>
    </row>
    <row r="47" spans="1:9" ht="15" customHeight="1">
      <c r="A47" s="647" t="s">
        <v>1214</v>
      </c>
      <c r="B47" s="607">
        <v>38291794</v>
      </c>
      <c r="C47" s="607">
        <v>427274</v>
      </c>
      <c r="D47" s="607">
        <v>22554</v>
      </c>
      <c r="E47" s="608">
        <v>92843.4</v>
      </c>
      <c r="F47" s="891"/>
      <c r="G47" s="891"/>
      <c r="H47" s="891"/>
      <c r="I47" s="892"/>
    </row>
    <row r="48" spans="1:9" ht="15" customHeight="1">
      <c r="A48" s="316" t="s">
        <v>1225</v>
      </c>
      <c r="B48" s="318">
        <v>38876801</v>
      </c>
      <c r="C48" s="318">
        <v>428205</v>
      </c>
      <c r="D48" s="318">
        <v>24205</v>
      </c>
      <c r="E48" s="319">
        <v>112858.4964615394</v>
      </c>
      <c r="F48" s="891"/>
      <c r="G48" s="891"/>
      <c r="H48" s="891"/>
      <c r="I48" s="892"/>
    </row>
    <row r="49" spans="1:13" ht="15" customHeight="1">
      <c r="A49" s="647" t="s">
        <v>1241</v>
      </c>
      <c r="B49" s="607">
        <v>39481869</v>
      </c>
      <c r="C49" s="607">
        <v>428282</v>
      </c>
      <c r="D49" s="607">
        <v>24102</v>
      </c>
      <c r="E49" s="608">
        <v>135634</v>
      </c>
      <c r="F49" s="891"/>
      <c r="G49" s="891"/>
      <c r="H49" s="891"/>
      <c r="I49" s="892"/>
    </row>
    <row r="50" spans="1:13" ht="15" customHeight="1">
      <c r="A50" s="316" t="s">
        <v>1255</v>
      </c>
      <c r="B50" s="318">
        <v>40230064</v>
      </c>
      <c r="C50" s="318">
        <v>429385</v>
      </c>
      <c r="D50" s="318">
        <v>23995</v>
      </c>
      <c r="E50" s="319">
        <v>159770.851</v>
      </c>
      <c r="F50" s="891"/>
      <c r="G50" s="891"/>
      <c r="H50" s="891"/>
      <c r="I50" s="892"/>
    </row>
    <row r="51" spans="1:13" ht="15" customHeight="1">
      <c r="A51" s="647" t="s">
        <v>1256</v>
      </c>
      <c r="B51" s="607">
        <v>41359507</v>
      </c>
      <c r="C51" s="607">
        <v>429182</v>
      </c>
      <c r="D51" s="607">
        <v>24036</v>
      </c>
      <c r="E51" s="608">
        <v>181544.90013480946</v>
      </c>
      <c r="F51" s="891"/>
      <c r="G51" s="891"/>
      <c r="H51" s="891"/>
      <c r="I51" s="892"/>
    </row>
    <row r="52" spans="1:13" ht="15" customHeight="1">
      <c r="A52" s="316" t="s">
        <v>1274</v>
      </c>
      <c r="B52" s="318">
        <v>42365657</v>
      </c>
      <c r="C52" s="318">
        <v>427767</v>
      </c>
      <c r="D52" s="318">
        <v>24107</v>
      </c>
      <c r="E52" s="319">
        <v>204726.400165208</v>
      </c>
      <c r="F52" s="891"/>
      <c r="G52" s="891"/>
      <c r="H52" s="891"/>
      <c r="I52" s="892"/>
    </row>
    <row r="53" spans="1:13" ht="15" customHeight="1">
      <c r="A53" s="62" t="s">
        <v>1281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91"/>
      <c r="G53" s="891"/>
      <c r="H53" s="891"/>
      <c r="I53" s="892"/>
    </row>
    <row r="54" spans="1:13" ht="15" customHeight="1">
      <c r="A54" s="204" t="s">
        <v>1289</v>
      </c>
      <c r="B54" s="393">
        <v>46205950</v>
      </c>
      <c r="C54" s="393">
        <v>429334</v>
      </c>
      <c r="D54" s="393">
        <v>26655</v>
      </c>
      <c r="E54" s="240">
        <v>254719.13495209001</v>
      </c>
      <c r="F54" s="891"/>
      <c r="G54" s="891"/>
      <c r="H54" s="891"/>
      <c r="I54" s="892"/>
      <c r="J54" s="868"/>
      <c r="K54" s="868"/>
      <c r="L54" s="868"/>
      <c r="M54" s="868"/>
    </row>
    <row r="55" spans="1:13" ht="15" customHeight="1">
      <c r="A55" s="61" t="s">
        <v>1333</v>
      </c>
      <c r="B55" s="89">
        <v>46073524</v>
      </c>
      <c r="C55" s="89">
        <v>429359</v>
      </c>
      <c r="D55" s="89">
        <v>28795</v>
      </c>
      <c r="E55" s="80">
        <v>24844.351397971401</v>
      </c>
      <c r="F55" s="891"/>
      <c r="G55" s="891"/>
      <c r="H55" s="891"/>
      <c r="I55" s="892"/>
      <c r="J55" s="868"/>
      <c r="K55" s="868"/>
      <c r="L55" s="868"/>
      <c r="M55" s="868"/>
    </row>
    <row r="56" spans="1:13" ht="15" customHeight="1">
      <c r="A56" s="316" t="s">
        <v>1345</v>
      </c>
      <c r="B56" s="318">
        <v>47170731.890000001</v>
      </c>
      <c r="C56" s="318">
        <v>430264</v>
      </c>
      <c r="D56" s="318">
        <v>26917</v>
      </c>
      <c r="E56" s="319">
        <v>47554.376146273513</v>
      </c>
      <c r="F56" s="891"/>
      <c r="G56" s="891"/>
      <c r="H56" s="891"/>
      <c r="I56" s="892"/>
      <c r="J56" s="868"/>
      <c r="K56" s="868"/>
      <c r="L56" s="868"/>
      <c r="M56" s="868"/>
    </row>
    <row r="57" spans="1:13" ht="15" customHeight="1">
      <c r="A57" s="647" t="s">
        <v>1357</v>
      </c>
      <c r="B57" s="607">
        <v>48373746.890000001</v>
      </c>
      <c r="C57" s="607">
        <v>430066</v>
      </c>
      <c r="D57" s="607">
        <v>26986</v>
      </c>
      <c r="E57" s="608">
        <v>71641.98</v>
      </c>
      <c r="F57" s="891"/>
      <c r="G57" s="891"/>
      <c r="H57" s="891"/>
      <c r="I57" s="892"/>
      <c r="J57" s="868"/>
      <c r="K57" s="868"/>
      <c r="L57" s="868"/>
      <c r="M57" s="868"/>
    </row>
    <row r="58" spans="1:13" ht="15" customHeight="1">
      <c r="A58" s="316" t="s">
        <v>1365</v>
      </c>
      <c r="B58" s="318">
        <v>48841076.890000001</v>
      </c>
      <c r="C58" s="318">
        <v>429197</v>
      </c>
      <c r="D58" s="318">
        <v>27119</v>
      </c>
      <c r="E58" s="319">
        <v>99334.305778890805</v>
      </c>
      <c r="F58" s="891"/>
      <c r="G58" s="891"/>
      <c r="H58" s="891"/>
      <c r="I58" s="892"/>
      <c r="J58" s="868"/>
      <c r="K58" s="868"/>
      <c r="L58" s="868"/>
      <c r="M58" s="868"/>
    </row>
    <row r="59" spans="1:13" ht="15" customHeight="1">
      <c r="A59" s="647" t="s">
        <v>1376</v>
      </c>
      <c r="B59" s="607">
        <v>49595204</v>
      </c>
      <c r="C59" s="607">
        <v>426313</v>
      </c>
      <c r="D59" s="607">
        <v>27227</v>
      </c>
      <c r="E59" s="608">
        <v>127016</v>
      </c>
      <c r="F59" s="891"/>
      <c r="G59" s="891"/>
      <c r="H59" s="891"/>
      <c r="I59" s="892"/>
    </row>
    <row r="60" spans="1:13" ht="15" customHeight="1">
      <c r="A60" s="316" t="s">
        <v>1393</v>
      </c>
      <c r="B60" s="318">
        <v>50135262.890000001</v>
      </c>
      <c r="C60" s="318">
        <v>424610</v>
      </c>
      <c r="D60" s="318">
        <v>27551</v>
      </c>
      <c r="E60" s="319">
        <v>153222.38099999999</v>
      </c>
      <c r="F60" s="891"/>
      <c r="G60" s="891"/>
      <c r="H60" s="891"/>
      <c r="I60" s="892"/>
    </row>
    <row r="61" spans="1:13" ht="15" customHeight="1">
      <c r="A61" s="647" t="s">
        <v>1402</v>
      </c>
      <c r="B61" s="607">
        <v>50934084</v>
      </c>
      <c r="C61" s="607">
        <v>423989</v>
      </c>
      <c r="D61" s="607">
        <v>27844</v>
      </c>
      <c r="E61" s="608">
        <v>181894.359</v>
      </c>
      <c r="F61" s="891"/>
      <c r="G61" s="891"/>
      <c r="H61" s="891"/>
      <c r="I61" s="892"/>
    </row>
    <row r="62" spans="1:13" ht="15" customHeight="1">
      <c r="A62" s="316" t="s">
        <v>1433</v>
      </c>
      <c r="B62" s="318">
        <v>52207891</v>
      </c>
      <c r="C62" s="318">
        <v>423734</v>
      </c>
      <c r="D62" s="318">
        <v>28033</v>
      </c>
      <c r="E62" s="319">
        <v>209358.84086707118</v>
      </c>
      <c r="F62" s="891"/>
      <c r="G62" s="891"/>
      <c r="H62" s="891"/>
      <c r="I62" s="892"/>
    </row>
    <row r="63" spans="1:13" ht="15" customHeight="1">
      <c r="A63" s="647" t="s">
        <v>1434</v>
      </c>
      <c r="B63" s="607">
        <v>53583382</v>
      </c>
      <c r="C63" s="607">
        <v>424009</v>
      </c>
      <c r="D63" s="607">
        <v>28433</v>
      </c>
      <c r="E63" s="608">
        <v>237480.742196576</v>
      </c>
      <c r="F63" s="891"/>
      <c r="G63" s="891"/>
      <c r="H63" s="891"/>
      <c r="I63" s="892"/>
    </row>
    <row r="64" spans="1:13" ht="15" customHeight="1">
      <c r="A64" s="316" t="s">
        <v>1453</v>
      </c>
      <c r="B64" s="318">
        <v>54943130.079999998</v>
      </c>
      <c r="C64" s="318">
        <v>425553</v>
      </c>
      <c r="D64" s="318">
        <v>29228</v>
      </c>
      <c r="E64" s="319">
        <v>267125.43900000001</v>
      </c>
      <c r="F64" s="891"/>
      <c r="G64" s="891"/>
      <c r="H64" s="891"/>
      <c r="I64" s="892"/>
    </row>
    <row r="65" spans="1:9" ht="15" customHeight="1">
      <c r="A65" s="647" t="s">
        <v>1460</v>
      </c>
      <c r="B65" s="607">
        <v>56886445</v>
      </c>
      <c r="C65" s="607">
        <v>426654</v>
      </c>
      <c r="D65" s="607">
        <v>29736</v>
      </c>
      <c r="E65" s="608">
        <v>296419</v>
      </c>
      <c r="F65" s="891"/>
      <c r="G65" s="891"/>
      <c r="H65" s="891"/>
      <c r="I65" s="892"/>
    </row>
    <row r="66" spans="1:9" ht="15" customHeight="1">
      <c r="A66" s="202" t="s">
        <v>1470</v>
      </c>
      <c r="B66" s="394">
        <v>53515847</v>
      </c>
      <c r="C66" s="394">
        <v>426225</v>
      </c>
      <c r="D66" s="394">
        <v>29909</v>
      </c>
      <c r="E66" s="1417">
        <v>303158</v>
      </c>
      <c r="F66" s="891"/>
      <c r="G66" s="891"/>
      <c r="H66" s="891"/>
      <c r="I66" s="892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Zeros="0" zoomScaleNormal="100" zoomScaleSheetLayoutView="100" workbookViewId="0">
      <pane xSplit="1" ySplit="5" topLeftCell="B43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94"/>
      <c r="B1" s="894"/>
      <c r="C1" s="894"/>
      <c r="D1" s="132" t="s">
        <v>564</v>
      </c>
    </row>
    <row r="2" spans="1:4" s="315" customFormat="1" ht="15.75">
      <c r="A2" s="1528" t="s">
        <v>193</v>
      </c>
      <c r="B2" s="1528"/>
      <c r="C2" s="1528"/>
      <c r="D2" s="1528"/>
    </row>
    <row r="3" spans="1:4">
      <c r="A3" s="895"/>
      <c r="B3" s="895"/>
      <c r="C3" s="895"/>
      <c r="D3" s="895"/>
    </row>
    <row r="4" spans="1:4" ht="45" customHeight="1">
      <c r="A4" s="896" t="s">
        <v>10</v>
      </c>
      <c r="B4" s="244" t="s">
        <v>0</v>
      </c>
      <c r="C4" s="244" t="s">
        <v>204</v>
      </c>
      <c r="D4" s="244" t="s">
        <v>18</v>
      </c>
    </row>
    <row r="5" spans="1:4" ht="15" customHeight="1">
      <c r="A5" s="897">
        <v>1</v>
      </c>
      <c r="B5" s="898">
        <v>2</v>
      </c>
      <c r="C5" s="898">
        <v>3</v>
      </c>
      <c r="D5" s="898">
        <v>4</v>
      </c>
    </row>
    <row r="6" spans="1:4" ht="15" customHeight="1">
      <c r="A6" s="204" t="s">
        <v>950</v>
      </c>
      <c r="B6" s="899">
        <v>10153458</v>
      </c>
      <c r="C6" s="899">
        <v>691008</v>
      </c>
      <c r="D6" s="899">
        <v>9462450</v>
      </c>
    </row>
    <row r="7" spans="1:4" ht="15" customHeight="1">
      <c r="A7" s="61" t="s">
        <v>951</v>
      </c>
      <c r="B7" s="900">
        <v>10028878</v>
      </c>
      <c r="C7" s="900">
        <v>691509</v>
      </c>
      <c r="D7" s="900">
        <v>9337369</v>
      </c>
    </row>
    <row r="8" spans="1:4" ht="15" customHeight="1">
      <c r="A8" s="201" t="s">
        <v>952</v>
      </c>
      <c r="B8" s="901">
        <v>10383977</v>
      </c>
      <c r="C8" s="901">
        <v>699901</v>
      </c>
      <c r="D8" s="901">
        <v>9684076</v>
      </c>
    </row>
    <row r="9" spans="1:4" ht="15" customHeight="1">
      <c r="A9" s="61" t="s">
        <v>953</v>
      </c>
      <c r="B9" s="900">
        <v>10385070</v>
      </c>
      <c r="C9" s="900">
        <v>699992</v>
      </c>
      <c r="D9" s="900">
        <v>9685078</v>
      </c>
    </row>
    <row r="10" spans="1:4" ht="15" customHeight="1">
      <c r="A10" s="201" t="s">
        <v>954</v>
      </c>
      <c r="B10" s="901">
        <v>10900180</v>
      </c>
      <c r="C10" s="901">
        <v>712665</v>
      </c>
      <c r="D10" s="901">
        <v>10187515</v>
      </c>
    </row>
    <row r="11" spans="1:4" ht="15" customHeight="1">
      <c r="A11" s="61" t="s">
        <v>955</v>
      </c>
      <c r="B11" s="900">
        <v>10943455</v>
      </c>
      <c r="C11" s="900">
        <v>720830</v>
      </c>
      <c r="D11" s="900">
        <v>10222625</v>
      </c>
    </row>
    <row r="12" spans="1:4" ht="15" customHeight="1">
      <c r="A12" s="201" t="s">
        <v>956</v>
      </c>
      <c r="B12" s="901">
        <v>11962901</v>
      </c>
      <c r="C12" s="901">
        <v>738983</v>
      </c>
      <c r="D12" s="901">
        <v>11223918</v>
      </c>
    </row>
    <row r="13" spans="1:4" ht="15" customHeight="1">
      <c r="A13" s="888" t="s">
        <v>957</v>
      </c>
      <c r="B13" s="900">
        <v>12161047</v>
      </c>
      <c r="C13" s="900">
        <v>749107</v>
      </c>
      <c r="D13" s="900">
        <v>11411940</v>
      </c>
    </row>
    <row r="14" spans="1:4" ht="15" customHeight="1">
      <c r="A14" s="201" t="s">
        <v>958</v>
      </c>
      <c r="B14" s="901">
        <v>12424154</v>
      </c>
      <c r="C14" s="901">
        <v>760468</v>
      </c>
      <c r="D14" s="901">
        <v>11663686</v>
      </c>
    </row>
    <row r="15" spans="1:4" ht="15" customHeight="1">
      <c r="A15" s="888" t="s">
        <v>959</v>
      </c>
      <c r="B15" s="900">
        <v>12319581</v>
      </c>
      <c r="C15" s="900">
        <v>740261</v>
      </c>
      <c r="D15" s="900">
        <v>11579320</v>
      </c>
    </row>
    <row r="16" spans="1:4" ht="15" customHeight="1">
      <c r="A16" s="201" t="s">
        <v>960</v>
      </c>
      <c r="B16" s="901">
        <v>12672927</v>
      </c>
      <c r="C16" s="901">
        <v>794914</v>
      </c>
      <c r="D16" s="901">
        <v>11878013</v>
      </c>
    </row>
    <row r="17" spans="1:10" ht="15" customHeight="1">
      <c r="A17" s="890" t="s">
        <v>961</v>
      </c>
      <c r="B17" s="902">
        <v>13769751</v>
      </c>
      <c r="C17" s="902">
        <v>810898</v>
      </c>
      <c r="D17" s="902">
        <v>12958853</v>
      </c>
    </row>
    <row r="18" spans="1:10" ht="15" customHeight="1">
      <c r="A18" s="204" t="s">
        <v>389</v>
      </c>
      <c r="B18" s="899">
        <v>14571094</v>
      </c>
      <c r="C18" s="899">
        <v>822518</v>
      </c>
      <c r="D18" s="899">
        <v>13748576</v>
      </c>
      <c r="H18" s="893"/>
      <c r="I18" s="893"/>
      <c r="J18" s="893"/>
    </row>
    <row r="19" spans="1:10" ht="15" customHeight="1">
      <c r="A19" s="888" t="s">
        <v>962</v>
      </c>
      <c r="B19" s="900">
        <v>15088354</v>
      </c>
      <c r="C19" s="900">
        <v>838817</v>
      </c>
      <c r="D19" s="900">
        <v>14249537</v>
      </c>
      <c r="H19" s="893"/>
      <c r="I19" s="893"/>
      <c r="J19" s="893"/>
    </row>
    <row r="20" spans="1:10" ht="15" customHeight="1">
      <c r="A20" s="201" t="s">
        <v>963</v>
      </c>
      <c r="B20" s="901">
        <v>15641010</v>
      </c>
      <c r="C20" s="901">
        <v>844581</v>
      </c>
      <c r="D20" s="901">
        <v>14796429</v>
      </c>
      <c r="H20" s="893"/>
      <c r="I20" s="893"/>
      <c r="J20" s="893"/>
    </row>
    <row r="21" spans="1:10" ht="15" customHeight="1">
      <c r="A21" s="888" t="s">
        <v>964</v>
      </c>
      <c r="B21" s="900">
        <v>15805747</v>
      </c>
      <c r="C21" s="900">
        <v>808622</v>
      </c>
      <c r="D21" s="900">
        <v>14997125</v>
      </c>
      <c r="H21" s="893"/>
      <c r="I21" s="893"/>
      <c r="J21" s="893"/>
    </row>
    <row r="22" spans="1:10" ht="15" customHeight="1">
      <c r="A22" s="201" t="s">
        <v>965</v>
      </c>
      <c r="B22" s="901">
        <v>16182742</v>
      </c>
      <c r="C22" s="901">
        <v>871170</v>
      </c>
      <c r="D22" s="901">
        <v>15311572</v>
      </c>
      <c r="H22" s="893"/>
      <c r="I22" s="893"/>
      <c r="J22" s="893"/>
    </row>
    <row r="23" spans="1:10" ht="15" customHeight="1">
      <c r="A23" s="888" t="s">
        <v>966</v>
      </c>
      <c r="B23" s="900">
        <v>16836501</v>
      </c>
      <c r="C23" s="900">
        <v>883299</v>
      </c>
      <c r="D23" s="900">
        <v>15953202</v>
      </c>
      <c r="H23" s="893"/>
      <c r="I23" s="893"/>
      <c r="J23" s="893"/>
    </row>
    <row r="24" spans="1:10" ht="15" customHeight="1">
      <c r="A24" s="316" t="s">
        <v>967</v>
      </c>
      <c r="B24" s="903">
        <v>17438313</v>
      </c>
      <c r="C24" s="903">
        <v>895838</v>
      </c>
      <c r="D24" s="903">
        <v>16542475</v>
      </c>
      <c r="H24" s="893"/>
      <c r="I24" s="893"/>
      <c r="J24" s="893"/>
    </row>
    <row r="25" spans="1:10" ht="15" customHeight="1">
      <c r="A25" s="888" t="s">
        <v>968</v>
      </c>
      <c r="B25" s="900">
        <v>17969091</v>
      </c>
      <c r="C25" s="900">
        <v>906156</v>
      </c>
      <c r="D25" s="900">
        <v>17062935</v>
      </c>
      <c r="H25" s="893"/>
      <c r="I25" s="893"/>
      <c r="J25" s="893"/>
    </row>
    <row r="26" spans="1:10" ht="15" customHeight="1">
      <c r="A26" s="201" t="s">
        <v>969</v>
      </c>
      <c r="B26" s="901">
        <v>18168902</v>
      </c>
      <c r="C26" s="901">
        <v>921197</v>
      </c>
      <c r="D26" s="901">
        <v>17247705</v>
      </c>
      <c r="H26" s="893"/>
      <c r="I26" s="893"/>
      <c r="J26" s="893"/>
    </row>
    <row r="27" spans="1:10" ht="15" customHeight="1">
      <c r="A27" s="666" t="s">
        <v>970</v>
      </c>
      <c r="B27" s="904">
        <v>18709135</v>
      </c>
      <c r="C27" s="904">
        <v>932123</v>
      </c>
      <c r="D27" s="904">
        <v>17777012</v>
      </c>
      <c r="H27" s="893"/>
      <c r="I27" s="893"/>
      <c r="J27" s="893"/>
    </row>
    <row r="28" spans="1:10" ht="15" customHeight="1">
      <c r="A28" s="201" t="s">
        <v>971</v>
      </c>
      <c r="B28" s="901">
        <v>19262114</v>
      </c>
      <c r="C28" s="901">
        <v>947772</v>
      </c>
      <c r="D28" s="901">
        <v>18314342</v>
      </c>
      <c r="H28" s="893"/>
      <c r="I28" s="893"/>
      <c r="J28" s="893"/>
    </row>
    <row r="29" spans="1:10" ht="15" customHeight="1">
      <c r="A29" s="666" t="s">
        <v>972</v>
      </c>
      <c r="B29" s="904">
        <v>19669827</v>
      </c>
      <c r="C29" s="904">
        <v>964313</v>
      </c>
      <c r="D29" s="904">
        <v>18705514</v>
      </c>
      <c r="H29" s="893"/>
      <c r="I29" s="893"/>
      <c r="J29" s="893"/>
    </row>
    <row r="30" spans="1:10" ht="15" customHeight="1">
      <c r="A30" s="204" t="s">
        <v>477</v>
      </c>
      <c r="B30" s="899">
        <v>20203384</v>
      </c>
      <c r="C30" s="899">
        <v>968580</v>
      </c>
      <c r="D30" s="899">
        <v>19234804</v>
      </c>
    </row>
    <row r="31" spans="1:10" ht="15" customHeight="1">
      <c r="A31" s="666" t="s">
        <v>478</v>
      </c>
      <c r="B31" s="904">
        <v>20890599</v>
      </c>
      <c r="C31" s="904">
        <v>982858</v>
      </c>
      <c r="D31" s="904">
        <v>19907741</v>
      </c>
      <c r="H31" s="893"/>
      <c r="I31" s="893"/>
      <c r="J31" s="893"/>
    </row>
    <row r="32" spans="1:10" ht="15" customHeight="1">
      <c r="A32" s="201" t="s">
        <v>687</v>
      </c>
      <c r="B32" s="901">
        <v>21541053</v>
      </c>
      <c r="C32" s="901">
        <v>995551</v>
      </c>
      <c r="D32" s="901">
        <v>20545502</v>
      </c>
      <c r="H32" s="893"/>
      <c r="I32" s="893"/>
      <c r="J32" s="893"/>
    </row>
    <row r="33" spans="1:10" ht="15" customHeight="1">
      <c r="A33" s="666" t="s">
        <v>688</v>
      </c>
      <c r="B33" s="904">
        <v>22054391</v>
      </c>
      <c r="C33" s="904">
        <v>1034137</v>
      </c>
      <c r="D33" s="904">
        <v>21020254</v>
      </c>
      <c r="H33" s="893"/>
      <c r="I33" s="893"/>
      <c r="J33" s="893"/>
    </row>
    <row r="34" spans="1:10" ht="15" customHeight="1">
      <c r="A34" s="201" t="s">
        <v>689</v>
      </c>
      <c r="B34" s="901">
        <v>22512965</v>
      </c>
      <c r="C34" s="901">
        <v>1051539</v>
      </c>
      <c r="D34" s="901">
        <v>21461426</v>
      </c>
      <c r="H34" s="893"/>
      <c r="I34" s="893"/>
      <c r="J34" s="893"/>
    </row>
    <row r="35" spans="1:10" ht="15" customHeight="1">
      <c r="A35" s="666" t="s">
        <v>690</v>
      </c>
      <c r="B35" s="904">
        <v>23635693</v>
      </c>
      <c r="C35" s="904">
        <v>1044167</v>
      </c>
      <c r="D35" s="904">
        <v>22591526</v>
      </c>
      <c r="H35" s="893"/>
      <c r="I35" s="893"/>
      <c r="J35" s="893"/>
    </row>
    <row r="36" spans="1:10" ht="15" customHeight="1">
      <c r="A36" s="201" t="s">
        <v>691</v>
      </c>
      <c r="B36" s="901">
        <v>24390196</v>
      </c>
      <c r="C36" s="901">
        <v>1051005</v>
      </c>
      <c r="D36" s="901">
        <v>23339191</v>
      </c>
      <c r="H36" s="893"/>
      <c r="I36" s="893"/>
      <c r="J36" s="893"/>
    </row>
    <row r="37" spans="1:10" ht="15" customHeight="1">
      <c r="A37" s="666" t="s">
        <v>692</v>
      </c>
      <c r="B37" s="904">
        <v>26274113</v>
      </c>
      <c r="C37" s="904">
        <v>1075394</v>
      </c>
      <c r="D37" s="904">
        <v>25198719</v>
      </c>
      <c r="H37" s="893"/>
      <c r="I37" s="893"/>
      <c r="J37" s="893"/>
    </row>
    <row r="38" spans="1:10" ht="15" customHeight="1">
      <c r="A38" s="201" t="s">
        <v>693</v>
      </c>
      <c r="B38" s="901">
        <v>27301108</v>
      </c>
      <c r="C38" s="901">
        <v>1117288</v>
      </c>
      <c r="D38" s="901">
        <v>26183820</v>
      </c>
      <c r="H38" s="893"/>
      <c r="I38" s="893"/>
      <c r="J38" s="893"/>
    </row>
    <row r="39" spans="1:10" ht="15" customHeight="1">
      <c r="A39" s="666" t="s">
        <v>694</v>
      </c>
      <c r="B39" s="904">
        <v>27608781</v>
      </c>
      <c r="C39" s="904">
        <v>1128684</v>
      </c>
      <c r="D39" s="904">
        <v>26480097</v>
      </c>
      <c r="H39" s="893"/>
      <c r="I39" s="893"/>
      <c r="J39" s="893"/>
    </row>
    <row r="40" spans="1:10" ht="15" customHeight="1">
      <c r="A40" s="201" t="s">
        <v>695</v>
      </c>
      <c r="B40" s="901">
        <v>28320365</v>
      </c>
      <c r="C40" s="901">
        <v>1139289</v>
      </c>
      <c r="D40" s="901">
        <v>27181076</v>
      </c>
      <c r="H40" s="893"/>
      <c r="I40" s="893"/>
      <c r="J40" s="893"/>
    </row>
    <row r="41" spans="1:10" ht="15" customHeight="1">
      <c r="A41" s="890" t="s">
        <v>696</v>
      </c>
      <c r="B41" s="902">
        <v>29209940.726</v>
      </c>
      <c r="C41" s="902">
        <v>1163987.726</v>
      </c>
      <c r="D41" s="902">
        <v>28045953</v>
      </c>
      <c r="H41" s="893"/>
      <c r="I41" s="893"/>
      <c r="J41" s="893"/>
    </row>
    <row r="42" spans="1:10" ht="15" customHeight="1">
      <c r="A42" s="317" t="s">
        <v>697</v>
      </c>
      <c r="B42" s="1204">
        <v>30000914</v>
      </c>
      <c r="C42" s="1204">
        <v>1157045</v>
      </c>
      <c r="D42" s="1204">
        <v>28843869</v>
      </c>
      <c r="H42" s="893"/>
      <c r="I42" s="893"/>
      <c r="J42" s="893"/>
    </row>
    <row r="43" spans="1:10" ht="15" customHeight="1">
      <c r="A43" s="666" t="s">
        <v>938</v>
      </c>
      <c r="B43" s="904">
        <v>32664728</v>
      </c>
      <c r="C43" s="904">
        <v>1162150</v>
      </c>
      <c r="D43" s="904">
        <v>31502578</v>
      </c>
      <c r="H43" s="893"/>
      <c r="I43" s="893"/>
      <c r="J43" s="893"/>
    </row>
    <row r="44" spans="1:10" ht="15" customHeight="1">
      <c r="A44" s="201" t="s">
        <v>939</v>
      </c>
      <c r="B44" s="901">
        <v>32802542</v>
      </c>
      <c r="C44" s="901">
        <v>1205070</v>
      </c>
      <c r="D44" s="901">
        <v>31597472</v>
      </c>
      <c r="H44" s="893"/>
      <c r="I44" s="893"/>
      <c r="J44" s="893"/>
    </row>
    <row r="45" spans="1:10" ht="15" customHeight="1">
      <c r="A45" s="647" t="s">
        <v>1186</v>
      </c>
      <c r="B45" s="904">
        <v>35704315</v>
      </c>
      <c r="C45" s="904">
        <v>1214790</v>
      </c>
      <c r="D45" s="904">
        <v>34489525</v>
      </c>
      <c r="H45" s="893"/>
      <c r="I45" s="893"/>
      <c r="J45" s="893"/>
    </row>
    <row r="46" spans="1:10" ht="15" customHeight="1">
      <c r="A46" s="316" t="s">
        <v>1207</v>
      </c>
      <c r="B46" s="903">
        <v>37019862</v>
      </c>
      <c r="C46" s="903">
        <v>1230997</v>
      </c>
      <c r="D46" s="903">
        <v>35788865</v>
      </c>
      <c r="H46" s="893"/>
      <c r="I46" s="893"/>
      <c r="J46" s="893"/>
    </row>
    <row r="47" spans="1:10" ht="15" customHeight="1">
      <c r="A47" s="647" t="s">
        <v>1214</v>
      </c>
      <c r="B47" s="904">
        <v>37822503</v>
      </c>
      <c r="C47" s="904">
        <v>1247018</v>
      </c>
      <c r="D47" s="904">
        <v>36575485</v>
      </c>
      <c r="H47" s="893"/>
      <c r="I47" s="893"/>
      <c r="J47" s="893"/>
    </row>
    <row r="48" spans="1:10" ht="15" customHeight="1">
      <c r="A48" s="316" t="s">
        <v>1225</v>
      </c>
      <c r="B48" s="903">
        <v>38578295</v>
      </c>
      <c r="C48" s="903">
        <v>1241704</v>
      </c>
      <c r="D48" s="903">
        <v>37336591</v>
      </c>
      <c r="H48" s="893"/>
      <c r="I48" s="893"/>
      <c r="J48" s="893"/>
    </row>
    <row r="49" spans="1:10" ht="15" customHeight="1">
      <c r="A49" s="647" t="s">
        <v>1241</v>
      </c>
      <c r="B49" s="904">
        <v>38496560</v>
      </c>
      <c r="C49" s="904">
        <v>1284778</v>
      </c>
      <c r="D49" s="904">
        <v>37211782</v>
      </c>
      <c r="H49" s="893"/>
      <c r="I49" s="893"/>
      <c r="J49" s="893"/>
    </row>
    <row r="50" spans="1:10" ht="15" customHeight="1">
      <c r="A50" s="316" t="s">
        <v>1255</v>
      </c>
      <c r="B50" s="903">
        <v>39033350</v>
      </c>
      <c r="C50" s="903">
        <v>1304284</v>
      </c>
      <c r="D50" s="903">
        <v>37729066</v>
      </c>
      <c r="H50" s="893"/>
      <c r="I50" s="893"/>
      <c r="J50" s="893"/>
    </row>
    <row r="51" spans="1:10" ht="15" customHeight="1">
      <c r="A51" s="647" t="s">
        <v>1256</v>
      </c>
      <c r="B51" s="904">
        <v>39335648</v>
      </c>
      <c r="C51" s="904">
        <v>1311418</v>
      </c>
      <c r="D51" s="904">
        <v>38024230</v>
      </c>
      <c r="H51" s="893"/>
      <c r="I51" s="893"/>
      <c r="J51" s="893"/>
    </row>
    <row r="52" spans="1:10" ht="15" customHeight="1">
      <c r="A52" s="316" t="s">
        <v>1274</v>
      </c>
      <c r="B52" s="903">
        <v>39575598</v>
      </c>
      <c r="C52" s="903">
        <v>1325756</v>
      </c>
      <c r="D52" s="903">
        <v>38249842</v>
      </c>
      <c r="H52" s="893"/>
      <c r="I52" s="893"/>
      <c r="J52" s="893"/>
    </row>
    <row r="53" spans="1:10" ht="15" customHeight="1">
      <c r="A53" s="62" t="s">
        <v>1281</v>
      </c>
      <c r="B53" s="902">
        <v>40663181</v>
      </c>
      <c r="C53" s="902">
        <v>1304094</v>
      </c>
      <c r="D53" s="902">
        <v>39359087</v>
      </c>
      <c r="H53" s="893"/>
      <c r="I53" s="893"/>
      <c r="J53" s="893"/>
    </row>
    <row r="54" spans="1:10" ht="15" customHeight="1">
      <c r="A54" s="204" t="s">
        <v>1289</v>
      </c>
      <c r="B54" s="899">
        <v>44099600</v>
      </c>
      <c r="C54" s="899">
        <v>1339609</v>
      </c>
      <c r="D54" s="899">
        <v>42759991</v>
      </c>
      <c r="H54" s="893"/>
      <c r="I54" s="893"/>
      <c r="J54" s="893"/>
    </row>
    <row r="55" spans="1:10" ht="15" customHeight="1">
      <c r="A55" s="647" t="s">
        <v>1333</v>
      </c>
      <c r="B55" s="904">
        <v>42082640</v>
      </c>
      <c r="C55" s="904">
        <v>1379396</v>
      </c>
      <c r="D55" s="904">
        <v>40703244</v>
      </c>
      <c r="H55" s="893"/>
      <c r="I55" s="893"/>
      <c r="J55" s="893"/>
    </row>
    <row r="56" spans="1:10" ht="15" customHeight="1">
      <c r="A56" s="316" t="s">
        <v>1345</v>
      </c>
      <c r="B56" s="903">
        <v>42596465</v>
      </c>
      <c r="C56" s="903">
        <v>1392463</v>
      </c>
      <c r="D56" s="903">
        <v>41204002</v>
      </c>
      <c r="H56" s="893"/>
      <c r="I56" s="893"/>
      <c r="J56" s="893"/>
    </row>
    <row r="57" spans="1:10" ht="15" customHeight="1">
      <c r="A57" s="647" t="s">
        <v>1357</v>
      </c>
      <c r="B57" s="904">
        <v>42969892</v>
      </c>
      <c r="C57" s="904">
        <v>1386348</v>
      </c>
      <c r="D57" s="904">
        <v>41583544</v>
      </c>
      <c r="E57" s="30">
        <f>+B57-C57-D57</f>
        <v>0</v>
      </c>
      <c r="H57" s="893"/>
      <c r="I57" s="893"/>
      <c r="J57" s="893"/>
    </row>
    <row r="58" spans="1:10" ht="15" customHeight="1">
      <c r="A58" s="316" t="s">
        <v>1365</v>
      </c>
      <c r="B58" s="903">
        <v>44070424</v>
      </c>
      <c r="C58" s="903">
        <v>1392997</v>
      </c>
      <c r="D58" s="903">
        <v>42677427</v>
      </c>
      <c r="E58" s="30">
        <f>+B58-C58-D58</f>
        <v>0</v>
      </c>
      <c r="H58" s="893"/>
      <c r="I58" s="893"/>
      <c r="J58" s="893"/>
    </row>
    <row r="59" spans="1:10" ht="15" customHeight="1">
      <c r="A59" s="647" t="s">
        <v>1376</v>
      </c>
      <c r="B59" s="904">
        <v>44698104</v>
      </c>
      <c r="C59" s="904">
        <v>1385202</v>
      </c>
      <c r="D59" s="904">
        <v>43312902</v>
      </c>
      <c r="E59" s="30">
        <f t="shared" ref="E59:E60" si="0">+B59-C59-D59</f>
        <v>0</v>
      </c>
      <c r="H59" s="893"/>
      <c r="I59" s="893"/>
      <c r="J59" s="893"/>
    </row>
    <row r="60" spans="1:10" ht="15" customHeight="1">
      <c r="A60" s="316" t="s">
        <v>1393</v>
      </c>
      <c r="B60" s="903">
        <v>44986321</v>
      </c>
      <c r="C60" s="903">
        <v>1425249</v>
      </c>
      <c r="D60" s="903">
        <v>43561072</v>
      </c>
      <c r="E60" s="30">
        <f t="shared" si="0"/>
        <v>0</v>
      </c>
      <c r="H60" s="893"/>
      <c r="I60" s="893"/>
      <c r="J60" s="893"/>
    </row>
    <row r="61" spans="1:10" ht="15" customHeight="1">
      <c r="A61" s="647" t="s">
        <v>1402</v>
      </c>
      <c r="B61" s="904">
        <v>45626947</v>
      </c>
      <c r="C61" s="904">
        <v>1431285</v>
      </c>
      <c r="D61" s="904">
        <v>44195662</v>
      </c>
      <c r="H61" s="893"/>
      <c r="I61" s="893"/>
      <c r="J61" s="893"/>
    </row>
    <row r="62" spans="1:10" ht="15" customHeight="1">
      <c r="A62" s="316" t="s">
        <v>1433</v>
      </c>
      <c r="B62" s="903">
        <v>46717974</v>
      </c>
      <c r="C62" s="903">
        <v>1436977</v>
      </c>
      <c r="D62" s="903">
        <v>45262363</v>
      </c>
      <c r="H62" s="893"/>
      <c r="I62" s="893"/>
      <c r="J62" s="893"/>
    </row>
    <row r="63" spans="1:10" ht="15" customHeight="1">
      <c r="A63" s="647" t="s">
        <v>1434</v>
      </c>
      <c r="B63" s="904">
        <v>48410876</v>
      </c>
      <c r="C63" s="904">
        <v>1441740</v>
      </c>
      <c r="D63" s="904">
        <v>46969136</v>
      </c>
      <c r="H63" s="893"/>
      <c r="I63" s="893"/>
      <c r="J63" s="893"/>
    </row>
    <row r="64" spans="1:10" ht="15" customHeight="1">
      <c r="A64" s="316" t="s">
        <v>1453</v>
      </c>
      <c r="B64" s="903">
        <v>49884739</v>
      </c>
      <c r="C64" s="903">
        <v>1459101</v>
      </c>
      <c r="D64" s="903">
        <v>48425638</v>
      </c>
      <c r="H64" s="893"/>
      <c r="I64" s="893"/>
      <c r="J64" s="893"/>
    </row>
    <row r="65" spans="1:10" ht="15" customHeight="1">
      <c r="A65" s="647" t="s">
        <v>1460</v>
      </c>
      <c r="B65" s="904">
        <v>50891091</v>
      </c>
      <c r="C65" s="904">
        <v>1467725</v>
      </c>
      <c r="D65" s="904">
        <v>49423366</v>
      </c>
      <c r="H65" s="893"/>
      <c r="I65" s="893"/>
      <c r="J65" s="893"/>
    </row>
    <row r="66" spans="1:10" ht="15" customHeight="1">
      <c r="A66" s="202" t="s">
        <v>1470</v>
      </c>
      <c r="B66" s="1418">
        <v>52373327</v>
      </c>
      <c r="C66" s="1418">
        <v>1478073</v>
      </c>
      <c r="D66" s="1418">
        <v>50895254</v>
      </c>
      <c r="H66" s="893"/>
      <c r="I66" s="893"/>
      <c r="J66" s="893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Zeros="0" zoomScaleNormal="100" zoomScaleSheetLayoutView="100" workbookViewId="0">
      <pane ySplit="6" topLeftCell="A7" activePane="bottomLeft" state="frozen"/>
      <selection activeCell="A18" sqref="A18"/>
      <selection pane="bottomLeft" activeCell="A7" sqref="A7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8.8554687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31"/>
      <c r="B1" s="131"/>
      <c r="C1" s="131"/>
      <c r="D1" s="131"/>
      <c r="E1" s="131"/>
      <c r="F1" s="131"/>
      <c r="G1" s="132" t="s">
        <v>565</v>
      </c>
      <c r="H1" s="131"/>
      <c r="I1" s="131"/>
    </row>
    <row r="2" spans="1:9" s="786" customFormat="1" ht="15.75" customHeight="1">
      <c r="A2" s="1446" t="s">
        <v>510</v>
      </c>
      <c r="B2" s="1446"/>
      <c r="C2" s="1446"/>
      <c r="D2" s="1446"/>
      <c r="E2" s="1446"/>
      <c r="F2" s="1446"/>
      <c r="G2" s="1446"/>
    </row>
    <row r="3" spans="1:9">
      <c r="A3" s="1504" t="s">
        <v>1466</v>
      </c>
      <c r="B3" s="1504"/>
      <c r="C3" s="1504"/>
      <c r="D3" s="1504"/>
      <c r="E3" s="1504"/>
      <c r="F3" s="1504"/>
      <c r="G3" s="1504"/>
    </row>
    <row r="4" spans="1:9">
      <c r="G4" s="58"/>
    </row>
    <row r="5" spans="1:9" ht="51" customHeight="1">
      <c r="A5" s="75" t="s">
        <v>481</v>
      </c>
      <c r="B5" s="75" t="s">
        <v>499</v>
      </c>
      <c r="C5" s="75" t="s">
        <v>500</v>
      </c>
      <c r="D5" s="75" t="s">
        <v>501</v>
      </c>
      <c r="E5" s="75" t="s">
        <v>502</v>
      </c>
      <c r="F5" s="75" t="s">
        <v>511</v>
      </c>
      <c r="G5" s="75" t="s">
        <v>503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61">
        <v>1</v>
      </c>
      <c r="B7" s="470" t="s">
        <v>589</v>
      </c>
      <c r="C7" s="470" t="s">
        <v>504</v>
      </c>
      <c r="D7" s="461" t="s">
        <v>505</v>
      </c>
      <c r="E7" s="461">
        <v>1</v>
      </c>
      <c r="F7" s="470" t="s">
        <v>506</v>
      </c>
      <c r="G7" s="470" t="s">
        <v>507</v>
      </c>
    </row>
    <row r="8" spans="1:9" s="60" customFormat="1" ht="44.25" customHeight="1">
      <c r="A8" s="1373">
        <v>2</v>
      </c>
      <c r="B8" s="1374" t="s">
        <v>590</v>
      </c>
      <c r="C8" s="1374" t="s">
        <v>508</v>
      </c>
      <c r="D8" s="1373" t="s">
        <v>505</v>
      </c>
      <c r="E8" s="1373">
        <v>2</v>
      </c>
      <c r="F8" s="1374" t="s">
        <v>1532</v>
      </c>
      <c r="G8" s="1374" t="s">
        <v>509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Zeros="0" zoomScaleNormal="100" zoomScaleSheetLayoutView="115" workbookViewId="0">
      <pane xSplit="2" ySplit="6" topLeftCell="C43" activePane="bottomRight" state="frozen"/>
      <selection activeCell="A18" sqref="A18"/>
      <selection pane="topRight" activeCell="A18" sqref="A18"/>
      <selection pane="bottomLeft" activeCell="A18" sqref="A18"/>
      <selection pane="bottomRight" activeCell="G7" sqref="G7:G50"/>
    </sheetView>
  </sheetViews>
  <sheetFormatPr defaultColWidth="9.140625" defaultRowHeight="12.75"/>
  <cols>
    <col min="1" max="1" width="4.28515625" style="18" customWidth="1"/>
    <col min="2" max="2" width="30.7109375" style="18" customWidth="1"/>
    <col min="3" max="3" width="12.85546875" style="18" customWidth="1"/>
    <col min="4" max="4" width="11.140625" style="18" customWidth="1"/>
    <col min="5" max="5" width="8.5703125" style="18" customWidth="1"/>
    <col min="6" max="6" width="51.85546875" style="18" customWidth="1"/>
    <col min="7" max="7" width="21" style="18" customWidth="1"/>
    <col min="8" max="16384" width="9.140625" style="18"/>
  </cols>
  <sheetData>
    <row r="1" spans="1:10">
      <c r="A1" s="131"/>
      <c r="B1" s="131"/>
      <c r="C1" s="131"/>
      <c r="D1" s="131"/>
      <c r="E1" s="131"/>
      <c r="F1" s="131"/>
      <c r="G1" s="132" t="s">
        <v>566</v>
      </c>
      <c r="H1" s="131"/>
    </row>
    <row r="2" spans="1:10" s="786" customFormat="1" ht="15.75" customHeight="1">
      <c r="A2" s="1446" t="s">
        <v>544</v>
      </c>
      <c r="B2" s="1446"/>
      <c r="C2" s="1446"/>
      <c r="D2" s="1446"/>
      <c r="E2" s="1446"/>
      <c r="F2" s="1446"/>
      <c r="G2" s="1446"/>
    </row>
    <row r="3" spans="1:10" ht="12.75" customHeight="1">
      <c r="A3" s="1504" t="s">
        <v>1476</v>
      </c>
      <c r="B3" s="1504"/>
      <c r="C3" s="1504"/>
      <c r="D3" s="1504"/>
      <c r="E3" s="1504"/>
      <c r="F3" s="1504"/>
      <c r="G3" s="1504"/>
    </row>
    <row r="4" spans="1:10" ht="12.75" customHeight="1">
      <c r="G4" s="58"/>
    </row>
    <row r="5" spans="1:10" ht="51" customHeight="1">
      <c r="A5" s="436" t="s">
        <v>481</v>
      </c>
      <c r="B5" s="436" t="s">
        <v>512</v>
      </c>
      <c r="C5" s="436" t="s">
        <v>513</v>
      </c>
      <c r="D5" s="436" t="s">
        <v>501</v>
      </c>
      <c r="E5" s="436" t="s">
        <v>502</v>
      </c>
      <c r="F5" s="436" t="s">
        <v>511</v>
      </c>
      <c r="G5" s="436" t="s">
        <v>503</v>
      </c>
    </row>
    <row r="6" spans="1:10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  <c r="F6" s="624">
        <v>6</v>
      </c>
      <c r="G6" s="624">
        <v>7</v>
      </c>
    </row>
    <row r="7" spans="1:10" s="60" customFormat="1" ht="30" customHeight="1">
      <c r="A7" s="452">
        <v>1</v>
      </c>
      <c r="B7" s="556" t="s">
        <v>582</v>
      </c>
      <c r="C7" s="556" t="s">
        <v>514</v>
      </c>
      <c r="D7" s="452" t="s">
        <v>515</v>
      </c>
      <c r="E7" s="453">
        <v>1</v>
      </c>
      <c r="F7" s="560" t="s">
        <v>1501</v>
      </c>
      <c r="G7" s="562" t="s">
        <v>516</v>
      </c>
      <c r="I7" s="1329"/>
      <c r="J7" s="1358"/>
    </row>
    <row r="8" spans="1:10" s="60" customFormat="1" ht="30" customHeight="1">
      <c r="A8" s="905">
        <v>2</v>
      </c>
      <c r="B8" s="1359" t="s">
        <v>583</v>
      </c>
      <c r="C8" s="1359" t="s">
        <v>517</v>
      </c>
      <c r="D8" s="905" t="s">
        <v>515</v>
      </c>
      <c r="E8" s="1360">
        <v>2</v>
      </c>
      <c r="F8" s="1361" t="s">
        <v>1502</v>
      </c>
      <c r="G8" s="563" t="s">
        <v>518</v>
      </c>
      <c r="I8" s="1329"/>
      <c r="J8" s="1358"/>
    </row>
    <row r="9" spans="1:10" ht="30" customHeight="1">
      <c r="A9" s="455">
        <v>3</v>
      </c>
      <c r="B9" s="557" t="s">
        <v>1503</v>
      </c>
      <c r="C9" s="557" t="s">
        <v>519</v>
      </c>
      <c r="D9" s="455" t="s">
        <v>520</v>
      </c>
      <c r="E9" s="456">
        <v>3</v>
      </c>
      <c r="F9" s="561" t="s">
        <v>1383</v>
      </c>
      <c r="G9" s="564" t="s">
        <v>521</v>
      </c>
      <c r="I9" s="1329"/>
      <c r="J9" s="1358"/>
    </row>
    <row r="10" spans="1:10" ht="30" customHeight="1">
      <c r="A10" s="450">
        <v>4</v>
      </c>
      <c r="B10" s="558" t="s">
        <v>1504</v>
      </c>
      <c r="C10" s="558" t="s">
        <v>1409</v>
      </c>
      <c r="D10" s="450" t="s">
        <v>520</v>
      </c>
      <c r="E10" s="451">
        <v>4</v>
      </c>
      <c r="F10" s="558" t="s">
        <v>1505</v>
      </c>
      <c r="G10" s="563" t="s">
        <v>1410</v>
      </c>
      <c r="I10" s="1329"/>
      <c r="J10" s="1358"/>
    </row>
    <row r="11" spans="1:10" ht="30" customHeight="1">
      <c r="A11" s="458">
        <v>5</v>
      </c>
      <c r="B11" s="559" t="s">
        <v>1268</v>
      </c>
      <c r="C11" s="559" t="s">
        <v>1269</v>
      </c>
      <c r="D11" s="458" t="s">
        <v>362</v>
      </c>
      <c r="E11" s="459">
        <v>5</v>
      </c>
      <c r="F11" s="559" t="s">
        <v>1506</v>
      </c>
      <c r="G11" s="559" t="s">
        <v>1411</v>
      </c>
      <c r="I11" s="1329"/>
      <c r="J11" s="1358"/>
    </row>
    <row r="12" spans="1:10" ht="30" customHeight="1">
      <c r="A12" s="450">
        <v>6</v>
      </c>
      <c r="B12" s="558" t="s">
        <v>584</v>
      </c>
      <c r="C12" s="558" t="s">
        <v>1412</v>
      </c>
      <c r="D12" s="450" t="s">
        <v>362</v>
      </c>
      <c r="E12" s="451">
        <v>6</v>
      </c>
      <c r="F12" s="558" t="s">
        <v>1507</v>
      </c>
      <c r="G12" s="558" t="s">
        <v>522</v>
      </c>
      <c r="I12" s="1329"/>
      <c r="J12" s="1358"/>
    </row>
    <row r="13" spans="1:10" ht="30" customHeight="1">
      <c r="A13" s="458">
        <v>7</v>
      </c>
      <c r="B13" s="559" t="s">
        <v>585</v>
      </c>
      <c r="C13" s="559" t="s">
        <v>524</v>
      </c>
      <c r="D13" s="458" t="s">
        <v>366</v>
      </c>
      <c r="E13" s="459">
        <v>10</v>
      </c>
      <c r="F13" s="559" t="s">
        <v>1384</v>
      </c>
      <c r="G13" s="559" t="s">
        <v>1413</v>
      </c>
      <c r="I13" s="1329"/>
      <c r="J13" s="1358"/>
    </row>
    <row r="14" spans="1:10" ht="30" customHeight="1">
      <c r="A14" s="450">
        <v>8</v>
      </c>
      <c r="B14" s="558" t="s">
        <v>525</v>
      </c>
      <c r="C14" s="558" t="s">
        <v>526</v>
      </c>
      <c r="D14" s="450" t="s">
        <v>527</v>
      </c>
      <c r="E14" s="451">
        <v>13</v>
      </c>
      <c r="F14" s="558" t="s">
        <v>1508</v>
      </c>
      <c r="G14" s="558" t="s">
        <v>528</v>
      </c>
      <c r="I14" s="1329"/>
      <c r="J14" s="1358"/>
    </row>
    <row r="15" spans="1:10" ht="30" customHeight="1">
      <c r="A15" s="458">
        <v>9</v>
      </c>
      <c r="B15" s="559" t="s">
        <v>529</v>
      </c>
      <c r="C15" s="559" t="s">
        <v>530</v>
      </c>
      <c r="D15" s="458" t="s">
        <v>527</v>
      </c>
      <c r="E15" s="459">
        <v>14</v>
      </c>
      <c r="F15" s="559" t="s">
        <v>1509</v>
      </c>
      <c r="G15" s="559" t="s">
        <v>531</v>
      </c>
      <c r="I15" s="1329"/>
      <c r="J15" s="1358"/>
    </row>
    <row r="16" spans="1:10" ht="45" customHeight="1">
      <c r="A16" s="450">
        <v>10</v>
      </c>
      <c r="B16" s="558" t="s">
        <v>532</v>
      </c>
      <c r="C16" s="558" t="s">
        <v>533</v>
      </c>
      <c r="D16" s="450" t="s">
        <v>527</v>
      </c>
      <c r="E16" s="451">
        <v>15</v>
      </c>
      <c r="F16" s="558" t="s">
        <v>1510</v>
      </c>
      <c r="G16" s="558" t="s">
        <v>534</v>
      </c>
      <c r="I16" s="1329"/>
      <c r="J16" s="1358"/>
    </row>
    <row r="17" spans="1:10" ht="30" customHeight="1">
      <c r="A17" s="458">
        <v>11</v>
      </c>
      <c r="B17" s="559" t="s">
        <v>1511</v>
      </c>
      <c r="C17" s="559" t="s">
        <v>535</v>
      </c>
      <c r="D17" s="458" t="s">
        <v>527</v>
      </c>
      <c r="E17" s="459">
        <v>16</v>
      </c>
      <c r="F17" s="559" t="s">
        <v>1512</v>
      </c>
      <c r="G17" s="559" t="s">
        <v>536</v>
      </c>
      <c r="I17" s="1329"/>
      <c r="J17" s="1358"/>
    </row>
    <row r="18" spans="1:10" ht="30" customHeight="1">
      <c r="A18" s="1362">
        <v>12</v>
      </c>
      <c r="B18" s="1363" t="s">
        <v>586</v>
      </c>
      <c r="C18" s="1363" t="s">
        <v>1414</v>
      </c>
      <c r="D18" s="1362" t="s">
        <v>537</v>
      </c>
      <c r="E18" s="1364">
        <v>19</v>
      </c>
      <c r="F18" s="1363" t="s">
        <v>538</v>
      </c>
      <c r="G18" s="1363" t="s">
        <v>1415</v>
      </c>
      <c r="I18" s="1329"/>
      <c r="J18" s="1358"/>
    </row>
    <row r="19" spans="1:10" ht="30" customHeight="1">
      <c r="A19" s="1353">
        <v>13</v>
      </c>
      <c r="B19" s="1354" t="s">
        <v>587</v>
      </c>
      <c r="C19" s="1354" t="s">
        <v>539</v>
      </c>
      <c r="D19" s="1353" t="s">
        <v>537</v>
      </c>
      <c r="E19" s="1355">
        <v>20</v>
      </c>
      <c r="F19" s="1354" t="s">
        <v>1513</v>
      </c>
      <c r="G19" s="1354" t="s">
        <v>540</v>
      </c>
      <c r="I19" s="1329"/>
      <c r="J19" s="1358"/>
    </row>
    <row r="20" spans="1:10" ht="45" customHeight="1">
      <c r="A20" s="450">
        <v>14</v>
      </c>
      <c r="B20" s="558" t="s">
        <v>588</v>
      </c>
      <c r="C20" s="558" t="s">
        <v>649</v>
      </c>
      <c r="D20" s="450" t="s">
        <v>541</v>
      </c>
      <c r="E20" s="451">
        <v>21</v>
      </c>
      <c r="F20" s="558" t="s">
        <v>542</v>
      </c>
      <c r="G20" s="558" t="s">
        <v>543</v>
      </c>
      <c r="I20" s="1329"/>
      <c r="J20" s="1358"/>
    </row>
    <row r="21" spans="1:10" ht="30" customHeight="1">
      <c r="A21" s="458">
        <v>15</v>
      </c>
      <c r="B21" s="559" t="s">
        <v>593</v>
      </c>
      <c r="C21" s="559" t="s">
        <v>1416</v>
      </c>
      <c r="D21" s="458" t="s">
        <v>592</v>
      </c>
      <c r="E21" s="459">
        <v>22</v>
      </c>
      <c r="F21" s="559" t="s">
        <v>594</v>
      </c>
      <c r="G21" s="559" t="s">
        <v>1417</v>
      </c>
      <c r="I21" s="1329"/>
      <c r="J21" s="1358"/>
    </row>
    <row r="22" spans="1:10" ht="30" customHeight="1">
      <c r="A22" s="450">
        <v>16</v>
      </c>
      <c r="B22" s="558" t="s">
        <v>595</v>
      </c>
      <c r="C22" s="558" t="s">
        <v>1477</v>
      </c>
      <c r="D22" s="450" t="s">
        <v>592</v>
      </c>
      <c r="E22" s="451">
        <v>23</v>
      </c>
      <c r="F22" s="558" t="s">
        <v>1514</v>
      </c>
      <c r="G22" s="558" t="s">
        <v>1477</v>
      </c>
      <c r="I22" s="1329"/>
      <c r="J22" s="1358"/>
    </row>
    <row r="23" spans="1:10" ht="30" customHeight="1">
      <c r="A23" s="458">
        <v>17</v>
      </c>
      <c r="B23" s="559" t="s">
        <v>610</v>
      </c>
      <c r="C23" s="559" t="s">
        <v>1477</v>
      </c>
      <c r="D23" s="458" t="s">
        <v>612</v>
      </c>
      <c r="E23" s="459">
        <v>26</v>
      </c>
      <c r="F23" s="559" t="s">
        <v>1385</v>
      </c>
      <c r="G23" s="559" t="s">
        <v>614</v>
      </c>
      <c r="I23" s="1329"/>
      <c r="J23" s="1358"/>
    </row>
    <row r="24" spans="1:10" ht="30" customHeight="1">
      <c r="A24" s="450">
        <v>18</v>
      </c>
      <c r="B24" s="558" t="s">
        <v>611</v>
      </c>
      <c r="C24" s="558" t="s">
        <v>1477</v>
      </c>
      <c r="D24" s="450" t="s">
        <v>613</v>
      </c>
      <c r="E24" s="451">
        <v>27</v>
      </c>
      <c r="F24" s="558" t="s">
        <v>617</v>
      </c>
      <c r="G24" s="558" t="s">
        <v>1418</v>
      </c>
      <c r="I24" s="1329"/>
      <c r="J24" s="1358"/>
    </row>
    <row r="25" spans="1:10" ht="30" customHeight="1">
      <c r="A25" s="458">
        <v>19</v>
      </c>
      <c r="B25" s="559" t="s">
        <v>654</v>
      </c>
      <c r="C25" s="559" t="s">
        <v>1477</v>
      </c>
      <c r="D25" s="458" t="s">
        <v>653</v>
      </c>
      <c r="E25" s="459">
        <v>31</v>
      </c>
      <c r="F25" s="559" t="s">
        <v>1515</v>
      </c>
      <c r="G25" s="559" t="s">
        <v>1477</v>
      </c>
      <c r="I25" s="1329"/>
      <c r="J25" s="1358"/>
    </row>
    <row r="26" spans="1:10" ht="30" customHeight="1">
      <c r="A26" s="450">
        <v>20</v>
      </c>
      <c r="B26" s="558" t="s">
        <v>658</v>
      </c>
      <c r="C26" s="558" t="s">
        <v>1477</v>
      </c>
      <c r="D26" s="450" t="s">
        <v>657</v>
      </c>
      <c r="E26" s="451">
        <v>34</v>
      </c>
      <c r="F26" s="558" t="s">
        <v>1419</v>
      </c>
      <c r="G26" s="558" t="s">
        <v>659</v>
      </c>
      <c r="I26" s="1329"/>
      <c r="J26" s="1358"/>
    </row>
    <row r="27" spans="1:10" ht="30" customHeight="1">
      <c r="A27" s="458">
        <v>21</v>
      </c>
      <c r="B27" s="559" t="s">
        <v>666</v>
      </c>
      <c r="C27" s="559" t="s">
        <v>749</v>
      </c>
      <c r="D27" s="458" t="s">
        <v>667</v>
      </c>
      <c r="E27" s="459">
        <v>35</v>
      </c>
      <c r="F27" s="559" t="s">
        <v>1516</v>
      </c>
      <c r="G27" s="559" t="s">
        <v>668</v>
      </c>
      <c r="I27" s="1329"/>
      <c r="J27" s="1358"/>
    </row>
    <row r="28" spans="1:10" ht="30" customHeight="1">
      <c r="A28" s="1368">
        <v>22</v>
      </c>
      <c r="B28" s="1369" t="s">
        <v>1517</v>
      </c>
      <c r="C28" s="1369" t="s">
        <v>1420</v>
      </c>
      <c r="D28" s="1368" t="s">
        <v>707</v>
      </c>
      <c r="E28" s="1370">
        <v>36</v>
      </c>
      <c r="F28" s="1369" t="s">
        <v>1518</v>
      </c>
      <c r="G28" s="1369" t="s">
        <v>1421</v>
      </c>
      <c r="I28" s="1329"/>
      <c r="J28" s="1358"/>
    </row>
    <row r="29" spans="1:10" ht="30" customHeight="1">
      <c r="A29" s="1301">
        <v>23</v>
      </c>
      <c r="B29" s="1356" t="s">
        <v>744</v>
      </c>
      <c r="C29" s="1356" t="s">
        <v>745</v>
      </c>
      <c r="D29" s="1301" t="s">
        <v>743</v>
      </c>
      <c r="E29" s="1357">
        <v>38</v>
      </c>
      <c r="F29" s="1356" t="s">
        <v>746</v>
      </c>
      <c r="G29" s="1356" t="s">
        <v>747</v>
      </c>
      <c r="I29" s="1329"/>
      <c r="J29" s="1358"/>
    </row>
    <row r="30" spans="1:10" ht="30" customHeight="1">
      <c r="A30" s="450">
        <v>24</v>
      </c>
      <c r="B30" s="558" t="s">
        <v>1519</v>
      </c>
      <c r="C30" s="558" t="s">
        <v>1477</v>
      </c>
      <c r="D30" s="450" t="s">
        <v>743</v>
      </c>
      <c r="E30" s="451">
        <v>39</v>
      </c>
      <c r="F30" s="558" t="s">
        <v>748</v>
      </c>
      <c r="G30" s="558" t="s">
        <v>1422</v>
      </c>
      <c r="I30" s="1329"/>
      <c r="J30" s="1358"/>
    </row>
    <row r="31" spans="1:10" ht="30" customHeight="1">
      <c r="A31" s="460">
        <v>25</v>
      </c>
      <c r="B31" s="1209" t="s">
        <v>759</v>
      </c>
      <c r="C31" s="1209" t="s">
        <v>1423</v>
      </c>
      <c r="D31" s="460" t="s">
        <v>753</v>
      </c>
      <c r="E31" s="1210">
        <v>40</v>
      </c>
      <c r="F31" s="1209" t="s">
        <v>1389</v>
      </c>
      <c r="G31" s="1209" t="s">
        <v>760</v>
      </c>
      <c r="I31" s="1329"/>
      <c r="J31" s="1358"/>
    </row>
    <row r="32" spans="1:10" ht="30" customHeight="1">
      <c r="A32" s="1365">
        <v>26</v>
      </c>
      <c r="B32" s="1366" t="s">
        <v>804</v>
      </c>
      <c r="C32" s="1366" t="s">
        <v>1477</v>
      </c>
      <c r="D32" s="1365" t="s">
        <v>805</v>
      </c>
      <c r="E32" s="1367">
        <v>42</v>
      </c>
      <c r="F32" s="1366" t="s">
        <v>1520</v>
      </c>
      <c r="G32" s="1366" t="s">
        <v>1477</v>
      </c>
      <c r="I32" s="1329"/>
      <c r="J32" s="1358"/>
    </row>
    <row r="33" spans="1:10" ht="30" customHeight="1">
      <c r="A33" s="458">
        <v>27</v>
      </c>
      <c r="B33" s="559" t="s">
        <v>837</v>
      </c>
      <c r="C33" s="559" t="s">
        <v>1424</v>
      </c>
      <c r="D33" s="458" t="s">
        <v>838</v>
      </c>
      <c r="E33" s="459">
        <v>43</v>
      </c>
      <c r="F33" s="559" t="s">
        <v>1386</v>
      </c>
      <c r="G33" s="559" t="s">
        <v>1477</v>
      </c>
      <c r="I33" s="1329"/>
      <c r="J33" s="1358"/>
    </row>
    <row r="34" spans="1:10" ht="30" customHeight="1">
      <c r="A34" s="1153">
        <v>28</v>
      </c>
      <c r="B34" s="1154" t="s">
        <v>839</v>
      </c>
      <c r="C34" s="1154" t="s">
        <v>1477</v>
      </c>
      <c r="D34" s="1153" t="s">
        <v>838</v>
      </c>
      <c r="E34" s="1155">
        <v>44</v>
      </c>
      <c r="F34" s="1154" t="s">
        <v>1521</v>
      </c>
      <c r="G34" s="1154" t="s">
        <v>1477</v>
      </c>
      <c r="I34" s="1329"/>
      <c r="J34" s="1358"/>
    </row>
    <row r="35" spans="1:10" ht="30" customHeight="1">
      <c r="A35" s="1301">
        <v>29</v>
      </c>
      <c r="B35" s="1356" t="s">
        <v>1522</v>
      </c>
      <c r="C35" s="1356" t="s">
        <v>1477</v>
      </c>
      <c r="D35" s="1301" t="s">
        <v>851</v>
      </c>
      <c r="E35" s="1357">
        <v>45</v>
      </c>
      <c r="F35" s="1356" t="s">
        <v>1523</v>
      </c>
      <c r="G35" s="1356" t="s">
        <v>852</v>
      </c>
      <c r="I35" s="1329"/>
      <c r="J35" s="1358"/>
    </row>
    <row r="36" spans="1:10" ht="30" customHeight="1">
      <c r="A36" s="450">
        <v>30</v>
      </c>
      <c r="B36" s="558" t="s">
        <v>1524</v>
      </c>
      <c r="C36" s="558" t="s">
        <v>1477</v>
      </c>
      <c r="D36" s="450" t="s">
        <v>861</v>
      </c>
      <c r="E36" s="451">
        <v>46</v>
      </c>
      <c r="F36" s="558" t="s">
        <v>1425</v>
      </c>
      <c r="G36" s="558" t="s">
        <v>867</v>
      </c>
      <c r="I36" s="1329"/>
      <c r="J36" s="1358"/>
    </row>
    <row r="37" spans="1:10" ht="30" customHeight="1">
      <c r="A37" s="458">
        <v>31</v>
      </c>
      <c r="B37" s="559" t="s">
        <v>1525</v>
      </c>
      <c r="C37" s="559" t="s">
        <v>888</v>
      </c>
      <c r="D37" s="458" t="s">
        <v>890</v>
      </c>
      <c r="E37" s="459">
        <v>47</v>
      </c>
      <c r="F37" s="559" t="s">
        <v>748</v>
      </c>
      <c r="G37" s="559" t="s">
        <v>889</v>
      </c>
      <c r="I37" s="1329"/>
      <c r="J37" s="1358"/>
    </row>
    <row r="38" spans="1:10" ht="30" customHeight="1">
      <c r="A38" s="450">
        <v>32</v>
      </c>
      <c r="B38" s="558" t="s">
        <v>893</v>
      </c>
      <c r="C38" s="558" t="s">
        <v>1526</v>
      </c>
      <c r="D38" s="450" t="s">
        <v>894</v>
      </c>
      <c r="E38" s="451">
        <v>48</v>
      </c>
      <c r="F38" s="558" t="s">
        <v>1527</v>
      </c>
      <c r="G38" s="558" t="s">
        <v>1426</v>
      </c>
      <c r="I38" s="1329"/>
      <c r="J38" s="1358"/>
    </row>
    <row r="39" spans="1:10" ht="30" customHeight="1">
      <c r="A39" s="1301">
        <v>33</v>
      </c>
      <c r="B39" s="1356" t="s">
        <v>895</v>
      </c>
      <c r="C39" s="1356" t="s">
        <v>1427</v>
      </c>
      <c r="D39" s="1301" t="s">
        <v>894</v>
      </c>
      <c r="E39" s="1357">
        <v>49</v>
      </c>
      <c r="F39" s="1356" t="s">
        <v>1387</v>
      </c>
      <c r="G39" s="1356" t="s">
        <v>1428</v>
      </c>
      <c r="I39" s="1329"/>
      <c r="J39" s="1358"/>
    </row>
    <row r="40" spans="1:10" ht="30" customHeight="1">
      <c r="A40" s="1153">
        <v>34</v>
      </c>
      <c r="B40" s="1154" t="s">
        <v>896</v>
      </c>
      <c r="C40" s="1154" t="s">
        <v>1528</v>
      </c>
      <c r="D40" s="1153" t="s">
        <v>894</v>
      </c>
      <c r="E40" s="1155">
        <v>50</v>
      </c>
      <c r="F40" s="1154" t="s">
        <v>897</v>
      </c>
      <c r="G40" s="1154" t="s">
        <v>1477</v>
      </c>
      <c r="I40" s="1329"/>
      <c r="J40" s="1358"/>
    </row>
    <row r="41" spans="1:10" ht="30" customHeight="1">
      <c r="A41" s="458">
        <v>35</v>
      </c>
      <c r="B41" s="559" t="s">
        <v>974</v>
      </c>
      <c r="C41" s="559" t="s">
        <v>1429</v>
      </c>
      <c r="D41" s="458" t="s">
        <v>944</v>
      </c>
      <c r="E41" s="459">
        <v>51</v>
      </c>
      <c r="F41" s="559" t="s">
        <v>975</v>
      </c>
      <c r="G41" s="559" t="s">
        <v>1430</v>
      </c>
      <c r="I41" s="1329"/>
      <c r="J41" s="1358"/>
    </row>
    <row r="42" spans="1:10" ht="30" customHeight="1">
      <c r="A42" s="1153">
        <v>36</v>
      </c>
      <c r="B42" s="1154" t="s">
        <v>976</v>
      </c>
      <c r="C42" s="1154" t="s">
        <v>1477</v>
      </c>
      <c r="D42" s="1153" t="s">
        <v>977</v>
      </c>
      <c r="E42" s="1155">
        <v>52</v>
      </c>
      <c r="F42" s="1154" t="s">
        <v>978</v>
      </c>
      <c r="G42" s="1154" t="s">
        <v>1477</v>
      </c>
      <c r="I42" s="1329"/>
      <c r="J42" s="1358"/>
    </row>
    <row r="43" spans="1:10" ht="30" customHeight="1">
      <c r="A43" s="458">
        <v>37</v>
      </c>
      <c r="B43" s="559" t="s">
        <v>1194</v>
      </c>
      <c r="C43" s="559" t="s">
        <v>1477</v>
      </c>
      <c r="D43" s="458" t="s">
        <v>1195</v>
      </c>
      <c r="E43" s="459">
        <v>53</v>
      </c>
      <c r="F43" s="559" t="s">
        <v>1529</v>
      </c>
      <c r="G43" s="559" t="s">
        <v>1477</v>
      </c>
      <c r="I43" s="1329"/>
      <c r="J43" s="1358"/>
    </row>
    <row r="44" spans="1:10" ht="30" customHeight="1">
      <c r="A44" s="450">
        <v>38</v>
      </c>
      <c r="B44" s="558" t="s">
        <v>1196</v>
      </c>
      <c r="C44" s="558" t="s">
        <v>1477</v>
      </c>
      <c r="D44" s="450" t="s">
        <v>1195</v>
      </c>
      <c r="E44" s="451">
        <v>54</v>
      </c>
      <c r="F44" s="558" t="s">
        <v>1197</v>
      </c>
      <c r="G44" s="558" t="s">
        <v>1477</v>
      </c>
      <c r="I44" s="1329"/>
      <c r="J44" s="1358"/>
    </row>
    <row r="45" spans="1:10" ht="30" customHeight="1">
      <c r="A45" s="460">
        <v>39</v>
      </c>
      <c r="B45" s="1209" t="s">
        <v>1198</v>
      </c>
      <c r="C45" s="1209" t="s">
        <v>1477</v>
      </c>
      <c r="D45" s="1371" t="s">
        <v>1195</v>
      </c>
      <c r="E45" s="1210">
        <v>55</v>
      </c>
      <c r="F45" s="1209" t="s">
        <v>1530</v>
      </c>
      <c r="G45" s="257" t="s">
        <v>1477</v>
      </c>
      <c r="I45" s="1329"/>
      <c r="J45" s="1358"/>
    </row>
    <row r="46" spans="1:10" ht="30" customHeight="1">
      <c r="A46" s="1365">
        <v>40</v>
      </c>
      <c r="B46" s="1366" t="s">
        <v>1199</v>
      </c>
      <c r="C46" s="1366" t="s">
        <v>1477</v>
      </c>
      <c r="D46" s="1365" t="s">
        <v>1195</v>
      </c>
      <c r="E46" s="1367">
        <v>56</v>
      </c>
      <c r="F46" s="1366" t="s">
        <v>1531</v>
      </c>
      <c r="G46" s="1366" t="s">
        <v>1477</v>
      </c>
      <c r="I46" s="1329"/>
      <c r="J46" s="1358"/>
    </row>
    <row r="47" spans="1:10" ht="30" customHeight="1">
      <c r="A47" s="458">
        <v>41</v>
      </c>
      <c r="B47" s="559" t="s">
        <v>1200</v>
      </c>
      <c r="C47" s="559" t="s">
        <v>1477</v>
      </c>
      <c r="D47" s="458" t="s">
        <v>1195</v>
      </c>
      <c r="E47" s="459">
        <v>57</v>
      </c>
      <c r="F47" s="559" t="s">
        <v>1388</v>
      </c>
      <c r="G47" s="559" t="s">
        <v>1477</v>
      </c>
      <c r="I47" s="1329"/>
      <c r="J47" s="1358"/>
    </row>
    <row r="48" spans="1:10" ht="30" customHeight="1">
      <c r="A48" s="1153">
        <v>42</v>
      </c>
      <c r="B48" s="1154" t="s">
        <v>1220</v>
      </c>
      <c r="C48" s="1154" t="s">
        <v>1477</v>
      </c>
      <c r="D48" s="1153" t="s">
        <v>1221</v>
      </c>
      <c r="E48" s="1155">
        <v>59</v>
      </c>
      <c r="F48" s="1154" t="s">
        <v>1533</v>
      </c>
      <c r="G48" s="1154" t="s">
        <v>1477</v>
      </c>
      <c r="I48" s="1329"/>
      <c r="J48" s="1358"/>
    </row>
    <row r="49" spans="1:10" ht="30" customHeight="1">
      <c r="A49" s="1301">
        <v>43</v>
      </c>
      <c r="B49" s="1356" t="s">
        <v>1445</v>
      </c>
      <c r="C49" s="1356" t="s">
        <v>1477</v>
      </c>
      <c r="D49" s="1301" t="s">
        <v>1446</v>
      </c>
      <c r="E49" s="1357">
        <v>61</v>
      </c>
      <c r="F49" s="1356" t="s">
        <v>523</v>
      </c>
      <c r="G49" s="1356" t="s">
        <v>1477</v>
      </c>
      <c r="I49" s="1329"/>
      <c r="J49" s="1358"/>
    </row>
    <row r="50" spans="1:10" ht="30" customHeight="1">
      <c r="A50" s="1362">
        <v>44</v>
      </c>
      <c r="B50" s="1363" t="s">
        <v>1478</v>
      </c>
      <c r="C50" s="1363" t="s">
        <v>1477</v>
      </c>
      <c r="D50" s="1362" t="s">
        <v>1479</v>
      </c>
      <c r="E50" s="1364">
        <v>62</v>
      </c>
      <c r="F50" s="1363" t="s">
        <v>1480</v>
      </c>
      <c r="G50" s="1363" t="s">
        <v>1477</v>
      </c>
      <c r="I50" s="1329"/>
      <c r="J50" s="1358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Zeros="0" zoomScale="90" zoomScaleNormal="90" zoomScaleSheetLayoutView="100" workbookViewId="0">
      <pane ySplit="6" topLeftCell="A7" activePane="bottomLeft" state="frozen"/>
      <selection activeCell="A18" sqref="A18"/>
      <selection pane="bottomLeft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31"/>
      <c r="B1" s="131"/>
      <c r="C1" s="131"/>
      <c r="D1" s="131"/>
      <c r="E1" s="132" t="s">
        <v>578</v>
      </c>
      <c r="F1" s="131"/>
    </row>
    <row r="2" spans="1:6" s="786" customFormat="1" ht="15.75" customHeight="1">
      <c r="A2" s="1446" t="s">
        <v>547</v>
      </c>
      <c r="B2" s="1446"/>
      <c r="C2" s="1446"/>
      <c r="D2" s="1446"/>
      <c r="E2" s="1446"/>
    </row>
    <row r="3" spans="1:6" ht="12.75" customHeight="1">
      <c r="A3" s="1504" t="s">
        <v>1476</v>
      </c>
      <c r="B3" s="1504"/>
      <c r="C3" s="1504"/>
      <c r="D3" s="1504"/>
      <c r="E3" s="1504"/>
    </row>
    <row r="4" spans="1:6" ht="12.75" customHeight="1">
      <c r="E4" s="58"/>
    </row>
    <row r="5" spans="1:6" ht="51" customHeight="1">
      <c r="A5" s="436" t="s">
        <v>481</v>
      </c>
      <c r="B5" s="436" t="s">
        <v>548</v>
      </c>
      <c r="C5" s="436" t="s">
        <v>499</v>
      </c>
      <c r="D5" s="436" t="s">
        <v>549</v>
      </c>
      <c r="E5" s="436" t="s">
        <v>550</v>
      </c>
    </row>
    <row r="6" spans="1:6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</row>
    <row r="7" spans="1:6" ht="34.5" customHeight="1">
      <c r="A7" s="452">
        <v>1</v>
      </c>
      <c r="B7" s="565" t="s">
        <v>517</v>
      </c>
      <c r="C7" s="565" t="s">
        <v>1488</v>
      </c>
      <c r="D7" s="565" t="s">
        <v>1489</v>
      </c>
      <c r="E7" s="454" t="s">
        <v>1270</v>
      </c>
    </row>
    <row r="8" spans="1:6" ht="34.5" customHeight="1">
      <c r="A8" s="905">
        <v>2</v>
      </c>
      <c r="B8" s="906" t="s">
        <v>601</v>
      </c>
      <c r="C8" s="906" t="s">
        <v>1490</v>
      </c>
      <c r="D8" s="906" t="s">
        <v>1491</v>
      </c>
      <c r="E8" s="449" t="s">
        <v>545</v>
      </c>
    </row>
    <row r="9" spans="1:6" ht="34.5" customHeight="1">
      <c r="A9" s="455">
        <v>3</v>
      </c>
      <c r="B9" s="566" t="s">
        <v>602</v>
      </c>
      <c r="C9" s="566" t="s">
        <v>1492</v>
      </c>
      <c r="D9" s="566" t="s">
        <v>1493</v>
      </c>
      <c r="E9" s="457" t="s">
        <v>1447</v>
      </c>
    </row>
    <row r="10" spans="1:6" ht="34.5" customHeight="1">
      <c r="A10" s="450">
        <v>4</v>
      </c>
      <c r="B10" s="907" t="s">
        <v>524</v>
      </c>
      <c r="C10" s="907" t="s">
        <v>546</v>
      </c>
      <c r="D10" s="907" t="s">
        <v>1494</v>
      </c>
      <c r="E10" s="449" t="s">
        <v>420</v>
      </c>
    </row>
    <row r="11" spans="1:6" ht="40.5" customHeight="1">
      <c r="A11" s="458">
        <v>5</v>
      </c>
      <c r="B11" s="625" t="s">
        <v>649</v>
      </c>
      <c r="C11" s="625" t="s">
        <v>1495</v>
      </c>
      <c r="D11" s="625" t="s">
        <v>1496</v>
      </c>
      <c r="E11" s="458" t="s">
        <v>1497</v>
      </c>
    </row>
    <row r="12" spans="1:6" ht="45" customHeight="1">
      <c r="A12" s="450">
        <v>6</v>
      </c>
      <c r="B12" s="907" t="s">
        <v>530</v>
      </c>
      <c r="C12" s="907" t="s">
        <v>656</v>
      </c>
      <c r="D12" s="907" t="s">
        <v>1494</v>
      </c>
      <c r="E12" s="450" t="s">
        <v>655</v>
      </c>
    </row>
    <row r="13" spans="1:6" ht="34.5" customHeight="1">
      <c r="A13" s="458">
        <v>7</v>
      </c>
      <c r="B13" s="625" t="s">
        <v>849</v>
      </c>
      <c r="C13" s="625" t="s">
        <v>932</v>
      </c>
      <c r="D13" s="625" t="s">
        <v>932</v>
      </c>
      <c r="E13" s="458" t="s">
        <v>840</v>
      </c>
    </row>
    <row r="14" spans="1:6" ht="34.5" customHeight="1">
      <c r="A14" s="1153">
        <v>8</v>
      </c>
      <c r="B14" s="1330" t="s">
        <v>869</v>
      </c>
      <c r="C14" s="1330" t="s">
        <v>1498</v>
      </c>
      <c r="D14" s="1330" t="s">
        <v>865</v>
      </c>
      <c r="E14" s="1153" t="s">
        <v>866</v>
      </c>
    </row>
    <row r="15" spans="1:6" ht="34.5" customHeight="1">
      <c r="A15" s="1301">
        <v>9</v>
      </c>
      <c r="B15" s="1302" t="s">
        <v>980</v>
      </c>
      <c r="C15" s="1302" t="s">
        <v>1499</v>
      </c>
      <c r="D15" s="1302" t="s">
        <v>868</v>
      </c>
      <c r="E15" s="1301" t="s">
        <v>979</v>
      </c>
    </row>
    <row r="16" spans="1:6" ht="34.5" customHeight="1">
      <c r="A16" s="1153">
        <v>10</v>
      </c>
      <c r="B16" s="1330" t="s">
        <v>1295</v>
      </c>
      <c r="C16" s="1330" t="s">
        <v>666</v>
      </c>
      <c r="D16" s="1330" t="s">
        <v>1500</v>
      </c>
      <c r="E16" s="1153" t="s">
        <v>1296</v>
      </c>
    </row>
    <row r="17" spans="1:5" ht="34.5" customHeight="1">
      <c r="A17" s="1301">
        <v>11</v>
      </c>
      <c r="B17" s="1302" t="s">
        <v>1414</v>
      </c>
      <c r="C17" s="1302" t="s">
        <v>586</v>
      </c>
      <c r="D17" s="1302" t="s">
        <v>1448</v>
      </c>
      <c r="E17" s="1301" t="s">
        <v>1433</v>
      </c>
    </row>
    <row r="18" spans="1:5" ht="34.5" customHeight="1">
      <c r="A18" s="1362">
        <v>12</v>
      </c>
      <c r="B18" s="1375" t="s">
        <v>1481</v>
      </c>
      <c r="C18" s="1375" t="s">
        <v>1482</v>
      </c>
      <c r="D18" s="1375" t="s">
        <v>1483</v>
      </c>
      <c r="E18" s="1362" t="s">
        <v>1484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42"/>
  <sheetViews>
    <sheetView showZeros="0" zoomScaleNormal="100" zoomScaleSheetLayoutView="85" workbookViewId="0">
      <pane xSplit="1" ySplit="7" topLeftCell="AX8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.140625" defaultRowHeight="12.75"/>
  <cols>
    <col min="1" max="1" width="36.85546875" style="53" customWidth="1"/>
    <col min="2" max="62" width="11" style="53" customWidth="1"/>
    <col min="63" max="16384" width="9.140625" style="53"/>
  </cols>
  <sheetData>
    <row r="1" spans="1:64" s="173" customFormat="1" ht="31.5">
      <c r="A1" s="1276" t="s">
        <v>710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  <c r="R1" s="1275"/>
      <c r="S1" s="1275"/>
      <c r="T1" s="1275"/>
      <c r="U1" s="1275"/>
      <c r="V1" s="1275"/>
      <c r="W1" s="1275"/>
      <c r="X1" s="1275"/>
      <c r="Y1" s="1275"/>
      <c r="Z1" s="1275"/>
      <c r="AA1" s="1275"/>
      <c r="AB1" s="1275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1275"/>
      <c r="AN1" s="1275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1275"/>
      <c r="AZ1" s="1275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</row>
    <row r="2" spans="1:64" s="173" customFormat="1" ht="12.75" customHeight="1">
      <c r="AP2" s="580"/>
      <c r="AQ2" s="580"/>
      <c r="AR2" s="580"/>
      <c r="AS2" s="580"/>
      <c r="AT2" s="580"/>
      <c r="AU2" s="580"/>
      <c r="AV2" s="580"/>
      <c r="AW2" s="580"/>
      <c r="AX2" s="580"/>
      <c r="AY2" s="580"/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 t="s">
        <v>816</v>
      </c>
    </row>
    <row r="3" spans="1:64" s="174" customFormat="1" ht="15.75">
      <c r="A3" s="1141" t="s">
        <v>750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1147"/>
      <c r="Z3" s="1147"/>
      <c r="AA3" s="1147"/>
      <c r="AB3" s="1147"/>
      <c r="AC3" s="1147"/>
      <c r="AD3" s="1147"/>
      <c r="AE3" s="1147"/>
      <c r="AF3" s="1147"/>
      <c r="AG3" s="1147"/>
      <c r="AH3" s="1147"/>
      <c r="AI3" s="1147"/>
      <c r="AJ3" s="1147"/>
      <c r="AK3" s="1147"/>
      <c r="AL3" s="1147"/>
      <c r="AM3" s="1147"/>
      <c r="AN3" s="1147"/>
      <c r="AO3" s="1147"/>
      <c r="AP3" s="1147"/>
      <c r="AQ3" s="1147"/>
      <c r="AR3" s="1147"/>
      <c r="AS3" s="1147"/>
      <c r="AT3" s="1147"/>
      <c r="AU3" s="1147"/>
      <c r="AV3" s="1147"/>
      <c r="AW3" s="1147"/>
      <c r="AX3" s="1147"/>
      <c r="AY3" s="1147"/>
      <c r="AZ3" s="1147"/>
      <c r="BA3" s="1147"/>
      <c r="BB3" s="1147"/>
      <c r="BC3" s="1147"/>
      <c r="BD3" s="1147"/>
      <c r="BE3" s="1147"/>
      <c r="BF3" s="1147"/>
      <c r="BG3" s="1147"/>
      <c r="BH3" s="1147"/>
      <c r="BI3" s="1147"/>
      <c r="BJ3" s="1147"/>
    </row>
    <row r="4" spans="1:64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</row>
    <row r="5" spans="1:64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 t="s">
        <v>6</v>
      </c>
    </row>
    <row r="6" spans="1:64" s="56" customFormat="1" ht="30" customHeight="1">
      <c r="A6" s="392" t="s">
        <v>46</v>
      </c>
      <c r="B6" s="392" t="s">
        <v>986</v>
      </c>
      <c r="C6" s="392" t="s">
        <v>987</v>
      </c>
      <c r="D6" s="392" t="s">
        <v>988</v>
      </c>
      <c r="E6" s="392" t="s">
        <v>989</v>
      </c>
      <c r="F6" s="392" t="s">
        <v>990</v>
      </c>
      <c r="G6" s="392" t="s">
        <v>991</v>
      </c>
      <c r="H6" s="392" t="s">
        <v>992</v>
      </c>
      <c r="I6" s="392" t="s">
        <v>993</v>
      </c>
      <c r="J6" s="392" t="s">
        <v>994</v>
      </c>
      <c r="K6" s="392" t="s">
        <v>995</v>
      </c>
      <c r="L6" s="392" t="s">
        <v>996</v>
      </c>
      <c r="M6" s="392" t="s">
        <v>997</v>
      </c>
      <c r="N6" s="392" t="s">
        <v>998</v>
      </c>
      <c r="O6" s="392" t="s">
        <v>999</v>
      </c>
      <c r="P6" s="392" t="s">
        <v>1000</v>
      </c>
      <c r="Q6" s="392" t="s">
        <v>1001</v>
      </c>
      <c r="R6" s="392" t="s">
        <v>1002</v>
      </c>
      <c r="S6" s="392" t="s">
        <v>1003</v>
      </c>
      <c r="T6" s="392" t="s">
        <v>1004</v>
      </c>
      <c r="U6" s="392" t="s">
        <v>1005</v>
      </c>
      <c r="V6" s="392" t="s">
        <v>1006</v>
      </c>
      <c r="W6" s="392" t="s">
        <v>1007</v>
      </c>
      <c r="X6" s="950" t="s">
        <v>1008</v>
      </c>
      <c r="Y6" s="950" t="s">
        <v>1009</v>
      </c>
      <c r="Z6" s="675" t="s">
        <v>606</v>
      </c>
      <c r="AA6" s="581" t="s">
        <v>674</v>
      </c>
      <c r="AB6" s="581" t="s">
        <v>675</v>
      </c>
      <c r="AC6" s="581" t="s">
        <v>676</v>
      </c>
      <c r="AD6" s="581" t="s">
        <v>677</v>
      </c>
      <c r="AE6" s="581" t="s">
        <v>678</v>
      </c>
      <c r="AF6" s="581" t="s">
        <v>679</v>
      </c>
      <c r="AG6" s="581" t="s">
        <v>680</v>
      </c>
      <c r="AH6" s="581" t="s">
        <v>681</v>
      </c>
      <c r="AI6" s="581" t="s">
        <v>682</v>
      </c>
      <c r="AJ6" s="581" t="s">
        <v>683</v>
      </c>
      <c r="AK6" s="581" t="s">
        <v>684</v>
      </c>
      <c r="AL6" s="675" t="s">
        <v>685</v>
      </c>
      <c r="AM6" s="809" t="s">
        <v>936</v>
      </c>
      <c r="AN6" s="809" t="s">
        <v>937</v>
      </c>
      <c r="AO6" s="809" t="s">
        <v>1185</v>
      </c>
      <c r="AP6" s="809" t="s">
        <v>1206</v>
      </c>
      <c r="AQ6" s="809" t="s">
        <v>1213</v>
      </c>
      <c r="AR6" s="809" t="s">
        <v>1224</v>
      </c>
      <c r="AS6" s="809" t="s">
        <v>1240</v>
      </c>
      <c r="AT6" s="809" t="s">
        <v>1253</v>
      </c>
      <c r="AU6" s="809" t="s">
        <v>1254</v>
      </c>
      <c r="AV6" s="809" t="s">
        <v>1273</v>
      </c>
      <c r="AW6" s="809" t="s">
        <v>1280</v>
      </c>
      <c r="AX6" s="809" t="s">
        <v>1288</v>
      </c>
      <c r="AY6" s="809" t="s">
        <v>1332</v>
      </c>
      <c r="AZ6" s="809" t="s">
        <v>1344</v>
      </c>
      <c r="BA6" s="809" t="s">
        <v>1356</v>
      </c>
      <c r="BB6" s="809" t="s">
        <v>1364</v>
      </c>
      <c r="BC6" s="581" t="s">
        <v>1375</v>
      </c>
      <c r="BD6" s="581" t="s">
        <v>1392</v>
      </c>
      <c r="BE6" s="581" t="s">
        <v>1401</v>
      </c>
      <c r="BF6" s="581" t="s">
        <v>1431</v>
      </c>
      <c r="BG6" s="581" t="s">
        <v>1432</v>
      </c>
      <c r="BH6" s="581" t="s">
        <v>1451</v>
      </c>
      <c r="BI6" s="581" t="s">
        <v>1452</v>
      </c>
      <c r="BJ6" s="581" t="s">
        <v>1469</v>
      </c>
    </row>
    <row r="7" spans="1:64" s="56" customFormat="1" ht="15" customHeight="1">
      <c r="A7" s="579">
        <v>1</v>
      </c>
      <c r="B7" s="579">
        <f>+A7+1</f>
        <v>2</v>
      </c>
      <c r="C7" s="579">
        <f t="shared" ref="C7:AM7" si="0">+B7+1</f>
        <v>3</v>
      </c>
      <c r="D7" s="579">
        <f t="shared" si="0"/>
        <v>4</v>
      </c>
      <c r="E7" s="579">
        <f t="shared" si="0"/>
        <v>5</v>
      </c>
      <c r="F7" s="579">
        <f t="shared" si="0"/>
        <v>6</v>
      </c>
      <c r="G7" s="579">
        <f t="shared" si="0"/>
        <v>7</v>
      </c>
      <c r="H7" s="579">
        <f t="shared" si="0"/>
        <v>8</v>
      </c>
      <c r="I7" s="579">
        <f t="shared" si="0"/>
        <v>9</v>
      </c>
      <c r="J7" s="579">
        <f t="shared" si="0"/>
        <v>10</v>
      </c>
      <c r="K7" s="579">
        <f t="shared" si="0"/>
        <v>11</v>
      </c>
      <c r="L7" s="579">
        <f t="shared" si="0"/>
        <v>12</v>
      </c>
      <c r="M7" s="579">
        <f t="shared" si="0"/>
        <v>13</v>
      </c>
      <c r="N7" s="579">
        <f t="shared" si="0"/>
        <v>14</v>
      </c>
      <c r="O7" s="579">
        <f t="shared" si="0"/>
        <v>15</v>
      </c>
      <c r="P7" s="579">
        <f t="shared" si="0"/>
        <v>16</v>
      </c>
      <c r="Q7" s="579">
        <f t="shared" si="0"/>
        <v>17</v>
      </c>
      <c r="R7" s="579">
        <f t="shared" si="0"/>
        <v>18</v>
      </c>
      <c r="S7" s="579">
        <f t="shared" si="0"/>
        <v>19</v>
      </c>
      <c r="T7" s="579">
        <f t="shared" si="0"/>
        <v>20</v>
      </c>
      <c r="U7" s="579">
        <f t="shared" si="0"/>
        <v>21</v>
      </c>
      <c r="V7" s="579">
        <f t="shared" si="0"/>
        <v>22</v>
      </c>
      <c r="W7" s="579">
        <f t="shared" si="0"/>
        <v>23</v>
      </c>
      <c r="X7" s="579">
        <f t="shared" si="0"/>
        <v>24</v>
      </c>
      <c r="Y7" s="579">
        <f t="shared" si="0"/>
        <v>25</v>
      </c>
      <c r="Z7" s="579">
        <f t="shared" si="0"/>
        <v>26</v>
      </c>
      <c r="AA7" s="579">
        <f t="shared" si="0"/>
        <v>27</v>
      </c>
      <c r="AB7" s="579">
        <f t="shared" si="0"/>
        <v>28</v>
      </c>
      <c r="AC7" s="579">
        <f t="shared" si="0"/>
        <v>29</v>
      </c>
      <c r="AD7" s="579">
        <f t="shared" si="0"/>
        <v>30</v>
      </c>
      <c r="AE7" s="579">
        <f t="shared" si="0"/>
        <v>31</v>
      </c>
      <c r="AF7" s="579">
        <f t="shared" si="0"/>
        <v>32</v>
      </c>
      <c r="AG7" s="579">
        <f t="shared" si="0"/>
        <v>33</v>
      </c>
      <c r="AH7" s="579">
        <f t="shared" si="0"/>
        <v>34</v>
      </c>
      <c r="AI7" s="579">
        <f t="shared" si="0"/>
        <v>35</v>
      </c>
      <c r="AJ7" s="579">
        <f t="shared" si="0"/>
        <v>36</v>
      </c>
      <c r="AK7" s="579">
        <f t="shared" si="0"/>
        <v>37</v>
      </c>
      <c r="AL7" s="579">
        <f t="shared" si="0"/>
        <v>38</v>
      </c>
      <c r="AM7" s="579">
        <f t="shared" si="0"/>
        <v>39</v>
      </c>
      <c r="AN7" s="579">
        <v>40</v>
      </c>
      <c r="AO7" s="579">
        <v>41</v>
      </c>
      <c r="AP7" s="579">
        <v>42</v>
      </c>
      <c r="AQ7" s="579">
        <v>43</v>
      </c>
      <c r="AR7" s="579">
        <v>44</v>
      </c>
      <c r="AS7" s="579">
        <v>45</v>
      </c>
      <c r="AT7" s="579">
        <v>46</v>
      </c>
      <c r="AU7" s="579">
        <v>47</v>
      </c>
      <c r="AV7" s="579">
        <v>48</v>
      </c>
      <c r="AW7" s="579">
        <v>49</v>
      </c>
      <c r="AX7" s="579">
        <v>50</v>
      </c>
      <c r="AY7" s="579">
        <v>51</v>
      </c>
      <c r="AZ7" s="579">
        <v>52</v>
      </c>
      <c r="BA7" s="579">
        <v>53</v>
      </c>
      <c r="BB7" s="579">
        <v>54</v>
      </c>
      <c r="BC7" s="579">
        <v>55</v>
      </c>
      <c r="BD7" s="579">
        <v>56</v>
      </c>
      <c r="BE7" s="579">
        <v>57</v>
      </c>
      <c r="BF7" s="579">
        <v>58</v>
      </c>
      <c r="BG7" s="579">
        <v>59</v>
      </c>
      <c r="BH7" s="579">
        <v>60</v>
      </c>
      <c r="BI7" s="579">
        <v>61</v>
      </c>
      <c r="BJ7" s="579">
        <v>62</v>
      </c>
    </row>
    <row r="8" spans="1:64" s="56" customFormat="1" ht="18" customHeight="1">
      <c r="A8" s="405" t="s">
        <v>122</v>
      </c>
      <c r="B8" s="944">
        <v>273986.65223442198</v>
      </c>
      <c r="C8" s="944">
        <v>282785.09423630382</v>
      </c>
      <c r="D8" s="944">
        <v>287332.73189625342</v>
      </c>
      <c r="E8" s="944">
        <v>285636.74734770198</v>
      </c>
      <c r="F8" s="944">
        <v>313117.5389712262</v>
      </c>
      <c r="G8" s="944">
        <v>320713.76808581327</v>
      </c>
      <c r="H8" s="944">
        <v>325243.18291922897</v>
      </c>
      <c r="I8" s="944">
        <v>351199.01358261408</v>
      </c>
      <c r="J8" s="944">
        <v>351443.98505354067</v>
      </c>
      <c r="K8" s="944">
        <v>341532.41697228455</v>
      </c>
      <c r="L8" s="944">
        <v>341719.59157498239</v>
      </c>
      <c r="M8" s="944">
        <v>338654.28862120671</v>
      </c>
      <c r="N8" s="944">
        <v>361722.10002721351</v>
      </c>
      <c r="O8" s="944">
        <v>357027.58498547453</v>
      </c>
      <c r="P8" s="944">
        <v>346580.74688474048</v>
      </c>
      <c r="Q8" s="944">
        <v>338380.10299511632</v>
      </c>
      <c r="R8" s="944">
        <v>355354.64608553244</v>
      </c>
      <c r="S8" s="944">
        <v>371790.77141614258</v>
      </c>
      <c r="T8" s="944">
        <v>358178.64314486645</v>
      </c>
      <c r="U8" s="944">
        <v>369090.0677742355</v>
      </c>
      <c r="V8" s="944">
        <v>365476.95679101982</v>
      </c>
      <c r="W8" s="944">
        <v>356039.06265959144</v>
      </c>
      <c r="X8" s="944">
        <v>364202.43013973063</v>
      </c>
      <c r="Y8" s="944">
        <v>362889.63097952079</v>
      </c>
      <c r="Z8" s="944">
        <v>368828.76664932177</v>
      </c>
      <c r="AA8" s="474">
        <v>360409.04116859124</v>
      </c>
      <c r="AB8" s="474">
        <v>372033.77220322011</v>
      </c>
      <c r="AC8" s="474">
        <v>388314.91662338033</v>
      </c>
      <c r="AD8" s="474">
        <v>389893.37418091303</v>
      </c>
      <c r="AE8" s="474">
        <v>378447.24259718007</v>
      </c>
      <c r="AF8" s="474">
        <v>375458.46847372595</v>
      </c>
      <c r="AG8" s="175">
        <v>366699.31809762778</v>
      </c>
      <c r="AH8" s="474">
        <v>370041.77284133463</v>
      </c>
      <c r="AI8" s="474">
        <v>357885.90861771774</v>
      </c>
      <c r="AJ8" s="474">
        <v>350321.59777218429</v>
      </c>
      <c r="AK8" s="175">
        <v>363782.63636078092</v>
      </c>
      <c r="AL8" s="175">
        <v>396662.97863549268</v>
      </c>
      <c r="AM8" s="175">
        <v>397365.35377180297</v>
      </c>
      <c r="AN8" s="175">
        <v>374666.62776396476</v>
      </c>
      <c r="AO8" s="175">
        <v>393949.85956611979</v>
      </c>
      <c r="AP8" s="175">
        <v>389725.23079246312</v>
      </c>
      <c r="AQ8" s="175">
        <v>381335.68972128181</v>
      </c>
      <c r="AR8" s="175">
        <v>376243.68272857089</v>
      </c>
      <c r="AS8" s="175">
        <v>379233.91185203835</v>
      </c>
      <c r="AT8" s="175">
        <v>388929.67442310933</v>
      </c>
      <c r="AU8" s="175">
        <v>372099.72086953791</v>
      </c>
      <c r="AV8" s="175">
        <v>396790.08340263605</v>
      </c>
      <c r="AW8" s="175">
        <v>398900.12962770695</v>
      </c>
      <c r="AX8" s="175">
        <v>424314.54021039017</v>
      </c>
      <c r="AY8" s="175">
        <v>408977.00571517082</v>
      </c>
      <c r="AZ8" s="175">
        <v>396495.32252270391</v>
      </c>
      <c r="BA8" s="175">
        <v>427824.09314372705</v>
      </c>
      <c r="BB8" s="175">
        <v>437265.29897612188</v>
      </c>
      <c r="BC8" s="175">
        <v>457784.90303468279</v>
      </c>
      <c r="BD8" s="175">
        <v>450772.6045891688</v>
      </c>
      <c r="BE8" s="175">
        <v>463681.97717016033</v>
      </c>
      <c r="BF8" s="175">
        <v>488358.50282663555</v>
      </c>
      <c r="BG8" s="175">
        <v>516278.55073628208</v>
      </c>
      <c r="BH8" s="175">
        <v>544860.67807673803</v>
      </c>
      <c r="BI8" s="175">
        <v>527946.05029657891</v>
      </c>
      <c r="BJ8" s="175">
        <v>529827.50642497861</v>
      </c>
    </row>
    <row r="9" spans="1:64" s="56" customFormat="1" ht="18" customHeight="1">
      <c r="A9" s="176" t="s">
        <v>270</v>
      </c>
      <c r="B9" s="945">
        <v>160019.05311400001</v>
      </c>
      <c r="C9" s="945">
        <v>162163.57199200001</v>
      </c>
      <c r="D9" s="945">
        <v>164720.29814100001</v>
      </c>
      <c r="E9" s="945">
        <v>166716.89756799999</v>
      </c>
      <c r="F9" s="945">
        <v>187880.89744999999</v>
      </c>
      <c r="G9" s="945">
        <v>192756.96143</v>
      </c>
      <c r="H9" s="945">
        <v>198200.62150099999</v>
      </c>
      <c r="I9" s="945">
        <v>212370.91213000001</v>
      </c>
      <c r="J9" s="945">
        <v>192958.249675</v>
      </c>
      <c r="K9" s="945">
        <v>191972.81365699999</v>
      </c>
      <c r="L9" s="945">
        <v>197257.69892600001</v>
      </c>
      <c r="M9" s="945">
        <v>192212.095256</v>
      </c>
      <c r="N9" s="945">
        <v>211809.17774899999</v>
      </c>
      <c r="O9" s="945">
        <v>213359.66305999999</v>
      </c>
      <c r="P9" s="945">
        <v>207967.90114500001</v>
      </c>
      <c r="Q9" s="945">
        <v>201991.37933200001</v>
      </c>
      <c r="R9" s="945">
        <v>217625.41923999999</v>
      </c>
      <c r="S9" s="945">
        <v>226997.72893899999</v>
      </c>
      <c r="T9" s="945">
        <v>214554.169241</v>
      </c>
      <c r="U9" s="945">
        <v>228879.646492</v>
      </c>
      <c r="V9" s="945">
        <v>233014.65019700001</v>
      </c>
      <c r="W9" s="945">
        <v>228215.071704</v>
      </c>
      <c r="X9" s="945">
        <v>231499.369481</v>
      </c>
      <c r="Y9" s="945">
        <v>220498.760908</v>
      </c>
      <c r="Z9" s="945">
        <v>227045.80958</v>
      </c>
      <c r="AA9" s="475">
        <v>224680.404389</v>
      </c>
      <c r="AB9" s="475">
        <v>225064.522298</v>
      </c>
      <c r="AC9" s="475">
        <v>238077.71498799999</v>
      </c>
      <c r="AD9" s="475">
        <v>238440.10156099999</v>
      </c>
      <c r="AE9" s="475">
        <v>233225.64125700001</v>
      </c>
      <c r="AF9" s="475">
        <v>230466.924692</v>
      </c>
      <c r="AG9" s="89">
        <v>229928.12818599999</v>
      </c>
      <c r="AH9" s="475">
        <v>229550.53827200001</v>
      </c>
      <c r="AI9" s="475">
        <v>231041.00406499999</v>
      </c>
      <c r="AJ9" s="475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</row>
    <row r="10" spans="1:64" s="56" customFormat="1" ht="18" customHeight="1">
      <c r="A10" s="177" t="s">
        <v>304</v>
      </c>
      <c r="B10" s="946">
        <v>117473.83585245413</v>
      </c>
      <c r="C10" s="946">
        <v>124132.81711625862</v>
      </c>
      <c r="D10" s="946">
        <v>126099.87858412993</v>
      </c>
      <c r="E10" s="946">
        <v>122398.11144495224</v>
      </c>
      <c r="F10" s="946">
        <v>128926.97872186106</v>
      </c>
      <c r="G10" s="946">
        <v>131615.46630940374</v>
      </c>
      <c r="H10" s="946">
        <v>130723.84283811474</v>
      </c>
      <c r="I10" s="946">
        <v>142621.53508190659</v>
      </c>
      <c r="J10" s="946">
        <v>162314.40994389294</v>
      </c>
      <c r="K10" s="946">
        <v>153379.07382556159</v>
      </c>
      <c r="L10" s="946">
        <v>148306.74747392486</v>
      </c>
      <c r="M10" s="946">
        <v>150356.44002716034</v>
      </c>
      <c r="N10" s="946">
        <v>153879.06979226149</v>
      </c>
      <c r="O10" s="946">
        <v>147651.45752288902</v>
      </c>
      <c r="P10" s="946">
        <v>142599.5425116946</v>
      </c>
      <c r="Q10" s="946">
        <v>140290.49919119154</v>
      </c>
      <c r="R10" s="946">
        <v>141695.12787709114</v>
      </c>
      <c r="S10" s="946">
        <v>148810.37475656468</v>
      </c>
      <c r="T10" s="946">
        <v>147600.72728762674</v>
      </c>
      <c r="U10" s="946">
        <v>144200.6207263094</v>
      </c>
      <c r="V10" s="946">
        <v>144467.04402840207</v>
      </c>
      <c r="W10" s="946">
        <v>139741.59346055728</v>
      </c>
      <c r="X10" s="946">
        <v>144665.82501427602</v>
      </c>
      <c r="Y10" s="946">
        <v>154346.08458363492</v>
      </c>
      <c r="Z10" s="946">
        <v>153782.69267468696</v>
      </c>
      <c r="AA10" s="476">
        <v>147636.47477847876</v>
      </c>
      <c r="AB10" s="476">
        <v>158952.91883477417</v>
      </c>
      <c r="AC10" s="476">
        <v>162704.52916263533</v>
      </c>
      <c r="AD10" s="476">
        <v>163344.39377942763</v>
      </c>
      <c r="AE10" s="476">
        <v>156980.12785892232</v>
      </c>
      <c r="AF10" s="476">
        <v>156399.50866087686</v>
      </c>
      <c r="AG10" s="395">
        <v>148193.33891076746</v>
      </c>
      <c r="AH10" s="476">
        <v>151743.85814569032</v>
      </c>
      <c r="AI10" s="476">
        <v>137997.32160236756</v>
      </c>
      <c r="AJ10" s="476">
        <v>126813.24264340894</v>
      </c>
      <c r="AK10" s="395">
        <v>123561.08024675245</v>
      </c>
      <c r="AL10" s="395">
        <v>149569.34723446541</v>
      </c>
      <c r="AM10" s="395">
        <v>143198.97176453675</v>
      </c>
      <c r="AN10" s="395">
        <v>128021.73860728886</v>
      </c>
      <c r="AO10" s="395">
        <v>128809.5760430189</v>
      </c>
      <c r="AP10" s="395">
        <v>126166.56405346713</v>
      </c>
      <c r="AQ10" s="395">
        <v>128422.74407568778</v>
      </c>
      <c r="AR10" s="395">
        <v>123162.68210494571</v>
      </c>
      <c r="AS10" s="395">
        <v>124524.82498063677</v>
      </c>
      <c r="AT10" s="395">
        <v>112348.95814651111</v>
      </c>
      <c r="AU10" s="395">
        <v>97574.932774844987</v>
      </c>
      <c r="AV10" s="395">
        <v>110549.76411276538</v>
      </c>
      <c r="AW10" s="395">
        <v>113946.20034807856</v>
      </c>
      <c r="AX10" s="395">
        <v>127273.13898594119</v>
      </c>
      <c r="AY10" s="395">
        <v>106025.77042979788</v>
      </c>
      <c r="AZ10" s="395">
        <v>102548.20159308921</v>
      </c>
      <c r="BA10" s="395">
        <v>114549.66996162961</v>
      </c>
      <c r="BB10" s="395">
        <v>109332.32169898378</v>
      </c>
      <c r="BC10" s="395">
        <v>126368.2648933272</v>
      </c>
      <c r="BD10" s="395">
        <v>114651.04174135171</v>
      </c>
      <c r="BE10" s="395">
        <v>104960.30490905093</v>
      </c>
      <c r="BF10" s="395">
        <v>111670.10111773387</v>
      </c>
      <c r="BG10" s="395">
        <v>118338.39968258631</v>
      </c>
      <c r="BH10" s="395">
        <v>125734.65351606975</v>
      </c>
      <c r="BI10" s="395">
        <v>113782.79790019436</v>
      </c>
      <c r="BJ10" s="395">
        <v>120580.22944145382</v>
      </c>
      <c r="BL10" s="1180"/>
    </row>
    <row r="11" spans="1:64" s="56" customFormat="1" ht="18" customHeight="1">
      <c r="A11" s="178" t="s">
        <v>448</v>
      </c>
      <c r="B11" s="945">
        <v>-3506.2763410321704</v>
      </c>
      <c r="C11" s="945">
        <v>-3511.294871954819</v>
      </c>
      <c r="D11" s="945">
        <v>-3487.4448288765398</v>
      </c>
      <c r="E11" s="945">
        <v>-3478.2616652502497</v>
      </c>
      <c r="F11" s="945">
        <v>-3690.3372006348513</v>
      </c>
      <c r="G11" s="945">
        <v>-3658.6596535904923</v>
      </c>
      <c r="H11" s="945">
        <v>-3681.2814198857623</v>
      </c>
      <c r="I11" s="945">
        <v>-3793.4336292925473</v>
      </c>
      <c r="J11" s="945">
        <v>-3828.6745653522657</v>
      </c>
      <c r="K11" s="945">
        <v>-3819.4705102770513</v>
      </c>
      <c r="L11" s="945">
        <v>-3844.8548249425075</v>
      </c>
      <c r="M11" s="945">
        <v>-3914.2466619536035</v>
      </c>
      <c r="N11" s="945">
        <v>-3966.1475140479652</v>
      </c>
      <c r="O11" s="945">
        <v>-3983.5355974144645</v>
      </c>
      <c r="P11" s="945">
        <v>-3986.6967719541481</v>
      </c>
      <c r="Q11" s="945">
        <v>-3901.7755280752544</v>
      </c>
      <c r="R11" s="945">
        <v>-3965.9010315586943</v>
      </c>
      <c r="S11" s="945">
        <v>-4017.3322794220921</v>
      </c>
      <c r="T11" s="945">
        <v>-3976.2533837602996</v>
      </c>
      <c r="U11" s="945">
        <v>-3990.1994440738758</v>
      </c>
      <c r="V11" s="945">
        <v>-12004.737434382287</v>
      </c>
      <c r="W11" s="945">
        <v>-11917.602504965836</v>
      </c>
      <c r="X11" s="945">
        <v>-11962.764355545372</v>
      </c>
      <c r="Y11" s="945">
        <v>-11955.214512114095</v>
      </c>
      <c r="Z11" s="945">
        <v>-11999.735605365162</v>
      </c>
      <c r="AA11" s="475">
        <v>-11907.837998887551</v>
      </c>
      <c r="AB11" s="475">
        <v>-11983.668929554042</v>
      </c>
      <c r="AC11" s="475">
        <v>-12467.327527254976</v>
      </c>
      <c r="AD11" s="475">
        <v>-11891.121159514603</v>
      </c>
      <c r="AE11" s="475">
        <v>-11758.526518742285</v>
      </c>
      <c r="AF11" s="475">
        <v>-11407.964879150921</v>
      </c>
      <c r="AG11" s="89">
        <v>-11422.148999139668</v>
      </c>
      <c r="AH11" s="475">
        <v>-11252.6235763557</v>
      </c>
      <c r="AI11" s="475">
        <v>-11152.417049649828</v>
      </c>
      <c r="AJ11" s="475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</row>
    <row r="12" spans="1:64" s="56" customFormat="1" ht="27.75" customHeight="1">
      <c r="A12" s="179" t="s">
        <v>305</v>
      </c>
      <c r="B12" s="946">
        <v>2981.9427990000004</v>
      </c>
      <c r="C12" s="946">
        <v>2655.6193640000001</v>
      </c>
      <c r="D12" s="946">
        <v>3301.3415030000001</v>
      </c>
      <c r="E12" s="946">
        <v>4914.4795149999991</v>
      </c>
      <c r="F12" s="946">
        <v>6781.2385060000006</v>
      </c>
      <c r="G12" s="946">
        <v>5776.5329280000005</v>
      </c>
      <c r="H12" s="946">
        <v>4772.5556069999993</v>
      </c>
      <c r="I12" s="946">
        <v>5200.2858120000001</v>
      </c>
      <c r="J12" s="946">
        <v>5203.873047000001</v>
      </c>
      <c r="K12" s="946">
        <v>5281.6189059999997</v>
      </c>
      <c r="L12" s="946">
        <v>6490.9724130000013</v>
      </c>
      <c r="M12" s="946">
        <v>6034.5839320000005</v>
      </c>
      <c r="N12" s="946">
        <v>5427.0208039999998</v>
      </c>
      <c r="O12" s="946">
        <v>4497.9704600000005</v>
      </c>
      <c r="P12" s="946">
        <v>4661.4932689999996</v>
      </c>
      <c r="Q12" s="946">
        <v>3460.9277079999997</v>
      </c>
      <c r="R12" s="946">
        <v>1302.3605750000002</v>
      </c>
      <c r="S12" s="946">
        <v>2317.5976209999999</v>
      </c>
      <c r="T12" s="946">
        <v>1616.1556059999998</v>
      </c>
      <c r="U12" s="946">
        <v>2035.0507720000001</v>
      </c>
      <c r="V12" s="946">
        <v>1310.5513719999999</v>
      </c>
      <c r="W12" s="946">
        <v>1005.429452</v>
      </c>
      <c r="X12" s="946">
        <v>2157.4558849999999</v>
      </c>
      <c r="Y12" s="946">
        <v>1988.1287250000003</v>
      </c>
      <c r="Z12" s="946">
        <v>3758.8730469999996</v>
      </c>
      <c r="AA12" s="476">
        <v>1334.5655830000001</v>
      </c>
      <c r="AB12" s="476">
        <v>2496.3932499999996</v>
      </c>
      <c r="AC12" s="476">
        <v>1973.420879</v>
      </c>
      <c r="AD12" s="476">
        <v>1884.0126749999999</v>
      </c>
      <c r="AE12" s="476">
        <v>2054.8652519999996</v>
      </c>
      <c r="AF12" s="476">
        <v>1881.5147589999999</v>
      </c>
      <c r="AG12" s="395">
        <v>1736.6763019999999</v>
      </c>
      <c r="AH12" s="476">
        <v>2841.0098919999996</v>
      </c>
      <c r="AI12" s="476">
        <v>2004.3048690000001</v>
      </c>
      <c r="AJ12" s="476">
        <v>3267.2668180000001</v>
      </c>
      <c r="AK12" s="395">
        <v>2991.778272</v>
      </c>
      <c r="AL12" s="395">
        <v>3603.5446510000002</v>
      </c>
      <c r="AM12" s="395">
        <v>3194.7685469999997</v>
      </c>
      <c r="AN12" s="395">
        <v>1752.7472570000002</v>
      </c>
      <c r="AO12" s="395">
        <v>3609.9729400000001</v>
      </c>
      <c r="AP12" s="395">
        <v>2794.6179949999996</v>
      </c>
      <c r="AQ12" s="395">
        <v>2440.0854159999999</v>
      </c>
      <c r="AR12" s="395">
        <v>3988.6269830000001</v>
      </c>
      <c r="AS12" s="395">
        <v>3709.0430219999998</v>
      </c>
      <c r="AT12" s="395">
        <v>2258.8353859999997</v>
      </c>
      <c r="AU12" s="395">
        <v>2820.2472030000004</v>
      </c>
      <c r="AV12" s="395">
        <v>3668.5431509999999</v>
      </c>
      <c r="AW12" s="395">
        <v>3628.6168829999997</v>
      </c>
      <c r="AX12" s="395">
        <v>4912.6506410000002</v>
      </c>
      <c r="AY12" s="395">
        <v>3355.912448</v>
      </c>
      <c r="AZ12" s="395">
        <v>3594.202882</v>
      </c>
      <c r="BA12" s="395">
        <v>4828.5182589999995</v>
      </c>
      <c r="BB12" s="395">
        <v>5175.4721149999996</v>
      </c>
      <c r="BC12" s="395">
        <v>4850.7636160000002</v>
      </c>
      <c r="BD12" s="395">
        <v>3822.1112359999997</v>
      </c>
      <c r="BE12" s="395">
        <v>2745.9299620000002</v>
      </c>
      <c r="BF12" s="395">
        <v>5092.6242309999998</v>
      </c>
      <c r="BG12" s="395">
        <v>1548.4336350000001</v>
      </c>
      <c r="BH12" s="395">
        <v>3668.1985249999998</v>
      </c>
      <c r="BI12" s="395">
        <v>3029.042692</v>
      </c>
      <c r="BJ12" s="395">
        <v>3252.2197409999999</v>
      </c>
    </row>
    <row r="13" spans="1:64" s="56" customFormat="1" ht="18" customHeight="1">
      <c r="A13" s="181" t="s">
        <v>451</v>
      </c>
      <c r="B13" s="947">
        <v>-126202.810415</v>
      </c>
      <c r="C13" s="947">
        <v>-130177.667245</v>
      </c>
      <c r="D13" s="947">
        <v>-130463.53565000001</v>
      </c>
      <c r="E13" s="947">
        <v>-130145.88961800002</v>
      </c>
      <c r="F13" s="947">
        <v>-135470.178445</v>
      </c>
      <c r="G13" s="947">
        <v>-139059.566096</v>
      </c>
      <c r="H13" s="947">
        <v>-137847.28624799999</v>
      </c>
      <c r="I13" s="947">
        <v>-141378.961148</v>
      </c>
      <c r="J13" s="947">
        <v>-140612.36921900001</v>
      </c>
      <c r="K13" s="947">
        <v>-138119.84073299999</v>
      </c>
      <c r="L13" s="947">
        <v>-139768.76217700003</v>
      </c>
      <c r="M13" s="947">
        <v>-147844.004705</v>
      </c>
      <c r="N13" s="947">
        <v>-151822.25407199998</v>
      </c>
      <c r="O13" s="947">
        <v>-154038.263202</v>
      </c>
      <c r="P13" s="947">
        <v>-153865.27708299999</v>
      </c>
      <c r="Q13" s="947">
        <v>-152759.46485299998</v>
      </c>
      <c r="R13" s="947">
        <v>-153282.52915700001</v>
      </c>
      <c r="S13" s="947">
        <v>-150346.18550399999</v>
      </c>
      <c r="T13" s="947">
        <v>-146248.772134</v>
      </c>
      <c r="U13" s="947">
        <v>-152070.64349300001</v>
      </c>
      <c r="V13" s="947">
        <v>-147240.28855999999</v>
      </c>
      <c r="W13" s="947">
        <v>-146239.01975499999</v>
      </c>
      <c r="X13" s="947">
        <v>-143335.961251</v>
      </c>
      <c r="Y13" s="947">
        <v>-140236.5289</v>
      </c>
      <c r="Z13" s="947">
        <v>-133298.31326600001</v>
      </c>
      <c r="AA13" s="544">
        <v>-134329.79930499999</v>
      </c>
      <c r="AB13" s="544">
        <v>-135241.70527599999</v>
      </c>
      <c r="AC13" s="544">
        <v>-139836.09088199999</v>
      </c>
      <c r="AD13" s="544">
        <v>-131235.86067200001</v>
      </c>
      <c r="AE13" s="544">
        <v>-128021.46408799999</v>
      </c>
      <c r="AF13" s="544">
        <v>-119999.662748</v>
      </c>
      <c r="AG13" s="545">
        <v>-116806.640293</v>
      </c>
      <c r="AH13" s="544">
        <v>-116229.54759300001</v>
      </c>
      <c r="AI13" s="544">
        <v>-119513.01296099999</v>
      </c>
      <c r="AJ13" s="544">
        <v>-120242.08604699999</v>
      </c>
      <c r="AK13" s="545">
        <v>-115681.06534099999</v>
      </c>
      <c r="AL13" s="545">
        <v>-132569.843299</v>
      </c>
      <c r="AM13" s="545">
        <v>-127896.67179000002</v>
      </c>
      <c r="AN13" s="545">
        <v>-125183.32322600001</v>
      </c>
      <c r="AO13" s="545">
        <v>-125160.36691999999</v>
      </c>
      <c r="AP13" s="545">
        <v>-115732.672026</v>
      </c>
      <c r="AQ13" s="545">
        <v>-113957.01941300002</v>
      </c>
      <c r="AR13" s="545">
        <v>-111657.47685113001</v>
      </c>
      <c r="AS13" s="545">
        <v>-110393.183391</v>
      </c>
      <c r="AT13" s="545">
        <v>-108215.108691</v>
      </c>
      <c r="AU13" s="545">
        <v>-104063.075512</v>
      </c>
      <c r="AV13" s="545">
        <v>-113057.04610600001</v>
      </c>
      <c r="AW13" s="545">
        <v>-107433.06086700001</v>
      </c>
      <c r="AX13" s="545">
        <v>-113746.06163600001</v>
      </c>
      <c r="AY13" s="545">
        <v>-110402.02164500002</v>
      </c>
      <c r="AZ13" s="545">
        <v>-101337.905298</v>
      </c>
      <c r="BA13" s="545">
        <v>-102033.23029599998</v>
      </c>
      <c r="BB13" s="545">
        <v>-98890.794091000018</v>
      </c>
      <c r="BC13" s="545">
        <v>-114392.38265799999</v>
      </c>
      <c r="BD13" s="545">
        <v>-105079.63293800001</v>
      </c>
      <c r="BE13" s="545">
        <v>-101323.02072500001</v>
      </c>
      <c r="BF13" s="545">
        <v>-106753.08974899999</v>
      </c>
      <c r="BG13" s="545">
        <v>-108640.14828700002</v>
      </c>
      <c r="BH13" s="545">
        <v>-115678.22614899999</v>
      </c>
      <c r="BI13" s="545">
        <v>-114023.92404999999</v>
      </c>
      <c r="BJ13" s="545">
        <v>-108708.68842599999</v>
      </c>
    </row>
    <row r="14" spans="1:64" s="56" customFormat="1" ht="18" customHeight="1">
      <c r="A14" s="177" t="s">
        <v>445</v>
      </c>
      <c r="B14" s="946">
        <v>0</v>
      </c>
      <c r="C14" s="946">
        <v>0</v>
      </c>
      <c r="D14" s="946">
        <v>0</v>
      </c>
      <c r="E14" s="946">
        <v>0</v>
      </c>
      <c r="F14" s="946">
        <v>0</v>
      </c>
      <c r="G14" s="946">
        <v>0</v>
      </c>
      <c r="H14" s="946">
        <v>0</v>
      </c>
      <c r="I14" s="946">
        <v>0</v>
      </c>
      <c r="J14" s="946">
        <v>0</v>
      </c>
      <c r="K14" s="946">
        <v>0</v>
      </c>
      <c r="L14" s="946">
        <v>0</v>
      </c>
      <c r="M14" s="946">
        <v>0</v>
      </c>
      <c r="N14" s="946">
        <v>0</v>
      </c>
      <c r="O14" s="946">
        <v>0</v>
      </c>
      <c r="P14" s="946">
        <v>0</v>
      </c>
      <c r="Q14" s="946">
        <v>0</v>
      </c>
      <c r="R14" s="946">
        <v>0</v>
      </c>
      <c r="S14" s="946">
        <v>0</v>
      </c>
      <c r="T14" s="946">
        <v>0</v>
      </c>
      <c r="U14" s="946">
        <v>0</v>
      </c>
      <c r="V14" s="946">
        <v>0</v>
      </c>
      <c r="W14" s="946">
        <v>0</v>
      </c>
      <c r="X14" s="946">
        <v>0</v>
      </c>
      <c r="Y14" s="946">
        <v>0</v>
      </c>
      <c r="Z14" s="946">
        <v>0</v>
      </c>
      <c r="AA14" s="476">
        <v>0</v>
      </c>
      <c r="AB14" s="476">
        <v>0</v>
      </c>
      <c r="AC14" s="476">
        <v>0</v>
      </c>
      <c r="AD14" s="476">
        <v>0</v>
      </c>
      <c r="AE14" s="476">
        <v>0</v>
      </c>
      <c r="AF14" s="476">
        <v>0</v>
      </c>
      <c r="AG14" s="395">
        <v>0</v>
      </c>
      <c r="AH14" s="476">
        <v>0</v>
      </c>
      <c r="AI14" s="476">
        <v>0</v>
      </c>
      <c r="AJ14" s="476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/>
      <c r="AS14" s="395">
        <v>0</v>
      </c>
      <c r="AT14" s="395"/>
      <c r="AU14" s="395"/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/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</row>
    <row r="15" spans="1:64" s="56" customFormat="1" ht="27" customHeight="1">
      <c r="A15" s="178" t="s">
        <v>319</v>
      </c>
      <c r="B15" s="947">
        <v>-126202.810415</v>
      </c>
      <c r="C15" s="947">
        <v>-130177.667245</v>
      </c>
      <c r="D15" s="947">
        <v>-130463.53565000001</v>
      </c>
      <c r="E15" s="947">
        <v>-130145.88961800002</v>
      </c>
      <c r="F15" s="947">
        <v>-135470.178445</v>
      </c>
      <c r="G15" s="947">
        <v>-139059.566096</v>
      </c>
      <c r="H15" s="947">
        <v>-137847.28624799999</v>
      </c>
      <c r="I15" s="947">
        <v>-141378.961148</v>
      </c>
      <c r="J15" s="947">
        <v>-140612.36921900001</v>
      </c>
      <c r="K15" s="947">
        <v>-138119.84073299999</v>
      </c>
      <c r="L15" s="947">
        <v>-139768.76217700003</v>
      </c>
      <c r="M15" s="947">
        <v>-147844.004705</v>
      </c>
      <c r="N15" s="947">
        <v>-151822.25407199998</v>
      </c>
      <c r="O15" s="947">
        <v>-154038.263202</v>
      </c>
      <c r="P15" s="947">
        <v>-153865.27708299999</v>
      </c>
      <c r="Q15" s="947">
        <v>-152759.46485299998</v>
      </c>
      <c r="R15" s="947">
        <v>-153282.52915700001</v>
      </c>
      <c r="S15" s="947">
        <v>-150346.18550399999</v>
      </c>
      <c r="T15" s="947">
        <v>-146248.772134</v>
      </c>
      <c r="U15" s="947">
        <v>-152070.64349300001</v>
      </c>
      <c r="V15" s="947">
        <v>-147240.28855999999</v>
      </c>
      <c r="W15" s="947">
        <v>-146239.01975499999</v>
      </c>
      <c r="X15" s="947">
        <v>-143335.961251</v>
      </c>
      <c r="Y15" s="947">
        <v>-140236.5289</v>
      </c>
      <c r="Z15" s="947">
        <v>-133298.31326600001</v>
      </c>
      <c r="AA15" s="544">
        <v>-134329.79930499999</v>
      </c>
      <c r="AB15" s="544">
        <v>-135241.70527599999</v>
      </c>
      <c r="AC15" s="544">
        <v>-139836.09088199999</v>
      </c>
      <c r="AD15" s="544">
        <v>-131235.86067200001</v>
      </c>
      <c r="AE15" s="544">
        <v>-128021.46408799999</v>
      </c>
      <c r="AF15" s="544">
        <v>-119999.662748</v>
      </c>
      <c r="AG15" s="545">
        <v>-116806.640293</v>
      </c>
      <c r="AH15" s="544">
        <v>-116229.54759300001</v>
      </c>
      <c r="AI15" s="544">
        <v>-119513.01296099999</v>
      </c>
      <c r="AJ15" s="544">
        <v>-120242.08604699999</v>
      </c>
      <c r="AK15" s="545">
        <v>-115681.06534099999</v>
      </c>
      <c r="AL15" s="545">
        <v>-132569.843299</v>
      </c>
      <c r="AM15" s="545">
        <v>-127896.67179000002</v>
      </c>
      <c r="AN15" s="545">
        <v>-125183.32322600001</v>
      </c>
      <c r="AO15" s="545">
        <v>-125160.36691999999</v>
      </c>
      <c r="AP15" s="545">
        <v>-115732.672026</v>
      </c>
      <c r="AQ15" s="545">
        <v>-113957.01941300002</v>
      </c>
      <c r="AR15" s="545">
        <v>-111657.47685113001</v>
      </c>
      <c r="AS15" s="545">
        <v>-110393.183391</v>
      </c>
      <c r="AT15" s="545">
        <v>-108215.108691</v>
      </c>
      <c r="AU15" s="545">
        <v>-104063.075512</v>
      </c>
      <c r="AV15" s="545">
        <v>-113057.04610600001</v>
      </c>
      <c r="AW15" s="545">
        <v>-107433.06086700001</v>
      </c>
      <c r="AX15" s="545">
        <v>-113746.06163600001</v>
      </c>
      <c r="AY15" s="545">
        <v>-110402.02164500002</v>
      </c>
      <c r="AZ15" s="545">
        <v>-101337.905298</v>
      </c>
      <c r="BA15" s="545">
        <v>-102033.23029599998</v>
      </c>
      <c r="BB15" s="545">
        <v>-98890.794091000018</v>
      </c>
      <c r="BC15" s="545">
        <v>-114392.38265799999</v>
      </c>
      <c r="BD15" s="545">
        <v>-105079.63293800001</v>
      </c>
      <c r="BE15" s="545">
        <v>-101323.02072500001</v>
      </c>
      <c r="BF15" s="545">
        <v>-106753.08974899999</v>
      </c>
      <c r="BG15" s="545">
        <v>-108640.14828700002</v>
      </c>
      <c r="BH15" s="545">
        <v>-115678.22614899999</v>
      </c>
      <c r="BI15" s="545">
        <v>-114023.92404999999</v>
      </c>
      <c r="BJ15" s="545">
        <v>-108708.68842599999</v>
      </c>
    </row>
    <row r="16" spans="1:64" s="56" customFormat="1" ht="29.1" customHeight="1">
      <c r="A16" s="1189" t="s">
        <v>598</v>
      </c>
      <c r="B16" s="946">
        <v>162.661934</v>
      </c>
      <c r="C16" s="946">
        <v>163.45632000000001</v>
      </c>
      <c r="D16" s="946">
        <v>169.34050099999999</v>
      </c>
      <c r="E16" s="946">
        <v>165.88775799999999</v>
      </c>
      <c r="F16" s="946">
        <v>169.721192</v>
      </c>
      <c r="G16" s="946">
        <v>167.49266700000001</v>
      </c>
      <c r="H16" s="946">
        <v>188.23594400000002</v>
      </c>
      <c r="I16" s="946">
        <v>193.54043900000002</v>
      </c>
      <c r="J16" s="946">
        <v>187.03783900000002</v>
      </c>
      <c r="K16" s="946">
        <v>183.54266700000002</v>
      </c>
      <c r="L16" s="946">
        <v>186.47900400000003</v>
      </c>
      <c r="M16" s="946">
        <v>183.15664100000004</v>
      </c>
      <c r="N16" s="946">
        <v>295.27291400000001</v>
      </c>
      <c r="O16" s="946">
        <v>298.14243499999998</v>
      </c>
      <c r="P16" s="946">
        <v>297.51535999999999</v>
      </c>
      <c r="Q16" s="946">
        <v>299.05648500000001</v>
      </c>
      <c r="R16" s="946">
        <v>303.48278399999998</v>
      </c>
      <c r="S16" s="946">
        <v>305.52253999999999</v>
      </c>
      <c r="T16" s="946">
        <v>313.16764599999999</v>
      </c>
      <c r="U16" s="946">
        <v>316.37087700000001</v>
      </c>
      <c r="V16" s="946">
        <v>311.28657899999996</v>
      </c>
      <c r="W16" s="946">
        <v>348.126014</v>
      </c>
      <c r="X16" s="946">
        <v>320.34474999999998</v>
      </c>
      <c r="Y16" s="946">
        <v>324.367278</v>
      </c>
      <c r="Z16" s="946">
        <v>302.525801</v>
      </c>
      <c r="AA16" s="476">
        <v>320.313109</v>
      </c>
      <c r="AB16" s="476">
        <v>321.87336499999998</v>
      </c>
      <c r="AC16" s="476">
        <v>319.748469</v>
      </c>
      <c r="AD16" s="476">
        <v>322.58211399999999</v>
      </c>
      <c r="AE16" s="476">
        <v>322.45670000000001</v>
      </c>
      <c r="AF16" s="476">
        <v>308.13723099999999</v>
      </c>
      <c r="AG16" s="395">
        <v>402.93189000000001</v>
      </c>
      <c r="AH16" s="476">
        <v>410.310924</v>
      </c>
      <c r="AI16" s="476">
        <v>419.99232000000001</v>
      </c>
      <c r="AJ16" s="476">
        <v>421.20855599999999</v>
      </c>
      <c r="AK16" s="395">
        <v>424.30647599999998</v>
      </c>
      <c r="AL16" s="395">
        <v>418.87588</v>
      </c>
      <c r="AM16" s="395">
        <v>479.651071</v>
      </c>
      <c r="AN16" s="395">
        <v>472.702609</v>
      </c>
      <c r="AO16" s="395">
        <v>671.67100299999993</v>
      </c>
      <c r="AP16" s="395">
        <v>672.23564799999997</v>
      </c>
      <c r="AQ16" s="395">
        <v>662.10607499999992</v>
      </c>
      <c r="AR16" s="395">
        <v>648.91635484999995</v>
      </c>
      <c r="AS16" s="395">
        <v>662.70030699999995</v>
      </c>
      <c r="AT16" s="395">
        <v>900.73371499999996</v>
      </c>
      <c r="AU16" s="395">
        <v>843.09732599999995</v>
      </c>
      <c r="AV16" s="395">
        <v>768.42200500000001</v>
      </c>
      <c r="AW16" s="395">
        <v>849.21560999999997</v>
      </c>
      <c r="AX16" s="395">
        <v>738.13228900000001</v>
      </c>
      <c r="AY16" s="395">
        <v>747.820607</v>
      </c>
      <c r="AZ16" s="395">
        <v>811.31809199999998</v>
      </c>
      <c r="BA16" s="395">
        <v>807.00365899999997</v>
      </c>
      <c r="BB16" s="395">
        <v>801.44539899999995</v>
      </c>
      <c r="BC16" s="395">
        <v>792.02496999999994</v>
      </c>
      <c r="BD16" s="395">
        <v>781.420436</v>
      </c>
      <c r="BE16" s="395">
        <v>819.99579199999994</v>
      </c>
      <c r="BF16" s="395">
        <v>821.61310500000002</v>
      </c>
      <c r="BG16" s="395">
        <v>797.447857</v>
      </c>
      <c r="BH16" s="395">
        <v>825.93176900000003</v>
      </c>
      <c r="BI16" s="395">
        <v>824.80432200000007</v>
      </c>
      <c r="BJ16" s="395">
        <v>818.95261600000003</v>
      </c>
    </row>
    <row r="17" spans="1:62" s="56" customFormat="1" ht="29.1" customHeight="1">
      <c r="A17" s="178" t="s">
        <v>306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45">
        <v>0</v>
      </c>
      <c r="N17" s="945">
        <v>0</v>
      </c>
      <c r="O17" s="945">
        <v>0</v>
      </c>
      <c r="P17" s="945">
        <v>0</v>
      </c>
      <c r="Q17" s="945">
        <v>0</v>
      </c>
      <c r="R17" s="945">
        <v>0</v>
      </c>
      <c r="S17" s="945">
        <v>0</v>
      </c>
      <c r="T17" s="945">
        <v>0</v>
      </c>
      <c r="U17" s="945">
        <v>0</v>
      </c>
      <c r="V17" s="945">
        <v>0</v>
      </c>
      <c r="W17" s="945">
        <v>0</v>
      </c>
      <c r="X17" s="945">
        <v>0</v>
      </c>
      <c r="Y17" s="945">
        <v>0</v>
      </c>
      <c r="Z17" s="945">
        <v>0</v>
      </c>
      <c r="AA17" s="475">
        <v>0</v>
      </c>
      <c r="AB17" s="475">
        <v>0</v>
      </c>
      <c r="AC17" s="475">
        <v>0</v>
      </c>
      <c r="AD17" s="475">
        <v>0</v>
      </c>
      <c r="AE17" s="475">
        <v>0</v>
      </c>
      <c r="AF17" s="475">
        <v>0</v>
      </c>
      <c r="AG17" s="89">
        <v>0</v>
      </c>
      <c r="AH17" s="475">
        <v>0</v>
      </c>
      <c r="AI17" s="475">
        <v>0</v>
      </c>
      <c r="AJ17" s="475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</row>
    <row r="18" spans="1:62" ht="29.1" customHeight="1">
      <c r="A18" s="182" t="s">
        <v>307</v>
      </c>
      <c r="B18" s="946">
        <v>0</v>
      </c>
      <c r="C18" s="946">
        <v>0</v>
      </c>
      <c r="D18" s="946">
        <v>0</v>
      </c>
      <c r="E18" s="946">
        <v>0</v>
      </c>
      <c r="F18" s="946">
        <v>0</v>
      </c>
      <c r="G18" s="946">
        <v>0</v>
      </c>
      <c r="H18" s="946">
        <v>0</v>
      </c>
      <c r="I18" s="946">
        <v>0</v>
      </c>
      <c r="J18" s="946">
        <v>0</v>
      </c>
      <c r="K18" s="946">
        <v>0</v>
      </c>
      <c r="L18" s="946">
        <v>0</v>
      </c>
      <c r="M18" s="946">
        <v>0</v>
      </c>
      <c r="N18" s="946">
        <v>0</v>
      </c>
      <c r="O18" s="946">
        <v>0</v>
      </c>
      <c r="P18" s="946">
        <v>0</v>
      </c>
      <c r="Q18" s="946">
        <v>0</v>
      </c>
      <c r="R18" s="946">
        <v>0</v>
      </c>
      <c r="S18" s="946">
        <v>0</v>
      </c>
      <c r="T18" s="946">
        <v>0</v>
      </c>
      <c r="U18" s="946">
        <v>0</v>
      </c>
      <c r="V18" s="946">
        <v>0</v>
      </c>
      <c r="W18" s="946">
        <v>0</v>
      </c>
      <c r="X18" s="946">
        <v>0</v>
      </c>
      <c r="Y18" s="946">
        <v>0</v>
      </c>
      <c r="Z18" s="946">
        <v>0</v>
      </c>
      <c r="AA18" s="476">
        <v>0</v>
      </c>
      <c r="AB18" s="476">
        <v>0</v>
      </c>
      <c r="AC18" s="476">
        <v>0</v>
      </c>
      <c r="AD18" s="476">
        <v>0</v>
      </c>
      <c r="AE18" s="476">
        <v>0</v>
      </c>
      <c r="AF18" s="476">
        <v>0</v>
      </c>
      <c r="AG18" s="395">
        <v>0</v>
      </c>
      <c r="AH18" s="476">
        <v>0</v>
      </c>
      <c r="AI18" s="476">
        <v>0</v>
      </c>
      <c r="AJ18" s="476">
        <v>0</v>
      </c>
      <c r="AK18" s="395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/>
      <c r="AU18" s="395"/>
      <c r="AV18" s="395">
        <v>0</v>
      </c>
      <c r="AW18" s="395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/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</row>
    <row r="19" spans="1:62" ht="29.1" customHeight="1">
      <c r="A19" s="178" t="s">
        <v>308</v>
      </c>
      <c r="B19" s="945">
        <v>162.661934</v>
      </c>
      <c r="C19" s="945">
        <v>163.45632000000001</v>
      </c>
      <c r="D19" s="945">
        <v>169.34050099999999</v>
      </c>
      <c r="E19" s="945">
        <v>165.88775799999999</v>
      </c>
      <c r="F19" s="945">
        <v>169.721192</v>
      </c>
      <c r="G19" s="945">
        <v>167.49266700000001</v>
      </c>
      <c r="H19" s="945">
        <v>188.23594400000002</v>
      </c>
      <c r="I19" s="945">
        <v>193.54043900000002</v>
      </c>
      <c r="J19" s="945">
        <v>187.03783900000002</v>
      </c>
      <c r="K19" s="945">
        <v>183.54266700000002</v>
      </c>
      <c r="L19" s="945">
        <v>186.47900400000003</v>
      </c>
      <c r="M19" s="945">
        <v>183.15664100000004</v>
      </c>
      <c r="N19" s="945">
        <v>295.27291400000001</v>
      </c>
      <c r="O19" s="945">
        <v>298.14243499999998</v>
      </c>
      <c r="P19" s="945">
        <v>297.51535999999999</v>
      </c>
      <c r="Q19" s="945">
        <v>299.05648500000001</v>
      </c>
      <c r="R19" s="945">
        <v>303.48278399999998</v>
      </c>
      <c r="S19" s="945">
        <v>305.52253999999999</v>
      </c>
      <c r="T19" s="945">
        <v>313.16764599999999</v>
      </c>
      <c r="U19" s="945">
        <v>316.37087700000001</v>
      </c>
      <c r="V19" s="945">
        <v>311.28657899999996</v>
      </c>
      <c r="W19" s="945">
        <v>348.126014</v>
      </c>
      <c r="X19" s="945">
        <v>320.34474999999998</v>
      </c>
      <c r="Y19" s="945">
        <v>324.367278</v>
      </c>
      <c r="Z19" s="945">
        <v>302.525801</v>
      </c>
      <c r="AA19" s="475">
        <v>320.313109</v>
      </c>
      <c r="AB19" s="475">
        <v>321.87336499999998</v>
      </c>
      <c r="AC19" s="475">
        <v>319.748469</v>
      </c>
      <c r="AD19" s="475">
        <v>322.58211399999999</v>
      </c>
      <c r="AE19" s="475">
        <v>322.45670000000001</v>
      </c>
      <c r="AF19" s="475">
        <v>308.13723099999999</v>
      </c>
      <c r="AG19" s="89">
        <v>402.93189000000001</v>
      </c>
      <c r="AH19" s="475">
        <v>410.310924</v>
      </c>
      <c r="AI19" s="475">
        <v>419.99232000000001</v>
      </c>
      <c r="AJ19" s="475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</row>
    <row r="20" spans="1:62" ht="18" customHeight="1">
      <c r="A20" s="185" t="s">
        <v>309</v>
      </c>
      <c r="B20" s="949">
        <v>0</v>
      </c>
      <c r="C20" s="949">
        <v>0</v>
      </c>
      <c r="D20" s="949">
        <v>0</v>
      </c>
      <c r="E20" s="949">
        <v>0</v>
      </c>
      <c r="F20" s="949">
        <v>0</v>
      </c>
      <c r="G20" s="949">
        <v>0</v>
      </c>
      <c r="H20" s="949">
        <v>0</v>
      </c>
      <c r="I20" s="949">
        <v>0</v>
      </c>
      <c r="J20" s="949">
        <v>0</v>
      </c>
      <c r="K20" s="949">
        <v>0</v>
      </c>
      <c r="L20" s="949">
        <v>0</v>
      </c>
      <c r="M20" s="949">
        <v>0</v>
      </c>
      <c r="N20" s="949">
        <v>0</v>
      </c>
      <c r="O20" s="949">
        <v>0</v>
      </c>
      <c r="P20" s="949">
        <v>0</v>
      </c>
      <c r="Q20" s="949">
        <v>0</v>
      </c>
      <c r="R20" s="949">
        <v>0</v>
      </c>
      <c r="S20" s="949">
        <v>0</v>
      </c>
      <c r="T20" s="949">
        <v>0</v>
      </c>
      <c r="U20" s="949">
        <v>0</v>
      </c>
      <c r="V20" s="949">
        <v>0</v>
      </c>
      <c r="W20" s="949">
        <v>0</v>
      </c>
      <c r="X20" s="949">
        <v>0</v>
      </c>
      <c r="Y20" s="949">
        <v>0</v>
      </c>
      <c r="Z20" s="949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5">
        <v>0</v>
      </c>
      <c r="AL20" s="395">
        <v>0</v>
      </c>
      <c r="AM20" s="395">
        <v>0</v>
      </c>
      <c r="AN20" s="395">
        <v>0</v>
      </c>
      <c r="AO20" s="395"/>
      <c r="AP20" s="395">
        <v>0</v>
      </c>
      <c r="AQ20" s="395">
        <v>0</v>
      </c>
      <c r="AR20" s="395">
        <v>0</v>
      </c>
      <c r="AS20" s="395">
        <v>0</v>
      </c>
      <c r="AT20" s="395"/>
      <c r="AU20" s="395"/>
      <c r="AV20" s="395"/>
      <c r="AW20" s="395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5">
        <v>0</v>
      </c>
      <c r="BJ20" s="395">
        <v>0</v>
      </c>
    </row>
    <row r="21" spans="1:62" ht="18" customHeight="1">
      <c r="A21" s="1121" t="s">
        <v>123</v>
      </c>
      <c r="B21" s="948">
        <v>40607.084357</v>
      </c>
      <c r="C21" s="948">
        <v>37667.238335000002</v>
      </c>
      <c r="D21" s="948">
        <v>36661.351947000003</v>
      </c>
      <c r="E21" s="948">
        <v>39215.730326999997</v>
      </c>
      <c r="F21" s="948">
        <v>41626.376412999991</v>
      </c>
      <c r="G21" s="948">
        <v>43088.179249999994</v>
      </c>
      <c r="H21" s="948">
        <v>43496.481131</v>
      </c>
      <c r="I21" s="948">
        <v>46029.013723000004</v>
      </c>
      <c r="J21" s="948">
        <v>45435.112662</v>
      </c>
      <c r="K21" s="948">
        <v>43806.085884</v>
      </c>
      <c r="L21" s="948">
        <v>43564.676155999994</v>
      </c>
      <c r="M21" s="948">
        <v>42132.587375999996</v>
      </c>
      <c r="N21" s="948">
        <v>46876.842684000003</v>
      </c>
      <c r="O21" s="948">
        <v>40197.473217999999</v>
      </c>
      <c r="P21" s="948">
        <v>38882.845307000003</v>
      </c>
      <c r="Q21" s="948">
        <v>41329.902198999996</v>
      </c>
      <c r="R21" s="948">
        <v>45931.438471999994</v>
      </c>
      <c r="S21" s="948">
        <v>48805.924623000006</v>
      </c>
      <c r="T21" s="948">
        <v>50789.770589000007</v>
      </c>
      <c r="U21" s="948">
        <v>47407.965214000003</v>
      </c>
      <c r="V21" s="948">
        <v>47434.801199999994</v>
      </c>
      <c r="W21" s="948">
        <v>48962.986882999998</v>
      </c>
      <c r="X21" s="948">
        <v>52583.893898000002</v>
      </c>
      <c r="Y21" s="948">
        <v>47952.064138000002</v>
      </c>
      <c r="Z21" s="948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</row>
    <row r="22" spans="1:62" ht="29.1" customHeight="1">
      <c r="A22" s="182" t="s">
        <v>124</v>
      </c>
      <c r="B22" s="946">
        <v>26310.318844999998</v>
      </c>
      <c r="C22" s="946">
        <v>25200.794556999997</v>
      </c>
      <c r="D22" s="946">
        <v>24761.811609</v>
      </c>
      <c r="E22" s="946">
        <v>26030.729718999999</v>
      </c>
      <c r="F22" s="946">
        <v>27502.998524999995</v>
      </c>
      <c r="G22" s="946">
        <v>30380.884202999994</v>
      </c>
      <c r="H22" s="946">
        <v>30827.785664000003</v>
      </c>
      <c r="I22" s="946">
        <v>31907.730168999999</v>
      </c>
      <c r="J22" s="946">
        <v>32089.816475999996</v>
      </c>
      <c r="K22" s="946">
        <v>31938.150865</v>
      </c>
      <c r="L22" s="946">
        <v>30898.584019000002</v>
      </c>
      <c r="M22" s="946">
        <v>28691.912613999997</v>
      </c>
      <c r="N22" s="946">
        <v>27798.774052000001</v>
      </c>
      <c r="O22" s="946">
        <v>26511.629366999998</v>
      </c>
      <c r="P22" s="946">
        <v>26189.997671000001</v>
      </c>
      <c r="Q22" s="946">
        <v>26056.683793</v>
      </c>
      <c r="R22" s="946">
        <v>26717.138173999996</v>
      </c>
      <c r="S22" s="946">
        <v>28677.306429000004</v>
      </c>
      <c r="T22" s="946">
        <v>29544.923351000001</v>
      </c>
      <c r="U22" s="946">
        <v>30621.226678000003</v>
      </c>
      <c r="V22" s="946">
        <v>31384.528110999996</v>
      </c>
      <c r="W22" s="946">
        <v>32930.874218999998</v>
      </c>
      <c r="X22" s="946">
        <v>33624.651014000003</v>
      </c>
      <c r="Y22" s="946">
        <v>31475.911266999999</v>
      </c>
      <c r="Z22" s="946">
        <v>32791.841378999998</v>
      </c>
      <c r="AA22" s="476">
        <v>31492.326879</v>
      </c>
      <c r="AB22" s="476">
        <v>30661.766416999995</v>
      </c>
      <c r="AC22" s="476">
        <v>31724.972044000002</v>
      </c>
      <c r="AD22" s="476">
        <v>38096.309426000007</v>
      </c>
      <c r="AE22" s="476">
        <v>41328.612875000006</v>
      </c>
      <c r="AF22" s="476">
        <v>44596.080073000005</v>
      </c>
      <c r="AG22" s="395">
        <v>47309.953356999999</v>
      </c>
      <c r="AH22" s="476">
        <v>48299.428888000002</v>
      </c>
      <c r="AI22" s="476">
        <v>49271.160296999995</v>
      </c>
      <c r="AJ22" s="476">
        <v>49918.775944000001</v>
      </c>
      <c r="AK22" s="395">
        <v>47364.604855999991</v>
      </c>
      <c r="AL22" s="395">
        <v>48842.930978000004</v>
      </c>
      <c r="AM22" s="395">
        <v>46965.888842</v>
      </c>
      <c r="AN22" s="395">
        <v>45481.880661000003</v>
      </c>
      <c r="AO22" s="395">
        <v>46534.217284999992</v>
      </c>
      <c r="AP22" s="395">
        <v>50276.292817000009</v>
      </c>
      <c r="AQ22" s="395">
        <v>50230.916314999995</v>
      </c>
      <c r="AR22" s="395">
        <v>54746.453202000012</v>
      </c>
      <c r="AS22" s="395">
        <v>53573.825704999996</v>
      </c>
      <c r="AT22" s="395">
        <v>56341.085018999998</v>
      </c>
      <c r="AU22" s="395">
        <v>56091.259278999998</v>
      </c>
      <c r="AV22" s="395">
        <v>55790.035777999998</v>
      </c>
      <c r="AW22" s="395">
        <v>53214.567406000009</v>
      </c>
      <c r="AX22" s="395">
        <v>54628.329596999996</v>
      </c>
      <c r="AY22" s="395">
        <v>49845.502854999999</v>
      </c>
      <c r="AZ22" s="395">
        <v>48982.833929</v>
      </c>
      <c r="BA22" s="395">
        <v>51427.603745000008</v>
      </c>
      <c r="BB22" s="395">
        <v>52574.867912999995</v>
      </c>
      <c r="BC22" s="395">
        <v>54037.795341999998</v>
      </c>
      <c r="BD22" s="395">
        <v>58600.998111000001</v>
      </c>
      <c r="BE22" s="395">
        <v>59378.311449000001</v>
      </c>
      <c r="BF22" s="395">
        <v>62687.443498000008</v>
      </c>
      <c r="BG22" s="395">
        <v>62775.047386999999</v>
      </c>
      <c r="BH22" s="395">
        <v>63788.846058000003</v>
      </c>
      <c r="BI22" s="395">
        <v>61668.768885999998</v>
      </c>
      <c r="BJ22" s="395">
        <v>64914.993367000003</v>
      </c>
    </row>
    <row r="23" spans="1:62" ht="29.1" customHeight="1">
      <c r="A23" s="1194" t="s">
        <v>599</v>
      </c>
      <c r="B23" s="1195">
        <v>14005.029109999999</v>
      </c>
      <c r="C23" s="1195">
        <v>12201.682239000002</v>
      </c>
      <c r="D23" s="1195">
        <v>11637.607484</v>
      </c>
      <c r="E23" s="1195">
        <v>12896.770989000001</v>
      </c>
      <c r="F23" s="1195">
        <v>13834.795555000001</v>
      </c>
      <c r="G23" s="1195">
        <v>12408.27579</v>
      </c>
      <c r="H23" s="1195">
        <v>12358.500085000001</v>
      </c>
      <c r="I23" s="1195">
        <v>13839.368460000002</v>
      </c>
      <c r="J23" s="1195">
        <v>13082.423484000001</v>
      </c>
      <c r="K23" s="1195">
        <v>11602.053646</v>
      </c>
      <c r="L23" s="1195">
        <v>12418.183875999999</v>
      </c>
      <c r="M23" s="1195">
        <v>13172.287318999999</v>
      </c>
      <c r="N23" s="1195">
        <v>18799.871929000001</v>
      </c>
      <c r="O23" s="1195">
        <v>13424.328522</v>
      </c>
      <c r="P23" s="1195">
        <v>12433.310863000001</v>
      </c>
      <c r="Q23" s="1195">
        <v>15052.75764</v>
      </c>
      <c r="R23" s="1195">
        <v>18984.339997000003</v>
      </c>
      <c r="S23" s="1195">
        <v>19938.902125000001</v>
      </c>
      <c r="T23" s="1195">
        <v>20957.523172000001</v>
      </c>
      <c r="U23" s="1195">
        <v>16579.728143</v>
      </c>
      <c r="V23" s="1195">
        <v>15868.313</v>
      </c>
      <c r="W23" s="1195">
        <v>15860.359457</v>
      </c>
      <c r="X23" s="1195">
        <v>18684.897841000002</v>
      </c>
      <c r="Y23" s="1195">
        <v>16221.101316</v>
      </c>
      <c r="Z23" s="1195">
        <v>27121.671264000001</v>
      </c>
      <c r="AA23" s="607">
        <v>17747.080301000002</v>
      </c>
      <c r="AB23" s="607">
        <v>17654.898061</v>
      </c>
      <c r="AC23" s="607">
        <v>17676.218767999999</v>
      </c>
      <c r="AD23" s="607">
        <v>24006.941981999997</v>
      </c>
      <c r="AE23" s="607">
        <v>19221.713545999999</v>
      </c>
      <c r="AF23" s="607">
        <v>23647.237641</v>
      </c>
      <c r="AG23" s="607">
        <v>24698.245437999998</v>
      </c>
      <c r="AH23" s="607">
        <v>36771.351195000003</v>
      </c>
      <c r="AI23" s="607">
        <v>24476.357707000003</v>
      </c>
      <c r="AJ23" s="607">
        <v>20365.531041000002</v>
      </c>
      <c r="AK23" s="607">
        <v>23257.372382000001</v>
      </c>
      <c r="AL23" s="607">
        <v>29914.031353000002</v>
      </c>
      <c r="AM23" s="607">
        <v>23610.320874000001</v>
      </c>
      <c r="AN23" s="607">
        <v>18877.381677999998</v>
      </c>
      <c r="AO23" s="607">
        <v>16775.537483</v>
      </c>
      <c r="AP23" s="607">
        <v>17636.277383000001</v>
      </c>
      <c r="AQ23" s="607">
        <v>16297.346126</v>
      </c>
      <c r="AR23" s="607">
        <v>17153.499945080002</v>
      </c>
      <c r="AS23" s="607">
        <v>15428.653029000001</v>
      </c>
      <c r="AT23" s="607">
        <v>18165.414559500001</v>
      </c>
      <c r="AU23" s="607">
        <v>16748.094841999999</v>
      </c>
      <c r="AV23" s="607">
        <v>16506.732273000001</v>
      </c>
      <c r="AW23" s="607">
        <v>18624.145986</v>
      </c>
      <c r="AX23" s="607">
        <v>27897.972851999999</v>
      </c>
      <c r="AY23" s="607">
        <v>19889.429294000001</v>
      </c>
      <c r="AZ23" s="607">
        <v>17803.146531000002</v>
      </c>
      <c r="BA23" s="607">
        <v>20763.062158000001</v>
      </c>
      <c r="BB23" s="607">
        <v>17692.501044999997</v>
      </c>
      <c r="BC23" s="607">
        <v>20357.734033000001</v>
      </c>
      <c r="BD23" s="607">
        <v>19514.029466</v>
      </c>
      <c r="BE23" s="607">
        <v>18532.270101999999</v>
      </c>
      <c r="BF23" s="607">
        <v>16896.702426</v>
      </c>
      <c r="BG23" s="607">
        <v>16004.332538999999</v>
      </c>
      <c r="BH23" s="607">
        <v>17611.704645999998</v>
      </c>
      <c r="BI23" s="607">
        <v>15600.934352</v>
      </c>
      <c r="BJ23" s="607">
        <v>22734.248694999998</v>
      </c>
    </row>
    <row r="24" spans="1:62" ht="18" customHeight="1">
      <c r="A24" s="192" t="s">
        <v>125</v>
      </c>
      <c r="B24" s="949">
        <v>4187.111277</v>
      </c>
      <c r="C24" s="949">
        <v>4238.5645000000004</v>
      </c>
      <c r="D24" s="949">
        <v>4018.662233</v>
      </c>
      <c r="E24" s="949">
        <v>4092.730204</v>
      </c>
      <c r="F24" s="949">
        <v>3566.8414590000002</v>
      </c>
      <c r="G24" s="949">
        <v>3641.3317080000002</v>
      </c>
      <c r="H24" s="949">
        <v>1515.344214</v>
      </c>
      <c r="I24" s="949">
        <v>1660.888015</v>
      </c>
      <c r="J24" s="949">
        <v>1881.460879</v>
      </c>
      <c r="K24" s="949">
        <v>1570.1099819999999</v>
      </c>
      <c r="L24" s="949">
        <v>1540.2154929999999</v>
      </c>
      <c r="M24" s="949">
        <v>1525.954553</v>
      </c>
      <c r="N24" s="949">
        <v>1546.7722879999999</v>
      </c>
      <c r="O24" s="949">
        <v>1636.988936</v>
      </c>
      <c r="P24" s="949">
        <v>1717.2403890000001</v>
      </c>
      <c r="Q24" s="949">
        <v>1721.4295649999999</v>
      </c>
      <c r="R24" s="949">
        <v>1750.196371</v>
      </c>
      <c r="S24" s="949">
        <v>1770.9007819999999</v>
      </c>
      <c r="T24" s="949">
        <v>1898.1106259999999</v>
      </c>
      <c r="U24" s="949">
        <v>1876.3776680000001</v>
      </c>
      <c r="V24" s="949">
        <v>1943.009086</v>
      </c>
      <c r="W24" s="949">
        <v>1952.0336110000001</v>
      </c>
      <c r="X24" s="949">
        <v>1942.6703399999999</v>
      </c>
      <c r="Y24" s="949">
        <v>1993.054515</v>
      </c>
      <c r="Z24" s="949">
        <v>2107.318444</v>
      </c>
      <c r="AA24" s="395">
        <v>2203.8729279999998</v>
      </c>
      <c r="AB24" s="395">
        <v>2250.5111489999999</v>
      </c>
      <c r="AC24" s="395">
        <v>2173.2163300000002</v>
      </c>
      <c r="AD24" s="395">
        <v>2252.1504639999998</v>
      </c>
      <c r="AE24" s="395">
        <v>2418.6186160000002</v>
      </c>
      <c r="AF24" s="395">
        <v>2595.200867</v>
      </c>
      <c r="AG24" s="395">
        <v>2537.5088770000002</v>
      </c>
      <c r="AH24" s="1190">
        <v>2632.3501430000001</v>
      </c>
      <c r="AI24" s="395">
        <v>2639.4998500000002</v>
      </c>
      <c r="AJ24" s="395">
        <v>2535.5925189999998</v>
      </c>
      <c r="AK24" s="395">
        <v>2623.142597</v>
      </c>
      <c r="AL24" s="395">
        <v>2637.9677470000001</v>
      </c>
      <c r="AM24" s="395">
        <v>2829.9780430000001</v>
      </c>
      <c r="AN24" s="395">
        <v>2764.3354909999998</v>
      </c>
      <c r="AO24" s="395">
        <v>2667.2982820000002</v>
      </c>
      <c r="AP24" s="395">
        <v>2628.817794</v>
      </c>
      <c r="AQ24" s="395">
        <v>2585.347323</v>
      </c>
      <c r="AR24" s="395">
        <v>2638.9549641500003</v>
      </c>
      <c r="AS24" s="395">
        <v>2626.960779</v>
      </c>
      <c r="AT24" s="395">
        <v>2665.8858559999999</v>
      </c>
      <c r="AU24" s="395">
        <v>2799.2339240000001</v>
      </c>
      <c r="AV24" s="395">
        <v>2788.0914520000001</v>
      </c>
      <c r="AW24" s="395">
        <v>2778.974839</v>
      </c>
      <c r="AX24" s="395">
        <v>2843.4848010000001</v>
      </c>
      <c r="AY24" s="395">
        <v>2850.669265</v>
      </c>
      <c r="AZ24" s="395">
        <v>2872.6366149999999</v>
      </c>
      <c r="BA24" s="395">
        <v>2924.12399</v>
      </c>
      <c r="BB24" s="395">
        <v>2851.8233700000001</v>
      </c>
      <c r="BC24" s="395">
        <v>2964.4576579999998</v>
      </c>
      <c r="BD24" s="395">
        <v>3040.4099470000001</v>
      </c>
      <c r="BE24" s="395">
        <v>0</v>
      </c>
      <c r="BF24" s="395">
        <v>0</v>
      </c>
      <c r="BG24" s="395">
        <v>0</v>
      </c>
      <c r="BH24" s="395">
        <v>0</v>
      </c>
      <c r="BI24" s="395">
        <v>0</v>
      </c>
      <c r="BJ24" s="395">
        <v>0</v>
      </c>
    </row>
    <row r="25" spans="1:62" ht="18" customHeight="1">
      <c r="A25" s="1196" t="s">
        <v>446</v>
      </c>
      <c r="B25" s="945">
        <v>9817.9178329999995</v>
      </c>
      <c r="C25" s="945">
        <v>7963.1177390000003</v>
      </c>
      <c r="D25" s="945">
        <v>7618.9452510000001</v>
      </c>
      <c r="E25" s="945">
        <v>8804.0407850000011</v>
      </c>
      <c r="F25" s="945">
        <v>10267.954096000001</v>
      </c>
      <c r="G25" s="945">
        <v>8766.944082</v>
      </c>
      <c r="H25" s="945">
        <v>10843.155871000001</v>
      </c>
      <c r="I25" s="945">
        <v>12178.480445000001</v>
      </c>
      <c r="J25" s="945">
        <v>11200.962605000001</v>
      </c>
      <c r="K25" s="945">
        <v>10031.943664</v>
      </c>
      <c r="L25" s="945">
        <v>10877.968382999999</v>
      </c>
      <c r="M25" s="945">
        <v>11646.332766</v>
      </c>
      <c r="N25" s="945">
        <v>17253.099641000001</v>
      </c>
      <c r="O25" s="945">
        <v>11787.339586</v>
      </c>
      <c r="P25" s="945">
        <v>10716.070474</v>
      </c>
      <c r="Q25" s="945">
        <v>13331.328074999999</v>
      </c>
      <c r="R25" s="945">
        <v>17234.143626000001</v>
      </c>
      <c r="S25" s="945">
        <v>18168.001343</v>
      </c>
      <c r="T25" s="945">
        <v>19059.412546</v>
      </c>
      <c r="U25" s="945">
        <v>14703.350474999999</v>
      </c>
      <c r="V25" s="945">
        <v>13925.303914</v>
      </c>
      <c r="W25" s="945">
        <v>13908.325846</v>
      </c>
      <c r="X25" s="945">
        <v>16742.227501000001</v>
      </c>
      <c r="Y25" s="945">
        <v>14228.046801</v>
      </c>
      <c r="Z25" s="945">
        <v>25014.35282</v>
      </c>
      <c r="AA25" s="475">
        <v>15543.207373000001</v>
      </c>
      <c r="AB25" s="475">
        <v>15404.386912000002</v>
      </c>
      <c r="AC25" s="475">
        <v>15503.002438</v>
      </c>
      <c r="AD25" s="475">
        <v>21754.791517999998</v>
      </c>
      <c r="AE25" s="475">
        <v>16803.094929999999</v>
      </c>
      <c r="AF25" s="475">
        <v>21052.036774</v>
      </c>
      <c r="AG25" s="89">
        <v>22160.736560999998</v>
      </c>
      <c r="AH25" s="475">
        <v>34139.001052</v>
      </c>
      <c r="AI25" s="475">
        <v>21836.857857000003</v>
      </c>
      <c r="AJ25" s="475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</row>
    <row r="26" spans="1:62" ht="18" customHeight="1">
      <c r="A26" s="189" t="s">
        <v>447</v>
      </c>
      <c r="B26" s="949">
        <v>291.736402</v>
      </c>
      <c r="C26" s="949">
        <v>264.76153899999997</v>
      </c>
      <c r="D26" s="949">
        <v>261.93285400000002</v>
      </c>
      <c r="E26" s="949">
        <v>288.22961899999996</v>
      </c>
      <c r="F26" s="949">
        <v>288.58233300000001</v>
      </c>
      <c r="G26" s="949">
        <v>299.01925700000004</v>
      </c>
      <c r="H26" s="949">
        <v>310.195382</v>
      </c>
      <c r="I26" s="949">
        <v>281.91509400000001</v>
      </c>
      <c r="J26" s="949">
        <v>262.872702</v>
      </c>
      <c r="K26" s="949">
        <v>265.881373</v>
      </c>
      <c r="L26" s="949">
        <v>247.90826100000001</v>
      </c>
      <c r="M26" s="949">
        <v>268.38744300000002</v>
      </c>
      <c r="N26" s="949">
        <v>278.19670300000001</v>
      </c>
      <c r="O26" s="949">
        <v>261.51532900000001</v>
      </c>
      <c r="P26" s="949">
        <v>259.53677299999998</v>
      </c>
      <c r="Q26" s="949">
        <v>220.46076600000001</v>
      </c>
      <c r="R26" s="949">
        <v>229.96030100000002</v>
      </c>
      <c r="S26" s="949">
        <v>189.716069</v>
      </c>
      <c r="T26" s="949">
        <v>287.32406600000002</v>
      </c>
      <c r="U26" s="949">
        <v>207.01039299999999</v>
      </c>
      <c r="V26" s="949">
        <v>181.96008900000001</v>
      </c>
      <c r="W26" s="949">
        <v>171.75320700000003</v>
      </c>
      <c r="X26" s="949">
        <v>274.34504300000003</v>
      </c>
      <c r="Y26" s="949">
        <v>255.05155500000001</v>
      </c>
      <c r="Z26" s="949">
        <v>219.07306499999999</v>
      </c>
      <c r="AA26" s="395">
        <v>175.87397400000003</v>
      </c>
      <c r="AB26" s="395">
        <v>228.331253</v>
      </c>
      <c r="AC26" s="395">
        <v>166.36845299999999</v>
      </c>
      <c r="AD26" s="395">
        <v>242.71734000000001</v>
      </c>
      <c r="AE26" s="395">
        <v>224.88215</v>
      </c>
      <c r="AF26" s="395">
        <v>264.36978499999998</v>
      </c>
      <c r="AG26" s="395">
        <v>291.36629300000004</v>
      </c>
      <c r="AH26" s="395">
        <v>256.73784899999998</v>
      </c>
      <c r="AI26" s="395">
        <v>254.04491399999998</v>
      </c>
      <c r="AJ26" s="395">
        <v>237.64791299999999</v>
      </c>
      <c r="AK26" s="395">
        <v>255.12892499999998</v>
      </c>
      <c r="AL26" s="395">
        <v>228.545243</v>
      </c>
      <c r="AM26" s="395">
        <v>223.260333</v>
      </c>
      <c r="AN26" s="395">
        <v>205.74455099999997</v>
      </c>
      <c r="AO26" s="395">
        <v>192.22553600000003</v>
      </c>
      <c r="AP26" s="395">
        <v>304.70766299999997</v>
      </c>
      <c r="AQ26" s="395">
        <v>168.84748699999997</v>
      </c>
      <c r="AR26" s="395">
        <v>212.77625105000004</v>
      </c>
      <c r="AS26" s="395">
        <v>207.95897300000001</v>
      </c>
      <c r="AT26" s="395">
        <v>301.2570025</v>
      </c>
      <c r="AU26" s="395">
        <v>388.79617699999994</v>
      </c>
      <c r="AV26" s="395">
        <v>400.46400400000005</v>
      </c>
      <c r="AW26" s="395">
        <v>369.72870599999999</v>
      </c>
      <c r="AX26" s="395">
        <v>349.17653800000005</v>
      </c>
      <c r="AY26" s="395">
        <v>340.08306700000003</v>
      </c>
      <c r="AZ26" s="395">
        <v>392.12817200000001</v>
      </c>
      <c r="BA26" s="395">
        <v>350.30908600000004</v>
      </c>
      <c r="BB26" s="395">
        <v>327.71988799999997</v>
      </c>
      <c r="BC26" s="395">
        <v>318.35130199999998</v>
      </c>
      <c r="BD26" s="395">
        <v>318.47621500000002</v>
      </c>
      <c r="BE26" s="395">
        <v>300.43753199999998</v>
      </c>
      <c r="BF26" s="395">
        <v>312.833325</v>
      </c>
      <c r="BG26" s="395">
        <v>3373.1384919999996</v>
      </c>
      <c r="BH26" s="395">
        <v>3433.9241400000001</v>
      </c>
      <c r="BI26" s="395">
        <v>3234.4331520000001</v>
      </c>
      <c r="BJ26" s="395">
        <v>3090.361578</v>
      </c>
    </row>
    <row r="27" spans="1:62" ht="29.1" customHeight="1">
      <c r="A27" s="188" t="s">
        <v>409</v>
      </c>
      <c r="B27" s="948">
        <v>2.1798000000000001E-2</v>
      </c>
      <c r="C27" s="948">
        <v>766.74016300000005</v>
      </c>
      <c r="D27" s="948">
        <v>1971.4667179999999</v>
      </c>
      <c r="E27" s="948">
        <v>2098.294386</v>
      </c>
      <c r="F27" s="948">
        <v>1945.3559700000001</v>
      </c>
      <c r="G27" s="948">
        <v>1831.7480779999999</v>
      </c>
      <c r="H27" s="948">
        <v>2075.0035470000003</v>
      </c>
      <c r="I27" s="948">
        <v>2223.0602669999998</v>
      </c>
      <c r="J27" s="948">
        <v>2394.5868250000003</v>
      </c>
      <c r="K27" s="948">
        <v>2774.779395</v>
      </c>
      <c r="L27" s="948">
        <v>3019.3016660000003</v>
      </c>
      <c r="M27" s="948">
        <v>3132.5119410000002</v>
      </c>
      <c r="N27" s="948">
        <v>3024.7095060000001</v>
      </c>
      <c r="O27" s="948">
        <v>3569.270403</v>
      </c>
      <c r="P27" s="948">
        <v>4143.6427560000002</v>
      </c>
      <c r="Q27" s="948">
        <v>4585.8133760000001</v>
      </c>
      <c r="R27" s="948">
        <v>5587.0978739999991</v>
      </c>
      <c r="S27" s="948">
        <v>7391.5661039999995</v>
      </c>
      <c r="T27" s="948">
        <v>10125.847135</v>
      </c>
      <c r="U27" s="948">
        <v>10747.233092999999</v>
      </c>
      <c r="V27" s="948">
        <v>12442.907350999998</v>
      </c>
      <c r="W27" s="948">
        <v>11971.788020999998</v>
      </c>
      <c r="X27" s="948">
        <v>12772.437104000001</v>
      </c>
      <c r="Y27" s="948">
        <v>16017.270317</v>
      </c>
      <c r="Z27" s="948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</row>
    <row r="28" spans="1:62" ht="40.5" customHeight="1">
      <c r="A28" s="572" t="s">
        <v>607</v>
      </c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49"/>
      <c r="N28" s="949"/>
      <c r="O28" s="949"/>
      <c r="P28" s="949"/>
      <c r="Q28" s="949"/>
      <c r="R28" s="949"/>
      <c r="S28" s="949"/>
      <c r="T28" s="949"/>
      <c r="U28" s="949"/>
      <c r="V28" s="949"/>
      <c r="W28" s="949"/>
      <c r="X28" s="949"/>
      <c r="Y28" s="949"/>
      <c r="Z28" s="949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>
        <v>0</v>
      </c>
      <c r="AY28" s="395"/>
      <c r="AZ28" s="395">
        <v>0</v>
      </c>
      <c r="BA28" s="395">
        <v>0</v>
      </c>
      <c r="BB28" s="395"/>
      <c r="BC28" s="395">
        <v>0</v>
      </c>
      <c r="BD28" s="395"/>
      <c r="BE28" s="395">
        <v>0</v>
      </c>
      <c r="BF28" s="395">
        <v>0</v>
      </c>
      <c r="BG28" s="395">
        <v>0</v>
      </c>
      <c r="BH28" s="395">
        <v>0</v>
      </c>
      <c r="BI28" s="395">
        <v>0</v>
      </c>
      <c r="BJ28" s="395">
        <v>0</v>
      </c>
    </row>
    <row r="29" spans="1:62" ht="29.1" customHeight="1">
      <c r="A29" s="178" t="s">
        <v>310</v>
      </c>
      <c r="B29" s="945"/>
      <c r="C29" s="945"/>
      <c r="D29" s="945"/>
      <c r="E29" s="945"/>
      <c r="F29" s="945"/>
      <c r="G29" s="945"/>
      <c r="H29" s="945"/>
      <c r="I29" s="945"/>
      <c r="J29" s="945"/>
      <c r="K29" s="945"/>
      <c r="L29" s="945"/>
      <c r="M29" s="945"/>
      <c r="N29" s="945"/>
      <c r="O29" s="945"/>
      <c r="P29" s="945"/>
      <c r="Q29" s="945"/>
      <c r="R29" s="945"/>
      <c r="S29" s="945"/>
      <c r="T29" s="945"/>
      <c r="U29" s="945"/>
      <c r="V29" s="945"/>
      <c r="W29" s="945"/>
      <c r="X29" s="945"/>
      <c r="Y29" s="945"/>
      <c r="Z29" s="945"/>
      <c r="AA29" s="475"/>
      <c r="AB29" s="475"/>
      <c r="AC29" s="475"/>
      <c r="AD29" s="475"/>
      <c r="AE29" s="475"/>
      <c r="AF29" s="475"/>
      <c r="AG29" s="89"/>
      <c r="AH29" s="475"/>
      <c r="AI29" s="475"/>
      <c r="AJ29" s="475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</row>
    <row r="30" spans="1:62" ht="40.5" customHeight="1">
      <c r="A30" s="182" t="s">
        <v>311</v>
      </c>
      <c r="B30" s="946"/>
      <c r="C30" s="946"/>
      <c r="D30" s="946"/>
      <c r="E30" s="946"/>
      <c r="F30" s="946"/>
      <c r="G30" s="946"/>
      <c r="H30" s="946"/>
      <c r="I30" s="946"/>
      <c r="J30" s="946"/>
      <c r="K30" s="946"/>
      <c r="L30" s="946"/>
      <c r="M30" s="946"/>
      <c r="N30" s="946"/>
      <c r="O30" s="946"/>
      <c r="P30" s="946"/>
      <c r="Q30" s="946"/>
      <c r="R30" s="946"/>
      <c r="S30" s="946"/>
      <c r="T30" s="946"/>
      <c r="U30" s="946"/>
      <c r="V30" s="946"/>
      <c r="W30" s="946"/>
      <c r="X30" s="946"/>
      <c r="Y30" s="946"/>
      <c r="Z30" s="946"/>
      <c r="AA30" s="476"/>
      <c r="AB30" s="476"/>
      <c r="AC30" s="476"/>
      <c r="AD30" s="476"/>
      <c r="AE30" s="476"/>
      <c r="AF30" s="476"/>
      <c r="AG30" s="395"/>
      <c r="AH30" s="476"/>
      <c r="AI30" s="476"/>
      <c r="AJ30" s="476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/>
      <c r="BE30" s="395">
        <v>0</v>
      </c>
      <c r="BF30" s="395">
        <v>0</v>
      </c>
      <c r="BG30" s="395">
        <v>0</v>
      </c>
      <c r="BH30" s="395">
        <v>0</v>
      </c>
      <c r="BI30" s="395">
        <v>0</v>
      </c>
      <c r="BJ30" s="395">
        <v>0</v>
      </c>
    </row>
    <row r="31" spans="1:62" ht="29.1" customHeight="1">
      <c r="A31" s="178" t="s">
        <v>312</v>
      </c>
      <c r="B31" s="945"/>
      <c r="C31" s="945"/>
      <c r="D31" s="945"/>
      <c r="E31" s="945"/>
      <c r="F31" s="945"/>
      <c r="G31" s="945"/>
      <c r="H31" s="945"/>
      <c r="I31" s="945"/>
      <c r="J31" s="945"/>
      <c r="K31" s="945"/>
      <c r="L31" s="945"/>
      <c r="M31" s="945"/>
      <c r="N31" s="945"/>
      <c r="O31" s="945"/>
      <c r="P31" s="945"/>
      <c r="Q31" s="945"/>
      <c r="R31" s="945"/>
      <c r="S31" s="945"/>
      <c r="T31" s="945"/>
      <c r="U31" s="945"/>
      <c r="V31" s="945"/>
      <c r="W31" s="945"/>
      <c r="X31" s="945"/>
      <c r="Y31" s="945"/>
      <c r="Z31" s="945"/>
      <c r="AA31" s="475"/>
      <c r="AB31" s="475"/>
      <c r="AC31" s="475"/>
      <c r="AD31" s="475"/>
      <c r="AE31" s="475"/>
      <c r="AF31" s="475"/>
      <c r="AG31" s="89"/>
      <c r="AH31" s="475"/>
      <c r="AI31" s="475"/>
      <c r="AJ31" s="475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</row>
    <row r="32" spans="1:62" ht="40.5" customHeight="1">
      <c r="A32" s="182" t="s">
        <v>604</v>
      </c>
      <c r="B32" s="946"/>
      <c r="C32" s="946"/>
      <c r="D32" s="946"/>
      <c r="E32" s="946"/>
      <c r="F32" s="946"/>
      <c r="G32" s="946"/>
      <c r="H32" s="946"/>
      <c r="I32" s="946"/>
      <c r="J32" s="946"/>
      <c r="K32" s="946"/>
      <c r="L32" s="946"/>
      <c r="M32" s="946"/>
      <c r="N32" s="946"/>
      <c r="O32" s="946"/>
      <c r="P32" s="946"/>
      <c r="Q32" s="946"/>
      <c r="R32" s="946"/>
      <c r="S32" s="946"/>
      <c r="T32" s="946"/>
      <c r="U32" s="946"/>
      <c r="V32" s="946"/>
      <c r="W32" s="946"/>
      <c r="X32" s="946"/>
      <c r="Y32" s="946"/>
      <c r="Z32" s="946"/>
      <c r="AA32" s="476"/>
      <c r="AB32" s="476"/>
      <c r="AC32" s="476"/>
      <c r="AD32" s="476"/>
      <c r="AE32" s="476"/>
      <c r="AF32" s="476"/>
      <c r="AG32" s="395"/>
      <c r="AH32" s="476"/>
      <c r="AI32" s="476"/>
      <c r="AJ32" s="476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/>
      <c r="BE32" s="395">
        <v>0</v>
      </c>
      <c r="BF32" s="395">
        <v>0</v>
      </c>
      <c r="BG32" s="395">
        <v>0</v>
      </c>
      <c r="BH32" s="395">
        <v>0</v>
      </c>
      <c r="BI32" s="395">
        <v>0</v>
      </c>
      <c r="BJ32" s="395">
        <v>0</v>
      </c>
    </row>
    <row r="33" spans="1:62" ht="18" customHeight="1">
      <c r="A33" s="180" t="s">
        <v>31</v>
      </c>
      <c r="B33" s="945"/>
      <c r="C33" s="945"/>
      <c r="D33" s="945"/>
      <c r="E33" s="945"/>
      <c r="F33" s="945"/>
      <c r="G33" s="945"/>
      <c r="H33" s="945"/>
      <c r="I33" s="945"/>
      <c r="J33" s="945"/>
      <c r="K33" s="945"/>
      <c r="L33" s="945"/>
      <c r="M33" s="945"/>
      <c r="N33" s="945"/>
      <c r="O33" s="945"/>
      <c r="P33" s="945"/>
      <c r="Q33" s="945"/>
      <c r="R33" s="945"/>
      <c r="S33" s="945"/>
      <c r="T33" s="945"/>
      <c r="U33" s="945"/>
      <c r="V33" s="945"/>
      <c r="W33" s="945"/>
      <c r="X33" s="945"/>
      <c r="Y33" s="945"/>
      <c r="Z33" s="945"/>
      <c r="AA33" s="475"/>
      <c r="AB33" s="475"/>
      <c r="AC33" s="475"/>
      <c r="AD33" s="475"/>
      <c r="AE33" s="475"/>
      <c r="AF33" s="475"/>
      <c r="AG33" s="89"/>
      <c r="AH33" s="475"/>
      <c r="AI33" s="475"/>
      <c r="AJ33" s="475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</row>
    <row r="34" spans="1:62" ht="18" customHeight="1">
      <c r="A34" s="183" t="s">
        <v>314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6"/>
      <c r="T34" s="946"/>
      <c r="U34" s="946"/>
      <c r="V34" s="946"/>
      <c r="W34" s="946"/>
      <c r="X34" s="946"/>
      <c r="Y34" s="946"/>
      <c r="Z34" s="946"/>
      <c r="AA34" s="476"/>
      <c r="AB34" s="476"/>
      <c r="AC34" s="476"/>
      <c r="AD34" s="476"/>
      <c r="AE34" s="476"/>
      <c r="AF34" s="476"/>
      <c r="AG34" s="395"/>
      <c r="AH34" s="476"/>
      <c r="AI34" s="476"/>
      <c r="AJ34" s="476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/>
      <c r="BE34" s="395">
        <v>0</v>
      </c>
      <c r="BF34" s="395">
        <v>0</v>
      </c>
      <c r="BG34" s="395">
        <v>0</v>
      </c>
      <c r="BH34" s="395">
        <v>0</v>
      </c>
      <c r="BI34" s="395">
        <v>0</v>
      </c>
      <c r="BJ34" s="395">
        <v>0</v>
      </c>
    </row>
    <row r="35" spans="1:62" ht="29.1" customHeight="1">
      <c r="A35" s="181" t="s">
        <v>315</v>
      </c>
      <c r="B35" s="945">
        <v>111601.05066699999</v>
      </c>
      <c r="C35" s="945">
        <v>119011.712791</v>
      </c>
      <c r="D35" s="945">
        <v>122708.37073900001</v>
      </c>
      <c r="E35" s="945">
        <v>121035.35642999999</v>
      </c>
      <c r="F35" s="945">
        <v>142704.26323499999</v>
      </c>
      <c r="G35" s="945">
        <v>142688.55266500002</v>
      </c>
      <c r="H35" s="945">
        <v>148133.358775</v>
      </c>
      <c r="I35" s="945">
        <v>167662.73725599999</v>
      </c>
      <c r="J35" s="945">
        <v>171830.62820200002</v>
      </c>
      <c r="K35" s="945">
        <v>165718.87279299999</v>
      </c>
      <c r="L35" s="945">
        <v>165581.254311</v>
      </c>
      <c r="M35" s="945">
        <v>155389.68649299999</v>
      </c>
      <c r="N35" s="945">
        <v>169469.76721999998</v>
      </c>
      <c r="O35" s="945">
        <v>166385.21473900002</v>
      </c>
      <c r="P35" s="945">
        <v>157247.242596</v>
      </c>
      <c r="Q35" s="945">
        <v>146974.11209299997</v>
      </c>
      <c r="R35" s="945">
        <v>153269.297582</v>
      </c>
      <c r="S35" s="945">
        <v>169012.444991</v>
      </c>
      <c r="T35" s="945">
        <v>154086.06864400001</v>
      </c>
      <c r="U35" s="945">
        <v>162545.59431799999</v>
      </c>
      <c r="V35" s="945">
        <v>161471.16773699998</v>
      </c>
      <c r="W35" s="945">
        <v>151878.10349100002</v>
      </c>
      <c r="X35" s="945">
        <v>159729.49653599999</v>
      </c>
      <c r="Y35" s="945">
        <v>162039.733675</v>
      </c>
      <c r="Z35" s="945">
        <v>163124.77657299998</v>
      </c>
      <c r="AA35" s="475">
        <v>161368.34922099998</v>
      </c>
      <c r="AB35" s="475">
        <v>175040.05702099999</v>
      </c>
      <c r="AC35" s="475">
        <v>189300.04884999999</v>
      </c>
      <c r="AD35" s="475">
        <v>182735.95158299999</v>
      </c>
      <c r="AE35" s="475">
        <v>171364.98577900001</v>
      </c>
      <c r="AF35" s="475">
        <v>162637.63956800001</v>
      </c>
      <c r="AG35" s="89">
        <v>156599.76360800001</v>
      </c>
      <c r="AH35" s="475">
        <v>150842.32765300001</v>
      </c>
      <c r="AI35" s="475">
        <v>147248.84285399999</v>
      </c>
      <c r="AJ35" s="475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</row>
    <row r="36" spans="1:62" ht="18" customHeight="1">
      <c r="A36" s="1191" t="s">
        <v>316</v>
      </c>
      <c r="B36" s="1192">
        <v>-1279.7102695779961</v>
      </c>
      <c r="C36" s="1192">
        <v>-2019.1886136961909</v>
      </c>
      <c r="D36" s="1192">
        <v>-1001.3111537467075</v>
      </c>
      <c r="E36" s="1192">
        <v>-1778.1561402980335</v>
      </c>
      <c r="F36" s="1192">
        <v>-1677.6753937737992</v>
      </c>
      <c r="G36" s="1192">
        <v>-10.252408186804868</v>
      </c>
      <c r="H36" s="1192">
        <v>-1348.1552307709655</v>
      </c>
      <c r="I36" s="1192">
        <v>-700.93381438589722</v>
      </c>
      <c r="J36" s="1192">
        <v>-3437.8009684592807</v>
      </c>
      <c r="K36" s="1192">
        <v>-3422.0002597154894</v>
      </c>
      <c r="L36" s="1192">
        <v>-3536.9513180177078</v>
      </c>
      <c r="M36" s="1192">
        <v>-3626.7613207932704</v>
      </c>
      <c r="N36" s="1192">
        <v>-3749.1797367865051</v>
      </c>
      <c r="O36" s="1192">
        <v>-2366.5557405254831</v>
      </c>
      <c r="P36" s="1192">
        <v>-2599.2522282595137</v>
      </c>
      <c r="Q36" s="1192">
        <v>-3509.2053328837201</v>
      </c>
      <c r="R36" s="1192">
        <v>-1109.8736404676044</v>
      </c>
      <c r="S36" s="1192">
        <v>-1142.2419958574967</v>
      </c>
      <c r="T36" s="1192">
        <v>-1142.492105133497</v>
      </c>
      <c r="U36" s="1192">
        <v>-1329.9466947644721</v>
      </c>
      <c r="V36" s="1192">
        <v>-1490.4152939802182</v>
      </c>
      <c r="W36" s="1192">
        <v>-1659.2800244085909</v>
      </c>
      <c r="X36" s="1192">
        <v>-1741.5580142693439</v>
      </c>
      <c r="Y36" s="1192">
        <v>-1043.4700474792539</v>
      </c>
      <c r="Z36" s="1192">
        <v>-1182.9429306782017</v>
      </c>
      <c r="AA36" s="1193">
        <v>-1237.8139074087478</v>
      </c>
      <c r="AB36" s="1193">
        <v>-800.05828177985859</v>
      </c>
      <c r="AC36" s="1193">
        <v>-921.61985561971835</v>
      </c>
      <c r="AD36" s="1193">
        <v>-1052.0558510869919</v>
      </c>
      <c r="AE36" s="1193">
        <v>-1041.6516438199792</v>
      </c>
      <c r="AF36" s="1193">
        <v>-1327.2324292740843</v>
      </c>
      <c r="AG36" s="394">
        <v>-1168.5170533721557</v>
      </c>
      <c r="AH36" s="1193">
        <v>-1503.751602665433</v>
      </c>
      <c r="AI36" s="1193">
        <v>-1617.1405672822702</v>
      </c>
      <c r="AJ36" s="1193">
        <v>-1614.654577815674</v>
      </c>
      <c r="AK36" s="394">
        <v>-1783.0524852190558</v>
      </c>
      <c r="AL36" s="394">
        <v>-939.16589150734956</v>
      </c>
      <c r="AM36" s="394">
        <v>-993.51107319710127</v>
      </c>
      <c r="AN36" s="394">
        <v>-1173.9743880351907</v>
      </c>
      <c r="AO36" s="394">
        <v>-1259.2027948802336</v>
      </c>
      <c r="AP36" s="394">
        <v>-1407.3415505368823</v>
      </c>
      <c r="AQ36" s="394">
        <v>-912.12655271827055</v>
      </c>
      <c r="AR36" s="394">
        <v>-1031.5891231291544</v>
      </c>
      <c r="AS36" s="394">
        <v>-1222.340208961604</v>
      </c>
      <c r="AT36" s="394">
        <v>-4391.3211888906853</v>
      </c>
      <c r="AU36" s="394">
        <v>-4081.0471604620407</v>
      </c>
      <c r="AV36" s="394">
        <v>-4626.8814073639141</v>
      </c>
      <c r="AW36" s="394">
        <v>-3956.029068293064</v>
      </c>
      <c r="AX36" s="394">
        <v>-4453.9479016098221</v>
      </c>
      <c r="AY36" s="394">
        <v>-4456.8557828291841</v>
      </c>
      <c r="AZ36" s="394">
        <v>-4604.6227922960907</v>
      </c>
      <c r="BA36" s="394">
        <v>-3698.6180312730039</v>
      </c>
      <c r="BB36" s="394">
        <v>-3723.3592448781151</v>
      </c>
      <c r="BC36" s="394">
        <v>-1024.8404763172489</v>
      </c>
      <c r="BD36" s="394">
        <v>-1157.6157188312529</v>
      </c>
      <c r="BE36" s="394">
        <v>-917.58685383963757</v>
      </c>
      <c r="BF36" s="394">
        <v>-1223.0008783644789</v>
      </c>
      <c r="BG36" s="394">
        <v>-6335.6656717178948</v>
      </c>
      <c r="BH36" s="394">
        <v>-7813.6324692618655</v>
      </c>
      <c r="BI36" s="394">
        <v>-8412.9771694210613</v>
      </c>
      <c r="BJ36" s="394">
        <v>-7307.196108021436</v>
      </c>
    </row>
    <row r="37" spans="1:62">
      <c r="A37" s="406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</row>
    <row r="38" spans="1:62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AL38" s="53">
        <v>0</v>
      </c>
      <c r="AM38" s="53">
        <v>0</v>
      </c>
      <c r="AP38" s="53">
        <v>0</v>
      </c>
      <c r="AT38" s="53">
        <v>0</v>
      </c>
    </row>
    <row r="40" spans="1:62">
      <c r="AL40" s="53">
        <v>0</v>
      </c>
      <c r="AM40" s="53">
        <v>0</v>
      </c>
      <c r="AP40" s="53">
        <v>0</v>
      </c>
      <c r="AT40" s="53">
        <v>0</v>
      </c>
    </row>
    <row r="42" spans="1:62">
      <c r="AT42" s="53">
        <v>0</v>
      </c>
    </row>
  </sheetData>
  <conditionalFormatting sqref="B8:BJ35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4"/>
  <sheetViews>
    <sheetView showZeros="0" zoomScaleNormal="100" zoomScaleSheetLayoutView="100" workbookViewId="0">
      <pane xSplit="1" ySplit="6" topLeftCell="AX7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.140625" defaultRowHeight="12.75"/>
  <cols>
    <col min="1" max="1" width="45.7109375" style="53" customWidth="1"/>
    <col min="2" max="27" width="9.7109375" style="53" customWidth="1"/>
    <col min="28" max="62" width="9.7109375" style="57" customWidth="1"/>
    <col min="63" max="16384" width="9.140625" style="53"/>
  </cols>
  <sheetData>
    <row r="1" spans="1:62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 t="s">
        <v>817</v>
      </c>
    </row>
    <row r="2" spans="1:62" s="174" customFormat="1" ht="33.75" customHeight="1">
      <c r="A2" s="1141" t="s">
        <v>1182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</row>
    <row r="3" spans="1:62">
      <c r="A3" s="1277"/>
      <c r="B3" s="1277"/>
      <c r="C3" s="1277"/>
      <c r="D3" s="1277"/>
      <c r="E3" s="1277"/>
      <c r="F3" s="1277"/>
      <c r="G3" s="1277"/>
      <c r="H3" s="1277"/>
      <c r="I3" s="1277"/>
      <c r="J3" s="1277"/>
      <c r="K3" s="1277"/>
      <c r="L3" s="1277"/>
      <c r="M3" s="1277"/>
      <c r="N3" s="1277"/>
      <c r="O3" s="1277"/>
      <c r="P3" s="1277"/>
      <c r="Q3" s="1277"/>
      <c r="R3" s="1277"/>
      <c r="S3" s="1277"/>
      <c r="T3" s="1277"/>
      <c r="U3" s="1277"/>
      <c r="V3" s="1277"/>
      <c r="W3" s="1277"/>
      <c r="X3" s="1277"/>
      <c r="Y3" s="1277"/>
      <c r="Z3" s="1277"/>
      <c r="AA3" s="1277"/>
      <c r="AB3" s="1277"/>
      <c r="AC3" s="1277"/>
      <c r="AD3" s="1277"/>
      <c r="AE3" s="1277"/>
      <c r="AF3" s="1277"/>
      <c r="AG3" s="1277"/>
      <c r="AH3" s="1277"/>
      <c r="AI3" s="1277"/>
      <c r="AJ3" s="1277"/>
      <c r="AK3" s="1277"/>
      <c r="AL3" s="1277"/>
      <c r="AM3" s="1277"/>
      <c r="AN3" s="1277"/>
      <c r="AO3" s="1277"/>
      <c r="AP3" s="1277"/>
      <c r="AQ3" s="1277"/>
      <c r="AR3" s="1277"/>
      <c r="AS3" s="1277"/>
      <c r="AT3" s="1277"/>
      <c r="AU3" s="1277"/>
      <c r="AV3" s="1277"/>
      <c r="AW3" s="1277"/>
      <c r="AX3" s="1277"/>
      <c r="AY3" s="1277"/>
      <c r="AZ3" s="1277"/>
      <c r="BA3" s="1277"/>
      <c r="BB3" s="1277"/>
      <c r="BC3" s="1277"/>
      <c r="BD3" s="1277"/>
      <c r="BE3" s="1277"/>
      <c r="BF3" s="1277"/>
      <c r="BG3" s="1277"/>
      <c r="BH3" s="1277"/>
      <c r="BI3" s="1277"/>
      <c r="BJ3" s="1277"/>
    </row>
    <row r="4" spans="1:6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 t="s">
        <v>6</v>
      </c>
    </row>
    <row r="5" spans="1:62" s="56" customFormat="1" ht="30" customHeight="1">
      <c r="A5" s="579" t="s">
        <v>46</v>
      </c>
      <c r="B5" s="579" t="s">
        <v>986</v>
      </c>
      <c r="C5" s="579" t="s">
        <v>987</v>
      </c>
      <c r="D5" s="579" t="s">
        <v>988</v>
      </c>
      <c r="E5" s="579" t="s">
        <v>989</v>
      </c>
      <c r="F5" s="579" t="s">
        <v>990</v>
      </c>
      <c r="G5" s="579" t="s">
        <v>991</v>
      </c>
      <c r="H5" s="579" t="s">
        <v>992</v>
      </c>
      <c r="I5" s="579" t="s">
        <v>993</v>
      </c>
      <c r="J5" s="579" t="s">
        <v>994</v>
      </c>
      <c r="K5" s="579" t="s">
        <v>995</v>
      </c>
      <c r="L5" s="579" t="s">
        <v>996</v>
      </c>
      <c r="M5" s="579" t="s">
        <v>997</v>
      </c>
      <c r="N5" s="579" t="s">
        <v>998</v>
      </c>
      <c r="O5" s="579" t="s">
        <v>999</v>
      </c>
      <c r="P5" s="579" t="s">
        <v>1000</v>
      </c>
      <c r="Q5" s="579" t="s">
        <v>1001</v>
      </c>
      <c r="R5" s="579" t="s">
        <v>1002</v>
      </c>
      <c r="S5" s="579" t="s">
        <v>1003</v>
      </c>
      <c r="T5" s="579" t="s">
        <v>1004</v>
      </c>
      <c r="U5" s="579" t="s">
        <v>1005</v>
      </c>
      <c r="V5" s="579" t="s">
        <v>1006</v>
      </c>
      <c r="W5" s="579" t="s">
        <v>1007</v>
      </c>
      <c r="X5" s="579" t="s">
        <v>1008</v>
      </c>
      <c r="Y5" s="579" t="s">
        <v>1009</v>
      </c>
      <c r="Z5" s="675" t="s">
        <v>606</v>
      </c>
      <c r="AA5" s="675" t="s">
        <v>674</v>
      </c>
      <c r="AB5" s="675" t="s">
        <v>675</v>
      </c>
      <c r="AC5" s="675" t="s">
        <v>676</v>
      </c>
      <c r="AD5" s="675" t="s">
        <v>677</v>
      </c>
      <c r="AE5" s="675" t="s">
        <v>678</v>
      </c>
      <c r="AF5" s="675" t="s">
        <v>679</v>
      </c>
      <c r="AG5" s="675" t="s">
        <v>680</v>
      </c>
      <c r="AH5" s="675" t="s">
        <v>681</v>
      </c>
      <c r="AI5" s="675" t="s">
        <v>682</v>
      </c>
      <c r="AJ5" s="675" t="s">
        <v>683</v>
      </c>
      <c r="AK5" s="675" t="s">
        <v>684</v>
      </c>
      <c r="AL5" s="675" t="s">
        <v>685</v>
      </c>
      <c r="AM5" s="675" t="s">
        <v>936</v>
      </c>
      <c r="AN5" s="675" t="s">
        <v>937</v>
      </c>
      <c r="AO5" s="675" t="s">
        <v>1185</v>
      </c>
      <c r="AP5" s="675" t="s">
        <v>1206</v>
      </c>
      <c r="AQ5" s="675" t="s">
        <v>1213</v>
      </c>
      <c r="AR5" s="675" t="s">
        <v>1224</v>
      </c>
      <c r="AS5" s="675" t="s">
        <v>1240</v>
      </c>
      <c r="AT5" s="675" t="s">
        <v>1253</v>
      </c>
      <c r="AU5" s="675" t="s">
        <v>1254</v>
      </c>
      <c r="AV5" s="675" t="s">
        <v>1273</v>
      </c>
      <c r="AW5" s="581" t="s">
        <v>1280</v>
      </c>
      <c r="AX5" s="581" t="s">
        <v>1288</v>
      </c>
      <c r="AY5" s="581" t="s">
        <v>1332</v>
      </c>
      <c r="AZ5" s="581" t="s">
        <v>1344</v>
      </c>
      <c r="BA5" s="581" t="s">
        <v>1356</v>
      </c>
      <c r="BB5" s="581" t="s">
        <v>1364</v>
      </c>
      <c r="BC5" s="675" t="s">
        <v>1375</v>
      </c>
      <c r="BD5" s="675" t="s">
        <v>1392</v>
      </c>
      <c r="BE5" s="675" t="s">
        <v>1401</v>
      </c>
      <c r="BF5" s="675" t="s">
        <v>1431</v>
      </c>
      <c r="BG5" s="675" t="s">
        <v>1432</v>
      </c>
      <c r="BH5" s="675" t="s">
        <v>1451</v>
      </c>
      <c r="BI5" s="675" t="s">
        <v>1452</v>
      </c>
      <c r="BJ5" s="675" t="s">
        <v>1469</v>
      </c>
    </row>
    <row r="6" spans="1:62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</row>
    <row r="7" spans="1:62" ht="18" customHeight="1">
      <c r="A7" s="184" t="s">
        <v>122</v>
      </c>
      <c r="B7" s="477">
        <v>-41978.001874000009</v>
      </c>
      <c r="C7" s="477">
        <v>-45890.045371</v>
      </c>
      <c r="D7" s="477">
        <v>-47889.254459000003</v>
      </c>
      <c r="E7" s="477">
        <v>-52335.688972999997</v>
      </c>
      <c r="F7" s="477">
        <v>-57007.153235000005</v>
      </c>
      <c r="G7" s="477">
        <v>-59981.121725999998</v>
      </c>
      <c r="H7" s="477">
        <v>-65039.997429999989</v>
      </c>
      <c r="I7" s="477">
        <v>-69200.14849599998</v>
      </c>
      <c r="J7" s="477">
        <v>-70978.508872999984</v>
      </c>
      <c r="K7" s="477">
        <v>-72099.213247999985</v>
      </c>
      <c r="L7" s="477">
        <v>-75408.849573000014</v>
      </c>
      <c r="M7" s="477">
        <v>-80436.97596299999</v>
      </c>
      <c r="N7" s="477">
        <v>-76437.957402000015</v>
      </c>
      <c r="O7" s="477">
        <v>-77032.36544899999</v>
      </c>
      <c r="P7" s="477">
        <v>-78404.479039999991</v>
      </c>
      <c r="Q7" s="477">
        <v>-80599.874030000006</v>
      </c>
      <c r="R7" s="477">
        <v>-87337.181337999995</v>
      </c>
      <c r="S7" s="477">
        <v>-84194.085481000002</v>
      </c>
      <c r="T7" s="477">
        <v>-89952.532051000002</v>
      </c>
      <c r="U7" s="477">
        <v>-86122.446739999985</v>
      </c>
      <c r="V7" s="477">
        <v>-88832.409442999982</v>
      </c>
      <c r="W7" s="477">
        <v>-89884.162563999998</v>
      </c>
      <c r="X7" s="477">
        <v>-90725.882154000021</v>
      </c>
      <c r="Y7" s="477">
        <v>-88836.078756999981</v>
      </c>
      <c r="Z7" s="477">
        <v>-93022.946247999993</v>
      </c>
      <c r="AA7" s="477">
        <v>-92061.343273000006</v>
      </c>
      <c r="AB7" s="477">
        <v>-91864.748814999999</v>
      </c>
      <c r="AC7" s="477">
        <v>-93322.216939999998</v>
      </c>
      <c r="AD7" s="477">
        <v>-95565.859251999995</v>
      </c>
      <c r="AE7" s="477">
        <v>-91026.235979999998</v>
      </c>
      <c r="AF7" s="477">
        <v>-100836.771677</v>
      </c>
      <c r="AG7" s="477">
        <v>-101468.853436</v>
      </c>
      <c r="AH7" s="477">
        <v>-114519.69377099999</v>
      </c>
      <c r="AI7" s="477">
        <v>-104448.79201600002</v>
      </c>
      <c r="AJ7" s="477">
        <v>-108916.80217400001</v>
      </c>
      <c r="AK7" s="477">
        <v>-109456.37668699998</v>
      </c>
      <c r="AL7" s="477">
        <v>-120310.05683899997</v>
      </c>
      <c r="AM7" s="477">
        <v>-118225.36598299997</v>
      </c>
      <c r="AN7" s="477">
        <v>-120254.886073</v>
      </c>
      <c r="AO7" s="477">
        <v>-125243.85561299998</v>
      </c>
      <c r="AP7" s="477">
        <v>-126971.26654000001</v>
      </c>
      <c r="AQ7" s="477">
        <v>-127465.116261</v>
      </c>
      <c r="AR7" s="477">
        <v>-136421.60422399998</v>
      </c>
      <c r="AS7" s="477">
        <v>-134648.35307099999</v>
      </c>
      <c r="AT7" s="477">
        <v>-138486.69253299996</v>
      </c>
      <c r="AU7" s="477">
        <v>-139216.344835</v>
      </c>
      <c r="AV7" s="477">
        <v>-143128.89652000001</v>
      </c>
      <c r="AW7" s="477">
        <v>-144769.99195899998</v>
      </c>
      <c r="AX7" s="477">
        <v>-149874.85098299995</v>
      </c>
      <c r="AY7" s="477">
        <v>-145093.35782599999</v>
      </c>
      <c r="AZ7" s="477">
        <v>-146048.00364100002</v>
      </c>
      <c r="BA7" s="477">
        <v>-147791.83209299998</v>
      </c>
      <c r="BB7" s="477">
        <v>-148621.24918500002</v>
      </c>
      <c r="BC7" s="477">
        <v>-148448.104165</v>
      </c>
      <c r="BD7" s="477">
        <v>-148997.94136499998</v>
      </c>
      <c r="BE7" s="477">
        <v>-152302.886627</v>
      </c>
      <c r="BF7" s="477">
        <v>-159162.22765999998</v>
      </c>
      <c r="BG7" s="477">
        <v>-163266.09013555088</v>
      </c>
      <c r="BH7" s="477">
        <v>-160964.2693094092</v>
      </c>
      <c r="BI7" s="477">
        <v>-162994.41204380436</v>
      </c>
      <c r="BJ7" s="477">
        <v>-168177.2692055568</v>
      </c>
    </row>
    <row r="8" spans="1:62" ht="18" customHeight="1">
      <c r="A8" s="24" t="s">
        <v>304</v>
      </c>
      <c r="B8" s="478">
        <v>20072.510459999994</v>
      </c>
      <c r="C8" s="478">
        <v>20029.274437999997</v>
      </c>
      <c r="D8" s="478">
        <v>20012.853114000001</v>
      </c>
      <c r="E8" s="478">
        <v>21260.444842000001</v>
      </c>
      <c r="F8" s="478">
        <v>21387.428436999999</v>
      </c>
      <c r="G8" s="478">
        <v>21451.242087999999</v>
      </c>
      <c r="H8" s="478">
        <v>19840.931811999999</v>
      </c>
      <c r="I8" s="478">
        <v>16862.969896000002</v>
      </c>
      <c r="J8" s="478">
        <v>19196.283571999993</v>
      </c>
      <c r="K8" s="478">
        <v>17751.567649000001</v>
      </c>
      <c r="L8" s="478">
        <v>20655.554044</v>
      </c>
      <c r="M8" s="478">
        <v>22280.623043</v>
      </c>
      <c r="N8" s="478">
        <v>28885.592875999999</v>
      </c>
      <c r="O8" s="478">
        <v>28194.930739999996</v>
      </c>
      <c r="P8" s="478">
        <v>29014.120083000002</v>
      </c>
      <c r="Q8" s="478">
        <v>27570.257222999997</v>
      </c>
      <c r="R8" s="478">
        <v>27716.870816999995</v>
      </c>
      <c r="S8" s="478">
        <v>31362.122519</v>
      </c>
      <c r="T8" s="478">
        <v>25766.078029</v>
      </c>
      <c r="U8" s="478">
        <v>30848.385423</v>
      </c>
      <c r="V8" s="478">
        <v>28853.509849999999</v>
      </c>
      <c r="W8" s="478">
        <v>28593.946821000005</v>
      </c>
      <c r="X8" s="478">
        <v>29836.042311999994</v>
      </c>
      <c r="Y8" s="478">
        <v>30940.177240000005</v>
      </c>
      <c r="Z8" s="478">
        <v>32159.836806999996</v>
      </c>
      <c r="AA8" s="478">
        <v>29313.462634</v>
      </c>
      <c r="AB8" s="478">
        <v>30251.217045000001</v>
      </c>
      <c r="AC8" s="478">
        <v>33147.474862999996</v>
      </c>
      <c r="AD8" s="478">
        <v>39092.233368999994</v>
      </c>
      <c r="AE8" s="478">
        <v>55492.510885999996</v>
      </c>
      <c r="AF8" s="478">
        <v>49075.292071999997</v>
      </c>
      <c r="AG8" s="478">
        <v>64581.271272999998</v>
      </c>
      <c r="AH8" s="478">
        <v>61137.661892000004</v>
      </c>
      <c r="AI8" s="478">
        <v>69358.951979999983</v>
      </c>
      <c r="AJ8" s="478">
        <v>63533.22942499999</v>
      </c>
      <c r="AK8" s="478">
        <v>68014.184284000017</v>
      </c>
      <c r="AL8" s="478">
        <v>51556.016697999999</v>
      </c>
      <c r="AM8" s="478">
        <v>54820.470484000012</v>
      </c>
      <c r="AN8" s="478">
        <v>57910.712318999991</v>
      </c>
      <c r="AO8" s="478">
        <v>45844.753381000002</v>
      </c>
      <c r="AP8" s="478">
        <v>38920.939744999989</v>
      </c>
      <c r="AQ8" s="478">
        <v>40465.296700999999</v>
      </c>
      <c r="AR8" s="478">
        <v>33471.310653999994</v>
      </c>
      <c r="AS8" s="478">
        <v>38850.736380999995</v>
      </c>
      <c r="AT8" s="478">
        <v>42614.768672999999</v>
      </c>
      <c r="AU8" s="478">
        <v>44637.322840999994</v>
      </c>
      <c r="AV8" s="478">
        <v>41109.234119000001</v>
      </c>
      <c r="AW8" s="478">
        <v>44892.599870000005</v>
      </c>
      <c r="AX8" s="478">
        <v>41553.182928000002</v>
      </c>
      <c r="AY8" s="478">
        <v>45128.173461999999</v>
      </c>
      <c r="AZ8" s="478">
        <v>40458.619496999985</v>
      </c>
      <c r="BA8" s="478">
        <v>42219.889873999993</v>
      </c>
      <c r="BB8" s="478">
        <v>41662.589948999987</v>
      </c>
      <c r="BC8" s="478">
        <v>46201.267842999987</v>
      </c>
      <c r="BD8" s="478">
        <v>42184.95442400001</v>
      </c>
      <c r="BE8" s="478">
        <v>50116.583552999997</v>
      </c>
      <c r="BF8" s="478">
        <v>52232.430192999993</v>
      </c>
      <c r="BG8" s="478">
        <v>50369.860555449144</v>
      </c>
      <c r="BH8" s="478">
        <v>57448.067125590773</v>
      </c>
      <c r="BI8" s="478">
        <v>52130.212914195661</v>
      </c>
      <c r="BJ8" s="478">
        <v>51901.247194443196</v>
      </c>
    </row>
    <row r="9" spans="1:62" ht="18" customHeight="1">
      <c r="A9" s="189" t="s">
        <v>448</v>
      </c>
      <c r="B9" s="479">
        <v>-62050.512333999999</v>
      </c>
      <c r="C9" s="479">
        <v>-65919.319808999993</v>
      </c>
      <c r="D9" s="479">
        <v>-67902.107573000001</v>
      </c>
      <c r="E9" s="479">
        <v>-73596.133814999994</v>
      </c>
      <c r="F9" s="479">
        <v>-78394.581672</v>
      </c>
      <c r="G9" s="479">
        <v>-81432.363813999997</v>
      </c>
      <c r="H9" s="479">
        <v>-84880.929241999984</v>
      </c>
      <c r="I9" s="479">
        <v>-86063.118391999989</v>
      </c>
      <c r="J9" s="479">
        <v>-90174.792444999985</v>
      </c>
      <c r="K9" s="479">
        <v>-89850.78089699999</v>
      </c>
      <c r="L9" s="479">
        <v>-96064.403617000018</v>
      </c>
      <c r="M9" s="479">
        <v>-102717.59900599999</v>
      </c>
      <c r="N9" s="479">
        <v>-105323.55027800001</v>
      </c>
      <c r="O9" s="479">
        <v>-105227.29618899999</v>
      </c>
      <c r="P9" s="479">
        <v>-107418.59912299999</v>
      </c>
      <c r="Q9" s="479">
        <v>-108170.131253</v>
      </c>
      <c r="R9" s="479">
        <v>-115054.052155</v>
      </c>
      <c r="S9" s="479">
        <v>-115556.208</v>
      </c>
      <c r="T9" s="479">
        <v>-115718.61008</v>
      </c>
      <c r="U9" s="479">
        <v>-116970.83216299998</v>
      </c>
      <c r="V9" s="479">
        <v>-117685.91929299998</v>
      </c>
      <c r="W9" s="479">
        <v>-118478.109385</v>
      </c>
      <c r="X9" s="479">
        <v>-120561.92446600001</v>
      </c>
      <c r="Y9" s="479">
        <v>-119776.25599699999</v>
      </c>
      <c r="Z9" s="479">
        <v>-125182.78305499999</v>
      </c>
      <c r="AA9" s="479">
        <v>-121374.805907</v>
      </c>
      <c r="AB9" s="479">
        <v>-122115.96586</v>
      </c>
      <c r="AC9" s="479">
        <v>-126469.69180299999</v>
      </c>
      <c r="AD9" s="479">
        <v>-134658.09262099999</v>
      </c>
      <c r="AE9" s="479">
        <v>-146518.746866</v>
      </c>
      <c r="AF9" s="479">
        <v>-149912.06374899999</v>
      </c>
      <c r="AG9" s="479">
        <v>-166050.124709</v>
      </c>
      <c r="AH9" s="479">
        <v>-175657.35566299999</v>
      </c>
      <c r="AI9" s="479">
        <v>-173807.743996</v>
      </c>
      <c r="AJ9" s="479">
        <v>-172450.03159900001</v>
      </c>
      <c r="AK9" s="546">
        <v>-177470.560971</v>
      </c>
      <c r="AL9" s="546">
        <v>-171866.07353699996</v>
      </c>
      <c r="AM9" s="546">
        <v>-173045.83646699999</v>
      </c>
      <c r="AN9" s="546">
        <v>-178165.59839199999</v>
      </c>
      <c r="AO9" s="546">
        <v>-171088.60899399998</v>
      </c>
      <c r="AP9" s="546">
        <v>-165892.20628499999</v>
      </c>
      <c r="AQ9" s="546">
        <v>-167930.412962</v>
      </c>
      <c r="AR9" s="546">
        <v>-169892.91487799998</v>
      </c>
      <c r="AS9" s="546">
        <v>-173499.08945199999</v>
      </c>
      <c r="AT9" s="546">
        <v>-181101.46120599998</v>
      </c>
      <c r="AU9" s="546">
        <v>-183853.66767599998</v>
      </c>
      <c r="AV9" s="546">
        <v>-184238.13063900001</v>
      </c>
      <c r="AW9" s="546">
        <v>-189662.59182899998</v>
      </c>
      <c r="AX9" s="546">
        <v>-191428.03391099995</v>
      </c>
      <c r="AY9" s="546">
        <v>-190221.531288</v>
      </c>
      <c r="AZ9" s="546">
        <v>-186506.623138</v>
      </c>
      <c r="BA9" s="546">
        <v>-190011.72196699996</v>
      </c>
      <c r="BB9" s="546">
        <v>-190283.83913400001</v>
      </c>
      <c r="BC9" s="546">
        <v>-194649.37200799998</v>
      </c>
      <c r="BD9" s="546">
        <v>-191182.89578899997</v>
      </c>
      <c r="BE9" s="546">
        <v>-202419.47018</v>
      </c>
      <c r="BF9" s="546">
        <v>-211394.65785299998</v>
      </c>
      <c r="BG9" s="546">
        <v>-213635.95069100003</v>
      </c>
      <c r="BH9" s="546">
        <v>-218412.33643499998</v>
      </c>
      <c r="BI9" s="546">
        <v>-215124.62495800003</v>
      </c>
      <c r="BJ9" s="546">
        <v>-220078.51639999999</v>
      </c>
    </row>
    <row r="10" spans="1:62" ht="18" customHeight="1">
      <c r="A10" s="186" t="s">
        <v>317</v>
      </c>
      <c r="B10" s="480">
        <v>16833.295833999997</v>
      </c>
      <c r="C10" s="480">
        <v>15419.899857999999</v>
      </c>
      <c r="D10" s="480">
        <v>16067.141397000001</v>
      </c>
      <c r="E10" s="480">
        <v>17575.203870734895</v>
      </c>
      <c r="F10" s="480">
        <v>17935.955060275624</v>
      </c>
      <c r="G10" s="480">
        <v>16441.33146712248</v>
      </c>
      <c r="H10" s="480">
        <v>16978.12439310745</v>
      </c>
      <c r="I10" s="480">
        <v>18520.181343811</v>
      </c>
      <c r="J10" s="480">
        <v>18547.985663394575</v>
      </c>
      <c r="K10" s="480">
        <v>18065.130421102022</v>
      </c>
      <c r="L10" s="480">
        <v>19314.175331834507</v>
      </c>
      <c r="M10" s="480">
        <v>20285.67540497068</v>
      </c>
      <c r="N10" s="480">
        <v>24740.665391368628</v>
      </c>
      <c r="O10" s="480">
        <v>20864.160412722889</v>
      </c>
      <c r="P10" s="480">
        <v>20393.676924032108</v>
      </c>
      <c r="Q10" s="480">
        <v>23423.095379970902</v>
      </c>
      <c r="R10" s="480">
        <v>28219.022141520174</v>
      </c>
      <c r="S10" s="480">
        <v>30946.90474578867</v>
      </c>
      <c r="T10" s="480">
        <v>35179.39906451141</v>
      </c>
      <c r="U10" s="480">
        <v>31929.47959263235</v>
      </c>
      <c r="V10" s="480">
        <v>33267.413609030278</v>
      </c>
      <c r="W10" s="480">
        <v>33855.37159204518</v>
      </c>
      <c r="X10" s="480">
        <v>36775.095557814406</v>
      </c>
      <c r="Y10" s="480">
        <v>37460.176532682344</v>
      </c>
      <c r="Z10" s="480">
        <v>47857.816481492533</v>
      </c>
      <c r="AA10" s="480">
        <v>42258.818640552461</v>
      </c>
      <c r="AB10" s="480">
        <v>40224.595957033926</v>
      </c>
      <c r="AC10" s="480">
        <v>35237.407784777744</v>
      </c>
      <c r="AD10" s="480">
        <v>46992.478794770119</v>
      </c>
      <c r="AE10" s="480">
        <v>50279.958568755101</v>
      </c>
      <c r="AF10" s="480">
        <v>59037.497945052703</v>
      </c>
      <c r="AG10" s="480">
        <v>57033.374311282518</v>
      </c>
      <c r="AH10" s="480">
        <v>67922.63274459877</v>
      </c>
      <c r="AI10" s="480">
        <v>54005.533834028574</v>
      </c>
      <c r="AJ10" s="480">
        <v>50410.126519628866</v>
      </c>
      <c r="AK10" s="480">
        <v>53198.203811987551</v>
      </c>
      <c r="AL10" s="480">
        <v>58173.079432343962</v>
      </c>
      <c r="AM10" s="480">
        <v>54786.547529933174</v>
      </c>
      <c r="AN10" s="480">
        <v>44493.586487655892</v>
      </c>
      <c r="AO10" s="480">
        <v>40982.020970186677</v>
      </c>
      <c r="AP10" s="480">
        <v>42489.908279371761</v>
      </c>
      <c r="AQ10" s="480">
        <v>36601.206824789508</v>
      </c>
      <c r="AR10" s="480">
        <v>38654.472761803285</v>
      </c>
      <c r="AS10" s="480">
        <v>33729.676976900628</v>
      </c>
      <c r="AT10" s="480">
        <v>36396.622970514203</v>
      </c>
      <c r="AU10" s="480">
        <v>32688.210284000001</v>
      </c>
      <c r="AV10" s="480">
        <v>28538.107055</v>
      </c>
      <c r="AW10" s="480">
        <v>30988.358387999997</v>
      </c>
      <c r="AX10" s="480">
        <v>46822.85224940753</v>
      </c>
      <c r="AY10" s="480">
        <v>40105.979543979382</v>
      </c>
      <c r="AZ10" s="480">
        <v>37846.896965626365</v>
      </c>
      <c r="BA10" s="480">
        <v>37292.027262999996</v>
      </c>
      <c r="BB10" s="480">
        <v>37123.35936699999</v>
      </c>
      <c r="BC10" s="480">
        <v>35014.619623999999</v>
      </c>
      <c r="BD10" s="480">
        <v>37063.839060903003</v>
      </c>
      <c r="BE10" s="480">
        <v>39506.275373883131</v>
      </c>
      <c r="BF10" s="480">
        <v>41378.712823152178</v>
      </c>
      <c r="BG10" s="480">
        <v>43020.13845726991</v>
      </c>
      <c r="BH10" s="480">
        <v>45043.647595988936</v>
      </c>
      <c r="BI10" s="480">
        <v>47732.231572877274</v>
      </c>
      <c r="BJ10" s="480">
        <v>57127.233600214866</v>
      </c>
    </row>
    <row r="11" spans="1:62" ht="18" customHeight="1">
      <c r="A11" s="185" t="s">
        <v>318</v>
      </c>
      <c r="B11" s="479">
        <v>2064.3087069999997</v>
      </c>
      <c r="C11" s="479">
        <v>2686.8019020000002</v>
      </c>
      <c r="D11" s="479">
        <v>2535.2653139999998</v>
      </c>
      <c r="E11" s="479">
        <v>2178.331561</v>
      </c>
      <c r="F11" s="479">
        <v>1827.1356489999998</v>
      </c>
      <c r="G11" s="479">
        <v>2201.4828039999998</v>
      </c>
      <c r="H11" s="479">
        <v>2393.6279409999997</v>
      </c>
      <c r="I11" s="479">
        <v>2344.3269559999999</v>
      </c>
      <c r="J11" s="479">
        <v>2829.0567420000002</v>
      </c>
      <c r="K11" s="479">
        <v>3488.5620629999999</v>
      </c>
      <c r="L11" s="479">
        <v>3651.2522729999996</v>
      </c>
      <c r="M11" s="479">
        <v>3823.1703379999999</v>
      </c>
      <c r="N11" s="479">
        <v>2878.4287329999997</v>
      </c>
      <c r="O11" s="479">
        <v>3584.8920320000002</v>
      </c>
      <c r="P11" s="479">
        <v>3361.6251259999999</v>
      </c>
      <c r="Q11" s="479">
        <v>3525.9934029999999</v>
      </c>
      <c r="R11" s="479">
        <v>3206.3660099999997</v>
      </c>
      <c r="S11" s="479">
        <v>3390.329776</v>
      </c>
      <c r="T11" s="479">
        <v>3520.0493449999994</v>
      </c>
      <c r="U11" s="479">
        <v>3567.1585509999995</v>
      </c>
      <c r="V11" s="479">
        <v>4223.6502399999999</v>
      </c>
      <c r="W11" s="479">
        <v>4308.2603680000002</v>
      </c>
      <c r="X11" s="479">
        <v>4105.7541250000004</v>
      </c>
      <c r="Y11" s="479">
        <v>4335.3398550000002</v>
      </c>
      <c r="Z11" s="479">
        <v>4134.9379659999995</v>
      </c>
      <c r="AA11" s="479">
        <v>5007.6003540000002</v>
      </c>
      <c r="AB11" s="479">
        <v>4706.9582050000008</v>
      </c>
      <c r="AC11" s="479">
        <v>3870.6860939999997</v>
      </c>
      <c r="AD11" s="479">
        <v>4972.1807330000001</v>
      </c>
      <c r="AE11" s="479">
        <v>4461.6746210000001</v>
      </c>
      <c r="AF11" s="479">
        <v>4083.9141970000001</v>
      </c>
      <c r="AG11" s="479">
        <v>4927.8305790000004</v>
      </c>
      <c r="AH11" s="479">
        <v>5996.2806069999988</v>
      </c>
      <c r="AI11" s="479">
        <v>5484.9576260000003</v>
      </c>
      <c r="AJ11" s="479">
        <v>6140.3981530000001</v>
      </c>
      <c r="AK11" s="479">
        <v>6040.3664480000007</v>
      </c>
      <c r="AL11" s="479">
        <v>6636.7601749999994</v>
      </c>
      <c r="AM11" s="479">
        <v>6668.8572400000003</v>
      </c>
      <c r="AN11" s="479">
        <v>6600.5583770000003</v>
      </c>
      <c r="AO11" s="479">
        <v>6238.5097159999996</v>
      </c>
      <c r="AP11" s="479">
        <v>7139.4953479999986</v>
      </c>
      <c r="AQ11" s="479">
        <v>6387.4873340000004</v>
      </c>
      <c r="AR11" s="479">
        <v>7678.2563499999997</v>
      </c>
      <c r="AS11" s="479">
        <v>6950.4477289999995</v>
      </c>
      <c r="AT11" s="479">
        <v>7501.2644829999999</v>
      </c>
      <c r="AU11" s="479">
        <v>7960.9001950000002</v>
      </c>
      <c r="AV11" s="479">
        <v>7649.4732439999998</v>
      </c>
      <c r="AW11" s="479">
        <v>7755.9656419999983</v>
      </c>
      <c r="AX11" s="479">
        <v>9020.5885850000013</v>
      </c>
      <c r="AY11" s="479">
        <v>8301.4251700000004</v>
      </c>
      <c r="AZ11" s="479">
        <v>7780.7846809999983</v>
      </c>
      <c r="BA11" s="479">
        <v>8560.2102529999975</v>
      </c>
      <c r="BB11" s="479">
        <v>8778.8820379999997</v>
      </c>
      <c r="BC11" s="479">
        <v>8088.6895169999989</v>
      </c>
      <c r="BD11" s="479">
        <v>8700.1550389999975</v>
      </c>
      <c r="BE11" s="479">
        <v>8938.1603529999993</v>
      </c>
      <c r="BF11" s="479">
        <v>10694.847381999998</v>
      </c>
      <c r="BG11" s="479">
        <v>9859.8765210000001</v>
      </c>
      <c r="BH11" s="479">
        <v>9768.0552460000017</v>
      </c>
      <c r="BI11" s="479">
        <v>10262.487421</v>
      </c>
      <c r="BJ11" s="479">
        <v>11586.486725999999</v>
      </c>
    </row>
    <row r="12" spans="1:62" ht="29.1" customHeight="1">
      <c r="A12" s="100" t="s">
        <v>449</v>
      </c>
      <c r="B12" s="480">
        <v>14768.515626999999</v>
      </c>
      <c r="C12" s="480">
        <v>11980.834955999999</v>
      </c>
      <c r="D12" s="480">
        <v>11778.766083</v>
      </c>
      <c r="E12" s="480">
        <v>13581.672156000001</v>
      </c>
      <c r="F12" s="480">
        <v>14407.519906000001</v>
      </c>
      <c r="G12" s="480">
        <v>12715.123775</v>
      </c>
      <c r="H12" s="480">
        <v>13026.610492999998</v>
      </c>
      <c r="I12" s="480">
        <v>14273.248158999999</v>
      </c>
      <c r="J12" s="480">
        <v>13582.363595999999</v>
      </c>
      <c r="K12" s="480">
        <v>12020.692896999999</v>
      </c>
      <c r="L12" s="480">
        <v>12689.148942999998</v>
      </c>
      <c r="M12" s="480">
        <v>13397.127737000001</v>
      </c>
      <c r="N12" s="480">
        <v>18791.664145999996</v>
      </c>
      <c r="O12" s="480">
        <v>13963.698160999998</v>
      </c>
      <c r="P12" s="480">
        <v>13213.790755</v>
      </c>
      <c r="Q12" s="480">
        <v>15455.287340999999</v>
      </c>
      <c r="R12" s="480">
        <v>19968.618791000001</v>
      </c>
      <c r="S12" s="480">
        <v>20914.151056000002</v>
      </c>
      <c r="T12" s="480">
        <v>23736.540962999999</v>
      </c>
      <c r="U12" s="480">
        <v>18797.599164999996</v>
      </c>
      <c r="V12" s="480">
        <v>19236.263812999998</v>
      </c>
      <c r="W12" s="480">
        <v>19687.665413999999</v>
      </c>
      <c r="X12" s="480">
        <v>22691.937786999999</v>
      </c>
      <c r="Y12" s="480">
        <v>21508.787695999999</v>
      </c>
      <c r="Z12" s="480">
        <v>31488.390608999998</v>
      </c>
      <c r="AA12" s="480">
        <v>22366.729811999998</v>
      </c>
      <c r="AB12" s="480">
        <v>22476.698326999998</v>
      </c>
      <c r="AC12" s="480">
        <v>20778.220206999998</v>
      </c>
      <c r="AD12" s="480">
        <v>27463.011578000001</v>
      </c>
      <c r="AE12" s="480">
        <v>28652.525355999998</v>
      </c>
      <c r="AF12" s="480">
        <v>32199.821408</v>
      </c>
      <c r="AG12" s="480">
        <v>31880.462179000002</v>
      </c>
      <c r="AH12" s="480">
        <v>43278.232690999997</v>
      </c>
      <c r="AI12" s="480">
        <v>31974.839318999999</v>
      </c>
      <c r="AJ12" s="480">
        <v>28645.448792000003</v>
      </c>
      <c r="AK12" s="480">
        <v>32197.176639999994</v>
      </c>
      <c r="AL12" s="480">
        <v>36596.181409999997</v>
      </c>
      <c r="AM12" s="480">
        <v>32718.685716</v>
      </c>
      <c r="AN12" s="480">
        <v>24933.678455000001</v>
      </c>
      <c r="AO12" s="480">
        <v>24410.852616999997</v>
      </c>
      <c r="AP12" s="480">
        <v>24659.278369</v>
      </c>
      <c r="AQ12" s="480">
        <v>21858.329916999999</v>
      </c>
      <c r="AR12" s="480">
        <v>22570.002228000001</v>
      </c>
      <c r="AS12" s="480">
        <v>21311.927452</v>
      </c>
      <c r="AT12" s="480">
        <v>26821.532966999999</v>
      </c>
      <c r="AU12" s="480">
        <v>24727.310088999999</v>
      </c>
      <c r="AV12" s="480">
        <v>20880.589810999998</v>
      </c>
      <c r="AW12" s="480">
        <v>23223.773745999999</v>
      </c>
      <c r="AX12" s="480">
        <v>33231.329765000002</v>
      </c>
      <c r="AY12" s="480">
        <v>26783.502804999996</v>
      </c>
      <c r="AZ12" s="480">
        <v>27031.324037999995</v>
      </c>
      <c r="BA12" s="480">
        <v>28718.302009999996</v>
      </c>
      <c r="BB12" s="480">
        <v>28335.699328999995</v>
      </c>
      <c r="BC12" s="480">
        <v>26912.415107000001</v>
      </c>
      <c r="BD12" s="480">
        <v>26341.864807999998</v>
      </c>
      <c r="BE12" s="480">
        <v>28545.052463</v>
      </c>
      <c r="BF12" s="480">
        <v>27660.995892999999</v>
      </c>
      <c r="BG12" s="480">
        <v>26139.931381999999</v>
      </c>
      <c r="BH12" s="480">
        <v>25752.254336999998</v>
      </c>
      <c r="BI12" s="480">
        <v>26424.770906000002</v>
      </c>
      <c r="BJ12" s="480">
        <v>34496.578474000002</v>
      </c>
    </row>
    <row r="13" spans="1:62" ht="18" customHeight="1">
      <c r="A13" s="189" t="s">
        <v>450</v>
      </c>
      <c r="B13" s="479">
        <v>0.47149999999999997</v>
      </c>
      <c r="C13" s="479">
        <v>752.26300000000003</v>
      </c>
      <c r="D13" s="479">
        <v>1753.11</v>
      </c>
      <c r="E13" s="479">
        <v>1815.2001537348954</v>
      </c>
      <c r="F13" s="479">
        <v>1701.2995052756246</v>
      </c>
      <c r="G13" s="479">
        <v>1524.7248881224791</v>
      </c>
      <c r="H13" s="479">
        <v>1557.8859591074497</v>
      </c>
      <c r="I13" s="479">
        <v>1902.6062288110004</v>
      </c>
      <c r="J13" s="479">
        <v>2136.5653253945748</v>
      </c>
      <c r="K13" s="479">
        <v>2555.8754611020227</v>
      </c>
      <c r="L13" s="479">
        <v>2973.7741158345075</v>
      </c>
      <c r="M13" s="479">
        <v>3065.3773299706818</v>
      </c>
      <c r="N13" s="479">
        <v>3070.5725123686311</v>
      </c>
      <c r="O13" s="479">
        <v>3315.5702197228898</v>
      </c>
      <c r="P13" s="479">
        <v>3818.2610430321056</v>
      </c>
      <c r="Q13" s="479">
        <v>4441.8146359709008</v>
      </c>
      <c r="R13" s="479">
        <v>5044.0373405201744</v>
      </c>
      <c r="S13" s="479">
        <v>6642.4239137886689</v>
      </c>
      <c r="T13" s="479">
        <v>7922.808756511412</v>
      </c>
      <c r="U13" s="479">
        <v>9564.7218766323549</v>
      </c>
      <c r="V13" s="479">
        <v>9807.4995560302832</v>
      </c>
      <c r="W13" s="479">
        <v>9859.4458100451775</v>
      </c>
      <c r="X13" s="479">
        <v>9977.4036458144092</v>
      </c>
      <c r="Y13" s="479">
        <v>11616.048981682346</v>
      </c>
      <c r="Z13" s="479">
        <v>12234.487906492535</v>
      </c>
      <c r="AA13" s="479">
        <v>14884.488474552465</v>
      </c>
      <c r="AB13" s="479">
        <v>13040.939425033923</v>
      </c>
      <c r="AC13" s="479">
        <v>10588.501483777743</v>
      </c>
      <c r="AD13" s="479">
        <v>14557.286483770115</v>
      </c>
      <c r="AE13" s="479">
        <v>17165.758591755108</v>
      </c>
      <c r="AF13" s="479">
        <v>22753.762340052697</v>
      </c>
      <c r="AG13" s="479">
        <v>20225.081553282518</v>
      </c>
      <c r="AH13" s="479">
        <v>18648.119446598776</v>
      </c>
      <c r="AI13" s="479">
        <v>16545.736889028572</v>
      </c>
      <c r="AJ13" s="479">
        <v>15624.279574628861</v>
      </c>
      <c r="AK13" s="479">
        <v>14960.660723987559</v>
      </c>
      <c r="AL13" s="479">
        <v>14940.137847343967</v>
      </c>
      <c r="AM13" s="479">
        <v>15399.004573933178</v>
      </c>
      <c r="AN13" s="479">
        <v>12959.349655655889</v>
      </c>
      <c r="AO13" s="479">
        <v>10332.658637186682</v>
      </c>
      <c r="AP13" s="479">
        <v>10691.134562371763</v>
      </c>
      <c r="AQ13" s="479">
        <v>8355.3895737895073</v>
      </c>
      <c r="AR13" s="479">
        <v>8406.214183803284</v>
      </c>
      <c r="AS13" s="479">
        <v>5467.3017959006265</v>
      </c>
      <c r="AT13" s="479">
        <v>2073.8255205142063</v>
      </c>
      <c r="AU13" s="479">
        <v>0</v>
      </c>
      <c r="AV13" s="479">
        <v>8.0440000000000005</v>
      </c>
      <c r="AW13" s="479">
        <v>8.6189999999999998</v>
      </c>
      <c r="AX13" s="479">
        <v>4570.9338994075215</v>
      </c>
      <c r="AY13" s="479">
        <v>5021.0515689793865</v>
      </c>
      <c r="AZ13" s="479">
        <v>3034.7882466263723</v>
      </c>
      <c r="BA13" s="479">
        <v>13.514999999999999</v>
      </c>
      <c r="BB13" s="479">
        <v>8.7780000000000005</v>
      </c>
      <c r="BC13" s="479">
        <v>13.514999999999999</v>
      </c>
      <c r="BD13" s="479">
        <v>2021.8192139030086</v>
      </c>
      <c r="BE13" s="479">
        <v>2023.0625578831341</v>
      </c>
      <c r="BF13" s="479">
        <v>3022.8695481521777</v>
      </c>
      <c r="BG13" s="479">
        <v>7020.3305542699063</v>
      </c>
      <c r="BH13" s="479">
        <v>9523.3380129889301</v>
      </c>
      <c r="BI13" s="479">
        <v>11044.973245877271</v>
      </c>
      <c r="BJ13" s="479">
        <v>11044.168400214869</v>
      </c>
    </row>
    <row r="14" spans="1:62" ht="18" customHeight="1">
      <c r="A14" s="188" t="s">
        <v>451</v>
      </c>
      <c r="B14" s="480">
        <v>-45807.832757655502</v>
      </c>
      <c r="C14" s="480">
        <v>-43765.855999354855</v>
      </c>
      <c r="D14" s="480">
        <v>-45144.007791375676</v>
      </c>
      <c r="E14" s="480">
        <v>-45867.61096824814</v>
      </c>
      <c r="F14" s="480">
        <v>-46483.551310530122</v>
      </c>
      <c r="G14" s="480">
        <v>-47544.856049504662</v>
      </c>
      <c r="H14" s="480">
        <v>-47161.47821595204</v>
      </c>
      <c r="I14" s="480">
        <v>-47474.98574912209</v>
      </c>
      <c r="J14" s="480">
        <v>-49003.993709459188</v>
      </c>
      <c r="K14" s="480">
        <v>-49597.187179677901</v>
      </c>
      <c r="L14" s="480">
        <v>-51315.704755162129</v>
      </c>
      <c r="M14" s="480">
        <v>-55897.290805963145</v>
      </c>
      <c r="N14" s="480">
        <v>-60981.67461807518</v>
      </c>
      <c r="O14" s="480">
        <v>-62274.007545273787</v>
      </c>
      <c r="P14" s="480">
        <v>-63054.421385639565</v>
      </c>
      <c r="Q14" s="480">
        <v>-64107.906776778807</v>
      </c>
      <c r="R14" s="480">
        <v>-70724.281179375597</v>
      </c>
      <c r="S14" s="480">
        <v>-73586.025537906622</v>
      </c>
      <c r="T14" s="480">
        <v>-74514.019227461918</v>
      </c>
      <c r="U14" s="480">
        <v>-75991.14647894731</v>
      </c>
      <c r="V14" s="480">
        <v>-77253.811519147624</v>
      </c>
      <c r="W14" s="480">
        <v>-78157.507969566024</v>
      </c>
      <c r="X14" s="480">
        <v>-81035.90783288196</v>
      </c>
      <c r="Y14" s="480">
        <v>-83193.936624641545</v>
      </c>
      <c r="Z14" s="480">
        <v>-79581.075137152191</v>
      </c>
      <c r="AA14" s="480">
        <v>-80770.888606298846</v>
      </c>
      <c r="AB14" s="480">
        <v>-81966.345520293457</v>
      </c>
      <c r="AC14" s="480">
        <v>-85705.451759547344</v>
      </c>
      <c r="AD14" s="480">
        <v>-89733.992868391899</v>
      </c>
      <c r="AE14" s="480">
        <v>-91698.32282685618</v>
      </c>
      <c r="AF14" s="480">
        <v>-89586.754547219898</v>
      </c>
      <c r="AG14" s="480">
        <v>-94141.734885006415</v>
      </c>
      <c r="AH14" s="480">
        <v>-90589.224991354175</v>
      </c>
      <c r="AI14" s="480">
        <v>-92344.972013704406</v>
      </c>
      <c r="AJ14" s="480">
        <v>-93789.093008652475</v>
      </c>
      <c r="AK14" s="480">
        <v>-94951.368114043755</v>
      </c>
      <c r="AL14" s="480">
        <v>-93460.601480873796</v>
      </c>
      <c r="AM14" s="480">
        <v>-97719.229790112091</v>
      </c>
      <c r="AN14" s="480">
        <v>-97085.843631410971</v>
      </c>
      <c r="AO14" s="480">
        <v>-96198.780654659771</v>
      </c>
      <c r="AP14" s="480">
        <v>-99993.306034175155</v>
      </c>
      <c r="AQ14" s="480">
        <v>-98189.498322655883</v>
      </c>
      <c r="AR14" s="480">
        <v>-91256.28252908375</v>
      </c>
      <c r="AS14" s="480">
        <v>-91820.187063761332</v>
      </c>
      <c r="AT14" s="480">
        <v>-92272.762508911372</v>
      </c>
      <c r="AU14" s="480">
        <v>-96381.735228633042</v>
      </c>
      <c r="AV14" s="480">
        <v>-97996.167431815047</v>
      </c>
      <c r="AW14" s="480">
        <v>-99333.63108955897</v>
      </c>
      <c r="AX14" s="480">
        <v>-105381.35773593606</v>
      </c>
      <c r="AY14" s="480">
        <v>-104299.32190034927</v>
      </c>
      <c r="AZ14" s="480">
        <v>-101057.05228360416</v>
      </c>
      <c r="BA14" s="480">
        <v>-98597.130662824755</v>
      </c>
      <c r="BB14" s="480">
        <v>-97068.32619850905</v>
      </c>
      <c r="BC14" s="480">
        <v>-98545.673416737234</v>
      </c>
      <c r="BD14" s="480">
        <v>-100285.86243817084</v>
      </c>
      <c r="BE14" s="480">
        <v>-100394.40426707004</v>
      </c>
      <c r="BF14" s="480">
        <v>-97620.076666014444</v>
      </c>
      <c r="BG14" s="480">
        <v>-99642.210067518143</v>
      </c>
      <c r="BH14" s="480">
        <v>-101497.67936807308</v>
      </c>
      <c r="BI14" s="480">
        <v>-103772.78876089155</v>
      </c>
      <c r="BJ14" s="480">
        <v>-100497.0554787899</v>
      </c>
    </row>
    <row r="15" spans="1:62" ht="18" customHeight="1">
      <c r="A15" s="185" t="s">
        <v>445</v>
      </c>
      <c r="B15" s="479">
        <v>9633.4645843985818</v>
      </c>
      <c r="C15" s="479">
        <v>9622.3082003754062</v>
      </c>
      <c r="D15" s="479">
        <v>9110.9083935781218</v>
      </c>
      <c r="E15" s="479">
        <v>8962.6069754969794</v>
      </c>
      <c r="F15" s="479">
        <v>10703.893833636323</v>
      </c>
      <c r="G15" s="479">
        <v>11599.568512957005</v>
      </c>
      <c r="H15" s="479">
        <v>11676.545911834975</v>
      </c>
      <c r="I15" s="479">
        <v>11703.503894754069</v>
      </c>
      <c r="J15" s="479">
        <v>11718.052573195058</v>
      </c>
      <c r="K15" s="479">
        <v>12231.333148713602</v>
      </c>
      <c r="L15" s="479">
        <v>12484.778811339369</v>
      </c>
      <c r="M15" s="479">
        <v>11095.468624258414</v>
      </c>
      <c r="N15" s="479">
        <v>11393.257671503041</v>
      </c>
      <c r="O15" s="479">
        <v>11129.048855548555</v>
      </c>
      <c r="P15" s="479">
        <v>11550.851955213639</v>
      </c>
      <c r="Q15" s="479">
        <v>11284.816822658351</v>
      </c>
      <c r="R15" s="479">
        <v>10055.375076171513</v>
      </c>
      <c r="S15" s="479">
        <v>10278.914660211305</v>
      </c>
      <c r="T15" s="479">
        <v>10014.136659069816</v>
      </c>
      <c r="U15" s="479">
        <v>9914.252120464349</v>
      </c>
      <c r="V15" s="479">
        <v>10166.863581534733</v>
      </c>
      <c r="W15" s="479">
        <v>10462.181148577283</v>
      </c>
      <c r="X15" s="479">
        <v>10690.92947950594</v>
      </c>
      <c r="Y15" s="479">
        <v>10733.428998715852</v>
      </c>
      <c r="Z15" s="479">
        <v>11365.394717577663</v>
      </c>
      <c r="AA15" s="479">
        <v>10940.907072954546</v>
      </c>
      <c r="AB15" s="479">
        <v>11253.351412700231</v>
      </c>
      <c r="AC15" s="479">
        <v>11510.922352110008</v>
      </c>
      <c r="AD15" s="479">
        <v>10735.712682270318</v>
      </c>
      <c r="AE15" s="479">
        <v>10509.104106544288</v>
      </c>
      <c r="AF15" s="479">
        <v>10833.732149858075</v>
      </c>
      <c r="AG15" s="479">
        <v>11113.288025718615</v>
      </c>
      <c r="AH15" s="479">
        <v>12732.332478165772</v>
      </c>
      <c r="AI15" s="479">
        <v>14368.391296626669</v>
      </c>
      <c r="AJ15" s="479">
        <v>16145.932972976245</v>
      </c>
      <c r="AK15" s="479">
        <v>17346.543866419401</v>
      </c>
      <c r="AL15" s="479">
        <v>18293.214190227765</v>
      </c>
      <c r="AM15" s="479">
        <v>17399.734023587051</v>
      </c>
      <c r="AN15" s="479">
        <v>18645.070435414171</v>
      </c>
      <c r="AO15" s="479">
        <v>21721.09107004448</v>
      </c>
      <c r="AP15" s="479">
        <v>23061.82159706614</v>
      </c>
      <c r="AQ15" s="479">
        <v>24344.152709280861</v>
      </c>
      <c r="AR15" s="479">
        <v>27893.852328167901</v>
      </c>
      <c r="AS15" s="479">
        <v>27976.699431983932</v>
      </c>
      <c r="AT15" s="479">
        <v>29384.030361104313</v>
      </c>
      <c r="AU15" s="479">
        <v>29874.438641817302</v>
      </c>
      <c r="AV15" s="479">
        <v>30889.277197831321</v>
      </c>
      <c r="AW15" s="479">
        <v>30914.111344144439</v>
      </c>
      <c r="AX15" s="479">
        <v>27251.981941314305</v>
      </c>
      <c r="AY15" s="479">
        <v>29738.2421422568</v>
      </c>
      <c r="AZ15" s="479">
        <v>31100.10468608874</v>
      </c>
      <c r="BA15" s="479">
        <v>34183.737468200939</v>
      </c>
      <c r="BB15" s="479">
        <v>35305.781843287878</v>
      </c>
      <c r="BC15" s="479">
        <v>36841.711804637198</v>
      </c>
      <c r="BD15" s="479">
        <v>36770.338900270392</v>
      </c>
      <c r="BE15" s="479">
        <v>38258.201933515767</v>
      </c>
      <c r="BF15" s="479">
        <v>42312.593120590667</v>
      </c>
      <c r="BG15" s="479">
        <v>42586.044943755558</v>
      </c>
      <c r="BH15" s="479">
        <v>42088.15213190428</v>
      </c>
      <c r="BI15" s="479">
        <v>40985.402503272737</v>
      </c>
      <c r="BJ15" s="479">
        <v>40875.719198563427</v>
      </c>
    </row>
    <row r="16" spans="1:62" ht="18" customHeight="1">
      <c r="A16" s="100" t="s">
        <v>319</v>
      </c>
      <c r="B16" s="480">
        <v>-55441.297342054087</v>
      </c>
      <c r="C16" s="480">
        <v>-53388.164199730258</v>
      </c>
      <c r="D16" s="480">
        <v>-54254.9161849538</v>
      </c>
      <c r="E16" s="480">
        <v>-54830.21794374512</v>
      </c>
      <c r="F16" s="480">
        <v>-57187.445144166442</v>
      </c>
      <c r="G16" s="480">
        <v>-59144.424562461667</v>
      </c>
      <c r="H16" s="480">
        <v>-58838.024127787015</v>
      </c>
      <c r="I16" s="480">
        <v>-59178.489643876157</v>
      </c>
      <c r="J16" s="480">
        <v>-60722.04628265425</v>
      </c>
      <c r="K16" s="480">
        <v>-61828.520328391503</v>
      </c>
      <c r="L16" s="480">
        <v>-63800.483566501498</v>
      </c>
      <c r="M16" s="480">
        <v>-66992.759430221558</v>
      </c>
      <c r="N16" s="480">
        <v>-72374.932289578224</v>
      </c>
      <c r="O16" s="480">
        <v>-73403.056400822345</v>
      </c>
      <c r="P16" s="480">
        <v>-74605.273340853208</v>
      </c>
      <c r="Q16" s="480">
        <v>-75392.723599437159</v>
      </c>
      <c r="R16" s="480">
        <v>-80779.656255547117</v>
      </c>
      <c r="S16" s="480">
        <v>-83864.940198117925</v>
      </c>
      <c r="T16" s="480">
        <v>-84528.155886531735</v>
      </c>
      <c r="U16" s="480">
        <v>-85905.398599411667</v>
      </c>
      <c r="V16" s="480">
        <v>-87420.675100682362</v>
      </c>
      <c r="W16" s="480">
        <v>-88619.689118143302</v>
      </c>
      <c r="X16" s="480">
        <v>-91726.837312387899</v>
      </c>
      <c r="Y16" s="480">
        <v>-93927.3656233574</v>
      </c>
      <c r="Z16" s="480">
        <v>-90946.469854729847</v>
      </c>
      <c r="AA16" s="480">
        <v>-91711.795679253395</v>
      </c>
      <c r="AB16" s="480">
        <v>-93219.696932993684</v>
      </c>
      <c r="AC16" s="480">
        <v>-97216.374111657351</v>
      </c>
      <c r="AD16" s="480">
        <v>-100469.70555066221</v>
      </c>
      <c r="AE16" s="480">
        <v>-102207.42693340046</v>
      </c>
      <c r="AF16" s="480">
        <v>-100420.48669707797</v>
      </c>
      <c r="AG16" s="480">
        <v>-105255.02291072503</v>
      </c>
      <c r="AH16" s="480">
        <v>-103321.55746951995</v>
      </c>
      <c r="AI16" s="480">
        <v>-106713.36331033107</v>
      </c>
      <c r="AJ16" s="480">
        <v>-109935.02598162871</v>
      </c>
      <c r="AK16" s="480">
        <v>-112297.91198046316</v>
      </c>
      <c r="AL16" s="480">
        <v>-111753.81567110156</v>
      </c>
      <c r="AM16" s="480">
        <v>-115118.96381369914</v>
      </c>
      <c r="AN16" s="480">
        <v>-115730.91406682515</v>
      </c>
      <c r="AO16" s="480">
        <v>-117919.87172470425</v>
      </c>
      <c r="AP16" s="480">
        <v>-123055.1276312413</v>
      </c>
      <c r="AQ16" s="480">
        <v>-122533.65103193675</v>
      </c>
      <c r="AR16" s="480">
        <v>-119150.13485725166</v>
      </c>
      <c r="AS16" s="480">
        <v>-119796.88649574526</v>
      </c>
      <c r="AT16" s="480">
        <v>-121656.79287001568</v>
      </c>
      <c r="AU16" s="480">
        <v>-126256.17387045034</v>
      </c>
      <c r="AV16" s="480">
        <v>-128885.44462964637</v>
      </c>
      <c r="AW16" s="480">
        <v>-130247.74243370342</v>
      </c>
      <c r="AX16" s="480">
        <v>-132633.33967725036</v>
      </c>
      <c r="AY16" s="480">
        <v>-134037.56404260607</v>
      </c>
      <c r="AZ16" s="480">
        <v>-132157.15696969291</v>
      </c>
      <c r="BA16" s="480">
        <v>-132780.86813102569</v>
      </c>
      <c r="BB16" s="480">
        <v>-132374.10804179692</v>
      </c>
      <c r="BC16" s="480">
        <v>-135387.38522137442</v>
      </c>
      <c r="BD16" s="480">
        <v>-137056.20133844123</v>
      </c>
      <c r="BE16" s="480">
        <v>-138652.60620058581</v>
      </c>
      <c r="BF16" s="480">
        <v>-139932.66978660511</v>
      </c>
      <c r="BG16" s="480">
        <v>-142228.25501127369</v>
      </c>
      <c r="BH16" s="480">
        <v>-143585.83149997736</v>
      </c>
      <c r="BI16" s="480">
        <v>-144758.19126416428</v>
      </c>
      <c r="BJ16" s="480">
        <v>-141372.77467735333</v>
      </c>
    </row>
    <row r="17" spans="1:62" ht="29.1" customHeight="1">
      <c r="A17" s="190" t="s">
        <v>598</v>
      </c>
      <c r="B17" s="479">
        <v>208494.61284760141</v>
      </c>
      <c r="C17" s="479">
        <v>210351.2054236246</v>
      </c>
      <c r="D17" s="479">
        <v>213829.8669864219</v>
      </c>
      <c r="E17" s="479">
        <v>220390.27004344366</v>
      </c>
      <c r="F17" s="479">
        <v>231412.18890076535</v>
      </c>
      <c r="G17" s="479">
        <v>238056.78610018079</v>
      </c>
      <c r="H17" s="479">
        <v>246009.71774105393</v>
      </c>
      <c r="I17" s="479">
        <v>252309.56966780656</v>
      </c>
      <c r="J17" s="479">
        <v>258780.08038798638</v>
      </c>
      <c r="K17" s="479">
        <v>263978.05016232777</v>
      </c>
      <c r="L17" s="479">
        <v>270349.1406076987</v>
      </c>
      <c r="M17" s="479">
        <v>275558.07965363457</v>
      </c>
      <c r="N17" s="479">
        <v>280071.13870813319</v>
      </c>
      <c r="O17" s="479">
        <v>281033.67874938791</v>
      </c>
      <c r="P17" s="479">
        <v>283809.15856298251</v>
      </c>
      <c r="Q17" s="479">
        <v>287488.6188368515</v>
      </c>
      <c r="R17" s="479">
        <v>296129.99838922865</v>
      </c>
      <c r="S17" s="479">
        <v>301732.6250185328</v>
      </c>
      <c r="T17" s="479">
        <v>304512.63966035633</v>
      </c>
      <c r="U17" s="479">
        <v>307408.12407799694</v>
      </c>
      <c r="V17" s="479">
        <v>312379.82290104136</v>
      </c>
      <c r="W17" s="479">
        <v>316936.58898628957</v>
      </c>
      <c r="X17" s="479">
        <v>321810.02029874024</v>
      </c>
      <c r="Y17" s="479">
        <v>326699.96117095934</v>
      </c>
      <c r="Z17" s="479">
        <v>331632.03713484673</v>
      </c>
      <c r="AA17" s="479">
        <v>331410.50151304633</v>
      </c>
      <c r="AB17" s="479">
        <v>334872.04577671667</v>
      </c>
      <c r="AC17" s="479">
        <v>348152.2937178305</v>
      </c>
      <c r="AD17" s="479">
        <v>348707.0197035314</v>
      </c>
      <c r="AE17" s="479">
        <v>354266.94882012415</v>
      </c>
      <c r="AF17" s="479">
        <v>353038.30253680854</v>
      </c>
      <c r="AG17" s="479">
        <v>357122.52115777857</v>
      </c>
      <c r="AH17" s="479">
        <v>366482.74036106828</v>
      </c>
      <c r="AI17" s="479">
        <v>374121.95038311067</v>
      </c>
      <c r="AJ17" s="479">
        <v>386409.41392180434</v>
      </c>
      <c r="AK17" s="479">
        <v>393758.68254367285</v>
      </c>
      <c r="AL17" s="479">
        <v>402677.34678742371</v>
      </c>
      <c r="AM17" s="479">
        <v>405527.89577224309</v>
      </c>
      <c r="AN17" s="479">
        <v>412975.43093669444</v>
      </c>
      <c r="AO17" s="479">
        <v>424309.52576742991</v>
      </c>
      <c r="AP17" s="479">
        <v>430841.93609772308</v>
      </c>
      <c r="AQ17" s="479">
        <v>437559.40441381763</v>
      </c>
      <c r="AR17" s="479">
        <v>441373.38222497876</v>
      </c>
      <c r="AS17" s="479">
        <v>449193.92389074306</v>
      </c>
      <c r="AT17" s="479">
        <v>464932.49372181657</v>
      </c>
      <c r="AU17" s="479">
        <v>472722.3329189755</v>
      </c>
      <c r="AV17" s="479">
        <v>483056.11301902158</v>
      </c>
      <c r="AW17" s="479">
        <v>489093.35166832642</v>
      </c>
      <c r="AX17" s="479">
        <v>496048.18749755702</v>
      </c>
      <c r="AY17" s="479">
        <v>494989.53164439474</v>
      </c>
      <c r="AZ17" s="479">
        <v>497520.80894560553</v>
      </c>
      <c r="BA17" s="479">
        <v>504317.05322185036</v>
      </c>
      <c r="BB17" s="479">
        <v>510292.15347928164</v>
      </c>
      <c r="BC17" s="479">
        <v>518254.41572881362</v>
      </c>
      <c r="BD17" s="479">
        <v>522817.85041856521</v>
      </c>
      <c r="BE17" s="479">
        <v>531345.76621054404</v>
      </c>
      <c r="BF17" s="479">
        <v>542073.44958774885</v>
      </c>
      <c r="BG17" s="479">
        <v>548495.0599889009</v>
      </c>
      <c r="BH17" s="479">
        <v>554133.26326376165</v>
      </c>
      <c r="BI17" s="479">
        <v>558732.41276852088</v>
      </c>
      <c r="BJ17" s="479">
        <v>565353.87051990861</v>
      </c>
    </row>
    <row r="18" spans="1:62" ht="18" customHeight="1">
      <c r="A18" s="100" t="s">
        <v>306</v>
      </c>
      <c r="B18" s="480">
        <v>1423.8909636734215</v>
      </c>
      <c r="C18" s="480">
        <v>1432.9223596440213</v>
      </c>
      <c r="D18" s="480">
        <v>1547.4415244430402</v>
      </c>
      <c r="E18" s="480">
        <v>2154.0780244433845</v>
      </c>
      <c r="F18" s="480">
        <v>2164.1069071961988</v>
      </c>
      <c r="G18" s="480">
        <v>2159.0546612469197</v>
      </c>
      <c r="H18" s="480">
        <v>2159.6613768022362</v>
      </c>
      <c r="I18" s="480">
        <v>2217.2846406896351</v>
      </c>
      <c r="J18" s="480">
        <v>2210.0686133790832</v>
      </c>
      <c r="K18" s="480">
        <v>2322.8157795925349</v>
      </c>
      <c r="L18" s="480">
        <v>2388.5940923339022</v>
      </c>
      <c r="M18" s="480">
        <v>2396.340158846293</v>
      </c>
      <c r="N18" s="480">
        <v>2434.1121389127247</v>
      </c>
      <c r="O18" s="480">
        <v>2461.8533688784764</v>
      </c>
      <c r="P18" s="480">
        <v>2484.9458183579072</v>
      </c>
      <c r="Q18" s="480">
        <v>2495.5841229986845</v>
      </c>
      <c r="R18" s="480">
        <v>2466.3617552640849</v>
      </c>
      <c r="S18" s="480">
        <v>2477.6410696552466</v>
      </c>
      <c r="T18" s="480">
        <v>2496.5644878529988</v>
      </c>
      <c r="U18" s="480">
        <v>2502.9083899597931</v>
      </c>
      <c r="V18" s="480">
        <v>2529.2734779083867</v>
      </c>
      <c r="W18" s="480">
        <v>2534.6127525055736</v>
      </c>
      <c r="X18" s="480">
        <v>2528.0574088410913</v>
      </c>
      <c r="Y18" s="480">
        <v>2573.4187144602715</v>
      </c>
      <c r="Z18" s="480">
        <v>2713.5199764735075</v>
      </c>
      <c r="AA18" s="480">
        <v>2743.9817171576233</v>
      </c>
      <c r="AB18" s="480">
        <v>2780.3609647599951</v>
      </c>
      <c r="AC18" s="480">
        <v>2870.5033641038935</v>
      </c>
      <c r="AD18" s="480">
        <v>2823.2332610217013</v>
      </c>
      <c r="AE18" s="480">
        <v>2818.4644610686746</v>
      </c>
      <c r="AF18" s="480">
        <v>2815.4285500256442</v>
      </c>
      <c r="AG18" s="480">
        <v>2861.61239912262</v>
      </c>
      <c r="AH18" s="480">
        <v>2879.5420795822743</v>
      </c>
      <c r="AI18" s="480">
        <v>2892.2235271273653</v>
      </c>
      <c r="AJ18" s="480">
        <v>2956.7209812596543</v>
      </c>
      <c r="AK18" s="480">
        <v>3027.4775184980808</v>
      </c>
      <c r="AL18" s="480">
        <v>3093.2753389174527</v>
      </c>
      <c r="AM18" s="480">
        <v>3111.8457226504197</v>
      </c>
      <c r="AN18" s="480">
        <v>3131.8400023804752</v>
      </c>
      <c r="AO18" s="480">
        <v>3158.9804372765079</v>
      </c>
      <c r="AP18" s="480">
        <v>3192.2321275383633</v>
      </c>
      <c r="AQ18" s="480">
        <v>3258.6436198861311</v>
      </c>
      <c r="AR18" s="480">
        <v>3348.7559314031714</v>
      </c>
      <c r="AS18" s="480">
        <v>3497.2311491349274</v>
      </c>
      <c r="AT18" s="480">
        <v>3955.0129276991192</v>
      </c>
      <c r="AU18" s="480">
        <v>4565.7273192872635</v>
      </c>
      <c r="AV18" s="480">
        <v>4613.733807708566</v>
      </c>
      <c r="AW18" s="480">
        <v>4858.099280001541</v>
      </c>
      <c r="AX18" s="480">
        <v>4896.443468502971</v>
      </c>
      <c r="AY18" s="480">
        <v>5021.3255122067822</v>
      </c>
      <c r="AZ18" s="480">
        <v>5164.6288981117305</v>
      </c>
      <c r="BA18" s="480">
        <v>5409.958867095218</v>
      </c>
      <c r="BB18" s="480">
        <v>5585.9367250682008</v>
      </c>
      <c r="BC18" s="480">
        <v>5904.7152783916808</v>
      </c>
      <c r="BD18" s="480">
        <v>5928.5165314931382</v>
      </c>
      <c r="BE18" s="480">
        <v>5259.8691724447644</v>
      </c>
      <c r="BF18" s="480">
        <v>5374.0094563294842</v>
      </c>
      <c r="BG18" s="480">
        <v>5550.8761333399334</v>
      </c>
      <c r="BH18" s="480">
        <v>5772.1689636609872</v>
      </c>
      <c r="BI18" s="480">
        <v>6151.5654078283687</v>
      </c>
      <c r="BJ18" s="480">
        <v>6312.4614692171217</v>
      </c>
    </row>
    <row r="19" spans="1:62" ht="18" customHeight="1">
      <c r="A19" s="189" t="s">
        <v>307</v>
      </c>
      <c r="B19" s="479">
        <v>0</v>
      </c>
      <c r="C19" s="479">
        <v>0</v>
      </c>
      <c r="D19" s="479">
        <v>0</v>
      </c>
      <c r="E19" s="479">
        <v>0</v>
      </c>
      <c r="F19" s="479">
        <v>0</v>
      </c>
      <c r="G19" s="479">
        <v>0</v>
      </c>
      <c r="H19" s="479">
        <v>0</v>
      </c>
      <c r="I19" s="479">
        <v>0</v>
      </c>
      <c r="J19" s="479">
        <v>0</v>
      </c>
      <c r="K19" s="479">
        <v>0</v>
      </c>
      <c r="L19" s="479">
        <v>0</v>
      </c>
      <c r="M19" s="479">
        <v>0</v>
      </c>
      <c r="N19" s="479">
        <v>0</v>
      </c>
      <c r="O19" s="479">
        <v>0</v>
      </c>
      <c r="P19" s="479">
        <v>0</v>
      </c>
      <c r="Q19" s="479">
        <v>0</v>
      </c>
      <c r="R19" s="479">
        <v>0</v>
      </c>
      <c r="S19" s="479">
        <v>0</v>
      </c>
      <c r="T19" s="479">
        <v>0</v>
      </c>
      <c r="U19" s="479">
        <v>0</v>
      </c>
      <c r="V19" s="479">
        <v>0</v>
      </c>
      <c r="W19" s="479">
        <v>0</v>
      </c>
      <c r="X19" s="479">
        <v>0</v>
      </c>
      <c r="Y19" s="479">
        <v>0</v>
      </c>
      <c r="Z19" s="479">
        <v>0</v>
      </c>
      <c r="AA19" s="479">
        <v>0</v>
      </c>
      <c r="AB19" s="479">
        <v>0</v>
      </c>
      <c r="AC19" s="479">
        <v>0</v>
      </c>
      <c r="AD19" s="479">
        <v>0</v>
      </c>
      <c r="AE19" s="479">
        <v>0</v>
      </c>
      <c r="AF19" s="479">
        <v>0</v>
      </c>
      <c r="AG19" s="479">
        <v>0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0</v>
      </c>
      <c r="AQ19" s="479">
        <v>0</v>
      </c>
      <c r="AR19" s="479">
        <v>0</v>
      </c>
      <c r="AS19" s="479">
        <v>0</v>
      </c>
      <c r="AT19" s="479"/>
      <c r="AU19" s="479"/>
      <c r="AV19" s="479">
        <v>0</v>
      </c>
      <c r="AW19" s="479">
        <v>0</v>
      </c>
      <c r="AX19" s="479">
        <v>0</v>
      </c>
      <c r="AY19" s="479">
        <v>0</v>
      </c>
      <c r="AZ19" s="479">
        <v>0</v>
      </c>
      <c r="BA19" s="479">
        <v>0</v>
      </c>
      <c r="BB19" s="479">
        <v>0</v>
      </c>
      <c r="BC19" s="479">
        <v>0</v>
      </c>
      <c r="BD19" s="479">
        <v>0</v>
      </c>
      <c r="BE19" s="479">
        <v>0</v>
      </c>
      <c r="BF19" s="479">
        <v>0</v>
      </c>
      <c r="BG19" s="479">
        <v>0</v>
      </c>
      <c r="BH19" s="479">
        <v>0</v>
      </c>
      <c r="BI19" s="479">
        <v>0</v>
      </c>
      <c r="BJ19" s="479">
        <v>0</v>
      </c>
    </row>
    <row r="20" spans="1:62" ht="16.5" customHeight="1">
      <c r="A20" s="100" t="s">
        <v>308</v>
      </c>
      <c r="B20" s="481">
        <v>53303.291677267007</v>
      </c>
      <c r="C20" s="481">
        <v>54087.314183812145</v>
      </c>
      <c r="D20" s="481">
        <v>54540.711207337496</v>
      </c>
      <c r="E20" s="481">
        <v>55100.846168032687</v>
      </c>
      <c r="F20" s="481">
        <v>57995.326452706759</v>
      </c>
      <c r="G20" s="481">
        <v>58771.116471072593</v>
      </c>
      <c r="H20" s="481">
        <v>60783.136408749073</v>
      </c>
      <c r="I20" s="481">
        <v>62030.605367299926</v>
      </c>
      <c r="J20" s="481">
        <v>63139.066410936059</v>
      </c>
      <c r="K20" s="481">
        <v>62574.850800126173</v>
      </c>
      <c r="L20" s="481">
        <v>63157.838485138629</v>
      </c>
      <c r="M20" s="481">
        <v>62932.893281922545</v>
      </c>
      <c r="N20" s="481">
        <v>62700.548967387709</v>
      </c>
      <c r="O20" s="481">
        <v>62623.906260079399</v>
      </c>
      <c r="P20" s="481">
        <v>62236.797137322661</v>
      </c>
      <c r="Q20" s="481">
        <v>61990.83677595621</v>
      </c>
      <c r="R20" s="481">
        <v>62621.256887839729</v>
      </c>
      <c r="S20" s="481">
        <v>61597.464703787111</v>
      </c>
      <c r="T20" s="481">
        <v>61737.483394807867</v>
      </c>
      <c r="U20" s="481">
        <v>62135.305255311083</v>
      </c>
      <c r="V20" s="481">
        <v>64050.441568396476</v>
      </c>
      <c r="W20" s="481">
        <v>64184.206484998031</v>
      </c>
      <c r="X20" s="481">
        <v>64497.07604447785</v>
      </c>
      <c r="Y20" s="481">
        <v>64833.634107505794</v>
      </c>
      <c r="Z20" s="481">
        <v>65891.783288668288</v>
      </c>
      <c r="AA20" s="481">
        <v>64272.903150965038</v>
      </c>
      <c r="AB20" s="481">
        <v>63221.448816925564</v>
      </c>
      <c r="AC20" s="481">
        <v>66088.043936216854</v>
      </c>
      <c r="AD20" s="481">
        <v>64839.910058764697</v>
      </c>
      <c r="AE20" s="481">
        <v>65180.580078346997</v>
      </c>
      <c r="AF20" s="481">
        <v>64155.744322466198</v>
      </c>
      <c r="AG20" s="481">
        <v>64509.397068411854</v>
      </c>
      <c r="AH20" s="481">
        <v>65231.913943628017</v>
      </c>
      <c r="AI20" s="481">
        <v>66088.247802616112</v>
      </c>
      <c r="AJ20" s="481">
        <v>69635.924767476463</v>
      </c>
      <c r="AK20" s="481">
        <v>70426.609599364077</v>
      </c>
      <c r="AL20" s="481">
        <v>73939.564199495217</v>
      </c>
      <c r="AM20" s="481">
        <v>71784.946829797846</v>
      </c>
      <c r="AN20" s="481">
        <v>74132.937648814885</v>
      </c>
      <c r="AO20" s="481">
        <v>74129.461517672607</v>
      </c>
      <c r="AP20" s="481">
        <v>73069.909281383065</v>
      </c>
      <c r="AQ20" s="481">
        <v>71393.013642269827</v>
      </c>
      <c r="AR20" s="481">
        <v>68996.754687580717</v>
      </c>
      <c r="AS20" s="481">
        <v>69083.621997943861</v>
      </c>
      <c r="AT20" s="481">
        <v>70942.33841025627</v>
      </c>
      <c r="AU20" s="481">
        <v>71591.064186791264</v>
      </c>
      <c r="AV20" s="481">
        <v>73432.003367803292</v>
      </c>
      <c r="AW20" s="481">
        <v>73544.13296857386</v>
      </c>
      <c r="AX20" s="481">
        <v>77342.921592171289</v>
      </c>
      <c r="AY20" s="481">
        <v>74263.013278964456</v>
      </c>
      <c r="AZ20" s="481">
        <v>73073.807297445601</v>
      </c>
      <c r="BA20" s="481">
        <v>72561.722008097655</v>
      </c>
      <c r="BB20" s="481">
        <v>71354.546933719786</v>
      </c>
      <c r="BC20" s="481">
        <v>71659.334050077407</v>
      </c>
      <c r="BD20" s="481">
        <v>71640.358121604018</v>
      </c>
      <c r="BE20" s="481">
        <v>72392.822227191631</v>
      </c>
      <c r="BF20" s="481">
        <v>73881.746029858245</v>
      </c>
      <c r="BG20" s="481">
        <v>74317.506012886879</v>
      </c>
      <c r="BH20" s="481">
        <v>73306.284031022093</v>
      </c>
      <c r="BI20" s="481">
        <v>73340.647480206826</v>
      </c>
      <c r="BJ20" s="481">
        <v>76131.095609934593</v>
      </c>
    </row>
    <row r="21" spans="1:62" ht="18" customHeight="1">
      <c r="A21" s="185" t="s">
        <v>309</v>
      </c>
      <c r="B21" s="574">
        <v>153767.43020666097</v>
      </c>
      <c r="C21" s="574">
        <v>154830.96888016842</v>
      </c>
      <c r="D21" s="574">
        <v>157741.71425464135</v>
      </c>
      <c r="E21" s="574">
        <v>163135.34585096757</v>
      </c>
      <c r="F21" s="574">
        <v>171252.75554086239</v>
      </c>
      <c r="G21" s="574">
        <v>177126.61496786127</v>
      </c>
      <c r="H21" s="574">
        <v>183066.91995550261</v>
      </c>
      <c r="I21" s="574">
        <v>188061.67965981699</v>
      </c>
      <c r="J21" s="574">
        <v>193430.94536367123</v>
      </c>
      <c r="K21" s="574">
        <v>199080.38358260907</v>
      </c>
      <c r="L21" s="574">
        <v>204802.70803022617</v>
      </c>
      <c r="M21" s="574">
        <v>210228.84621286573</v>
      </c>
      <c r="N21" s="574">
        <v>214936.47760183277</v>
      </c>
      <c r="O21" s="574">
        <v>215947.91912043002</v>
      </c>
      <c r="P21" s="574">
        <v>219087.41560730193</v>
      </c>
      <c r="Q21" s="574">
        <v>223002.19793789659</v>
      </c>
      <c r="R21" s="574">
        <v>231042.37974612485</v>
      </c>
      <c r="S21" s="574">
        <v>237657.51924509043</v>
      </c>
      <c r="T21" s="574">
        <v>240278.59177769546</v>
      </c>
      <c r="U21" s="574">
        <v>242769.91043272606</v>
      </c>
      <c r="V21" s="574">
        <v>245800.1078547365</v>
      </c>
      <c r="W21" s="574">
        <v>250217.76974878594</v>
      </c>
      <c r="X21" s="574">
        <v>254784.88684542131</v>
      </c>
      <c r="Y21" s="574">
        <v>259292.90834899328</v>
      </c>
      <c r="Z21" s="574">
        <v>263026.73386970494</v>
      </c>
      <c r="AA21" s="574">
        <v>264393.61664492369</v>
      </c>
      <c r="AB21" s="574">
        <v>268870.23599503114</v>
      </c>
      <c r="AC21" s="574">
        <v>279193.74641750974</v>
      </c>
      <c r="AD21" s="574">
        <v>281043.876383745</v>
      </c>
      <c r="AE21" s="574">
        <v>286267.90428070846</v>
      </c>
      <c r="AF21" s="574">
        <v>286067.12966431672</v>
      </c>
      <c r="AG21" s="574">
        <v>289751.51169024408</v>
      </c>
      <c r="AH21" s="574">
        <v>298371.28433785797</v>
      </c>
      <c r="AI21" s="574">
        <v>305141.47905336722</v>
      </c>
      <c r="AJ21" s="574">
        <v>313816.76817306824</v>
      </c>
      <c r="AK21" s="574">
        <v>320304.59542581066</v>
      </c>
      <c r="AL21" s="574">
        <v>325644.50724901102</v>
      </c>
      <c r="AM21" s="574">
        <v>330631.10321979481</v>
      </c>
      <c r="AN21" s="574">
        <v>335710.65328549908</v>
      </c>
      <c r="AO21" s="574">
        <v>347021.08381248079</v>
      </c>
      <c r="AP21" s="574">
        <v>354579.79468880163</v>
      </c>
      <c r="AQ21" s="574">
        <v>362907.74715166166</v>
      </c>
      <c r="AR21" s="574">
        <v>369027.87160599488</v>
      </c>
      <c r="AS21" s="574">
        <v>376613.07074366428</v>
      </c>
      <c r="AT21" s="574">
        <v>390035.14238386118</v>
      </c>
      <c r="AU21" s="574">
        <v>396565.541412897</v>
      </c>
      <c r="AV21" s="574">
        <v>405010.37584350974</v>
      </c>
      <c r="AW21" s="574">
        <v>410691.11941975099</v>
      </c>
      <c r="AX21" s="574">
        <v>413808.82243688277</v>
      </c>
      <c r="AY21" s="574">
        <v>415705.19285322353</v>
      </c>
      <c r="AZ21" s="574">
        <v>419282.37275004818</v>
      </c>
      <c r="BA21" s="574">
        <v>426345.3723466575</v>
      </c>
      <c r="BB21" s="574">
        <v>433351.66982049367</v>
      </c>
      <c r="BC21" s="574">
        <v>440690.36640034453</v>
      </c>
      <c r="BD21" s="574">
        <v>445248.97576546803</v>
      </c>
      <c r="BE21" s="574">
        <v>453693.07481090759</v>
      </c>
      <c r="BF21" s="574">
        <v>462817.69410156109</v>
      </c>
      <c r="BG21" s="574">
        <v>468626.67784267408</v>
      </c>
      <c r="BH21" s="574">
        <v>475054.81026907853</v>
      </c>
      <c r="BI21" s="574">
        <v>479240.19988048566</v>
      </c>
      <c r="BJ21" s="574">
        <v>482910.31344075693</v>
      </c>
    </row>
    <row r="22" spans="1:62" ht="18" customHeight="1">
      <c r="A22" s="1198" t="s">
        <v>452</v>
      </c>
      <c r="B22" s="1124">
        <v>2982.0872079999999</v>
      </c>
      <c r="C22" s="1124">
        <v>2668.295212</v>
      </c>
      <c r="D22" s="1124">
        <v>3300.4881259999997</v>
      </c>
      <c r="E22" s="1124">
        <v>4938.7359159999996</v>
      </c>
      <c r="F22" s="1124">
        <v>6766.1888689999996</v>
      </c>
      <c r="G22" s="1124">
        <v>5747.9375920000002</v>
      </c>
      <c r="H22" s="1124">
        <v>4733.8929090000001</v>
      </c>
      <c r="I22" s="1124">
        <v>5145.8592060000001</v>
      </c>
      <c r="J22" s="1124">
        <v>5147.8609280000001</v>
      </c>
      <c r="K22" s="1124">
        <v>5244.1749669999999</v>
      </c>
      <c r="L22" s="1124">
        <v>6430.1128089999993</v>
      </c>
      <c r="M22" s="1124">
        <v>5917.0819769999998</v>
      </c>
      <c r="N22" s="1124">
        <v>5405.8534949999994</v>
      </c>
      <c r="O22" s="1124">
        <v>4448.4532899999995</v>
      </c>
      <c r="P22" s="1124">
        <v>4634.8827409999994</v>
      </c>
      <c r="Q22" s="1124">
        <v>3449.9308510000001</v>
      </c>
      <c r="R22" s="1124">
        <v>1290.1176459999999</v>
      </c>
      <c r="S22" s="1124">
        <v>2239.9864439999997</v>
      </c>
      <c r="T22" s="1124">
        <v>1566.7625210000001</v>
      </c>
      <c r="U22" s="1124">
        <v>2045.3889629999999</v>
      </c>
      <c r="V22" s="1124">
        <v>1306.66257</v>
      </c>
      <c r="W22" s="1124">
        <v>1001.6904449999998</v>
      </c>
      <c r="X22" s="1124">
        <v>2157.4151709999996</v>
      </c>
      <c r="Y22" s="1124">
        <v>2084.3035629999999</v>
      </c>
      <c r="Z22" s="1124">
        <v>1893.4798289999999</v>
      </c>
      <c r="AA22" s="1124">
        <v>1334.165988</v>
      </c>
      <c r="AB22" s="1124">
        <v>2509.5791499999996</v>
      </c>
      <c r="AC22" s="1124">
        <v>2025.8813879999998</v>
      </c>
      <c r="AD22" s="1124">
        <v>1919.3110119999999</v>
      </c>
      <c r="AE22" s="1124">
        <v>1917.8973940000001</v>
      </c>
      <c r="AF22" s="1124">
        <v>2544.0190110000003</v>
      </c>
      <c r="AG22" s="1124">
        <v>1770.49821</v>
      </c>
      <c r="AH22" s="1124">
        <v>2858.001045</v>
      </c>
      <c r="AI22" s="1124">
        <v>2039.2775929999998</v>
      </c>
      <c r="AJ22" s="1124">
        <v>3367.0325170000001</v>
      </c>
      <c r="AK22" s="1124">
        <v>3217.1065419999995</v>
      </c>
      <c r="AL22" s="1124">
        <v>3527.498458</v>
      </c>
      <c r="AM22" s="1124">
        <v>3366.7403780000004</v>
      </c>
      <c r="AN22" s="1124">
        <v>1742.860392</v>
      </c>
      <c r="AO22" s="1124">
        <v>4087.2354499999997</v>
      </c>
      <c r="AP22" s="1124">
        <v>3528.0321650000001</v>
      </c>
      <c r="AQ22" s="1124">
        <v>2889.9068349999998</v>
      </c>
      <c r="AR22" s="1124">
        <v>5080.0924729999997</v>
      </c>
      <c r="AS22" s="1124">
        <v>4274.16662</v>
      </c>
      <c r="AT22" s="1124">
        <v>3854.0229179999997</v>
      </c>
      <c r="AU22" s="1124">
        <v>3564.9903319999999</v>
      </c>
      <c r="AV22" s="1124">
        <v>4187.980372</v>
      </c>
      <c r="AW22" s="1124">
        <v>4083.015672</v>
      </c>
      <c r="AX22" s="1124">
        <v>5245.8666200000007</v>
      </c>
      <c r="AY22" s="1124">
        <v>3698.2699189999998</v>
      </c>
      <c r="AZ22" s="1124">
        <v>4122.1649310000003</v>
      </c>
      <c r="BA22" s="1124">
        <v>4945.5529699999997</v>
      </c>
      <c r="BB22" s="1124">
        <v>5811.0249869999998</v>
      </c>
      <c r="BC22" s="1124">
        <v>5855.3950830000003</v>
      </c>
      <c r="BD22" s="1124">
        <v>5036.4984339999992</v>
      </c>
      <c r="BE22" s="1124">
        <v>3508.6974229999996</v>
      </c>
      <c r="BF22" s="1124">
        <v>6086.6943789999996</v>
      </c>
      <c r="BG22" s="1124">
        <v>2442.2248010000003</v>
      </c>
      <c r="BH22" s="1124">
        <v>4317.3809460000002</v>
      </c>
      <c r="BI22" s="1124">
        <v>3739.009791</v>
      </c>
      <c r="BJ22" s="1124">
        <v>4024.4246969999995</v>
      </c>
    </row>
    <row r="23" spans="1:62" ht="29.1" customHeight="1">
      <c r="A23" s="190" t="s">
        <v>320</v>
      </c>
      <c r="B23" s="574">
        <v>19455.873205</v>
      </c>
      <c r="C23" s="574">
        <v>18532.973792000001</v>
      </c>
      <c r="D23" s="574">
        <v>18872.493296999997</v>
      </c>
      <c r="E23" s="574">
        <v>19711.759932000001</v>
      </c>
      <c r="F23" s="574">
        <v>19862.991309999998</v>
      </c>
      <c r="G23" s="574">
        <v>20682.721150999998</v>
      </c>
      <c r="H23" s="574">
        <v>22073.845441999998</v>
      </c>
      <c r="I23" s="574">
        <v>24253.009525999994</v>
      </c>
      <c r="J23" s="574">
        <v>23714.152454999999</v>
      </c>
      <c r="K23" s="574">
        <v>24443.233224</v>
      </c>
      <c r="L23" s="574">
        <v>24210.652532</v>
      </c>
      <c r="M23" s="574">
        <v>23441.121650000001</v>
      </c>
      <c r="N23" s="574">
        <v>26948.411774999997</v>
      </c>
      <c r="O23" s="574">
        <v>22658.961589999995</v>
      </c>
      <c r="P23" s="574">
        <v>23579.444142999997</v>
      </c>
      <c r="Q23" s="574">
        <v>24614.304161</v>
      </c>
      <c r="R23" s="574">
        <v>25516.339322</v>
      </c>
      <c r="S23" s="574">
        <v>27748.085448000005</v>
      </c>
      <c r="T23" s="574">
        <v>28370.156136999998</v>
      </c>
      <c r="U23" s="574">
        <v>28071.931415999999</v>
      </c>
      <c r="V23" s="574">
        <v>29694.511124000004</v>
      </c>
      <c r="W23" s="574">
        <v>30128.635635999999</v>
      </c>
      <c r="X23" s="574">
        <v>30188.605244999999</v>
      </c>
      <c r="Y23" s="574">
        <v>31972.260981999996</v>
      </c>
      <c r="Z23" s="574">
        <v>35496.18656899999</v>
      </c>
      <c r="AA23" s="574">
        <v>30696.888287000002</v>
      </c>
      <c r="AB23" s="574">
        <v>29935.779506999992</v>
      </c>
      <c r="AC23" s="574">
        <v>31019.805936999997</v>
      </c>
      <c r="AD23" s="574">
        <v>34508.202701999995</v>
      </c>
      <c r="AE23" s="574">
        <v>37929.479536999992</v>
      </c>
      <c r="AF23" s="574">
        <v>40086.508243999997</v>
      </c>
      <c r="AG23" s="574">
        <v>37420.914483</v>
      </c>
      <c r="AH23" s="1197">
        <v>40242.102070999994</v>
      </c>
      <c r="AI23" s="574">
        <v>40302.066228999996</v>
      </c>
      <c r="AJ23" s="574">
        <v>39245.686522999997</v>
      </c>
      <c r="AK23" s="574">
        <v>38240.145645999997</v>
      </c>
      <c r="AL23" s="574">
        <v>44577.360810000006</v>
      </c>
      <c r="AM23" s="574">
        <v>40137.976815000002</v>
      </c>
      <c r="AN23" s="574">
        <v>39977.553274999998</v>
      </c>
      <c r="AO23" s="574">
        <v>39686.557944</v>
      </c>
      <c r="AP23" s="574">
        <v>41963.748155000001</v>
      </c>
      <c r="AQ23" s="574">
        <v>41965.572202000003</v>
      </c>
      <c r="AR23" s="574">
        <v>44661.391463</v>
      </c>
      <c r="AS23" s="574">
        <v>43129.976887999997</v>
      </c>
      <c r="AT23" s="574">
        <v>47347.862479999996</v>
      </c>
      <c r="AU23" s="574">
        <v>44959.316786000003</v>
      </c>
      <c r="AV23" s="574">
        <v>44392.419475999995</v>
      </c>
      <c r="AW23" s="574">
        <v>44190.448853999987</v>
      </c>
      <c r="AX23" s="574">
        <v>50659.487915999998</v>
      </c>
      <c r="AY23" s="574">
        <v>44024.341368999994</v>
      </c>
      <c r="AZ23" s="574">
        <v>43991.958963999998</v>
      </c>
      <c r="BA23" s="574">
        <v>45379.154680000007</v>
      </c>
      <c r="BB23" s="574">
        <v>47333.412487999994</v>
      </c>
      <c r="BC23" s="574">
        <v>48119.009205999995</v>
      </c>
      <c r="BD23" s="574">
        <v>50092.953064000001</v>
      </c>
      <c r="BE23" s="574">
        <v>51949.750944999992</v>
      </c>
      <c r="BF23" s="574">
        <v>55212.424264000001</v>
      </c>
      <c r="BG23" s="574">
        <v>54408.877339999999</v>
      </c>
      <c r="BH23" s="574">
        <v>55126.721798999999</v>
      </c>
      <c r="BI23" s="574">
        <v>54798.551837999992</v>
      </c>
      <c r="BJ23" s="574">
        <v>63420.882394999993</v>
      </c>
    </row>
    <row r="24" spans="1:62" ht="29.1" customHeight="1">
      <c r="A24" s="188" t="s">
        <v>321</v>
      </c>
      <c r="B24" s="480">
        <v>50432.286244999996</v>
      </c>
      <c r="C24" s="480">
        <v>52426.186246999998</v>
      </c>
      <c r="D24" s="480">
        <v>50867.874722</v>
      </c>
      <c r="E24" s="480">
        <v>50442.190205999999</v>
      </c>
      <c r="F24" s="480">
        <v>52892.571717999999</v>
      </c>
      <c r="G24" s="480">
        <v>53900.909184000004</v>
      </c>
      <c r="H24" s="480">
        <v>55555.661420000004</v>
      </c>
      <c r="I24" s="480">
        <v>54721.714091999995</v>
      </c>
      <c r="J24" s="480">
        <v>56159.007874000003</v>
      </c>
      <c r="K24" s="480">
        <v>56894.471322999998</v>
      </c>
      <c r="L24" s="480">
        <v>56761.021976999997</v>
      </c>
      <c r="M24" s="480">
        <v>58335.393771999989</v>
      </c>
      <c r="N24" s="480">
        <v>59533.696312</v>
      </c>
      <c r="O24" s="480">
        <v>61295.409624000007</v>
      </c>
      <c r="P24" s="480">
        <v>61106.286401000005</v>
      </c>
      <c r="Q24" s="480">
        <v>62782.032548000003</v>
      </c>
      <c r="R24" s="480">
        <v>63107.910669000004</v>
      </c>
      <c r="S24" s="480">
        <v>67687.494651000001</v>
      </c>
      <c r="T24" s="480">
        <v>66152.239118999991</v>
      </c>
      <c r="U24" s="480">
        <v>67689.229487999997</v>
      </c>
      <c r="V24" s="480">
        <v>67794.602016000004</v>
      </c>
      <c r="W24" s="480">
        <v>69164.566709000006</v>
      </c>
      <c r="X24" s="480">
        <v>71983.826449999993</v>
      </c>
      <c r="Y24" s="480">
        <v>73829.138825999995</v>
      </c>
      <c r="Z24" s="480">
        <v>80573.214429</v>
      </c>
      <c r="AA24" s="480">
        <v>78480.600680000003</v>
      </c>
      <c r="AB24" s="480">
        <v>77294.952737999993</v>
      </c>
      <c r="AC24" s="480">
        <v>79031.923051999998</v>
      </c>
      <c r="AD24" s="480">
        <v>82708.097705000007</v>
      </c>
      <c r="AE24" s="480">
        <v>88862.744285999986</v>
      </c>
      <c r="AF24" s="480">
        <v>82986.961358999994</v>
      </c>
      <c r="AG24" s="480">
        <v>84419.323165000009</v>
      </c>
      <c r="AH24" s="480">
        <v>90753.044768999986</v>
      </c>
      <c r="AI24" s="480">
        <v>95221.523182999983</v>
      </c>
      <c r="AJ24" s="480">
        <v>93461.196804999985</v>
      </c>
      <c r="AK24" s="480">
        <v>102839.04025799999</v>
      </c>
      <c r="AL24" s="480">
        <v>101856.818975</v>
      </c>
      <c r="AM24" s="480">
        <v>102417.28499499998</v>
      </c>
      <c r="AN24" s="480">
        <v>99633.399950000006</v>
      </c>
      <c r="AO24" s="480">
        <v>100406.086725</v>
      </c>
      <c r="AP24" s="480">
        <v>99144.992627000014</v>
      </c>
      <c r="AQ24" s="480">
        <v>98109.843989999994</v>
      </c>
      <c r="AR24" s="480">
        <v>97966.263028999994</v>
      </c>
      <c r="AS24" s="480">
        <v>102751.50016900001</v>
      </c>
      <c r="AT24" s="480">
        <v>108868.25316999998</v>
      </c>
      <c r="AU24" s="480">
        <v>108030.89571599998</v>
      </c>
      <c r="AV24" s="480">
        <v>107723.769442</v>
      </c>
      <c r="AW24" s="480">
        <v>111039.32212499999</v>
      </c>
      <c r="AX24" s="480">
        <v>115276.29479299999</v>
      </c>
      <c r="AY24" s="480">
        <v>119666.17236299998</v>
      </c>
      <c r="AZ24" s="480">
        <v>120487.90197899999</v>
      </c>
      <c r="BA24" s="480">
        <v>124501.35720499999</v>
      </c>
      <c r="BB24" s="480">
        <v>126104.50329299997</v>
      </c>
      <c r="BC24" s="480">
        <v>131543.05095799998</v>
      </c>
      <c r="BD24" s="480">
        <v>136036.17430799999</v>
      </c>
      <c r="BE24" s="480">
        <v>139392.989267</v>
      </c>
      <c r="BF24" s="480">
        <v>142550.57456799998</v>
      </c>
      <c r="BG24" s="480">
        <v>145289.10722699997</v>
      </c>
      <c r="BH24" s="480">
        <v>152150.82685699998</v>
      </c>
      <c r="BI24" s="480">
        <v>152944.680268</v>
      </c>
      <c r="BJ24" s="480">
        <v>156968.79199100001</v>
      </c>
    </row>
    <row r="25" spans="1:62" ht="40.5" customHeight="1">
      <c r="A25" s="190" t="s">
        <v>311</v>
      </c>
      <c r="B25" s="574">
        <v>741.00267800000006</v>
      </c>
      <c r="C25" s="574">
        <v>699.815699</v>
      </c>
      <c r="D25" s="574">
        <v>707.93289499999992</v>
      </c>
      <c r="E25" s="574">
        <v>592.46698667554858</v>
      </c>
      <c r="F25" s="574">
        <v>568.21470367730399</v>
      </c>
      <c r="G25" s="574">
        <v>561.80358226028591</v>
      </c>
      <c r="H25" s="574">
        <v>528.30201999633391</v>
      </c>
      <c r="I25" s="574">
        <v>457.28144137164998</v>
      </c>
      <c r="J25" s="574">
        <v>426.67892457604125</v>
      </c>
      <c r="K25" s="574">
        <v>400.73763614338856</v>
      </c>
      <c r="L25" s="574">
        <v>358.16899692081472</v>
      </c>
      <c r="M25" s="574">
        <v>317.80741177489011</v>
      </c>
      <c r="N25" s="574">
        <v>331.41750374197909</v>
      </c>
      <c r="O25" s="574">
        <v>343.98726399674661</v>
      </c>
      <c r="P25" s="574">
        <v>340.81510175735542</v>
      </c>
      <c r="Q25" s="574">
        <v>331.47757670463886</v>
      </c>
      <c r="R25" s="574">
        <v>294.60343681261458</v>
      </c>
      <c r="S25" s="574">
        <v>323.53634087089466</v>
      </c>
      <c r="T25" s="574">
        <v>346.43163429000595</v>
      </c>
      <c r="U25" s="574">
        <v>285.68543443268771</v>
      </c>
      <c r="V25" s="574">
        <v>279.09746161240423</v>
      </c>
      <c r="W25" s="574">
        <v>340.20466604781751</v>
      </c>
      <c r="X25" s="574">
        <v>325.12923780789504</v>
      </c>
      <c r="Y25" s="574">
        <v>297.65837951047172</v>
      </c>
      <c r="Z25" s="574">
        <v>309.20229667709862</v>
      </c>
      <c r="AA25" s="574">
        <v>303.63309395041034</v>
      </c>
      <c r="AB25" s="574">
        <v>325.18932434947715</v>
      </c>
      <c r="AC25" s="574">
        <v>284.58040161819247</v>
      </c>
      <c r="AD25" s="574">
        <v>282.98923555768101</v>
      </c>
      <c r="AE25" s="574">
        <v>245.30686779806422</v>
      </c>
      <c r="AF25" s="574">
        <v>224.1249130060358</v>
      </c>
      <c r="AG25" s="574">
        <v>212.29279431997406</v>
      </c>
      <c r="AH25" s="574">
        <v>225.7640434832789</v>
      </c>
      <c r="AI25" s="574">
        <v>212.74608666799151</v>
      </c>
      <c r="AJ25" s="574">
        <v>197.29175465585365</v>
      </c>
      <c r="AK25" s="574">
        <v>198.44916244979731</v>
      </c>
      <c r="AL25" s="574">
        <v>216.18727886513364</v>
      </c>
      <c r="AM25" s="574">
        <v>211.44305428428851</v>
      </c>
      <c r="AN25" s="574">
        <v>212.58702486741345</v>
      </c>
      <c r="AO25" s="574">
        <v>199.82329748898999</v>
      </c>
      <c r="AP25" s="574">
        <v>226.56885137742671</v>
      </c>
      <c r="AQ25" s="574">
        <v>225.74321482337319</v>
      </c>
      <c r="AR25" s="574">
        <v>225.37976648786264</v>
      </c>
      <c r="AS25" s="574">
        <v>227.07805906671643</v>
      </c>
      <c r="AT25" s="574">
        <v>225.83054544647223</v>
      </c>
      <c r="AU25" s="574">
        <v>186.23179634220514</v>
      </c>
      <c r="AV25" s="574">
        <v>188.01214345554678</v>
      </c>
      <c r="AW25" s="574">
        <v>208.80649104182703</v>
      </c>
      <c r="AX25" s="574">
        <v>193.43506627190715</v>
      </c>
      <c r="AY25" s="574">
        <v>155.67890039214177</v>
      </c>
      <c r="AZ25" s="574">
        <v>144.90363924595863</v>
      </c>
      <c r="BA25" s="574">
        <v>130.1279746201289</v>
      </c>
      <c r="BB25" s="574">
        <v>125.44407844359296</v>
      </c>
      <c r="BC25" s="574">
        <v>88.896185106663324</v>
      </c>
      <c r="BD25" s="574">
        <v>90.803173230180448</v>
      </c>
      <c r="BE25" s="574">
        <v>90.17289158362189</v>
      </c>
      <c r="BF25" s="574">
        <v>120.4268297657552</v>
      </c>
      <c r="BG25" s="574">
        <v>194.91489855821982</v>
      </c>
      <c r="BH25" s="574">
        <v>241.07548753138906</v>
      </c>
      <c r="BI25" s="574">
        <v>258.6217617635877</v>
      </c>
      <c r="BJ25" s="574">
        <v>256.01946184222192</v>
      </c>
    </row>
    <row r="26" spans="1:62" ht="29.1" customHeight="1">
      <c r="A26" s="188" t="s">
        <v>322</v>
      </c>
      <c r="B26" s="481">
        <v>221.35012699999999</v>
      </c>
      <c r="C26" s="481">
        <v>184.61870499999998</v>
      </c>
      <c r="D26" s="481">
        <v>170.08169399999997</v>
      </c>
      <c r="E26" s="481">
        <v>160.333696</v>
      </c>
      <c r="F26" s="481">
        <v>164.10654199999999</v>
      </c>
      <c r="G26" s="481">
        <v>155.09408000000002</v>
      </c>
      <c r="H26" s="481">
        <v>149.57349599999998</v>
      </c>
      <c r="I26" s="481">
        <v>140.427548</v>
      </c>
      <c r="J26" s="481">
        <v>139.36439200000001</v>
      </c>
      <c r="K26" s="481">
        <v>132.89507700000001</v>
      </c>
      <c r="L26" s="481">
        <v>122.33819199999999</v>
      </c>
      <c r="M26" s="481">
        <v>130.64041399999999</v>
      </c>
      <c r="N26" s="481">
        <v>138.07180700000001</v>
      </c>
      <c r="O26" s="481">
        <v>138.60990000000001</v>
      </c>
      <c r="P26" s="481">
        <v>160.76854</v>
      </c>
      <c r="Q26" s="481">
        <v>156.542734</v>
      </c>
      <c r="R26" s="481">
        <v>159.54629899999998</v>
      </c>
      <c r="S26" s="481">
        <v>162.86118799999997</v>
      </c>
      <c r="T26" s="481">
        <v>134.99948000000001</v>
      </c>
      <c r="U26" s="481">
        <v>134.88145800000001</v>
      </c>
      <c r="V26" s="481">
        <v>132.955004</v>
      </c>
      <c r="W26" s="481">
        <v>131.879851</v>
      </c>
      <c r="X26" s="481">
        <v>133.11147700000001</v>
      </c>
      <c r="Y26" s="481">
        <v>128.710677</v>
      </c>
      <c r="Z26" s="481">
        <v>126.77288899999999</v>
      </c>
      <c r="AA26" s="481">
        <v>133.31415899999999</v>
      </c>
      <c r="AB26" s="481">
        <v>138.16118599999999</v>
      </c>
      <c r="AC26" s="481">
        <v>138.57469800000001</v>
      </c>
      <c r="AD26" s="481">
        <v>141.46952999999999</v>
      </c>
      <c r="AE26" s="481">
        <v>150.11975799999999</v>
      </c>
      <c r="AF26" s="481">
        <v>155.34607499999998</v>
      </c>
      <c r="AG26" s="481">
        <v>161.34900999999999</v>
      </c>
      <c r="AH26" s="481">
        <v>182.75087600000001</v>
      </c>
      <c r="AI26" s="481">
        <v>190.22725199999999</v>
      </c>
      <c r="AJ26" s="481">
        <v>190.65594999999996</v>
      </c>
      <c r="AK26" s="481">
        <v>195.58853999999999</v>
      </c>
      <c r="AL26" s="481">
        <v>198.78905199999997</v>
      </c>
      <c r="AM26" s="481">
        <v>218.64327499999999</v>
      </c>
      <c r="AN26" s="481">
        <v>245.30758499999999</v>
      </c>
      <c r="AO26" s="481">
        <v>245.71038099999998</v>
      </c>
      <c r="AP26" s="481">
        <v>250.35983799999997</v>
      </c>
      <c r="AQ26" s="481">
        <v>247.10473399999998</v>
      </c>
      <c r="AR26" s="481">
        <v>256.97052199999996</v>
      </c>
      <c r="AS26" s="481">
        <v>258.55258099999998</v>
      </c>
      <c r="AT26" s="481">
        <v>245.13804499999998</v>
      </c>
      <c r="AU26" s="481">
        <v>258.195606</v>
      </c>
      <c r="AV26" s="481">
        <v>250.05982399999999</v>
      </c>
      <c r="AW26" s="481">
        <v>245.177098</v>
      </c>
      <c r="AX26" s="481">
        <v>235.31062599999998</v>
      </c>
      <c r="AY26" s="481">
        <v>242.63281599999999</v>
      </c>
      <c r="AZ26" s="481">
        <v>257.41082799999998</v>
      </c>
      <c r="BA26" s="481">
        <v>273.14782499999995</v>
      </c>
      <c r="BB26" s="481">
        <v>269.83582000000001</v>
      </c>
      <c r="BC26" s="481">
        <v>270.54042199999998</v>
      </c>
      <c r="BD26" s="481">
        <v>271.13888499999996</v>
      </c>
      <c r="BE26" s="481">
        <v>267.78771799999998</v>
      </c>
      <c r="BF26" s="481">
        <v>268.8433</v>
      </c>
      <c r="BG26" s="481">
        <v>273.39867199999998</v>
      </c>
      <c r="BH26" s="481">
        <v>272.886639</v>
      </c>
      <c r="BI26" s="481">
        <v>292.296154</v>
      </c>
      <c r="BJ26" s="481">
        <v>290.17856800000004</v>
      </c>
    </row>
    <row r="27" spans="1:62" ht="40.5" customHeight="1">
      <c r="A27" s="190" t="s">
        <v>313</v>
      </c>
      <c r="B27" s="479">
        <v>34.668106999999999</v>
      </c>
      <c r="C27" s="479">
        <v>44.689127999999997</v>
      </c>
      <c r="D27" s="479">
        <v>45.195127999999997</v>
      </c>
      <c r="E27" s="479">
        <v>70.255628999999985</v>
      </c>
      <c r="F27" s="479">
        <v>70.254106999999991</v>
      </c>
      <c r="G27" s="479">
        <v>70.254106999999991</v>
      </c>
      <c r="H27" s="479">
        <v>80.710553000000004</v>
      </c>
      <c r="I27" s="479">
        <v>100.74527999999999</v>
      </c>
      <c r="J27" s="479">
        <v>100.74527999999999</v>
      </c>
      <c r="K27" s="479">
        <v>104.57827999999999</v>
      </c>
      <c r="L27" s="479">
        <v>106.27605395176732</v>
      </c>
      <c r="M27" s="479">
        <v>121.15713308874622</v>
      </c>
      <c r="N27" s="479">
        <v>121.14273426291486</v>
      </c>
      <c r="O27" s="479">
        <v>103.81186966263249</v>
      </c>
      <c r="P27" s="479">
        <v>103.94040747089117</v>
      </c>
      <c r="Q27" s="479">
        <v>103.84545577609951</v>
      </c>
      <c r="R27" s="479">
        <v>104.49600210772147</v>
      </c>
      <c r="S27" s="479">
        <v>104.23868566183997</v>
      </c>
      <c r="T27" s="479">
        <v>103.97560964757065</v>
      </c>
      <c r="U27" s="479">
        <v>104.14340066103223</v>
      </c>
      <c r="V27" s="479">
        <v>104.32146099398588</v>
      </c>
      <c r="W27" s="479">
        <v>104.12196086427272</v>
      </c>
      <c r="X27" s="479">
        <v>104.05955425271107</v>
      </c>
      <c r="Y27" s="479">
        <v>104.24419484711247</v>
      </c>
      <c r="Z27" s="479">
        <v>104.13753023985564</v>
      </c>
      <c r="AA27" s="479">
        <v>104.07304660299641</v>
      </c>
      <c r="AB27" s="479">
        <v>104.2307691013886</v>
      </c>
      <c r="AC27" s="479">
        <v>104.31833810005527</v>
      </c>
      <c r="AD27" s="479">
        <v>104.22417001416147</v>
      </c>
      <c r="AE27" s="479">
        <v>104.54156462553229</v>
      </c>
      <c r="AF27" s="479">
        <v>104.46486671334536</v>
      </c>
      <c r="AG27" s="479">
        <v>104.10730745968208</v>
      </c>
      <c r="AH27" s="479">
        <v>96.253184349520879</v>
      </c>
      <c r="AI27" s="479">
        <v>95.930667097984852</v>
      </c>
      <c r="AJ27" s="479">
        <v>95.837261753633626</v>
      </c>
      <c r="AK27" s="479">
        <v>95.994408629967666</v>
      </c>
      <c r="AL27" s="479">
        <v>45.308611130308648</v>
      </c>
      <c r="AM27" s="479">
        <v>45.35206047909189</v>
      </c>
      <c r="AN27" s="479">
        <v>45.373081897129062</v>
      </c>
      <c r="AO27" s="479">
        <v>45.449387172089381</v>
      </c>
      <c r="AP27" s="479">
        <v>45.31652678355897</v>
      </c>
      <c r="AQ27" s="479">
        <v>45.371949064768927</v>
      </c>
      <c r="AR27" s="479">
        <v>45.391246462137389</v>
      </c>
      <c r="AS27" s="479">
        <v>45.348431560975797</v>
      </c>
      <c r="AT27" s="479">
        <v>45.436061988615457</v>
      </c>
      <c r="AU27" s="479">
        <v>45.498405450777248</v>
      </c>
      <c r="AV27" s="479">
        <v>45.4152551808168</v>
      </c>
      <c r="AW27" s="479">
        <v>45.438436958172979</v>
      </c>
      <c r="AX27" s="479">
        <v>45.511452006867081</v>
      </c>
      <c r="AY27" s="479">
        <v>45.458224238920423</v>
      </c>
      <c r="AZ27" s="479">
        <v>45.483510074659321</v>
      </c>
      <c r="BA27" s="479">
        <v>45.478362431145612</v>
      </c>
      <c r="BB27" s="479">
        <v>0.83971212599427414</v>
      </c>
      <c r="BC27" s="479">
        <v>73.227425344088743</v>
      </c>
      <c r="BD27" s="479">
        <v>74.944990508341462</v>
      </c>
      <c r="BE27" s="479">
        <v>706.94123035922655</v>
      </c>
      <c r="BF27" s="479">
        <v>85.532581725975959</v>
      </c>
      <c r="BG27" s="479">
        <v>90.446535817338358</v>
      </c>
      <c r="BH27" s="479">
        <v>99.72406371419514</v>
      </c>
      <c r="BI27" s="479">
        <v>109.19659610300816</v>
      </c>
      <c r="BJ27" s="479">
        <v>284.44352628803642</v>
      </c>
    </row>
    <row r="28" spans="1:62" ht="18" customHeight="1">
      <c r="A28" s="186" t="s">
        <v>31</v>
      </c>
      <c r="B28" s="480">
        <v>12256.858337145912</v>
      </c>
      <c r="C28" s="480">
        <v>9843.6805682697341</v>
      </c>
      <c r="D28" s="480">
        <v>10677.839126046209</v>
      </c>
      <c r="E28" s="480">
        <v>11473.31995265488</v>
      </c>
      <c r="F28" s="480">
        <v>12161.501139833557</v>
      </c>
      <c r="G28" s="480">
        <v>12422.864529338327</v>
      </c>
      <c r="H28" s="480">
        <v>13515.722066212984</v>
      </c>
      <c r="I28" s="480">
        <v>15309.854486323846</v>
      </c>
      <c r="J28" s="480">
        <v>16218.588566545757</v>
      </c>
      <c r="K28" s="480">
        <v>16648.529916008491</v>
      </c>
      <c r="L28" s="480">
        <v>18118.310333098489</v>
      </c>
      <c r="M28" s="480">
        <v>14362.088226178432</v>
      </c>
      <c r="N28" s="480">
        <v>15471.730906221772</v>
      </c>
      <c r="O28" s="480">
        <v>15512.534868777657</v>
      </c>
      <c r="P28" s="480">
        <v>15048.621277746784</v>
      </c>
      <c r="Q28" s="480">
        <v>15018.053928762843</v>
      </c>
      <c r="R28" s="480">
        <v>15334.689886652894</v>
      </c>
      <c r="S28" s="480">
        <v>15414.348001882074</v>
      </c>
      <c r="T28" s="480">
        <v>15910.998698668285</v>
      </c>
      <c r="U28" s="480">
        <v>15494.938269388329</v>
      </c>
      <c r="V28" s="480">
        <v>15591.788895717642</v>
      </c>
      <c r="W28" s="480">
        <v>15839.608493456697</v>
      </c>
      <c r="X28" s="480">
        <v>15892.957199212089</v>
      </c>
      <c r="Y28" s="480">
        <v>16627.753052442611</v>
      </c>
      <c r="Z28" s="480">
        <v>16712.940642270147</v>
      </c>
      <c r="AA28" s="480">
        <v>17187.656250946613</v>
      </c>
      <c r="AB28" s="480">
        <v>17300.747653606304</v>
      </c>
      <c r="AC28" s="480">
        <v>17947.828215742658</v>
      </c>
      <c r="AD28" s="480">
        <v>17798.256024737784</v>
      </c>
      <c r="AE28" s="480">
        <v>17705.872828199532</v>
      </c>
      <c r="AF28" s="480">
        <v>17365.774127522036</v>
      </c>
      <c r="AG28" s="480">
        <v>14941.257680074963</v>
      </c>
      <c r="AH28" s="480">
        <v>15088.634193680044</v>
      </c>
      <c r="AI28" s="480">
        <v>13827.361762468929</v>
      </c>
      <c r="AJ28" s="480">
        <v>13917.466203771273</v>
      </c>
      <c r="AK28" s="480">
        <v>13731.790420336831</v>
      </c>
      <c r="AL28" s="480">
        <v>13962.516119098447</v>
      </c>
      <c r="AM28" s="480">
        <v>15411.658531100868</v>
      </c>
      <c r="AN28" s="480">
        <v>15553.362181374841</v>
      </c>
      <c r="AO28" s="480">
        <v>15825.523951895753</v>
      </c>
      <c r="AP28" s="480">
        <v>15953.262032958701</v>
      </c>
      <c r="AQ28" s="480">
        <v>18726.490946463222</v>
      </c>
      <c r="AR28" s="480">
        <v>18744.642897348356</v>
      </c>
      <c r="AS28" s="480">
        <v>18948.309033854737</v>
      </c>
      <c r="AT28" s="480">
        <v>20325.499809184326</v>
      </c>
      <c r="AU28" s="480">
        <v>20639.830944949666</v>
      </c>
      <c r="AV28" s="480">
        <v>20861.909618353631</v>
      </c>
      <c r="AW28" s="480">
        <v>21072.238319696582</v>
      </c>
      <c r="AX28" s="480">
        <v>20045.131517949609</v>
      </c>
      <c r="AY28" s="480">
        <v>21505.464200793911</v>
      </c>
      <c r="AZ28" s="480">
        <v>20592.390263107096</v>
      </c>
      <c r="BA28" s="480">
        <v>21298.194916974287</v>
      </c>
      <c r="BB28" s="480">
        <v>20367.506639203079</v>
      </c>
      <c r="BC28" s="480">
        <v>20670.628806425557</v>
      </c>
      <c r="BD28" s="480">
        <v>21229.577723158771</v>
      </c>
      <c r="BE28" s="480">
        <v>21325.64762041418</v>
      </c>
      <c r="BF28" s="480">
        <v>21383.782914994874</v>
      </c>
      <c r="BG28" s="480">
        <v>21225.847289726316</v>
      </c>
      <c r="BH28" s="480">
        <v>21023.609144622606</v>
      </c>
      <c r="BI28" s="480">
        <v>21756.895080035716</v>
      </c>
      <c r="BJ28" s="480">
        <v>21756.816962046669</v>
      </c>
    </row>
    <row r="29" spans="1:62" ht="18" customHeight="1">
      <c r="A29" s="191" t="s">
        <v>314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79">
        <v>0</v>
      </c>
      <c r="AC29" s="479">
        <v>0</v>
      </c>
      <c r="AD29" s="479">
        <v>0</v>
      </c>
      <c r="AE29" s="479">
        <v>0</v>
      </c>
      <c r="AF29" s="479">
        <v>0</v>
      </c>
      <c r="AG29" s="479">
        <v>0</v>
      </c>
      <c r="AH29" s="479">
        <v>0</v>
      </c>
      <c r="AI29" s="479">
        <v>0</v>
      </c>
      <c r="AJ29" s="479">
        <v>0</v>
      </c>
      <c r="AK29" s="479">
        <v>0</v>
      </c>
      <c r="AL29" s="479">
        <v>0</v>
      </c>
      <c r="AM29" s="479">
        <v>0</v>
      </c>
      <c r="AN29" s="479"/>
      <c r="AO29" s="479"/>
      <c r="AP29" s="479"/>
      <c r="AQ29" s="479"/>
      <c r="AR29" s="479"/>
      <c r="AS29" s="479"/>
      <c r="AT29" s="479"/>
      <c r="AU29" s="479"/>
      <c r="AV29" s="479"/>
      <c r="AW29" s="479"/>
      <c r="AX29" s="479"/>
      <c r="AY29" s="479">
        <v>0</v>
      </c>
      <c r="AZ29" s="479">
        <v>0</v>
      </c>
      <c r="BA29" s="479">
        <v>0</v>
      </c>
      <c r="BB29" s="479">
        <v>0</v>
      </c>
      <c r="BC29" s="479">
        <v>0</v>
      </c>
      <c r="BD29" s="479"/>
      <c r="BE29" s="479">
        <v>0</v>
      </c>
      <c r="BF29" s="479">
        <v>0</v>
      </c>
      <c r="BG29" s="479">
        <v>0</v>
      </c>
      <c r="BH29" s="479">
        <v>0</v>
      </c>
      <c r="BI29" s="479">
        <v>0</v>
      </c>
      <c r="BJ29" s="479">
        <v>0</v>
      </c>
    </row>
    <row r="30" spans="1:62" ht="18" customHeight="1">
      <c r="A30" s="186" t="s">
        <v>323</v>
      </c>
      <c r="B30" s="480">
        <v>0</v>
      </c>
      <c r="C30" s="480">
        <v>0</v>
      </c>
      <c r="D30" s="480">
        <v>0</v>
      </c>
      <c r="E30" s="480">
        <v>0</v>
      </c>
      <c r="F30" s="480">
        <v>0</v>
      </c>
      <c r="G30" s="480">
        <v>0</v>
      </c>
      <c r="H30" s="480">
        <v>0</v>
      </c>
      <c r="I30" s="480">
        <v>0</v>
      </c>
      <c r="J30" s="480">
        <v>0</v>
      </c>
      <c r="K30" s="480">
        <v>0</v>
      </c>
      <c r="L30" s="480">
        <v>0</v>
      </c>
      <c r="M30" s="480">
        <v>0</v>
      </c>
      <c r="N30" s="480">
        <v>0</v>
      </c>
      <c r="O30" s="480">
        <v>0</v>
      </c>
      <c r="P30" s="480">
        <v>0</v>
      </c>
      <c r="Q30" s="480">
        <v>0</v>
      </c>
      <c r="R30" s="480">
        <v>0</v>
      </c>
      <c r="S30" s="480">
        <v>0</v>
      </c>
      <c r="T30" s="480">
        <v>0</v>
      </c>
      <c r="U30" s="480">
        <v>0</v>
      </c>
      <c r="V30" s="480">
        <v>0</v>
      </c>
      <c r="W30" s="480">
        <v>0</v>
      </c>
      <c r="X30" s="480">
        <v>0</v>
      </c>
      <c r="Y30" s="480">
        <v>0</v>
      </c>
      <c r="Z30" s="480">
        <v>0</v>
      </c>
      <c r="AA30" s="480">
        <v>0</v>
      </c>
      <c r="AB30" s="480">
        <v>0</v>
      </c>
      <c r="AC30" s="480">
        <v>0</v>
      </c>
      <c r="AD30" s="480">
        <v>0</v>
      </c>
      <c r="AE30" s="480">
        <v>0</v>
      </c>
      <c r="AF30" s="480">
        <v>0</v>
      </c>
      <c r="AG30" s="480">
        <v>0</v>
      </c>
      <c r="AH30" s="480">
        <v>0</v>
      </c>
      <c r="AI30" s="480">
        <v>0</v>
      </c>
      <c r="AJ30" s="480">
        <v>0</v>
      </c>
      <c r="AK30" s="480">
        <v>0</v>
      </c>
      <c r="AL30" s="480">
        <v>0</v>
      </c>
      <c r="AM30" s="480">
        <v>0</v>
      </c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>
        <v>0</v>
      </c>
      <c r="AZ30" s="480">
        <v>0</v>
      </c>
      <c r="BA30" s="480">
        <v>0</v>
      </c>
      <c r="BB30" s="480">
        <v>0</v>
      </c>
      <c r="BC30" s="480">
        <v>0</v>
      </c>
      <c r="BD30" s="480"/>
      <c r="BE30" s="480">
        <v>0</v>
      </c>
      <c r="BF30" s="480">
        <v>0</v>
      </c>
      <c r="BG30" s="480">
        <v>0</v>
      </c>
      <c r="BH30" s="480">
        <v>0</v>
      </c>
      <c r="BI30" s="480">
        <v>0</v>
      </c>
      <c r="BJ30" s="480">
        <v>0</v>
      </c>
    </row>
    <row r="31" spans="1:62" ht="29.1" customHeight="1">
      <c r="A31" s="190" t="s">
        <v>315</v>
      </c>
      <c r="B31" s="479">
        <v>51030.657738000016</v>
      </c>
      <c r="C31" s="479">
        <v>52459.875132999994</v>
      </c>
      <c r="D31" s="479">
        <v>52943.342850999994</v>
      </c>
      <c r="E31" s="479">
        <v>53329.226967000002</v>
      </c>
      <c r="F31" s="479">
        <v>54018.439318000004</v>
      </c>
      <c r="G31" s="479">
        <v>54342.215183</v>
      </c>
      <c r="H31" s="479">
        <v>54925.583295999997</v>
      </c>
      <c r="I31" s="479">
        <v>55364.000631000003</v>
      </c>
      <c r="J31" s="479">
        <v>56019.822553999998</v>
      </c>
      <c r="K31" s="479">
        <v>56461.550592</v>
      </c>
      <c r="L31" s="479">
        <v>57511.538664</v>
      </c>
      <c r="M31" s="479">
        <v>57946.634882999999</v>
      </c>
      <c r="N31" s="479">
        <v>58353.824667000001</v>
      </c>
      <c r="O31" s="479">
        <v>59180.534812000005</v>
      </c>
      <c r="P31" s="479">
        <v>59529.872744</v>
      </c>
      <c r="Q31" s="479">
        <v>60617.770798999991</v>
      </c>
      <c r="R31" s="479">
        <v>60874.821201999992</v>
      </c>
      <c r="S31" s="479">
        <v>61479.140769999998</v>
      </c>
      <c r="T31" s="479">
        <v>62794.032211999984</v>
      </c>
      <c r="U31" s="479">
        <v>63597.261902999984</v>
      </c>
      <c r="V31" s="479">
        <v>64512.478363999995</v>
      </c>
      <c r="W31" s="479">
        <v>65607.825838999983</v>
      </c>
      <c r="X31" s="479">
        <v>66376.054707999996</v>
      </c>
      <c r="Y31" s="479">
        <v>67028.626787999994</v>
      </c>
      <c r="Z31" s="479">
        <v>70917.571566999992</v>
      </c>
      <c r="AA31" s="479">
        <v>70858.246520999994</v>
      </c>
      <c r="AB31" s="479">
        <v>71832.309328999996</v>
      </c>
      <c r="AC31" s="479">
        <v>72331.883247999998</v>
      </c>
      <c r="AD31" s="479">
        <v>73304.179137000014</v>
      </c>
      <c r="AE31" s="479">
        <v>73547.230115999992</v>
      </c>
      <c r="AF31" s="479">
        <v>74781.662661000009</v>
      </c>
      <c r="AG31" s="479">
        <v>75245.157365999985</v>
      </c>
      <c r="AH31" s="479">
        <v>76443.824574000013</v>
      </c>
      <c r="AI31" s="479">
        <v>76853.936178000018</v>
      </c>
      <c r="AJ31" s="479">
        <v>77608.827724999996</v>
      </c>
      <c r="AK31" s="479">
        <v>78377.963510000001</v>
      </c>
      <c r="AL31" s="479">
        <v>79565.429481999992</v>
      </c>
      <c r="AM31" s="479">
        <v>80685.597764000006</v>
      </c>
      <c r="AN31" s="479">
        <v>81582.342302999983</v>
      </c>
      <c r="AO31" s="479">
        <v>82853.065187</v>
      </c>
      <c r="AP31" s="479">
        <v>83902.170136000001</v>
      </c>
      <c r="AQ31" s="479">
        <v>84765.733181999996</v>
      </c>
      <c r="AR31" s="479">
        <v>86089.484958999994</v>
      </c>
      <c r="AS31" s="479">
        <v>86346.203416999997</v>
      </c>
      <c r="AT31" s="479">
        <v>86899.758237999995</v>
      </c>
      <c r="AU31" s="479">
        <v>89029.823951999992</v>
      </c>
      <c r="AV31" s="479">
        <v>90563.076749999993</v>
      </c>
      <c r="AW31" s="479">
        <v>92477.592925999998</v>
      </c>
      <c r="AX31" s="479">
        <v>97079.107870999971</v>
      </c>
      <c r="AY31" s="479">
        <v>98482.474654999984</v>
      </c>
      <c r="AZ31" s="479">
        <v>99047.772959999973</v>
      </c>
      <c r="BA31" s="479">
        <v>100713.323443</v>
      </c>
      <c r="BB31" s="479">
        <v>101422.66671599999</v>
      </c>
      <c r="BC31" s="479">
        <v>102748.68349399998</v>
      </c>
      <c r="BD31" s="479">
        <v>104157.51341299998</v>
      </c>
      <c r="BE31" s="479">
        <v>105162.21500499999</v>
      </c>
      <c r="BF31" s="479">
        <v>106097.18608399997</v>
      </c>
      <c r="BG31" s="479">
        <v>109170.03675999997</v>
      </c>
      <c r="BH31" s="479">
        <v>110813.13569499996</v>
      </c>
      <c r="BI31" s="479">
        <v>112984.70198599997</v>
      </c>
      <c r="BJ31" s="479">
        <v>114789.10490399998</v>
      </c>
    </row>
    <row r="32" spans="1:62" ht="18" customHeight="1">
      <c r="A32" s="194" t="s">
        <v>316</v>
      </c>
      <c r="B32" s="482">
        <v>387.29040480002095</v>
      </c>
      <c r="C32" s="482">
        <v>-744.93057299999509</v>
      </c>
      <c r="D32" s="482">
        <v>-721.50170599998546</v>
      </c>
      <c r="E32" s="482">
        <v>-956.11531239999294</v>
      </c>
      <c r="F32" s="482">
        <v>-646.82829200005108</v>
      </c>
      <c r="G32" s="482">
        <v>-911.65961680003966</v>
      </c>
      <c r="H32" s="482">
        <v>-776.92471400002432</v>
      </c>
      <c r="I32" s="482">
        <v>-1338.2754442000642</v>
      </c>
      <c r="J32" s="482">
        <v>-580.65750520000802</v>
      </c>
      <c r="K32" s="482">
        <v>16.609140599974126</v>
      </c>
      <c r="L32" s="482">
        <v>-679.65794659998937</v>
      </c>
      <c r="M32" s="482">
        <v>-1062.4371773999992</v>
      </c>
      <c r="N32" s="482">
        <v>1088.0228792000089</v>
      </c>
      <c r="O32" s="482">
        <v>-1090.8370505999519</v>
      </c>
      <c r="P32" s="482">
        <v>-1760.6962946000313</v>
      </c>
      <c r="Q32" s="482">
        <v>-870.02464420000615</v>
      </c>
      <c r="R32" s="482">
        <v>-394.96645019994685</v>
      </c>
      <c r="S32" s="482">
        <v>-260.27278400003706</v>
      </c>
      <c r="T32" s="482">
        <v>-154.10796519999167</v>
      </c>
      <c r="U32" s="482">
        <v>-199.44988080001895</v>
      </c>
      <c r="V32" s="482">
        <v>144.59865159997753</v>
      </c>
      <c r="W32" s="482">
        <v>431.75644439999269</v>
      </c>
      <c r="X32" s="482">
        <v>-337.8331725999833</v>
      </c>
      <c r="Y32" s="482">
        <v>57.425859199976912</v>
      </c>
      <c r="Z32" s="482">
        <v>752.32647899998483</v>
      </c>
      <c r="AA32" s="482">
        <v>1738.5102477999862</v>
      </c>
      <c r="AB32" s="482">
        <v>1824.5977413999535</v>
      </c>
      <c r="AC32" s="482">
        <v>1477.2375246000593</v>
      </c>
      <c r="AD32" s="482">
        <v>-367.08313840002666</v>
      </c>
      <c r="AE32" s="482">
        <v>1359.1562304001309</v>
      </c>
      <c r="AF32" s="482">
        <v>3403.4130004000544</v>
      </c>
      <c r="AG32" s="482">
        <v>4270.4071321999654</v>
      </c>
      <c r="AH32" s="482">
        <v>3406.0795867999077</v>
      </c>
      <c r="AI32" s="482">
        <v>2590.6512361999958</v>
      </c>
      <c r="AJ32" s="482">
        <v>6029.6505186001013</v>
      </c>
      <c r="AK32" s="482">
        <v>5653.0630672000225</v>
      </c>
      <c r="AL32" s="482">
        <v>3129.8591137999574</v>
      </c>
      <c r="AM32" s="482">
        <v>1875.1506562000031</v>
      </c>
      <c r="AN32" s="482">
        <v>1135.5019267999487</v>
      </c>
      <c r="AO32" s="482">
        <v>499.45814640000754</v>
      </c>
      <c r="AP32" s="482">
        <v>1352.733405799936</v>
      </c>
      <c r="AQ32" s="482">
        <v>1530.22960159994</v>
      </c>
      <c r="AR32" s="482">
        <v>-719.64812260002509</v>
      </c>
      <c r="AS32" s="482">
        <v>473.92553339993174</v>
      </c>
      <c r="AT32" s="482">
        <v>2757.8603828000269</v>
      </c>
      <c r="AU32" s="482">
        <v>3097.679600600015</v>
      </c>
      <c r="AV32" s="482">
        <v>2256.5132412165167</v>
      </c>
      <c r="AW32" s="482">
        <v>2616.0470850709198</v>
      </c>
      <c r="AX32" s="482">
        <v>-1165.3148342001223</v>
      </c>
      <c r="AY32" s="482">
        <v>-2117.660985399998</v>
      </c>
      <c r="AZ32" s="482">
        <v>-427.33708779993322</v>
      </c>
      <c r="BA32" s="482">
        <v>-2066.2196480000093</v>
      </c>
      <c r="BB32" s="482">
        <v>290.70372899992071</v>
      </c>
      <c r="BC32" s="482">
        <v>-3094.1738087999984</v>
      </c>
      <c r="BD32" s="482">
        <v>-6391.7183145999552</v>
      </c>
      <c r="BE32" s="482">
        <v>-4249.4514099999869</v>
      </c>
      <c r="BF32" s="482">
        <v>-5135.6068366000036</v>
      </c>
      <c r="BG32" s="482">
        <v>-4487.9552809999223</v>
      </c>
      <c r="BH32" s="482">
        <v>-7330.3984495999757</v>
      </c>
      <c r="BI32" s="482">
        <v>-7186.5099382000117</v>
      </c>
      <c r="BJ32" s="482">
        <v>-7983.8830693999917</v>
      </c>
    </row>
    <row r="33" spans="1:62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</row>
    <row r="34" spans="1:6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</row>
  </sheetData>
  <conditionalFormatting sqref="B7:BJ32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Мундарижа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2025-01-29T10:49:22Z</cp:lastPrinted>
  <dcterms:created xsi:type="dcterms:W3CDTF">2018-03-09T10:57:58Z</dcterms:created>
  <dcterms:modified xsi:type="dcterms:W3CDTF">2025-02-18T08:44:07Z</dcterms:modified>
</cp:coreProperties>
</file>