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ая папка (9)\"/>
    </mc:Choice>
  </mc:AlternateContent>
  <bookViews>
    <workbookView xWindow="240" yWindow="330" windowWidth="19320" windowHeight="12135"/>
  </bookViews>
  <sheets>
    <sheet name="To'lov hujjatlari soni-summasi" sheetId="3" r:id="rId1"/>
    <sheet name="Количество-сумма плат.докум." sheetId="2" r:id="rId2"/>
    <sheet name="Тўлов ҳужжатлари сони-суммаси" sheetId="1" r:id="rId3"/>
    <sheet name="Number-amount of payment doc." sheetId="4" r:id="rId4"/>
  </sheets>
  <calcPr calcId="162913"/>
</workbook>
</file>

<file path=xl/calcChain.xml><?xml version="1.0" encoding="utf-8"?>
<calcChain xmlns="http://schemas.openxmlformats.org/spreadsheetml/2006/main">
  <c r="L36" i="4" l="1"/>
  <c r="K36" i="4"/>
  <c r="J36" i="4"/>
  <c r="I36" i="4"/>
  <c r="H36" i="4"/>
  <c r="G36" i="4"/>
  <c r="F36" i="4"/>
  <c r="E36" i="4"/>
  <c r="D36" i="4"/>
  <c r="C36" i="4"/>
  <c r="N35" i="4"/>
  <c r="M35" i="4"/>
  <c r="N34" i="4"/>
  <c r="M34" i="4"/>
  <c r="N33" i="4"/>
  <c r="M33" i="4"/>
  <c r="N32" i="4"/>
  <c r="M32" i="4"/>
  <c r="N31" i="4"/>
  <c r="M31" i="4"/>
  <c r="N30" i="4"/>
  <c r="M30" i="4"/>
  <c r="N29" i="4"/>
  <c r="M29" i="4"/>
  <c r="N28" i="4"/>
  <c r="M28" i="4"/>
  <c r="N27" i="4"/>
  <c r="M27" i="4"/>
  <c r="N26" i="4"/>
  <c r="M26" i="4"/>
  <c r="N25" i="4"/>
  <c r="M25" i="4"/>
  <c r="N24" i="4"/>
  <c r="M24" i="4"/>
  <c r="N23" i="4"/>
  <c r="M23" i="4"/>
  <c r="N22" i="4"/>
  <c r="M22" i="4"/>
  <c r="N21" i="4"/>
  <c r="M21" i="4"/>
  <c r="N20" i="4"/>
  <c r="M20" i="4"/>
  <c r="N19" i="4"/>
  <c r="M19" i="4"/>
  <c r="N18" i="4"/>
  <c r="M18" i="4"/>
  <c r="N17" i="4"/>
  <c r="M17" i="4"/>
  <c r="N16" i="4"/>
  <c r="M16" i="4"/>
  <c r="N15" i="4"/>
  <c r="M15" i="4"/>
  <c r="N14" i="4"/>
  <c r="M14" i="4"/>
  <c r="N13" i="4"/>
  <c r="M13" i="4"/>
  <c r="N12" i="4"/>
  <c r="M12" i="4"/>
  <c r="N11" i="4"/>
  <c r="M11" i="4"/>
  <c r="N10" i="4"/>
  <c r="M10" i="4"/>
  <c r="N9" i="4"/>
  <c r="M9" i="4"/>
  <c r="N8" i="4"/>
  <c r="M8" i="4"/>
  <c r="N7" i="4"/>
  <c r="M7" i="4"/>
  <c r="N6" i="4"/>
  <c r="M6" i="4"/>
  <c r="N5" i="4"/>
  <c r="M5" i="4"/>
  <c r="N4" i="4"/>
  <c r="M4" i="4"/>
  <c r="N3" i="4"/>
  <c r="M3" i="4"/>
  <c r="L36" i="3"/>
  <c r="K36" i="3"/>
  <c r="J36" i="3"/>
  <c r="I36" i="3"/>
  <c r="H36" i="3"/>
  <c r="G36" i="3"/>
  <c r="F36" i="3"/>
  <c r="E36" i="3"/>
  <c r="D36" i="3"/>
  <c r="C36" i="3"/>
  <c r="N35" i="3"/>
  <c r="M35" i="3"/>
  <c r="N34" i="3"/>
  <c r="M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N23" i="3"/>
  <c r="M23" i="3"/>
  <c r="N22" i="3"/>
  <c r="M22" i="3"/>
  <c r="N21" i="3"/>
  <c r="M21" i="3"/>
  <c r="N20" i="3"/>
  <c r="M20" i="3"/>
  <c r="N19" i="3"/>
  <c r="M19" i="3"/>
  <c r="N18" i="3"/>
  <c r="M18" i="3"/>
  <c r="N17" i="3"/>
  <c r="M17" i="3"/>
  <c r="N16" i="3"/>
  <c r="M16" i="3"/>
  <c r="N15" i="3"/>
  <c r="M15" i="3"/>
  <c r="N14" i="3"/>
  <c r="M14" i="3"/>
  <c r="N13" i="3"/>
  <c r="M13" i="3"/>
  <c r="N12" i="3"/>
  <c r="M12" i="3"/>
  <c r="N11" i="3"/>
  <c r="M11" i="3"/>
  <c r="N10" i="3"/>
  <c r="M10" i="3"/>
  <c r="N9" i="3"/>
  <c r="M9" i="3"/>
  <c r="N8" i="3"/>
  <c r="M8" i="3"/>
  <c r="N7" i="3"/>
  <c r="M7" i="3"/>
  <c r="N6" i="3"/>
  <c r="M6" i="3"/>
  <c r="N5" i="3"/>
  <c r="M5" i="3"/>
  <c r="N4" i="3"/>
  <c r="M4" i="3"/>
  <c r="N3" i="3"/>
  <c r="M3" i="3"/>
  <c r="L36" i="2"/>
  <c r="K36" i="2"/>
  <c r="J36" i="2"/>
  <c r="I36" i="2"/>
  <c r="H36" i="2"/>
  <c r="G36" i="2"/>
  <c r="F36" i="2"/>
  <c r="E36" i="2"/>
  <c r="D36" i="2"/>
  <c r="C36" i="2"/>
  <c r="N35" i="2"/>
  <c r="M35" i="2"/>
  <c r="N34" i="2"/>
  <c r="M34" i="2"/>
  <c r="N33" i="2"/>
  <c r="M33" i="2"/>
  <c r="N32" i="2"/>
  <c r="M32" i="2"/>
  <c r="N31" i="2"/>
  <c r="M31" i="2"/>
  <c r="N30" i="2"/>
  <c r="M30" i="2"/>
  <c r="N29" i="2"/>
  <c r="M29" i="2"/>
  <c r="N28" i="2"/>
  <c r="M28" i="2"/>
  <c r="N27" i="2"/>
  <c r="M27" i="2"/>
  <c r="N26" i="2"/>
  <c r="M26" i="2"/>
  <c r="N25" i="2"/>
  <c r="M25" i="2"/>
  <c r="N24" i="2"/>
  <c r="M24" i="2"/>
  <c r="N23" i="2"/>
  <c r="M23" i="2"/>
  <c r="N22" i="2"/>
  <c r="M22" i="2"/>
  <c r="N21" i="2"/>
  <c r="M21" i="2"/>
  <c r="N20" i="2"/>
  <c r="M20" i="2"/>
  <c r="N19" i="2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N7" i="2"/>
  <c r="M7" i="2"/>
  <c r="N6" i="2"/>
  <c r="M6" i="2"/>
  <c r="N5" i="2"/>
  <c r="M5" i="2"/>
  <c r="N4" i="2"/>
  <c r="M4" i="2"/>
  <c r="N3" i="2"/>
  <c r="M3" i="2"/>
  <c r="N36" i="4" l="1"/>
  <c r="M36" i="4"/>
  <c r="M36" i="3"/>
  <c r="N36" i="3"/>
  <c r="N36" i="2"/>
  <c r="M36" i="2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" i="1"/>
  <c r="C36" i="1" l="1"/>
  <c r="D36" i="1"/>
  <c r="E36" i="1"/>
  <c r="F36" i="1"/>
  <c r="G36" i="1"/>
  <c r="H36" i="1"/>
  <c r="I36" i="1"/>
  <c r="J36" i="1"/>
  <c r="K36" i="1"/>
  <c r="L36" i="1"/>
  <c r="N36" i="1" l="1"/>
  <c r="M36" i="1"/>
</calcChain>
</file>

<file path=xl/sharedStrings.xml><?xml version="1.0" encoding="utf-8"?>
<sst xmlns="http://schemas.openxmlformats.org/spreadsheetml/2006/main" count="216" uniqueCount="118">
  <si>
    <t>сони</t>
  </si>
  <si>
    <t>суммаси</t>
  </si>
  <si>
    <t>Инкассо топшириқномаси</t>
  </si>
  <si>
    <t>Мемориал ордер</t>
  </si>
  <si>
    <t>Ҳужжат тури бўйича жами</t>
  </si>
  <si>
    <t>Банк бўйича жами</t>
  </si>
  <si>
    <t>№</t>
  </si>
  <si>
    <t>Банк номи</t>
  </si>
  <si>
    <t>Марказий банк</t>
  </si>
  <si>
    <t>Наименование банка</t>
  </si>
  <si>
    <t>Мемориальный ордер</t>
  </si>
  <si>
    <t>Платежное поручение</t>
  </si>
  <si>
    <t>Платежное требование</t>
  </si>
  <si>
    <t>Заявление на аккредитив</t>
  </si>
  <si>
    <t>Инкассовое поручение</t>
  </si>
  <si>
    <t>Всего по банку</t>
  </si>
  <si>
    <t>количество</t>
  </si>
  <si>
    <t>сумма</t>
  </si>
  <si>
    <t>Всего по видам документов</t>
  </si>
  <si>
    <t>Центральный банк</t>
  </si>
  <si>
    <t>Hujjat turi bo'yicha jami</t>
  </si>
  <si>
    <t>Markaziy bank</t>
  </si>
  <si>
    <t>Bank nomi</t>
  </si>
  <si>
    <t>Memorial order</t>
  </si>
  <si>
    <t>soni</t>
  </si>
  <si>
    <t>summasi</t>
  </si>
  <si>
    <t>Bank bo'yicha jami</t>
  </si>
  <si>
    <t>Inkasso topshiriqnomasi</t>
  </si>
  <si>
    <t>Akkreditivga ariza</t>
  </si>
  <si>
    <t>To'lov talabnomasi</t>
  </si>
  <si>
    <t>To'lov topshiriqnomasi</t>
  </si>
  <si>
    <t>Тўлов топшириқномаси</t>
  </si>
  <si>
    <t>Тўлов талабномаси</t>
  </si>
  <si>
    <t>Аккредитивга ариза</t>
  </si>
  <si>
    <t>Payment order</t>
  </si>
  <si>
    <t>Bank's name</t>
  </si>
  <si>
    <t>Payment request</t>
  </si>
  <si>
    <t>Collection order</t>
  </si>
  <si>
    <t>amount</t>
  </si>
  <si>
    <t>number</t>
  </si>
  <si>
    <t>Total by bank</t>
  </si>
  <si>
    <t>Total by types of document</t>
  </si>
  <si>
    <t>Central bank</t>
  </si>
  <si>
    <t>Letter of credit</t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</si>
  <si>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</si>
  <si>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</si>
  <si>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</si>
  <si>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</si>
  <si>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</si>
  <si>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Қишлоқ Қурилиш Банк</t>
  </si>
  <si>
    <t>Туронбанк</t>
  </si>
  <si>
    <t>Hamkorbank</t>
  </si>
  <si>
    <t>Трастбанк</t>
  </si>
  <si>
    <t>Алоқабанк</t>
  </si>
  <si>
    <t>Ипотека-банк</t>
  </si>
  <si>
    <t>КДБ Банк Ўзбекистон</t>
  </si>
  <si>
    <t>Содерот банк Тошкент</t>
  </si>
  <si>
    <t>Универсалбанк</t>
  </si>
  <si>
    <t>Капиталбанк</t>
  </si>
  <si>
    <t>Равнақ-банк</t>
  </si>
  <si>
    <t>Давр-банк</t>
  </si>
  <si>
    <t>Ориент Финанс</t>
  </si>
  <si>
    <t>Ўзагроэкспортбанк</t>
  </si>
  <si>
    <t>Пойтахт банк</t>
  </si>
  <si>
    <t>Tenge bank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</si>
  <si>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</si>
  <si>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</si>
  <si>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</si>
  <si>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</si>
  <si>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</si>
  <si>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</si>
  <si>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</si>
  <si>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</si>
  <si>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Agrobank</t>
  </si>
  <si>
    <t>Mikrokreditbank</t>
  </si>
  <si>
    <t xml:space="preserve">Xalq banki </t>
  </si>
  <si>
    <t>Qishloq qurilish bank</t>
  </si>
  <si>
    <t>Turonbank</t>
  </si>
  <si>
    <t>Trastbank</t>
  </si>
  <si>
    <t>Aloqabank</t>
  </si>
  <si>
    <t>Ipoteka-bank</t>
  </si>
  <si>
    <t>KDB Bank O‘zbekiston</t>
  </si>
  <si>
    <t>Soderot bank Toshkent</t>
  </si>
  <si>
    <t>Universal bank</t>
  </si>
  <si>
    <t>Kapitalbank</t>
  </si>
  <si>
    <t>Ravnaqbank</t>
  </si>
  <si>
    <t>Madad Invest Bank</t>
  </si>
  <si>
    <t>O'zagroeksportbank</t>
  </si>
  <si>
    <t>Poytaxt bank</t>
  </si>
  <si>
    <t>National bank</t>
  </si>
  <si>
    <t>Uzbek Industrial and Construction Bank</t>
  </si>
  <si>
    <t>Xalq banki</t>
  </si>
  <si>
    <t>Saderat bank Tashkent</t>
  </si>
  <si>
    <t>Uzagroeksportbank</t>
  </si>
  <si>
    <t>TBC bank</t>
  </si>
  <si>
    <t>Savdogar bank</t>
  </si>
  <si>
    <t>Asaka bank</t>
  </si>
  <si>
    <t>Ipak Yuli banki</t>
  </si>
  <si>
    <t>Ziraat bank Uzbekistan</t>
  </si>
  <si>
    <t>KDB Bank Uzbekistan</t>
  </si>
  <si>
    <t>Turkistonbank</t>
  </si>
  <si>
    <t>Davr-bank</t>
  </si>
  <si>
    <t>Invest Finance bank</t>
  </si>
  <si>
    <t>Asia Alliance bank</t>
  </si>
  <si>
    <t>Hi-Tech bank</t>
  </si>
  <si>
    <t>Orient Finans bank</t>
  </si>
  <si>
    <t>Madad Invest bank</t>
  </si>
  <si>
    <t>O‘zsanoatqurilishbanki</t>
  </si>
  <si>
    <t>Ipak Yo‘li banki</t>
  </si>
  <si>
    <t>Савдогар банк</t>
  </si>
  <si>
    <t>Кишлок Курилиш банк</t>
  </si>
  <si>
    <t>Асака банк</t>
  </si>
  <si>
    <t>Ипак Йули банки</t>
  </si>
  <si>
    <t>Туркистонбанк</t>
  </si>
  <si>
    <t>Мадад Инвест банк</t>
  </si>
  <si>
    <t>Ипак Йўли банки</t>
  </si>
  <si>
    <t>Ориент Финанс банк</t>
  </si>
  <si>
    <t>ANOR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</si>
</sst>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\ _с_ў_м_-;\-* #,##0\ _с_ў_м_-;_-* &quot;-&quot;\ _с_ў_м_-;_-@_-"/>
    <numFmt numFmtId="165" formatCode="_-* #,##0.00_р_._-;\-* #,##0.00_р_._-;_-* &quot;-&quot;??_р_.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17" applyNumberFormat="0" applyAlignment="0" applyProtection="0"/>
    <xf numFmtId="0" fontId="10" fillId="27" borderId="18" applyNumberFormat="0" applyAlignment="0" applyProtection="0"/>
    <xf numFmtId="0" fontId="11" fillId="27" borderId="17" applyNumberFormat="0" applyAlignment="0" applyProtection="0"/>
    <xf numFmtId="0" fontId="12" fillId="0" borderId="19" applyNumberFormat="0" applyFill="0" applyAlignment="0" applyProtection="0"/>
    <xf numFmtId="0" fontId="13" fillId="0" borderId="20" applyNumberFormat="0" applyFill="0" applyAlignment="0" applyProtection="0"/>
    <xf numFmtId="0" fontId="14" fillId="0" borderId="21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22" applyNumberFormat="0" applyFill="0" applyAlignment="0" applyProtection="0"/>
    <xf numFmtId="0" fontId="16" fillId="28" borderId="23" applyNumberFormat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1" borderId="24" applyNumberFormat="0" applyFont="0" applyAlignment="0" applyProtection="0"/>
    <xf numFmtId="0" fontId="21" fillId="0" borderId="25" applyNumberFormat="0" applyFill="0" applyAlignment="0" applyProtection="0"/>
    <xf numFmtId="0" fontId="2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3" fillId="32" borderId="0" applyNumberFormat="0" applyBorder="0" applyAlignment="0" applyProtection="0"/>
    <xf numFmtId="164" fontId="7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/>
    <xf numFmtId="0" fontId="5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3" fontId="2" fillId="0" borderId="12" xfId="41" applyNumberFormat="1" applyFont="1" applyBorder="1" applyAlignment="1">
      <alignment horizontal="center" vertical="center"/>
    </xf>
    <xf numFmtId="3" fontId="2" fillId="0" borderId="37" xfId="41" applyNumberFormat="1" applyFont="1" applyBorder="1" applyAlignment="1">
      <alignment horizontal="center" vertical="center"/>
    </xf>
    <xf numFmtId="3" fontId="2" fillId="0" borderId="13" xfId="41" applyNumberFormat="1" applyFont="1" applyBorder="1" applyAlignment="1">
      <alignment horizontal="center" vertical="center"/>
    </xf>
    <xf numFmtId="3" fontId="2" fillId="0" borderId="48" xfId="41" applyNumberFormat="1" applyFont="1" applyBorder="1" applyAlignment="1">
      <alignment horizontal="center" vertical="center"/>
    </xf>
    <xf numFmtId="3" fontId="2" fillId="0" borderId="1" xfId="41" applyNumberFormat="1" applyFont="1" applyBorder="1" applyAlignment="1">
      <alignment horizontal="center" vertical="center"/>
    </xf>
    <xf numFmtId="3" fontId="2" fillId="0" borderId="5" xfId="41" applyNumberFormat="1" applyFont="1" applyBorder="1" applyAlignment="1">
      <alignment horizontal="center" vertical="center"/>
    </xf>
    <xf numFmtId="3" fontId="2" fillId="0" borderId="6" xfId="41" applyNumberFormat="1" applyFont="1" applyBorder="1" applyAlignment="1">
      <alignment horizontal="center" vertical="center"/>
    </xf>
    <xf numFmtId="3" fontId="2" fillId="0" borderId="49" xfId="41" applyNumberFormat="1" applyFont="1" applyBorder="1" applyAlignment="1">
      <alignment horizontal="center" vertical="center"/>
    </xf>
    <xf numFmtId="3" fontId="2" fillId="0" borderId="34" xfId="41" applyNumberFormat="1" applyFont="1" applyBorder="1" applyAlignment="1">
      <alignment horizontal="center" vertical="center"/>
    </xf>
    <xf numFmtId="3" fontId="2" fillId="0" borderId="44" xfId="41" applyNumberFormat="1" applyFont="1" applyBorder="1" applyAlignment="1">
      <alignment horizontal="center" vertical="center"/>
    </xf>
    <xf numFmtId="3" fontId="2" fillId="0" borderId="35" xfId="41" applyNumberFormat="1" applyFont="1" applyBorder="1" applyAlignment="1">
      <alignment horizontal="center" vertical="center"/>
    </xf>
    <xf numFmtId="3" fontId="2" fillId="0" borderId="50" xfId="41" applyNumberFormat="1" applyFont="1" applyBorder="1" applyAlignment="1">
      <alignment horizontal="center" vertical="center"/>
    </xf>
    <xf numFmtId="3" fontId="3" fillId="0" borderId="4" xfId="43" applyNumberFormat="1" applyFont="1" applyFill="1" applyBorder="1" applyAlignment="1">
      <alignment horizontal="center" vertical="center"/>
    </xf>
    <xf numFmtId="3" fontId="3" fillId="0" borderId="9" xfId="43" applyNumberFormat="1" applyFont="1" applyFill="1" applyBorder="1" applyAlignment="1">
      <alignment horizontal="center" vertical="center"/>
    </xf>
    <xf numFmtId="3" fontId="3" fillId="0" borderId="7" xfId="43" applyNumberFormat="1" applyFont="1" applyFill="1" applyBorder="1" applyAlignment="1">
      <alignment horizontal="center" vertical="center"/>
    </xf>
    <xf numFmtId="3" fontId="3" fillId="0" borderId="46" xfId="43" applyNumberFormat="1" applyFont="1" applyFill="1" applyBorder="1" applyAlignment="1">
      <alignment horizontal="center" vertical="center"/>
    </xf>
    <xf numFmtId="3" fontId="3" fillId="0" borderId="4" xfId="41" applyNumberFormat="1" applyFont="1" applyBorder="1" applyAlignment="1">
      <alignment horizontal="center" vertical="center"/>
    </xf>
    <xf numFmtId="3" fontId="3" fillId="0" borderId="7" xfId="41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/>
    <cellStyle name="Финансовый [0]" xfId="43" builtinId="6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zoomScale="90" zoomScaleNormal="90" workbookViewId="0">
      <selection activeCell="A37" sqref="A37:XFD1048576"/>
    </sheetView>
  </sheetViews>
  <sheetFormatPr defaultRowHeight="15" x14ac:dyDescent="0.25"/>
  <cols>
    <col min="1" max="1" width="4.7109375" style="1" bestFit="1" customWidth="1"/>
    <col min="2" max="2" width="38.5703125" style="1" customWidth="1"/>
    <col min="3" max="3" width="14.28515625" style="1" customWidth="1"/>
    <col min="4" max="4" width="19.85546875" style="1" bestFit="1" customWidth="1"/>
    <col min="5" max="5" width="18.7109375" style="1" bestFit="1" customWidth="1"/>
    <col min="6" max="6" width="19" style="1" bestFit="1" customWidth="1"/>
    <col min="7" max="7" width="11.42578125" style="1" customWidth="1"/>
    <col min="8" max="8" width="16.42578125" style="1" customWidth="1"/>
    <col min="9" max="9" width="8.5703125" style="1" customWidth="1"/>
    <col min="10" max="10" width="14.28515625" style="1" customWidth="1"/>
    <col min="11" max="11" width="12.85546875" style="1" customWidth="1"/>
    <col min="12" max="12" width="16.42578125" style="1" customWidth="1"/>
    <col min="13" max="13" width="14.28515625" style="1" customWidth="1"/>
    <col min="14" max="14" width="19.85546875" style="1" bestFit="1" customWidth="1"/>
    <col min="15" max="16384" width="9.140625" style="1"/>
  </cols>
  <sheetData>
    <row r="1" spans="1:14" s="2" customFormat="1" ht="15.75" thickBot="1" x14ac:dyDescent="0.3">
      <c r="A1" s="53" t="s">
        <v>6</v>
      </c>
      <c r="B1" s="65" t="s">
        <v>22</v>
      </c>
      <c r="C1" s="49" t="s">
        <v>23</v>
      </c>
      <c r="D1" s="50"/>
      <c r="E1" s="49" t="s">
        <v>30</v>
      </c>
      <c r="F1" s="50"/>
      <c r="G1" s="49" t="s">
        <v>29</v>
      </c>
      <c r="H1" s="50"/>
      <c r="I1" s="49" t="s">
        <v>28</v>
      </c>
      <c r="J1" s="50"/>
      <c r="K1" s="49" t="s">
        <v>27</v>
      </c>
      <c r="L1" s="50"/>
      <c r="M1" s="49" t="s">
        <v>26</v>
      </c>
      <c r="N1" s="50"/>
    </row>
    <row r="2" spans="1:14" ht="15.75" thickBot="1" x14ac:dyDescent="0.3">
      <c r="A2" s="61"/>
      <c r="B2" s="66"/>
      <c r="C2" s="14" t="s">
        <v>24</v>
      </c>
      <c r="D2" s="15" t="s">
        <v>25</v>
      </c>
      <c r="E2" s="16" t="s">
        <v>24</v>
      </c>
      <c r="F2" s="17" t="s">
        <v>25</v>
      </c>
      <c r="G2" s="14" t="s">
        <v>24</v>
      </c>
      <c r="H2" s="15" t="s">
        <v>25</v>
      </c>
      <c r="I2" s="16" t="s">
        <v>24</v>
      </c>
      <c r="J2" s="17" t="s">
        <v>25</v>
      </c>
      <c r="K2" s="14" t="s">
        <v>24</v>
      </c>
      <c r="L2" s="15" t="s">
        <v>25</v>
      </c>
      <c r="M2" s="14" t="s">
        <v>24</v>
      </c>
      <c r="N2" s="15" t="s">
        <v>25</v>
      </c>
    </row>
    <row r="3" spans="1:14" x14ac:dyDescent="0.25">
      <c r="A3" s="6">
        <v>1</v>
      </c>
      <c r="B3" s="20" t="s">
        <v>21</v>
      </c>
      <c r="C3" s="31">
        <v>19950</v>
      </c>
      <c r="D3" s="32">
        <v>149621248090</v>
      </c>
      <c r="E3" s="31">
        <v>874157</v>
      </c>
      <c r="F3" s="33">
        <v>25555113899</v>
      </c>
      <c r="G3" s="34">
        <v>3</v>
      </c>
      <c r="H3" s="32">
        <v>2375</v>
      </c>
      <c r="I3" s="31">
        <v>0</v>
      </c>
      <c r="J3" s="33">
        <v>0</v>
      </c>
      <c r="K3" s="34">
        <v>2</v>
      </c>
      <c r="L3" s="32">
        <v>222882</v>
      </c>
      <c r="M3" s="31">
        <f>+C3+E3+G3+I3+K3</f>
        <v>894112</v>
      </c>
      <c r="N3" s="33">
        <f>+D3+F3+H3+J3+L3</f>
        <v>175176587246</v>
      </c>
    </row>
    <row r="4" spans="1:14" x14ac:dyDescent="0.25">
      <c r="A4" s="3">
        <v>2</v>
      </c>
      <c r="B4" s="21" t="s">
        <v>72</v>
      </c>
      <c r="C4" s="35">
        <v>90756</v>
      </c>
      <c r="D4" s="36">
        <v>1471459243</v>
      </c>
      <c r="E4" s="35">
        <v>137221</v>
      </c>
      <c r="F4" s="37">
        <v>7206811629</v>
      </c>
      <c r="G4" s="38">
        <v>2928</v>
      </c>
      <c r="H4" s="36">
        <v>22825721</v>
      </c>
      <c r="I4" s="35">
        <v>0</v>
      </c>
      <c r="J4" s="37">
        <v>0</v>
      </c>
      <c r="K4" s="38">
        <v>22762</v>
      </c>
      <c r="L4" s="36">
        <v>65113239</v>
      </c>
      <c r="M4" s="35">
        <f t="shared" ref="M4:N35" si="0">+C4+E4+G4+I4+K4</f>
        <v>253667</v>
      </c>
      <c r="N4" s="37">
        <f t="shared" si="0"/>
        <v>8766209832</v>
      </c>
    </row>
    <row r="5" spans="1:14" x14ac:dyDescent="0.25">
      <c r="A5" s="3">
        <v>3</v>
      </c>
      <c r="B5" s="21" t="s">
        <v>107</v>
      </c>
      <c r="C5" s="35">
        <v>62800</v>
      </c>
      <c r="D5" s="36">
        <v>2420583478</v>
      </c>
      <c r="E5" s="35">
        <v>99773</v>
      </c>
      <c r="F5" s="37">
        <v>3196035736</v>
      </c>
      <c r="G5" s="38">
        <v>2221</v>
      </c>
      <c r="H5" s="36">
        <v>16477243</v>
      </c>
      <c r="I5" s="35">
        <v>0</v>
      </c>
      <c r="J5" s="37">
        <v>0</v>
      </c>
      <c r="K5" s="38">
        <v>8330</v>
      </c>
      <c r="L5" s="36">
        <v>72719287</v>
      </c>
      <c r="M5" s="35">
        <f t="shared" si="0"/>
        <v>173124</v>
      </c>
      <c r="N5" s="37">
        <f t="shared" si="0"/>
        <v>5705815744</v>
      </c>
    </row>
    <row r="6" spans="1:14" x14ac:dyDescent="0.25">
      <c r="A6" s="3">
        <v>4</v>
      </c>
      <c r="B6" s="21" t="s">
        <v>73</v>
      </c>
      <c r="C6" s="35">
        <v>170917</v>
      </c>
      <c r="D6" s="36">
        <v>4688151794</v>
      </c>
      <c r="E6" s="35">
        <v>209595</v>
      </c>
      <c r="F6" s="37">
        <v>1936718731</v>
      </c>
      <c r="G6" s="38">
        <v>651</v>
      </c>
      <c r="H6" s="36">
        <v>6259511</v>
      </c>
      <c r="I6" s="35">
        <v>0</v>
      </c>
      <c r="J6" s="37">
        <v>0</v>
      </c>
      <c r="K6" s="38">
        <v>63663</v>
      </c>
      <c r="L6" s="36">
        <v>79458627</v>
      </c>
      <c r="M6" s="35">
        <f t="shared" si="0"/>
        <v>444826</v>
      </c>
      <c r="N6" s="37">
        <f t="shared" si="0"/>
        <v>6710588663</v>
      </c>
    </row>
    <row r="7" spans="1:14" x14ac:dyDescent="0.25">
      <c r="A7" s="3">
        <v>5</v>
      </c>
      <c r="B7" s="21" t="s">
        <v>74</v>
      </c>
      <c r="C7" s="35">
        <v>49822</v>
      </c>
      <c r="D7" s="36">
        <v>524423893</v>
      </c>
      <c r="E7" s="35">
        <v>71784</v>
      </c>
      <c r="F7" s="37">
        <v>586013449</v>
      </c>
      <c r="G7" s="38">
        <v>1001</v>
      </c>
      <c r="H7" s="36">
        <v>2068013</v>
      </c>
      <c r="I7" s="35">
        <v>0</v>
      </c>
      <c r="J7" s="37">
        <v>0</v>
      </c>
      <c r="K7" s="38">
        <v>16460</v>
      </c>
      <c r="L7" s="36">
        <v>13733342</v>
      </c>
      <c r="M7" s="35">
        <f t="shared" si="0"/>
        <v>139067</v>
      </c>
      <c r="N7" s="37">
        <f t="shared" si="0"/>
        <v>1126238697</v>
      </c>
    </row>
    <row r="8" spans="1:14" x14ac:dyDescent="0.25">
      <c r="A8" s="3">
        <v>6</v>
      </c>
      <c r="B8" s="21" t="s">
        <v>75</v>
      </c>
      <c r="C8" s="35">
        <v>124056</v>
      </c>
      <c r="D8" s="36">
        <v>4005726928</v>
      </c>
      <c r="E8" s="35">
        <v>133703</v>
      </c>
      <c r="F8" s="37">
        <v>1026879632</v>
      </c>
      <c r="G8" s="38">
        <v>1563</v>
      </c>
      <c r="H8" s="36">
        <v>3923327</v>
      </c>
      <c r="I8" s="35">
        <v>0</v>
      </c>
      <c r="J8" s="37">
        <v>0</v>
      </c>
      <c r="K8" s="38">
        <v>26512</v>
      </c>
      <c r="L8" s="36">
        <v>19538281</v>
      </c>
      <c r="M8" s="35">
        <f t="shared" si="0"/>
        <v>285834</v>
      </c>
      <c r="N8" s="37">
        <f t="shared" si="0"/>
        <v>5056068168</v>
      </c>
    </row>
    <row r="9" spans="1:14" x14ac:dyDescent="0.25">
      <c r="A9" s="3">
        <v>7</v>
      </c>
      <c r="B9" s="21" t="s">
        <v>95</v>
      </c>
      <c r="C9" s="35">
        <v>20616</v>
      </c>
      <c r="D9" s="36">
        <v>537454768</v>
      </c>
      <c r="E9" s="35">
        <v>26513</v>
      </c>
      <c r="F9" s="37">
        <v>173436829</v>
      </c>
      <c r="G9" s="38">
        <v>446</v>
      </c>
      <c r="H9" s="36">
        <v>940536</v>
      </c>
      <c r="I9" s="35">
        <v>0</v>
      </c>
      <c r="J9" s="37">
        <v>0</v>
      </c>
      <c r="K9" s="38">
        <v>3248</v>
      </c>
      <c r="L9" s="36">
        <v>2699897</v>
      </c>
      <c r="M9" s="35">
        <f t="shared" si="0"/>
        <v>50823</v>
      </c>
      <c r="N9" s="37">
        <f t="shared" si="0"/>
        <v>714532030</v>
      </c>
    </row>
    <row r="10" spans="1:14" x14ac:dyDescent="0.25">
      <c r="A10" s="3">
        <v>8</v>
      </c>
      <c r="B10" s="21" t="s">
        <v>76</v>
      </c>
      <c r="C10" s="35">
        <v>44036</v>
      </c>
      <c r="D10" s="36">
        <v>2066040223</v>
      </c>
      <c r="E10" s="35">
        <v>217310</v>
      </c>
      <c r="F10" s="37">
        <v>1143893583</v>
      </c>
      <c r="G10" s="38">
        <v>784</v>
      </c>
      <c r="H10" s="36">
        <v>5226842</v>
      </c>
      <c r="I10" s="35">
        <v>0</v>
      </c>
      <c r="J10" s="37">
        <v>0</v>
      </c>
      <c r="K10" s="38">
        <v>8036</v>
      </c>
      <c r="L10" s="36">
        <v>13340704</v>
      </c>
      <c r="M10" s="35">
        <f t="shared" si="0"/>
        <v>270166</v>
      </c>
      <c r="N10" s="37">
        <f t="shared" si="0"/>
        <v>3228501352</v>
      </c>
    </row>
    <row r="11" spans="1:14" x14ac:dyDescent="0.25">
      <c r="A11" s="3">
        <v>9</v>
      </c>
      <c r="B11" s="21" t="s">
        <v>77</v>
      </c>
      <c r="C11" s="35">
        <v>25471</v>
      </c>
      <c r="D11" s="36">
        <v>666341652</v>
      </c>
      <c r="E11" s="35">
        <v>39783</v>
      </c>
      <c r="F11" s="37">
        <v>618158443</v>
      </c>
      <c r="G11" s="38">
        <v>794</v>
      </c>
      <c r="H11" s="36">
        <v>3352941</v>
      </c>
      <c r="I11" s="35">
        <v>0</v>
      </c>
      <c r="J11" s="37">
        <v>0</v>
      </c>
      <c r="K11" s="38">
        <v>5016</v>
      </c>
      <c r="L11" s="36">
        <v>17536066</v>
      </c>
      <c r="M11" s="35">
        <f t="shared" si="0"/>
        <v>71064</v>
      </c>
      <c r="N11" s="37">
        <f t="shared" si="0"/>
        <v>1305389102</v>
      </c>
    </row>
    <row r="12" spans="1:14" x14ac:dyDescent="0.25">
      <c r="A12" s="3">
        <v>10</v>
      </c>
      <c r="B12" s="21" t="s">
        <v>51</v>
      </c>
      <c r="C12" s="35">
        <v>40265</v>
      </c>
      <c r="D12" s="36">
        <v>2148565392</v>
      </c>
      <c r="E12" s="35">
        <v>92693</v>
      </c>
      <c r="F12" s="37">
        <v>1343821078</v>
      </c>
      <c r="G12" s="38">
        <v>1157</v>
      </c>
      <c r="H12" s="36">
        <v>7402250</v>
      </c>
      <c r="I12" s="35">
        <v>0</v>
      </c>
      <c r="J12" s="37">
        <v>0</v>
      </c>
      <c r="K12" s="38">
        <v>10191</v>
      </c>
      <c r="L12" s="36">
        <v>20586093</v>
      </c>
      <c r="M12" s="35">
        <f t="shared" si="0"/>
        <v>144306</v>
      </c>
      <c r="N12" s="37">
        <f t="shared" si="0"/>
        <v>3520374813</v>
      </c>
    </row>
    <row r="13" spans="1:14" x14ac:dyDescent="0.25">
      <c r="A13" s="3">
        <v>11</v>
      </c>
      <c r="B13" s="21" t="s">
        <v>96</v>
      </c>
      <c r="C13" s="35">
        <v>40773</v>
      </c>
      <c r="D13" s="36">
        <v>2806686596</v>
      </c>
      <c r="E13" s="35">
        <v>48495</v>
      </c>
      <c r="F13" s="37">
        <v>1880651192</v>
      </c>
      <c r="G13" s="38">
        <v>960</v>
      </c>
      <c r="H13" s="36">
        <v>8306225</v>
      </c>
      <c r="I13" s="35">
        <v>0</v>
      </c>
      <c r="J13" s="37">
        <v>0</v>
      </c>
      <c r="K13" s="38">
        <v>7297</v>
      </c>
      <c r="L13" s="36">
        <v>21563310</v>
      </c>
      <c r="M13" s="35">
        <f t="shared" si="0"/>
        <v>97525</v>
      </c>
      <c r="N13" s="37">
        <f t="shared" si="0"/>
        <v>4717207323</v>
      </c>
    </row>
    <row r="14" spans="1:14" x14ac:dyDescent="0.25">
      <c r="A14" s="3">
        <v>12</v>
      </c>
      <c r="B14" s="21" t="s">
        <v>108</v>
      </c>
      <c r="C14" s="35">
        <v>21765</v>
      </c>
      <c r="D14" s="36">
        <v>1612695495</v>
      </c>
      <c r="E14" s="35">
        <v>126105</v>
      </c>
      <c r="F14" s="37">
        <v>2700112308</v>
      </c>
      <c r="G14" s="38">
        <v>1784</v>
      </c>
      <c r="H14" s="36">
        <v>4103627</v>
      </c>
      <c r="I14" s="35">
        <v>0</v>
      </c>
      <c r="J14" s="37">
        <v>0</v>
      </c>
      <c r="K14" s="38">
        <v>5767</v>
      </c>
      <c r="L14" s="36">
        <v>20846467</v>
      </c>
      <c r="M14" s="35">
        <f t="shared" si="0"/>
        <v>155421</v>
      </c>
      <c r="N14" s="37">
        <f t="shared" si="0"/>
        <v>4337757897</v>
      </c>
    </row>
    <row r="15" spans="1:14" x14ac:dyDescent="0.25">
      <c r="A15" s="3">
        <v>13</v>
      </c>
      <c r="B15" s="21" t="s">
        <v>98</v>
      </c>
      <c r="C15" s="35">
        <v>942</v>
      </c>
      <c r="D15" s="36">
        <v>86611382</v>
      </c>
      <c r="E15" s="35">
        <v>11837</v>
      </c>
      <c r="F15" s="37">
        <v>512108770</v>
      </c>
      <c r="G15" s="38">
        <v>85</v>
      </c>
      <c r="H15" s="36">
        <v>559778</v>
      </c>
      <c r="I15" s="35">
        <v>0</v>
      </c>
      <c r="J15" s="37">
        <v>0</v>
      </c>
      <c r="K15" s="38">
        <v>283</v>
      </c>
      <c r="L15" s="36">
        <v>2815107</v>
      </c>
      <c r="M15" s="35">
        <f t="shared" si="0"/>
        <v>13147</v>
      </c>
      <c r="N15" s="37">
        <f t="shared" si="0"/>
        <v>602095037</v>
      </c>
    </row>
    <row r="16" spans="1:14" x14ac:dyDescent="0.25">
      <c r="A16" s="3">
        <v>14</v>
      </c>
      <c r="B16" s="21" t="s">
        <v>78</v>
      </c>
      <c r="C16" s="35">
        <v>74074</v>
      </c>
      <c r="D16" s="36">
        <v>1246695139</v>
      </c>
      <c r="E16" s="35">
        <v>124961</v>
      </c>
      <c r="F16" s="37">
        <v>5764773312</v>
      </c>
      <c r="G16" s="38">
        <v>1072</v>
      </c>
      <c r="H16" s="36">
        <v>2822183</v>
      </c>
      <c r="I16" s="35">
        <v>0</v>
      </c>
      <c r="J16" s="37">
        <v>0</v>
      </c>
      <c r="K16" s="38">
        <v>3559</v>
      </c>
      <c r="L16" s="36">
        <v>13605890</v>
      </c>
      <c r="M16" s="35">
        <f t="shared" si="0"/>
        <v>203666</v>
      </c>
      <c r="N16" s="37">
        <f t="shared" si="0"/>
        <v>7027896524</v>
      </c>
    </row>
    <row r="17" spans="1:14" x14ac:dyDescent="0.25">
      <c r="A17" s="3">
        <v>15</v>
      </c>
      <c r="B17" s="21" t="s">
        <v>79</v>
      </c>
      <c r="C17" s="35">
        <v>99739</v>
      </c>
      <c r="D17" s="36">
        <v>2499378709</v>
      </c>
      <c r="E17" s="35">
        <v>30701</v>
      </c>
      <c r="F17" s="37">
        <v>875761843</v>
      </c>
      <c r="G17" s="38">
        <v>222</v>
      </c>
      <c r="H17" s="36">
        <v>1025992</v>
      </c>
      <c r="I17" s="35">
        <v>0</v>
      </c>
      <c r="J17" s="37">
        <v>0</v>
      </c>
      <c r="K17" s="38">
        <v>3585</v>
      </c>
      <c r="L17" s="36">
        <v>7889646</v>
      </c>
      <c r="M17" s="35">
        <f t="shared" si="0"/>
        <v>134247</v>
      </c>
      <c r="N17" s="37">
        <f t="shared" si="0"/>
        <v>3384056190</v>
      </c>
    </row>
    <row r="18" spans="1:14" s="5" customFormat="1" x14ac:dyDescent="0.25">
      <c r="A18" s="4">
        <v>16</v>
      </c>
      <c r="B18" s="22" t="s">
        <v>80</v>
      </c>
      <c r="C18" s="35">
        <v>76136</v>
      </c>
      <c r="D18" s="36">
        <v>1670128775</v>
      </c>
      <c r="E18" s="35">
        <v>239387</v>
      </c>
      <c r="F18" s="37">
        <v>5985555785</v>
      </c>
      <c r="G18" s="38">
        <v>1397</v>
      </c>
      <c r="H18" s="36">
        <v>5125104</v>
      </c>
      <c r="I18" s="35">
        <v>7</v>
      </c>
      <c r="J18" s="37">
        <v>1749266</v>
      </c>
      <c r="K18" s="38">
        <v>15455</v>
      </c>
      <c r="L18" s="36">
        <v>59005242</v>
      </c>
      <c r="M18" s="35">
        <f t="shared" si="0"/>
        <v>332382</v>
      </c>
      <c r="N18" s="37">
        <f t="shared" si="0"/>
        <v>7721564172</v>
      </c>
    </row>
    <row r="19" spans="1:14" x14ac:dyDescent="0.25">
      <c r="A19" s="3">
        <v>17</v>
      </c>
      <c r="B19" s="21" t="s">
        <v>81</v>
      </c>
      <c r="C19" s="35">
        <v>404</v>
      </c>
      <c r="D19" s="36">
        <v>1846747308</v>
      </c>
      <c r="E19" s="35">
        <v>15137</v>
      </c>
      <c r="F19" s="37">
        <v>740752781</v>
      </c>
      <c r="G19" s="38">
        <v>123</v>
      </c>
      <c r="H19" s="36">
        <v>105352</v>
      </c>
      <c r="I19" s="35">
        <v>0</v>
      </c>
      <c r="J19" s="37">
        <v>0</v>
      </c>
      <c r="K19" s="38">
        <v>132</v>
      </c>
      <c r="L19" s="36">
        <v>6649259</v>
      </c>
      <c r="M19" s="35">
        <f t="shared" si="0"/>
        <v>15796</v>
      </c>
      <c r="N19" s="37">
        <f t="shared" si="0"/>
        <v>2594254700</v>
      </c>
    </row>
    <row r="20" spans="1:14" x14ac:dyDescent="0.25">
      <c r="A20" s="3">
        <v>18</v>
      </c>
      <c r="B20" s="21" t="s">
        <v>100</v>
      </c>
      <c r="C20" s="35">
        <v>4690</v>
      </c>
      <c r="D20" s="36">
        <v>62769624</v>
      </c>
      <c r="E20" s="35">
        <v>7075</v>
      </c>
      <c r="F20" s="37">
        <v>38113140</v>
      </c>
      <c r="G20" s="38">
        <v>106</v>
      </c>
      <c r="H20" s="36">
        <v>91568</v>
      </c>
      <c r="I20" s="35">
        <v>0</v>
      </c>
      <c r="J20" s="37">
        <v>0</v>
      </c>
      <c r="K20" s="38">
        <v>317</v>
      </c>
      <c r="L20" s="36">
        <v>632530</v>
      </c>
      <c r="M20" s="35">
        <f t="shared" si="0"/>
        <v>12188</v>
      </c>
      <c r="N20" s="37">
        <f t="shared" si="0"/>
        <v>101606862</v>
      </c>
    </row>
    <row r="21" spans="1:14" x14ac:dyDescent="0.25">
      <c r="A21" s="3">
        <v>19</v>
      </c>
      <c r="B21" s="21" t="s">
        <v>82</v>
      </c>
      <c r="C21" s="35">
        <v>190</v>
      </c>
      <c r="D21" s="36">
        <v>9681152</v>
      </c>
      <c r="E21" s="35">
        <v>427</v>
      </c>
      <c r="F21" s="37">
        <v>14515325</v>
      </c>
      <c r="G21" s="38">
        <v>2</v>
      </c>
      <c r="H21" s="36">
        <v>249</v>
      </c>
      <c r="I21" s="35">
        <v>0</v>
      </c>
      <c r="J21" s="37">
        <v>0</v>
      </c>
      <c r="K21" s="38">
        <v>11</v>
      </c>
      <c r="L21" s="36">
        <v>7752</v>
      </c>
      <c r="M21" s="35">
        <f t="shared" si="0"/>
        <v>630</v>
      </c>
      <c r="N21" s="37">
        <f t="shared" si="0"/>
        <v>24204478</v>
      </c>
    </row>
    <row r="22" spans="1:14" x14ac:dyDescent="0.25">
      <c r="A22" s="3">
        <v>20</v>
      </c>
      <c r="B22" s="21" t="s">
        <v>83</v>
      </c>
      <c r="C22" s="35">
        <v>86679</v>
      </c>
      <c r="D22" s="36">
        <v>501177769</v>
      </c>
      <c r="E22" s="35">
        <v>16785</v>
      </c>
      <c r="F22" s="37">
        <v>221075731</v>
      </c>
      <c r="G22" s="38">
        <v>110</v>
      </c>
      <c r="H22" s="36">
        <v>470764</v>
      </c>
      <c r="I22" s="35">
        <v>0</v>
      </c>
      <c r="J22" s="37">
        <v>0</v>
      </c>
      <c r="K22" s="38">
        <v>1380</v>
      </c>
      <c r="L22" s="36">
        <v>4255105</v>
      </c>
      <c r="M22" s="35">
        <f t="shared" si="0"/>
        <v>104954</v>
      </c>
      <c r="N22" s="37">
        <f t="shared" si="0"/>
        <v>726979369</v>
      </c>
    </row>
    <row r="23" spans="1:14" x14ac:dyDescent="0.25">
      <c r="A23" s="3">
        <v>21</v>
      </c>
      <c r="B23" s="21" t="s">
        <v>84</v>
      </c>
      <c r="C23" s="35">
        <v>33335</v>
      </c>
      <c r="D23" s="36">
        <v>2209400475</v>
      </c>
      <c r="E23" s="35">
        <v>133142</v>
      </c>
      <c r="F23" s="37">
        <v>3961430699</v>
      </c>
      <c r="G23" s="38">
        <v>1164</v>
      </c>
      <c r="H23" s="36">
        <v>3734882</v>
      </c>
      <c r="I23" s="35">
        <v>0</v>
      </c>
      <c r="J23" s="37">
        <v>0</v>
      </c>
      <c r="K23" s="38">
        <v>4460</v>
      </c>
      <c r="L23" s="36">
        <v>21296913</v>
      </c>
      <c r="M23" s="35">
        <f t="shared" si="0"/>
        <v>172101</v>
      </c>
      <c r="N23" s="37">
        <f t="shared" si="0"/>
        <v>6195862969</v>
      </c>
    </row>
    <row r="24" spans="1:14" x14ac:dyDescent="0.25">
      <c r="A24" s="3">
        <v>22</v>
      </c>
      <c r="B24" s="21" t="s">
        <v>85</v>
      </c>
      <c r="C24" s="35">
        <v>862</v>
      </c>
      <c r="D24" s="36">
        <v>1015939072</v>
      </c>
      <c r="E24" s="35">
        <v>6626</v>
      </c>
      <c r="F24" s="37">
        <v>196954319</v>
      </c>
      <c r="G24" s="38">
        <v>124</v>
      </c>
      <c r="H24" s="36">
        <v>94836</v>
      </c>
      <c r="I24" s="35">
        <v>0</v>
      </c>
      <c r="J24" s="37">
        <v>0</v>
      </c>
      <c r="K24" s="38">
        <v>233</v>
      </c>
      <c r="L24" s="36">
        <v>2411194</v>
      </c>
      <c r="M24" s="35">
        <f t="shared" si="0"/>
        <v>7845</v>
      </c>
      <c r="N24" s="37">
        <f t="shared" si="0"/>
        <v>1215399421</v>
      </c>
    </row>
    <row r="25" spans="1:14" x14ac:dyDescent="0.25">
      <c r="A25" s="3">
        <v>23</v>
      </c>
      <c r="B25" s="21" t="s">
        <v>101</v>
      </c>
      <c r="C25" s="35">
        <v>58108</v>
      </c>
      <c r="D25" s="36">
        <v>516222128</v>
      </c>
      <c r="E25" s="35">
        <v>75212</v>
      </c>
      <c r="F25" s="37">
        <v>1056028467</v>
      </c>
      <c r="G25" s="38">
        <v>981</v>
      </c>
      <c r="H25" s="36">
        <v>903474</v>
      </c>
      <c r="I25" s="35">
        <v>0</v>
      </c>
      <c r="J25" s="37">
        <v>0</v>
      </c>
      <c r="K25" s="38">
        <v>2773</v>
      </c>
      <c r="L25" s="36">
        <v>6903386</v>
      </c>
      <c r="M25" s="35">
        <f t="shared" si="0"/>
        <v>137074</v>
      </c>
      <c r="N25" s="37">
        <f t="shared" si="0"/>
        <v>1580057455</v>
      </c>
    </row>
    <row r="26" spans="1:14" x14ac:dyDescent="0.25">
      <c r="A26" s="3">
        <v>24</v>
      </c>
      <c r="B26" s="21" t="s">
        <v>102</v>
      </c>
      <c r="C26" s="35">
        <v>19344</v>
      </c>
      <c r="D26" s="36">
        <v>1462450866</v>
      </c>
      <c r="E26" s="35">
        <v>86749</v>
      </c>
      <c r="F26" s="37">
        <v>2387805586</v>
      </c>
      <c r="G26" s="38">
        <v>455</v>
      </c>
      <c r="H26" s="36">
        <v>8056166</v>
      </c>
      <c r="I26" s="35">
        <v>0</v>
      </c>
      <c r="J26" s="37">
        <v>0</v>
      </c>
      <c r="K26" s="38">
        <v>3639</v>
      </c>
      <c r="L26" s="36">
        <v>11165279</v>
      </c>
      <c r="M26" s="35">
        <f t="shared" si="0"/>
        <v>110187</v>
      </c>
      <c r="N26" s="37">
        <f t="shared" si="0"/>
        <v>3869477897</v>
      </c>
    </row>
    <row r="27" spans="1:14" x14ac:dyDescent="0.25">
      <c r="A27" s="3">
        <v>25</v>
      </c>
      <c r="B27" s="21" t="s">
        <v>103</v>
      </c>
      <c r="C27" s="35">
        <v>20196</v>
      </c>
      <c r="D27" s="36">
        <v>1260883330</v>
      </c>
      <c r="E27" s="35">
        <v>26328</v>
      </c>
      <c r="F27" s="37">
        <v>596607829</v>
      </c>
      <c r="G27" s="38">
        <v>785</v>
      </c>
      <c r="H27" s="36">
        <v>1362265</v>
      </c>
      <c r="I27" s="35">
        <v>0</v>
      </c>
      <c r="J27" s="37">
        <v>0</v>
      </c>
      <c r="K27" s="38">
        <v>1057</v>
      </c>
      <c r="L27" s="36">
        <v>4189610</v>
      </c>
      <c r="M27" s="35">
        <f t="shared" si="0"/>
        <v>48366</v>
      </c>
      <c r="N27" s="37">
        <f t="shared" si="0"/>
        <v>1863043034</v>
      </c>
    </row>
    <row r="28" spans="1:14" x14ac:dyDescent="0.25">
      <c r="A28" s="3">
        <v>26</v>
      </c>
      <c r="B28" s="21" t="s">
        <v>104</v>
      </c>
      <c r="C28" s="35">
        <v>682</v>
      </c>
      <c r="D28" s="36">
        <v>10179522</v>
      </c>
      <c r="E28" s="35">
        <v>1615</v>
      </c>
      <c r="F28" s="37">
        <v>44536000</v>
      </c>
      <c r="G28" s="38">
        <v>23</v>
      </c>
      <c r="H28" s="36">
        <v>11636</v>
      </c>
      <c r="I28" s="35">
        <v>0</v>
      </c>
      <c r="J28" s="37">
        <v>0</v>
      </c>
      <c r="K28" s="38">
        <v>104</v>
      </c>
      <c r="L28" s="36">
        <v>208284</v>
      </c>
      <c r="M28" s="35">
        <f t="shared" si="0"/>
        <v>2424</v>
      </c>
      <c r="N28" s="37">
        <f t="shared" si="0"/>
        <v>54935442</v>
      </c>
    </row>
    <row r="29" spans="1:14" x14ac:dyDescent="0.25">
      <c r="A29" s="3">
        <v>27</v>
      </c>
      <c r="B29" s="21" t="s">
        <v>105</v>
      </c>
      <c r="C29" s="35">
        <v>29758</v>
      </c>
      <c r="D29" s="36">
        <v>644614187</v>
      </c>
      <c r="E29" s="35">
        <v>35408</v>
      </c>
      <c r="F29" s="37">
        <v>1207586457</v>
      </c>
      <c r="G29" s="38">
        <v>855</v>
      </c>
      <c r="H29" s="36">
        <v>3706556</v>
      </c>
      <c r="I29" s="35">
        <v>0</v>
      </c>
      <c r="J29" s="37">
        <v>0</v>
      </c>
      <c r="K29" s="38">
        <v>1620</v>
      </c>
      <c r="L29" s="36">
        <v>29918464</v>
      </c>
      <c r="M29" s="35">
        <f t="shared" si="0"/>
        <v>67641</v>
      </c>
      <c r="N29" s="37">
        <f t="shared" si="0"/>
        <v>1885825664</v>
      </c>
    </row>
    <row r="30" spans="1:14" x14ac:dyDescent="0.25">
      <c r="A30" s="3">
        <v>28</v>
      </c>
      <c r="B30" s="21" t="s">
        <v>86</v>
      </c>
      <c r="C30" s="35">
        <v>494</v>
      </c>
      <c r="D30" s="36">
        <v>237338784</v>
      </c>
      <c r="E30" s="35">
        <v>1970</v>
      </c>
      <c r="F30" s="37">
        <v>80566619</v>
      </c>
      <c r="G30" s="38">
        <v>2</v>
      </c>
      <c r="H30" s="36">
        <v>3542</v>
      </c>
      <c r="I30" s="35">
        <v>0</v>
      </c>
      <c r="J30" s="37">
        <v>0</v>
      </c>
      <c r="K30" s="38">
        <v>239</v>
      </c>
      <c r="L30" s="36">
        <v>453315</v>
      </c>
      <c r="M30" s="35">
        <f t="shared" si="0"/>
        <v>2705</v>
      </c>
      <c r="N30" s="37">
        <f t="shared" si="0"/>
        <v>318362260</v>
      </c>
    </row>
    <row r="31" spans="1:14" x14ac:dyDescent="0.25">
      <c r="A31" s="3">
        <v>29</v>
      </c>
      <c r="B31" s="21" t="s">
        <v>87</v>
      </c>
      <c r="C31" s="35">
        <v>446</v>
      </c>
      <c r="D31" s="36">
        <v>6367629</v>
      </c>
      <c r="E31" s="35">
        <v>228</v>
      </c>
      <c r="F31" s="37">
        <v>6962769</v>
      </c>
      <c r="G31" s="38">
        <v>6</v>
      </c>
      <c r="H31" s="36">
        <v>94000</v>
      </c>
      <c r="I31" s="35">
        <v>0</v>
      </c>
      <c r="J31" s="37">
        <v>0</v>
      </c>
      <c r="K31" s="38">
        <v>13</v>
      </c>
      <c r="L31" s="36">
        <v>26493</v>
      </c>
      <c r="M31" s="35">
        <f t="shared" si="0"/>
        <v>693</v>
      </c>
      <c r="N31" s="37">
        <f t="shared" si="0"/>
        <v>13450891</v>
      </c>
    </row>
    <row r="32" spans="1:14" x14ac:dyDescent="0.25">
      <c r="A32" s="3">
        <v>30</v>
      </c>
      <c r="B32" s="21" t="s">
        <v>88</v>
      </c>
      <c r="C32" s="35">
        <v>783</v>
      </c>
      <c r="D32" s="36">
        <v>71794652</v>
      </c>
      <c r="E32" s="35">
        <v>1418</v>
      </c>
      <c r="F32" s="37">
        <v>20425032</v>
      </c>
      <c r="G32" s="38">
        <v>20</v>
      </c>
      <c r="H32" s="36">
        <v>6972</v>
      </c>
      <c r="I32" s="35">
        <v>0</v>
      </c>
      <c r="J32" s="37">
        <v>0</v>
      </c>
      <c r="K32" s="38">
        <v>90</v>
      </c>
      <c r="L32" s="36">
        <v>2071680</v>
      </c>
      <c r="M32" s="35">
        <f t="shared" si="0"/>
        <v>2311</v>
      </c>
      <c r="N32" s="37">
        <f t="shared" si="0"/>
        <v>94298336</v>
      </c>
    </row>
    <row r="33" spans="1:14" x14ac:dyDescent="0.25">
      <c r="A33" s="3">
        <v>31</v>
      </c>
      <c r="B33" s="21" t="s">
        <v>64</v>
      </c>
      <c r="C33" s="35">
        <v>1821</v>
      </c>
      <c r="D33" s="36">
        <v>447575593</v>
      </c>
      <c r="E33" s="35">
        <v>5434</v>
      </c>
      <c r="F33" s="37">
        <v>364534684</v>
      </c>
      <c r="G33" s="38">
        <v>11</v>
      </c>
      <c r="H33" s="36">
        <v>17580</v>
      </c>
      <c r="I33" s="35">
        <v>0</v>
      </c>
      <c r="J33" s="37">
        <v>0</v>
      </c>
      <c r="K33" s="38">
        <v>188</v>
      </c>
      <c r="L33" s="36">
        <v>8636992</v>
      </c>
      <c r="M33" s="35">
        <f t="shared" si="0"/>
        <v>7454</v>
      </c>
      <c r="N33" s="37">
        <f t="shared" si="0"/>
        <v>820764849</v>
      </c>
    </row>
    <row r="34" spans="1:14" x14ac:dyDescent="0.25">
      <c r="A34" s="29">
        <v>32</v>
      </c>
      <c r="B34" s="28" t="s">
        <v>94</v>
      </c>
      <c r="C34" s="35">
        <v>317</v>
      </c>
      <c r="D34" s="36">
        <v>14122407</v>
      </c>
      <c r="E34" s="35">
        <v>3</v>
      </c>
      <c r="F34" s="37">
        <v>1222000</v>
      </c>
      <c r="G34" s="38">
        <v>1</v>
      </c>
      <c r="H34" s="36">
        <v>243609</v>
      </c>
      <c r="I34" s="35">
        <v>0</v>
      </c>
      <c r="J34" s="37">
        <v>0</v>
      </c>
      <c r="K34" s="38">
        <v>0</v>
      </c>
      <c r="L34" s="36">
        <v>0</v>
      </c>
      <c r="M34" s="35">
        <f t="shared" si="0"/>
        <v>321</v>
      </c>
      <c r="N34" s="37">
        <f t="shared" si="0"/>
        <v>15588016</v>
      </c>
    </row>
    <row r="35" spans="1:14" ht="15.75" thickBot="1" x14ac:dyDescent="0.3">
      <c r="A35" s="19">
        <v>33</v>
      </c>
      <c r="B35" s="23" t="s">
        <v>117</v>
      </c>
      <c r="C35" s="39">
        <v>683</v>
      </c>
      <c r="D35" s="40">
        <v>738144442</v>
      </c>
      <c r="E35" s="39">
        <v>392</v>
      </c>
      <c r="F35" s="41">
        <v>2697788</v>
      </c>
      <c r="G35" s="42">
        <v>1</v>
      </c>
      <c r="H35" s="40">
        <v>67</v>
      </c>
      <c r="I35" s="39">
        <v>0</v>
      </c>
      <c r="J35" s="41">
        <v>0</v>
      </c>
      <c r="K35" s="42">
        <v>53</v>
      </c>
      <c r="L35" s="40">
        <v>62377</v>
      </c>
      <c r="M35" s="39">
        <f t="shared" si="0"/>
        <v>1129</v>
      </c>
      <c r="N35" s="41">
        <f t="shared" si="0"/>
        <v>740904674</v>
      </c>
    </row>
    <row r="36" spans="1:14" ht="15.75" thickBot="1" x14ac:dyDescent="0.3">
      <c r="A36" s="63" t="s">
        <v>20</v>
      </c>
      <c r="B36" s="64"/>
      <c r="C36" s="43">
        <f t="shared" ref="C36:L36" si="1">SUM(C3:C35)</f>
        <v>1220910</v>
      </c>
      <c r="D36" s="44">
        <f t="shared" si="1"/>
        <v>189127600497</v>
      </c>
      <c r="E36" s="43">
        <f t="shared" si="1"/>
        <v>2897967</v>
      </c>
      <c r="F36" s="45">
        <f t="shared" si="1"/>
        <v>71447661445</v>
      </c>
      <c r="G36" s="46">
        <f t="shared" si="1"/>
        <v>21837</v>
      </c>
      <c r="H36" s="44">
        <f t="shared" si="1"/>
        <v>109325186</v>
      </c>
      <c r="I36" s="43">
        <f t="shared" si="1"/>
        <v>7</v>
      </c>
      <c r="J36" s="45">
        <f t="shared" si="1"/>
        <v>1749266</v>
      </c>
      <c r="K36" s="46">
        <f t="shared" si="1"/>
        <v>216475</v>
      </c>
      <c r="L36" s="44">
        <f t="shared" si="1"/>
        <v>529562713</v>
      </c>
      <c r="M36" s="47">
        <f t="shared" ref="M36:N36" si="2">+C36+E36+G36+I36+K36</f>
        <v>4357196</v>
      </c>
      <c r="N36" s="48">
        <f t="shared" si="2"/>
        <v>261215899107</v>
      </c>
    </row>
  </sheetData>
  <mergeCells count="9">
    <mergeCell ref="M1:N1"/>
    <mergeCell ref="A36:B36"/>
    <mergeCell ref="A1:A2"/>
    <mergeCell ref="B1:B2"/>
    <mergeCell ref="C1:D1"/>
    <mergeCell ref="E1:F1"/>
    <mergeCell ref="G1:H1"/>
    <mergeCell ref="I1:J1"/>
    <mergeCell ref="K1:L1"/>
  </mergeCells>
  <phoneticPr fontId="4" type="noConversion"/>
  <pageMargins left="0.7" right="0.7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zoomScale="90" zoomScaleNormal="90" workbookViewId="0">
      <selection sqref="A1:A2"/>
    </sheetView>
  </sheetViews>
  <sheetFormatPr defaultRowHeight="15" x14ac:dyDescent="0.25"/>
  <cols>
    <col min="1" max="1" width="4.7109375" style="1" customWidth="1"/>
    <col min="2" max="2" width="38.5703125" style="1" customWidth="1"/>
    <col min="3" max="3" width="14.28515625" style="1" customWidth="1"/>
    <col min="4" max="4" width="19.85546875" style="1" bestFit="1" customWidth="1"/>
    <col min="5" max="5" width="18.7109375" style="1" bestFit="1" customWidth="1"/>
    <col min="6" max="6" width="19" style="1" bestFit="1" customWidth="1"/>
    <col min="7" max="7" width="14.28515625" style="1" customWidth="1"/>
    <col min="8" max="8" width="17.140625" style="1" customWidth="1"/>
    <col min="9" max="11" width="14.28515625" style="1" customWidth="1"/>
    <col min="12" max="12" width="16.42578125" style="1" customWidth="1"/>
    <col min="13" max="13" width="18.7109375" style="1" bestFit="1" customWidth="1"/>
    <col min="14" max="14" width="19.85546875" style="1" bestFit="1" customWidth="1"/>
    <col min="15" max="16384" width="9.140625" style="1"/>
  </cols>
  <sheetData>
    <row r="1" spans="1:14" s="2" customFormat="1" ht="15.75" thickBot="1" x14ac:dyDescent="0.3">
      <c r="A1" s="53" t="s">
        <v>6</v>
      </c>
      <c r="B1" s="55" t="s">
        <v>9</v>
      </c>
      <c r="C1" s="49" t="s">
        <v>10</v>
      </c>
      <c r="D1" s="50"/>
      <c r="E1" s="57" t="s">
        <v>11</v>
      </c>
      <c r="F1" s="58"/>
      <c r="G1" s="49" t="s">
        <v>12</v>
      </c>
      <c r="H1" s="50"/>
      <c r="I1" s="57" t="s">
        <v>13</v>
      </c>
      <c r="J1" s="58"/>
      <c r="K1" s="49" t="s">
        <v>14</v>
      </c>
      <c r="L1" s="50"/>
      <c r="M1" s="49" t="s">
        <v>15</v>
      </c>
      <c r="N1" s="50"/>
    </row>
    <row r="2" spans="1:14" ht="15.75" thickBot="1" x14ac:dyDescent="0.3">
      <c r="A2" s="54"/>
      <c r="B2" s="56"/>
      <c r="C2" s="14" t="s">
        <v>16</v>
      </c>
      <c r="D2" s="15" t="s">
        <v>17</v>
      </c>
      <c r="E2" s="12" t="s">
        <v>16</v>
      </c>
      <c r="F2" s="13" t="s">
        <v>17</v>
      </c>
      <c r="G2" s="14" t="s">
        <v>16</v>
      </c>
      <c r="H2" s="15" t="s">
        <v>17</v>
      </c>
      <c r="I2" s="12" t="s">
        <v>16</v>
      </c>
      <c r="J2" s="13" t="s">
        <v>17</v>
      </c>
      <c r="K2" s="14" t="s">
        <v>16</v>
      </c>
      <c r="L2" s="15" t="s">
        <v>17</v>
      </c>
      <c r="M2" s="14" t="s">
        <v>16</v>
      </c>
      <c r="N2" s="15" t="s">
        <v>17</v>
      </c>
    </row>
    <row r="3" spans="1:14" x14ac:dyDescent="0.25">
      <c r="A3" s="8">
        <v>1</v>
      </c>
      <c r="B3" s="20" t="s">
        <v>19</v>
      </c>
      <c r="C3" s="31">
        <v>19950</v>
      </c>
      <c r="D3" s="32">
        <v>149621248090</v>
      </c>
      <c r="E3" s="31">
        <v>874157</v>
      </c>
      <c r="F3" s="33">
        <v>25555113899</v>
      </c>
      <c r="G3" s="34">
        <v>3</v>
      </c>
      <c r="H3" s="32">
        <v>2375</v>
      </c>
      <c r="I3" s="31">
        <v>0</v>
      </c>
      <c r="J3" s="33">
        <v>0</v>
      </c>
      <c r="K3" s="34">
        <v>2</v>
      </c>
      <c r="L3" s="32">
        <v>222882</v>
      </c>
      <c r="M3" s="31">
        <f>+C3+E3+G3+I3+K3</f>
        <v>894112</v>
      </c>
      <c r="N3" s="33">
        <f>+D3+F3+H3+J3+L3</f>
        <v>175176587246</v>
      </c>
    </row>
    <row r="4" spans="1:14" x14ac:dyDescent="0.25">
      <c r="A4" s="9">
        <v>2</v>
      </c>
      <c r="B4" s="21" t="s">
        <v>65</v>
      </c>
      <c r="C4" s="35">
        <v>90756</v>
      </c>
      <c r="D4" s="36">
        <v>1471459243</v>
      </c>
      <c r="E4" s="35">
        <v>137221</v>
      </c>
      <c r="F4" s="37">
        <v>7206811629</v>
      </c>
      <c r="G4" s="38">
        <v>2928</v>
      </c>
      <c r="H4" s="36">
        <v>22825721</v>
      </c>
      <c r="I4" s="35">
        <v>0</v>
      </c>
      <c r="J4" s="37">
        <v>0</v>
      </c>
      <c r="K4" s="38">
        <v>22762</v>
      </c>
      <c r="L4" s="36">
        <v>65113239</v>
      </c>
      <c r="M4" s="35">
        <f t="shared" ref="M4:N35" si="0">+C4+E4+G4+I4+K4</f>
        <v>253667</v>
      </c>
      <c r="N4" s="37">
        <f t="shared" si="0"/>
        <v>8766209832</v>
      </c>
    </row>
    <row r="5" spans="1:14" x14ac:dyDescent="0.25">
      <c r="A5" s="9">
        <v>3</v>
      </c>
      <c r="B5" s="21" t="s">
        <v>66</v>
      </c>
      <c r="C5" s="35">
        <v>62800</v>
      </c>
      <c r="D5" s="36">
        <v>2420583478</v>
      </c>
      <c r="E5" s="35">
        <v>99773</v>
      </c>
      <c r="F5" s="37">
        <v>3196035736</v>
      </c>
      <c r="G5" s="38">
        <v>2221</v>
      </c>
      <c r="H5" s="36">
        <v>16477243</v>
      </c>
      <c r="I5" s="35">
        <v>0</v>
      </c>
      <c r="J5" s="37">
        <v>0</v>
      </c>
      <c r="K5" s="38">
        <v>8330</v>
      </c>
      <c r="L5" s="36">
        <v>72719287</v>
      </c>
      <c r="M5" s="35">
        <f t="shared" si="0"/>
        <v>173124</v>
      </c>
      <c r="N5" s="37">
        <f t="shared" si="0"/>
        <v>5705815744</v>
      </c>
    </row>
    <row r="6" spans="1:14" x14ac:dyDescent="0.25">
      <c r="A6" s="9">
        <v>4</v>
      </c>
      <c r="B6" s="21" t="s">
        <v>46</v>
      </c>
      <c r="C6" s="35">
        <v>170917</v>
      </c>
      <c r="D6" s="36">
        <v>4688151794</v>
      </c>
      <c r="E6" s="35">
        <v>209595</v>
      </c>
      <c r="F6" s="37">
        <v>1936718731</v>
      </c>
      <c r="G6" s="38">
        <v>651</v>
      </c>
      <c r="H6" s="36">
        <v>6259511</v>
      </c>
      <c r="I6" s="35">
        <v>0</v>
      </c>
      <c r="J6" s="37">
        <v>0</v>
      </c>
      <c r="K6" s="38">
        <v>63663</v>
      </c>
      <c r="L6" s="36">
        <v>79458627</v>
      </c>
      <c r="M6" s="35">
        <f t="shared" si="0"/>
        <v>444826</v>
      </c>
      <c r="N6" s="37">
        <f t="shared" si="0"/>
        <v>6710588663</v>
      </c>
    </row>
    <row r="7" spans="1:14" x14ac:dyDescent="0.25">
      <c r="A7" s="9">
        <v>5</v>
      </c>
      <c r="B7" s="21" t="s">
        <v>47</v>
      </c>
      <c r="C7" s="35">
        <v>49822</v>
      </c>
      <c r="D7" s="36">
        <v>524423893</v>
      </c>
      <c r="E7" s="35">
        <v>71784</v>
      </c>
      <c r="F7" s="37">
        <v>586013449</v>
      </c>
      <c r="G7" s="38">
        <v>1001</v>
      </c>
      <c r="H7" s="36">
        <v>2068013</v>
      </c>
      <c r="I7" s="35">
        <v>0</v>
      </c>
      <c r="J7" s="37">
        <v>0</v>
      </c>
      <c r="K7" s="38">
        <v>16460</v>
      </c>
      <c r="L7" s="36">
        <v>13733342</v>
      </c>
      <c r="M7" s="35">
        <f t="shared" si="0"/>
        <v>139067</v>
      </c>
      <c r="N7" s="37">
        <f t="shared" si="0"/>
        <v>1126238697</v>
      </c>
    </row>
    <row r="8" spans="1:14" x14ac:dyDescent="0.25">
      <c r="A8" s="9">
        <v>6</v>
      </c>
      <c r="B8" s="21" t="s">
        <v>67</v>
      </c>
      <c r="C8" s="35">
        <v>124056</v>
      </c>
      <c r="D8" s="36">
        <v>4005726928</v>
      </c>
      <c r="E8" s="35">
        <v>133703</v>
      </c>
      <c r="F8" s="37">
        <v>1026879632</v>
      </c>
      <c r="G8" s="38">
        <v>1563</v>
      </c>
      <c r="H8" s="36">
        <v>3923327</v>
      </c>
      <c r="I8" s="35">
        <v>0</v>
      </c>
      <c r="J8" s="37">
        <v>0</v>
      </c>
      <c r="K8" s="38">
        <v>26512</v>
      </c>
      <c r="L8" s="36">
        <v>19538281</v>
      </c>
      <c r="M8" s="35">
        <f t="shared" si="0"/>
        <v>285834</v>
      </c>
      <c r="N8" s="37">
        <f t="shared" si="0"/>
        <v>5056068168</v>
      </c>
    </row>
    <row r="9" spans="1:14" x14ac:dyDescent="0.25">
      <c r="A9" s="9">
        <v>7</v>
      </c>
      <c r="B9" s="21" t="s">
        <v>109</v>
      </c>
      <c r="C9" s="35">
        <v>20616</v>
      </c>
      <c r="D9" s="36">
        <v>537454768</v>
      </c>
      <c r="E9" s="35">
        <v>26513</v>
      </c>
      <c r="F9" s="37">
        <v>173436829</v>
      </c>
      <c r="G9" s="38">
        <v>446</v>
      </c>
      <c r="H9" s="36">
        <v>940536</v>
      </c>
      <c r="I9" s="35">
        <v>0</v>
      </c>
      <c r="J9" s="37">
        <v>0</v>
      </c>
      <c r="K9" s="38">
        <v>3248</v>
      </c>
      <c r="L9" s="36">
        <v>2699897</v>
      </c>
      <c r="M9" s="35">
        <f t="shared" si="0"/>
        <v>50823</v>
      </c>
      <c r="N9" s="37">
        <f t="shared" si="0"/>
        <v>714532030</v>
      </c>
    </row>
    <row r="10" spans="1:14" x14ac:dyDescent="0.25">
      <c r="A10" s="9">
        <v>8</v>
      </c>
      <c r="B10" s="21" t="s">
        <v>110</v>
      </c>
      <c r="C10" s="35">
        <v>44036</v>
      </c>
      <c r="D10" s="36">
        <v>2066040223</v>
      </c>
      <c r="E10" s="35">
        <v>217310</v>
      </c>
      <c r="F10" s="37">
        <v>1143893583</v>
      </c>
      <c r="G10" s="38">
        <v>784</v>
      </c>
      <c r="H10" s="36">
        <v>5226842</v>
      </c>
      <c r="I10" s="35">
        <v>0</v>
      </c>
      <c r="J10" s="37">
        <v>0</v>
      </c>
      <c r="K10" s="38">
        <v>8036</v>
      </c>
      <c r="L10" s="36">
        <v>13340704</v>
      </c>
      <c r="M10" s="35">
        <f t="shared" si="0"/>
        <v>270166</v>
      </c>
      <c r="N10" s="37">
        <f t="shared" si="0"/>
        <v>3228501352</v>
      </c>
    </row>
    <row r="11" spans="1:14" x14ac:dyDescent="0.25">
      <c r="A11" s="9">
        <v>9</v>
      </c>
      <c r="B11" s="21" t="s">
        <v>50</v>
      </c>
      <c r="C11" s="35">
        <v>25471</v>
      </c>
      <c r="D11" s="36">
        <v>666341652</v>
      </c>
      <c r="E11" s="35">
        <v>39783</v>
      </c>
      <c r="F11" s="37">
        <v>618158443</v>
      </c>
      <c r="G11" s="38">
        <v>794</v>
      </c>
      <c r="H11" s="36">
        <v>3352941</v>
      </c>
      <c r="I11" s="35">
        <v>0</v>
      </c>
      <c r="J11" s="37">
        <v>0</v>
      </c>
      <c r="K11" s="38">
        <v>5016</v>
      </c>
      <c r="L11" s="36">
        <v>17536066</v>
      </c>
      <c r="M11" s="35">
        <f t="shared" si="0"/>
        <v>71064</v>
      </c>
      <c r="N11" s="37">
        <f t="shared" si="0"/>
        <v>1305389102</v>
      </c>
    </row>
    <row r="12" spans="1:14" x14ac:dyDescent="0.25">
      <c r="A12" s="9">
        <v>10</v>
      </c>
      <c r="B12" s="21" t="s">
        <v>51</v>
      </c>
      <c r="C12" s="35">
        <v>40265</v>
      </c>
      <c r="D12" s="36">
        <v>2148565392</v>
      </c>
      <c r="E12" s="35">
        <v>92693</v>
      </c>
      <c r="F12" s="37">
        <v>1343821078</v>
      </c>
      <c r="G12" s="38">
        <v>1157</v>
      </c>
      <c r="H12" s="36">
        <v>7402250</v>
      </c>
      <c r="I12" s="35">
        <v>0</v>
      </c>
      <c r="J12" s="37">
        <v>0</v>
      </c>
      <c r="K12" s="38">
        <v>10191</v>
      </c>
      <c r="L12" s="36">
        <v>20586093</v>
      </c>
      <c r="M12" s="35">
        <f t="shared" si="0"/>
        <v>144306</v>
      </c>
      <c r="N12" s="37">
        <f t="shared" si="0"/>
        <v>3520374813</v>
      </c>
    </row>
    <row r="13" spans="1:14" x14ac:dyDescent="0.25">
      <c r="A13" s="9">
        <v>11</v>
      </c>
      <c r="B13" s="21" t="s">
        <v>111</v>
      </c>
      <c r="C13" s="35">
        <v>40773</v>
      </c>
      <c r="D13" s="36">
        <v>2806686596</v>
      </c>
      <c r="E13" s="35">
        <v>48495</v>
      </c>
      <c r="F13" s="37">
        <v>1880651192</v>
      </c>
      <c r="G13" s="38">
        <v>960</v>
      </c>
      <c r="H13" s="36">
        <v>8306225</v>
      </c>
      <c r="I13" s="35">
        <v>0</v>
      </c>
      <c r="J13" s="37">
        <v>0</v>
      </c>
      <c r="K13" s="38">
        <v>7297</v>
      </c>
      <c r="L13" s="36">
        <v>21563310</v>
      </c>
      <c r="M13" s="35">
        <f t="shared" si="0"/>
        <v>97525</v>
      </c>
      <c r="N13" s="37">
        <f t="shared" si="0"/>
        <v>4717207323</v>
      </c>
    </row>
    <row r="14" spans="1:14" x14ac:dyDescent="0.25">
      <c r="A14" s="9">
        <v>12</v>
      </c>
      <c r="B14" s="21" t="s">
        <v>112</v>
      </c>
      <c r="C14" s="35">
        <v>21765</v>
      </c>
      <c r="D14" s="36">
        <v>1612695495</v>
      </c>
      <c r="E14" s="35">
        <v>126105</v>
      </c>
      <c r="F14" s="37">
        <v>2700112308</v>
      </c>
      <c r="G14" s="38">
        <v>1784</v>
      </c>
      <c r="H14" s="36">
        <v>4103627</v>
      </c>
      <c r="I14" s="35">
        <v>0</v>
      </c>
      <c r="J14" s="37">
        <v>0</v>
      </c>
      <c r="K14" s="38">
        <v>5767</v>
      </c>
      <c r="L14" s="36">
        <v>20846467</v>
      </c>
      <c r="M14" s="35">
        <f t="shared" si="0"/>
        <v>155421</v>
      </c>
      <c r="N14" s="37">
        <f t="shared" si="0"/>
        <v>4337757897</v>
      </c>
    </row>
    <row r="15" spans="1:14" x14ac:dyDescent="0.25">
      <c r="A15" s="9">
        <v>13</v>
      </c>
      <c r="B15" s="21" t="s">
        <v>98</v>
      </c>
      <c r="C15" s="35">
        <v>942</v>
      </c>
      <c r="D15" s="36">
        <v>86611382</v>
      </c>
      <c r="E15" s="35">
        <v>11837</v>
      </c>
      <c r="F15" s="37">
        <v>512108770</v>
      </c>
      <c r="G15" s="38">
        <v>85</v>
      </c>
      <c r="H15" s="36">
        <v>559778</v>
      </c>
      <c r="I15" s="35">
        <v>0</v>
      </c>
      <c r="J15" s="37">
        <v>0</v>
      </c>
      <c r="K15" s="38">
        <v>283</v>
      </c>
      <c r="L15" s="36">
        <v>2815107</v>
      </c>
      <c r="M15" s="35">
        <f t="shared" si="0"/>
        <v>13147</v>
      </c>
      <c r="N15" s="37">
        <f t="shared" si="0"/>
        <v>602095037</v>
      </c>
    </row>
    <row r="16" spans="1:14" x14ac:dyDescent="0.25">
      <c r="A16" s="9">
        <v>14</v>
      </c>
      <c r="B16" s="21" t="s">
        <v>52</v>
      </c>
      <c r="C16" s="35">
        <v>74074</v>
      </c>
      <c r="D16" s="36">
        <v>1246695139</v>
      </c>
      <c r="E16" s="35">
        <v>124961</v>
      </c>
      <c r="F16" s="37">
        <v>5764773312</v>
      </c>
      <c r="G16" s="38">
        <v>1072</v>
      </c>
      <c r="H16" s="36">
        <v>2822183</v>
      </c>
      <c r="I16" s="35">
        <v>0</v>
      </c>
      <c r="J16" s="37">
        <v>0</v>
      </c>
      <c r="K16" s="38">
        <v>3559</v>
      </c>
      <c r="L16" s="36">
        <v>13605890</v>
      </c>
      <c r="M16" s="35">
        <f t="shared" si="0"/>
        <v>203666</v>
      </c>
      <c r="N16" s="37">
        <f t="shared" si="0"/>
        <v>7027896524</v>
      </c>
    </row>
    <row r="17" spans="1:14" x14ac:dyDescent="0.25">
      <c r="A17" s="9">
        <v>15</v>
      </c>
      <c r="B17" s="21" t="s">
        <v>68</v>
      </c>
      <c r="C17" s="35">
        <v>99739</v>
      </c>
      <c r="D17" s="36">
        <v>2499378709</v>
      </c>
      <c r="E17" s="35">
        <v>30701</v>
      </c>
      <c r="F17" s="37">
        <v>875761843</v>
      </c>
      <c r="G17" s="38">
        <v>222</v>
      </c>
      <c r="H17" s="36">
        <v>1025992</v>
      </c>
      <c r="I17" s="35">
        <v>0</v>
      </c>
      <c r="J17" s="37">
        <v>0</v>
      </c>
      <c r="K17" s="38">
        <v>3585</v>
      </c>
      <c r="L17" s="36">
        <v>7889646</v>
      </c>
      <c r="M17" s="35">
        <f t="shared" si="0"/>
        <v>134247</v>
      </c>
      <c r="N17" s="37">
        <f t="shared" si="0"/>
        <v>3384056190</v>
      </c>
    </row>
    <row r="18" spans="1:14" s="5" customFormat="1" x14ac:dyDescent="0.25">
      <c r="A18" s="10">
        <v>16</v>
      </c>
      <c r="B18" s="22" t="s">
        <v>54</v>
      </c>
      <c r="C18" s="35">
        <v>76136</v>
      </c>
      <c r="D18" s="36">
        <v>1670128775</v>
      </c>
      <c r="E18" s="35">
        <v>239387</v>
      </c>
      <c r="F18" s="37">
        <v>5985555785</v>
      </c>
      <c r="G18" s="38">
        <v>1397</v>
      </c>
      <c r="H18" s="36">
        <v>5125104</v>
      </c>
      <c r="I18" s="35">
        <v>7</v>
      </c>
      <c r="J18" s="37">
        <v>1749266</v>
      </c>
      <c r="K18" s="38">
        <v>15455</v>
      </c>
      <c r="L18" s="36">
        <v>59005242</v>
      </c>
      <c r="M18" s="35">
        <f t="shared" si="0"/>
        <v>332382</v>
      </c>
      <c r="N18" s="37">
        <f t="shared" si="0"/>
        <v>7721564172</v>
      </c>
    </row>
    <row r="19" spans="1:14" x14ac:dyDescent="0.25">
      <c r="A19" s="9">
        <v>17</v>
      </c>
      <c r="B19" s="21" t="s">
        <v>69</v>
      </c>
      <c r="C19" s="35">
        <v>404</v>
      </c>
      <c r="D19" s="36">
        <v>1846747308</v>
      </c>
      <c r="E19" s="35">
        <v>15137</v>
      </c>
      <c r="F19" s="37">
        <v>740752781</v>
      </c>
      <c r="G19" s="38">
        <v>123</v>
      </c>
      <c r="H19" s="36">
        <v>105352</v>
      </c>
      <c r="I19" s="35">
        <v>0</v>
      </c>
      <c r="J19" s="37">
        <v>0</v>
      </c>
      <c r="K19" s="38">
        <v>132</v>
      </c>
      <c r="L19" s="36">
        <v>6649259</v>
      </c>
      <c r="M19" s="35">
        <f t="shared" si="0"/>
        <v>15796</v>
      </c>
      <c r="N19" s="37">
        <f t="shared" si="0"/>
        <v>2594254700</v>
      </c>
    </row>
    <row r="20" spans="1:14" x14ac:dyDescent="0.25">
      <c r="A20" s="9">
        <v>18</v>
      </c>
      <c r="B20" s="21" t="s">
        <v>113</v>
      </c>
      <c r="C20" s="35">
        <v>4690</v>
      </c>
      <c r="D20" s="36">
        <v>62769624</v>
      </c>
      <c r="E20" s="35">
        <v>7075</v>
      </c>
      <c r="F20" s="37">
        <v>38113140</v>
      </c>
      <c r="G20" s="38">
        <v>106</v>
      </c>
      <c r="H20" s="36">
        <v>91568</v>
      </c>
      <c r="I20" s="35">
        <v>0</v>
      </c>
      <c r="J20" s="37">
        <v>0</v>
      </c>
      <c r="K20" s="38">
        <v>317</v>
      </c>
      <c r="L20" s="36">
        <v>632530</v>
      </c>
      <c r="M20" s="35">
        <f t="shared" si="0"/>
        <v>12188</v>
      </c>
      <c r="N20" s="37">
        <f t="shared" si="0"/>
        <v>101606862</v>
      </c>
    </row>
    <row r="21" spans="1:14" x14ac:dyDescent="0.25">
      <c r="A21" s="9">
        <v>19</v>
      </c>
      <c r="B21" s="21" t="s">
        <v>70</v>
      </c>
      <c r="C21" s="35">
        <v>190</v>
      </c>
      <c r="D21" s="36">
        <v>9681152</v>
      </c>
      <c r="E21" s="35">
        <v>427</v>
      </c>
      <c r="F21" s="37">
        <v>14515325</v>
      </c>
      <c r="G21" s="38">
        <v>2</v>
      </c>
      <c r="H21" s="36">
        <v>249</v>
      </c>
      <c r="I21" s="35">
        <v>0</v>
      </c>
      <c r="J21" s="37">
        <v>0</v>
      </c>
      <c r="K21" s="38">
        <v>11</v>
      </c>
      <c r="L21" s="36">
        <v>7752</v>
      </c>
      <c r="M21" s="35">
        <f t="shared" si="0"/>
        <v>630</v>
      </c>
      <c r="N21" s="37">
        <f t="shared" si="0"/>
        <v>24204478</v>
      </c>
    </row>
    <row r="22" spans="1:14" x14ac:dyDescent="0.25">
      <c r="A22" s="9">
        <v>20</v>
      </c>
      <c r="B22" s="21" t="s">
        <v>57</v>
      </c>
      <c r="C22" s="35">
        <v>86679</v>
      </c>
      <c r="D22" s="36">
        <v>501177769</v>
      </c>
      <c r="E22" s="35">
        <v>16785</v>
      </c>
      <c r="F22" s="37">
        <v>221075731</v>
      </c>
      <c r="G22" s="38">
        <v>110</v>
      </c>
      <c r="H22" s="36">
        <v>470764</v>
      </c>
      <c r="I22" s="35">
        <v>0</v>
      </c>
      <c r="J22" s="37">
        <v>0</v>
      </c>
      <c r="K22" s="38">
        <v>1380</v>
      </c>
      <c r="L22" s="36">
        <v>4255105</v>
      </c>
      <c r="M22" s="35">
        <f t="shared" si="0"/>
        <v>104954</v>
      </c>
      <c r="N22" s="37">
        <f t="shared" si="0"/>
        <v>726979369</v>
      </c>
    </row>
    <row r="23" spans="1:14" x14ac:dyDescent="0.25">
      <c r="A23" s="9">
        <v>21</v>
      </c>
      <c r="B23" s="21" t="s">
        <v>58</v>
      </c>
      <c r="C23" s="35">
        <v>33335</v>
      </c>
      <c r="D23" s="36">
        <v>2209400475</v>
      </c>
      <c r="E23" s="35">
        <v>133142</v>
      </c>
      <c r="F23" s="37">
        <v>3961430699</v>
      </c>
      <c r="G23" s="38">
        <v>1164</v>
      </c>
      <c r="H23" s="36">
        <v>3734882</v>
      </c>
      <c r="I23" s="35">
        <v>0</v>
      </c>
      <c r="J23" s="37">
        <v>0</v>
      </c>
      <c r="K23" s="38">
        <v>4460</v>
      </c>
      <c r="L23" s="36">
        <v>21296913</v>
      </c>
      <c r="M23" s="35">
        <f t="shared" si="0"/>
        <v>172101</v>
      </c>
      <c r="N23" s="37">
        <f t="shared" si="0"/>
        <v>6195862969</v>
      </c>
    </row>
    <row r="24" spans="1:14" x14ac:dyDescent="0.25">
      <c r="A24" s="9">
        <v>22</v>
      </c>
      <c r="B24" s="21" t="s">
        <v>59</v>
      </c>
      <c r="C24" s="35">
        <v>862</v>
      </c>
      <c r="D24" s="36">
        <v>1015939072</v>
      </c>
      <c r="E24" s="35">
        <v>6626</v>
      </c>
      <c r="F24" s="37">
        <v>196954319</v>
      </c>
      <c r="G24" s="38">
        <v>124</v>
      </c>
      <c r="H24" s="36">
        <v>94836</v>
      </c>
      <c r="I24" s="35">
        <v>0</v>
      </c>
      <c r="J24" s="37">
        <v>0</v>
      </c>
      <c r="K24" s="38">
        <v>233</v>
      </c>
      <c r="L24" s="36">
        <v>2411194</v>
      </c>
      <c r="M24" s="35">
        <f t="shared" si="0"/>
        <v>7845</v>
      </c>
      <c r="N24" s="37">
        <f t="shared" si="0"/>
        <v>1215399421</v>
      </c>
    </row>
    <row r="25" spans="1:14" x14ac:dyDescent="0.25">
      <c r="A25" s="9">
        <v>23</v>
      </c>
      <c r="B25" s="21" t="s">
        <v>60</v>
      </c>
      <c r="C25" s="35">
        <v>58108</v>
      </c>
      <c r="D25" s="36">
        <v>516222128</v>
      </c>
      <c r="E25" s="35">
        <v>75212</v>
      </c>
      <c r="F25" s="37">
        <v>1056028467</v>
      </c>
      <c r="G25" s="38">
        <v>981</v>
      </c>
      <c r="H25" s="36">
        <v>903474</v>
      </c>
      <c r="I25" s="35">
        <v>0</v>
      </c>
      <c r="J25" s="37">
        <v>0</v>
      </c>
      <c r="K25" s="38">
        <v>2773</v>
      </c>
      <c r="L25" s="36">
        <v>6903386</v>
      </c>
      <c r="M25" s="35">
        <f t="shared" si="0"/>
        <v>137074</v>
      </c>
      <c r="N25" s="37">
        <f t="shared" si="0"/>
        <v>1580057455</v>
      </c>
    </row>
    <row r="26" spans="1:14" x14ac:dyDescent="0.25">
      <c r="A26" s="9">
        <v>24</v>
      </c>
      <c r="B26" s="21" t="s">
        <v>102</v>
      </c>
      <c r="C26" s="35">
        <v>19344</v>
      </c>
      <c r="D26" s="36">
        <v>1462450866</v>
      </c>
      <c r="E26" s="35">
        <v>86749</v>
      </c>
      <c r="F26" s="37">
        <v>2387805586</v>
      </c>
      <c r="G26" s="38">
        <v>455</v>
      </c>
      <c r="H26" s="36">
        <v>8056166</v>
      </c>
      <c r="I26" s="35">
        <v>0</v>
      </c>
      <c r="J26" s="37">
        <v>0</v>
      </c>
      <c r="K26" s="38">
        <v>3639</v>
      </c>
      <c r="L26" s="36">
        <v>11165279</v>
      </c>
      <c r="M26" s="35">
        <f t="shared" si="0"/>
        <v>110187</v>
      </c>
      <c r="N26" s="37">
        <f t="shared" si="0"/>
        <v>3869477897</v>
      </c>
    </row>
    <row r="27" spans="1:14" x14ac:dyDescent="0.25">
      <c r="A27" s="9">
        <v>25</v>
      </c>
      <c r="B27" s="21" t="s">
        <v>103</v>
      </c>
      <c r="C27" s="35">
        <v>20196</v>
      </c>
      <c r="D27" s="36">
        <v>1260883330</v>
      </c>
      <c r="E27" s="35">
        <v>26328</v>
      </c>
      <c r="F27" s="37">
        <v>596607829</v>
      </c>
      <c r="G27" s="38">
        <v>785</v>
      </c>
      <c r="H27" s="36">
        <v>1362265</v>
      </c>
      <c r="I27" s="35">
        <v>0</v>
      </c>
      <c r="J27" s="37">
        <v>0</v>
      </c>
      <c r="K27" s="38">
        <v>1057</v>
      </c>
      <c r="L27" s="36">
        <v>4189610</v>
      </c>
      <c r="M27" s="35">
        <f t="shared" si="0"/>
        <v>48366</v>
      </c>
      <c r="N27" s="37">
        <f t="shared" si="0"/>
        <v>1863043034</v>
      </c>
    </row>
    <row r="28" spans="1:14" x14ac:dyDescent="0.25">
      <c r="A28" s="9">
        <v>26</v>
      </c>
      <c r="B28" s="21" t="s">
        <v>104</v>
      </c>
      <c r="C28" s="35">
        <v>682</v>
      </c>
      <c r="D28" s="36">
        <v>10179522</v>
      </c>
      <c r="E28" s="35">
        <v>1615</v>
      </c>
      <c r="F28" s="37">
        <v>44536000</v>
      </c>
      <c r="G28" s="38">
        <v>23</v>
      </c>
      <c r="H28" s="36">
        <v>11636</v>
      </c>
      <c r="I28" s="35">
        <v>0</v>
      </c>
      <c r="J28" s="37">
        <v>0</v>
      </c>
      <c r="K28" s="38">
        <v>104</v>
      </c>
      <c r="L28" s="36">
        <v>208284</v>
      </c>
      <c r="M28" s="35">
        <f t="shared" si="0"/>
        <v>2424</v>
      </c>
      <c r="N28" s="37">
        <f t="shared" si="0"/>
        <v>54935442</v>
      </c>
    </row>
    <row r="29" spans="1:14" x14ac:dyDescent="0.25">
      <c r="A29" s="9">
        <v>27</v>
      </c>
      <c r="B29" s="21" t="s">
        <v>61</v>
      </c>
      <c r="C29" s="35">
        <v>29758</v>
      </c>
      <c r="D29" s="36">
        <v>644614187</v>
      </c>
      <c r="E29" s="35">
        <v>35408</v>
      </c>
      <c r="F29" s="37">
        <v>1207586457</v>
      </c>
      <c r="G29" s="38">
        <v>855</v>
      </c>
      <c r="H29" s="36">
        <v>3706556</v>
      </c>
      <c r="I29" s="35">
        <v>0</v>
      </c>
      <c r="J29" s="37">
        <v>0</v>
      </c>
      <c r="K29" s="38">
        <v>1620</v>
      </c>
      <c r="L29" s="36">
        <v>29918464</v>
      </c>
      <c r="M29" s="35">
        <f t="shared" si="0"/>
        <v>67641</v>
      </c>
      <c r="N29" s="37">
        <f t="shared" si="0"/>
        <v>1885825664</v>
      </c>
    </row>
    <row r="30" spans="1:14" x14ac:dyDescent="0.25">
      <c r="A30" s="9">
        <v>28</v>
      </c>
      <c r="B30" s="21" t="s">
        <v>114</v>
      </c>
      <c r="C30" s="35">
        <v>494</v>
      </c>
      <c r="D30" s="36">
        <v>237338784</v>
      </c>
      <c r="E30" s="35">
        <v>1970</v>
      </c>
      <c r="F30" s="37">
        <v>80566619</v>
      </c>
      <c r="G30" s="38">
        <v>2</v>
      </c>
      <c r="H30" s="36">
        <v>3542</v>
      </c>
      <c r="I30" s="35">
        <v>0</v>
      </c>
      <c r="J30" s="37">
        <v>0</v>
      </c>
      <c r="K30" s="38">
        <v>239</v>
      </c>
      <c r="L30" s="36">
        <v>453315</v>
      </c>
      <c r="M30" s="35">
        <f t="shared" si="0"/>
        <v>2705</v>
      </c>
      <c r="N30" s="37">
        <f t="shared" si="0"/>
        <v>318362260</v>
      </c>
    </row>
    <row r="31" spans="1:14" x14ac:dyDescent="0.25">
      <c r="A31" s="9">
        <v>29</v>
      </c>
      <c r="B31" s="21" t="s">
        <v>71</v>
      </c>
      <c r="C31" s="35">
        <v>446</v>
      </c>
      <c r="D31" s="36">
        <v>6367629</v>
      </c>
      <c r="E31" s="35">
        <v>228</v>
      </c>
      <c r="F31" s="37">
        <v>6962769</v>
      </c>
      <c r="G31" s="38">
        <v>6</v>
      </c>
      <c r="H31" s="36">
        <v>94000</v>
      </c>
      <c r="I31" s="35">
        <v>0</v>
      </c>
      <c r="J31" s="37">
        <v>0</v>
      </c>
      <c r="K31" s="38">
        <v>13</v>
      </c>
      <c r="L31" s="36">
        <v>26493</v>
      </c>
      <c r="M31" s="35">
        <f t="shared" si="0"/>
        <v>693</v>
      </c>
      <c r="N31" s="37">
        <f t="shared" si="0"/>
        <v>13450891</v>
      </c>
    </row>
    <row r="32" spans="1:14" x14ac:dyDescent="0.25">
      <c r="A32" s="9">
        <v>30</v>
      </c>
      <c r="B32" s="21" t="s">
        <v>63</v>
      </c>
      <c r="C32" s="35">
        <v>783</v>
      </c>
      <c r="D32" s="36">
        <v>71794652</v>
      </c>
      <c r="E32" s="35">
        <v>1418</v>
      </c>
      <c r="F32" s="37">
        <v>20425032</v>
      </c>
      <c r="G32" s="38">
        <v>20</v>
      </c>
      <c r="H32" s="36">
        <v>6972</v>
      </c>
      <c r="I32" s="35">
        <v>0</v>
      </c>
      <c r="J32" s="37">
        <v>0</v>
      </c>
      <c r="K32" s="38">
        <v>90</v>
      </c>
      <c r="L32" s="36">
        <v>2071680</v>
      </c>
      <c r="M32" s="35">
        <f t="shared" si="0"/>
        <v>2311</v>
      </c>
      <c r="N32" s="37">
        <f t="shared" si="0"/>
        <v>94298336</v>
      </c>
    </row>
    <row r="33" spans="1:14" x14ac:dyDescent="0.25">
      <c r="A33" s="18">
        <v>31</v>
      </c>
      <c r="B33" s="21" t="s">
        <v>64</v>
      </c>
      <c r="C33" s="35">
        <v>1821</v>
      </c>
      <c r="D33" s="36">
        <v>447575593</v>
      </c>
      <c r="E33" s="35">
        <v>5434</v>
      </c>
      <c r="F33" s="37">
        <v>364534684</v>
      </c>
      <c r="G33" s="38">
        <v>11</v>
      </c>
      <c r="H33" s="36">
        <v>17580</v>
      </c>
      <c r="I33" s="35">
        <v>0</v>
      </c>
      <c r="J33" s="37">
        <v>0</v>
      </c>
      <c r="K33" s="38">
        <v>188</v>
      </c>
      <c r="L33" s="36">
        <v>8636992</v>
      </c>
      <c r="M33" s="35">
        <f t="shared" si="0"/>
        <v>7454</v>
      </c>
      <c r="N33" s="37">
        <f t="shared" si="0"/>
        <v>820764849</v>
      </c>
    </row>
    <row r="34" spans="1:14" x14ac:dyDescent="0.25">
      <c r="A34" s="18">
        <v>32</v>
      </c>
      <c r="B34" s="28" t="s">
        <v>94</v>
      </c>
      <c r="C34" s="35">
        <v>317</v>
      </c>
      <c r="D34" s="36">
        <v>14122407</v>
      </c>
      <c r="E34" s="35">
        <v>3</v>
      </c>
      <c r="F34" s="37">
        <v>1222000</v>
      </c>
      <c r="G34" s="38">
        <v>1</v>
      </c>
      <c r="H34" s="36">
        <v>243609</v>
      </c>
      <c r="I34" s="35">
        <v>0</v>
      </c>
      <c r="J34" s="37">
        <v>0</v>
      </c>
      <c r="K34" s="38">
        <v>0</v>
      </c>
      <c r="L34" s="36">
        <v>0</v>
      </c>
      <c r="M34" s="35">
        <f t="shared" si="0"/>
        <v>321</v>
      </c>
      <c r="N34" s="37">
        <f t="shared" si="0"/>
        <v>15588016</v>
      </c>
    </row>
    <row r="35" spans="1:14" ht="15.75" thickBot="1" x14ac:dyDescent="0.3">
      <c r="A35" s="11">
        <v>33</v>
      </c>
      <c r="B35" s="23" t="s">
        <v>117</v>
      </c>
      <c r="C35" s="39">
        <v>683</v>
      </c>
      <c r="D35" s="40">
        <v>738144442</v>
      </c>
      <c r="E35" s="39">
        <v>392</v>
      </c>
      <c r="F35" s="41">
        <v>2697788</v>
      </c>
      <c r="G35" s="42">
        <v>1</v>
      </c>
      <c r="H35" s="40">
        <v>67</v>
      </c>
      <c r="I35" s="39">
        <v>0</v>
      </c>
      <c r="J35" s="41">
        <v>0</v>
      </c>
      <c r="K35" s="42">
        <v>53</v>
      </c>
      <c r="L35" s="40">
        <v>62377</v>
      </c>
      <c r="M35" s="39">
        <f t="shared" si="0"/>
        <v>1129</v>
      </c>
      <c r="N35" s="41">
        <f t="shared" si="0"/>
        <v>740904674</v>
      </c>
    </row>
    <row r="36" spans="1:14" s="5" customFormat="1" ht="15.75" thickBot="1" x14ac:dyDescent="0.3">
      <c r="A36" s="51" t="s">
        <v>18</v>
      </c>
      <c r="B36" s="52"/>
      <c r="C36" s="43">
        <f t="shared" ref="C36:L36" si="1">SUM(C3:C35)</f>
        <v>1220910</v>
      </c>
      <c r="D36" s="44">
        <f t="shared" si="1"/>
        <v>189127600497</v>
      </c>
      <c r="E36" s="43">
        <f t="shared" si="1"/>
        <v>2897967</v>
      </c>
      <c r="F36" s="45">
        <f t="shared" si="1"/>
        <v>71447661445</v>
      </c>
      <c r="G36" s="46">
        <f t="shared" si="1"/>
        <v>21837</v>
      </c>
      <c r="H36" s="44">
        <f t="shared" si="1"/>
        <v>109325186</v>
      </c>
      <c r="I36" s="43">
        <f t="shared" si="1"/>
        <v>7</v>
      </c>
      <c r="J36" s="45">
        <f t="shared" si="1"/>
        <v>1749266</v>
      </c>
      <c r="K36" s="46">
        <f t="shared" si="1"/>
        <v>216475</v>
      </c>
      <c r="L36" s="44">
        <f t="shared" si="1"/>
        <v>529562713</v>
      </c>
      <c r="M36" s="47">
        <f t="shared" ref="M36:N36" si="2">+C36+E36+G36+I36+K36</f>
        <v>4357196</v>
      </c>
      <c r="N36" s="48">
        <f t="shared" si="2"/>
        <v>261215899107</v>
      </c>
    </row>
  </sheetData>
  <mergeCells count="9">
    <mergeCell ref="M1:N1"/>
    <mergeCell ref="A36:B36"/>
    <mergeCell ref="A1:A2"/>
    <mergeCell ref="B1:B2"/>
    <mergeCell ref="C1:D1"/>
    <mergeCell ref="E1:F1"/>
    <mergeCell ref="G1:H1"/>
    <mergeCell ref="I1:J1"/>
    <mergeCell ref="K1:L1"/>
  </mergeCells>
  <phoneticPr fontId="4" type="noConversion"/>
  <pageMargins left="0.7" right="0.7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zoomScale="90" zoomScaleNormal="90" workbookViewId="0">
      <selection sqref="A1:A2"/>
    </sheetView>
  </sheetViews>
  <sheetFormatPr defaultRowHeight="15" x14ac:dyDescent="0.25"/>
  <cols>
    <col min="1" max="1" width="4.85546875" style="1" bestFit="1" customWidth="1"/>
    <col min="2" max="2" width="28.5703125" style="1" customWidth="1"/>
    <col min="3" max="3" width="15.7109375" style="1" customWidth="1"/>
    <col min="4" max="4" width="22.42578125" style="1" bestFit="1" customWidth="1"/>
    <col min="5" max="5" width="21" style="1" bestFit="1" customWidth="1"/>
    <col min="6" max="6" width="21.140625" style="1" bestFit="1" customWidth="1"/>
    <col min="7" max="7" width="14.28515625" style="1" customWidth="1"/>
    <col min="8" max="8" width="17.140625" style="1" customWidth="1"/>
    <col min="9" max="9" width="10.28515625" style="1" customWidth="1"/>
    <col min="10" max="10" width="17" style="1" bestFit="1" customWidth="1"/>
    <col min="11" max="11" width="14.28515625" style="1" customWidth="1"/>
    <col min="12" max="12" width="17.140625" style="1" customWidth="1"/>
    <col min="13" max="13" width="18.7109375" style="1" bestFit="1" customWidth="1"/>
    <col min="14" max="14" width="22.42578125" style="1" bestFit="1" customWidth="1"/>
    <col min="15" max="16384" width="9.140625" style="1"/>
  </cols>
  <sheetData>
    <row r="1" spans="1:14" s="2" customFormat="1" ht="15.75" thickBot="1" x14ac:dyDescent="0.3">
      <c r="A1" s="53" t="s">
        <v>6</v>
      </c>
      <c r="B1" s="53" t="s">
        <v>7</v>
      </c>
      <c r="C1" s="49" t="s">
        <v>3</v>
      </c>
      <c r="D1" s="50"/>
      <c r="E1" s="49" t="s">
        <v>31</v>
      </c>
      <c r="F1" s="50"/>
      <c r="G1" s="49" t="s">
        <v>32</v>
      </c>
      <c r="H1" s="50"/>
      <c r="I1" s="49" t="s">
        <v>33</v>
      </c>
      <c r="J1" s="50"/>
      <c r="K1" s="49" t="s">
        <v>2</v>
      </c>
      <c r="L1" s="50"/>
      <c r="M1" s="62" t="s">
        <v>5</v>
      </c>
      <c r="N1" s="50"/>
    </row>
    <row r="2" spans="1:14" ht="15.75" thickBot="1" x14ac:dyDescent="0.3">
      <c r="A2" s="61"/>
      <c r="B2" s="61"/>
      <c r="C2" s="12" t="s">
        <v>0</v>
      </c>
      <c r="D2" s="13" t="s">
        <v>1</v>
      </c>
      <c r="E2" s="12" t="s">
        <v>0</v>
      </c>
      <c r="F2" s="13" t="s">
        <v>1</v>
      </c>
      <c r="G2" s="12" t="s">
        <v>0</v>
      </c>
      <c r="H2" s="13" t="s">
        <v>1</v>
      </c>
      <c r="I2" s="12" t="s">
        <v>0</v>
      </c>
      <c r="J2" s="13" t="s">
        <v>1</v>
      </c>
      <c r="K2" s="12" t="s">
        <v>0</v>
      </c>
      <c r="L2" s="13" t="s">
        <v>1</v>
      </c>
      <c r="M2" s="30" t="s">
        <v>0</v>
      </c>
      <c r="N2" s="15" t="s">
        <v>1</v>
      </c>
    </row>
    <row r="3" spans="1:14" x14ac:dyDescent="0.25">
      <c r="A3" s="6">
        <v>1</v>
      </c>
      <c r="B3" s="24" t="s">
        <v>8</v>
      </c>
      <c r="C3" s="31">
        <v>19950</v>
      </c>
      <c r="D3" s="32">
        <v>149621248090</v>
      </c>
      <c r="E3" s="31">
        <v>874157</v>
      </c>
      <c r="F3" s="33">
        <v>25555113899</v>
      </c>
      <c r="G3" s="34">
        <v>3</v>
      </c>
      <c r="H3" s="32">
        <v>2375</v>
      </c>
      <c r="I3" s="31">
        <v>0</v>
      </c>
      <c r="J3" s="33">
        <v>0</v>
      </c>
      <c r="K3" s="34">
        <v>2</v>
      </c>
      <c r="L3" s="32">
        <v>222882</v>
      </c>
      <c r="M3" s="31">
        <f>+C3+E3+G3+I3+K3</f>
        <v>894112</v>
      </c>
      <c r="N3" s="33">
        <f>+D3+F3+H3+J3+L3</f>
        <v>175176587246</v>
      </c>
    </row>
    <row r="4" spans="1:14" x14ac:dyDescent="0.25">
      <c r="A4" s="3">
        <v>2</v>
      </c>
      <c r="B4" s="25" t="s">
        <v>44</v>
      </c>
      <c r="C4" s="35">
        <v>90756</v>
      </c>
      <c r="D4" s="36">
        <v>1471459243</v>
      </c>
      <c r="E4" s="35">
        <v>137221</v>
      </c>
      <c r="F4" s="37">
        <v>7206811629</v>
      </c>
      <c r="G4" s="38">
        <v>2928</v>
      </c>
      <c r="H4" s="36">
        <v>22825721</v>
      </c>
      <c r="I4" s="35">
        <v>0</v>
      </c>
      <c r="J4" s="37">
        <v>0</v>
      </c>
      <c r="K4" s="38">
        <v>22762</v>
      </c>
      <c r="L4" s="36">
        <v>65113239</v>
      </c>
      <c r="M4" s="35">
        <f t="shared" ref="M4:M35" si="0">+C4+E4+G4+I4+K4</f>
        <v>253667</v>
      </c>
      <c r="N4" s="37">
        <f t="shared" ref="N4:N36" si="1">+D4+F4+H4+J4+L4</f>
        <v>8766209832</v>
      </c>
    </row>
    <row r="5" spans="1:14" x14ac:dyDescent="0.25">
      <c r="A5" s="3">
        <v>3</v>
      </c>
      <c r="B5" s="25" t="s">
        <v>45</v>
      </c>
      <c r="C5" s="35">
        <v>62800</v>
      </c>
      <c r="D5" s="36">
        <v>2420583478</v>
      </c>
      <c r="E5" s="35">
        <v>99773</v>
      </c>
      <c r="F5" s="37">
        <v>3196035736</v>
      </c>
      <c r="G5" s="38">
        <v>2221</v>
      </c>
      <c r="H5" s="36">
        <v>16477243</v>
      </c>
      <c r="I5" s="35">
        <v>0</v>
      </c>
      <c r="J5" s="37">
        <v>0</v>
      </c>
      <c r="K5" s="38">
        <v>8330</v>
      </c>
      <c r="L5" s="36">
        <v>72719287</v>
      </c>
      <c r="M5" s="35">
        <f t="shared" si="0"/>
        <v>173124</v>
      </c>
      <c r="N5" s="37">
        <f t="shared" si="1"/>
        <v>5705815744</v>
      </c>
    </row>
    <row r="6" spans="1:14" x14ac:dyDescent="0.25">
      <c r="A6" s="3">
        <v>4</v>
      </c>
      <c r="B6" s="25" t="s">
        <v>46</v>
      </c>
      <c r="C6" s="35">
        <v>170917</v>
      </c>
      <c r="D6" s="36">
        <v>4688151794</v>
      </c>
      <c r="E6" s="35">
        <v>209595</v>
      </c>
      <c r="F6" s="37">
        <v>1936718731</v>
      </c>
      <c r="G6" s="38">
        <v>651</v>
      </c>
      <c r="H6" s="36">
        <v>6259511</v>
      </c>
      <c r="I6" s="35">
        <v>0</v>
      </c>
      <c r="J6" s="37">
        <v>0</v>
      </c>
      <c r="K6" s="38">
        <v>63663</v>
      </c>
      <c r="L6" s="36">
        <v>79458627</v>
      </c>
      <c r="M6" s="35">
        <f t="shared" si="0"/>
        <v>444826</v>
      </c>
      <c r="N6" s="37">
        <f t="shared" si="1"/>
        <v>6710588663</v>
      </c>
    </row>
    <row r="7" spans="1:14" x14ac:dyDescent="0.25">
      <c r="A7" s="3">
        <v>5</v>
      </c>
      <c r="B7" s="25" t="s">
        <v>47</v>
      </c>
      <c r="C7" s="35">
        <v>49822</v>
      </c>
      <c r="D7" s="36">
        <v>524423893</v>
      </c>
      <c r="E7" s="35">
        <v>71784</v>
      </c>
      <c r="F7" s="37">
        <v>586013449</v>
      </c>
      <c r="G7" s="38">
        <v>1001</v>
      </c>
      <c r="H7" s="36">
        <v>2068013</v>
      </c>
      <c r="I7" s="35">
        <v>0</v>
      </c>
      <c r="J7" s="37">
        <v>0</v>
      </c>
      <c r="K7" s="38">
        <v>16460</v>
      </c>
      <c r="L7" s="36">
        <v>13733342</v>
      </c>
      <c r="M7" s="35">
        <f t="shared" si="0"/>
        <v>139067</v>
      </c>
      <c r="N7" s="37">
        <f t="shared" si="1"/>
        <v>1126238697</v>
      </c>
    </row>
    <row r="8" spans="1:14" x14ac:dyDescent="0.25">
      <c r="A8" s="3">
        <v>6</v>
      </c>
      <c r="B8" s="25" t="s">
        <v>48</v>
      </c>
      <c r="C8" s="35">
        <v>124056</v>
      </c>
      <c r="D8" s="36">
        <v>4005726928</v>
      </c>
      <c r="E8" s="35">
        <v>133703</v>
      </c>
      <c r="F8" s="37">
        <v>1026879632</v>
      </c>
      <c r="G8" s="38">
        <v>1563</v>
      </c>
      <c r="H8" s="36">
        <v>3923327</v>
      </c>
      <c r="I8" s="35">
        <v>0</v>
      </c>
      <c r="J8" s="37">
        <v>0</v>
      </c>
      <c r="K8" s="38">
        <v>26512</v>
      </c>
      <c r="L8" s="36">
        <v>19538281</v>
      </c>
      <c r="M8" s="35">
        <f t="shared" si="0"/>
        <v>285834</v>
      </c>
      <c r="N8" s="37">
        <f t="shared" si="1"/>
        <v>5056068168</v>
      </c>
    </row>
    <row r="9" spans="1:14" x14ac:dyDescent="0.25">
      <c r="A9" s="3">
        <v>7</v>
      </c>
      <c r="B9" s="25" t="s">
        <v>109</v>
      </c>
      <c r="C9" s="35">
        <v>20616</v>
      </c>
      <c r="D9" s="36">
        <v>537454768</v>
      </c>
      <c r="E9" s="35">
        <v>26513</v>
      </c>
      <c r="F9" s="37">
        <v>173436829</v>
      </c>
      <c r="G9" s="38">
        <v>446</v>
      </c>
      <c r="H9" s="36">
        <v>940536</v>
      </c>
      <c r="I9" s="35">
        <v>0</v>
      </c>
      <c r="J9" s="37">
        <v>0</v>
      </c>
      <c r="K9" s="38">
        <v>3248</v>
      </c>
      <c r="L9" s="36">
        <v>2699897</v>
      </c>
      <c r="M9" s="35">
        <f t="shared" si="0"/>
        <v>50823</v>
      </c>
      <c r="N9" s="37">
        <f t="shared" si="1"/>
        <v>714532030</v>
      </c>
    </row>
    <row r="10" spans="1:14" x14ac:dyDescent="0.25">
      <c r="A10" s="3">
        <v>8</v>
      </c>
      <c r="B10" s="25" t="s">
        <v>49</v>
      </c>
      <c r="C10" s="35">
        <v>44036</v>
      </c>
      <c r="D10" s="36">
        <v>2066040223</v>
      </c>
      <c r="E10" s="35">
        <v>217310</v>
      </c>
      <c r="F10" s="37">
        <v>1143893583</v>
      </c>
      <c r="G10" s="38">
        <v>784</v>
      </c>
      <c r="H10" s="36">
        <v>5226842</v>
      </c>
      <c r="I10" s="35">
        <v>0</v>
      </c>
      <c r="J10" s="37">
        <v>0</v>
      </c>
      <c r="K10" s="38">
        <v>8036</v>
      </c>
      <c r="L10" s="36">
        <v>13340704</v>
      </c>
      <c r="M10" s="35">
        <f t="shared" si="0"/>
        <v>270166</v>
      </c>
      <c r="N10" s="37">
        <f t="shared" si="1"/>
        <v>3228501352</v>
      </c>
    </row>
    <row r="11" spans="1:14" x14ac:dyDescent="0.25">
      <c r="A11" s="3">
        <v>9</v>
      </c>
      <c r="B11" s="25" t="s">
        <v>50</v>
      </c>
      <c r="C11" s="35">
        <v>25471</v>
      </c>
      <c r="D11" s="36">
        <v>666341652</v>
      </c>
      <c r="E11" s="35">
        <v>39783</v>
      </c>
      <c r="F11" s="37">
        <v>618158443</v>
      </c>
      <c r="G11" s="38">
        <v>794</v>
      </c>
      <c r="H11" s="36">
        <v>3352941</v>
      </c>
      <c r="I11" s="35">
        <v>0</v>
      </c>
      <c r="J11" s="37">
        <v>0</v>
      </c>
      <c r="K11" s="38">
        <v>5016</v>
      </c>
      <c r="L11" s="36">
        <v>17536066</v>
      </c>
      <c r="M11" s="35">
        <f t="shared" si="0"/>
        <v>71064</v>
      </c>
      <c r="N11" s="37">
        <f t="shared" si="1"/>
        <v>1305389102</v>
      </c>
    </row>
    <row r="12" spans="1:14" x14ac:dyDescent="0.25">
      <c r="A12" s="3">
        <v>10</v>
      </c>
      <c r="B12" s="25" t="s">
        <v>51</v>
      </c>
      <c r="C12" s="35">
        <v>40265</v>
      </c>
      <c r="D12" s="36">
        <v>2148565392</v>
      </c>
      <c r="E12" s="35">
        <v>92693</v>
      </c>
      <c r="F12" s="37">
        <v>1343821078</v>
      </c>
      <c r="G12" s="38">
        <v>1157</v>
      </c>
      <c r="H12" s="36">
        <v>7402250</v>
      </c>
      <c r="I12" s="35">
        <v>0</v>
      </c>
      <c r="J12" s="37">
        <v>0</v>
      </c>
      <c r="K12" s="38">
        <v>10191</v>
      </c>
      <c r="L12" s="36">
        <v>20586093</v>
      </c>
      <c r="M12" s="35">
        <f t="shared" si="0"/>
        <v>144306</v>
      </c>
      <c r="N12" s="37">
        <f t="shared" si="1"/>
        <v>3520374813</v>
      </c>
    </row>
    <row r="13" spans="1:14" x14ac:dyDescent="0.25">
      <c r="A13" s="3">
        <v>11</v>
      </c>
      <c r="B13" s="25" t="s">
        <v>111</v>
      </c>
      <c r="C13" s="35">
        <v>40773</v>
      </c>
      <c r="D13" s="36">
        <v>2806686596</v>
      </c>
      <c r="E13" s="35">
        <v>48495</v>
      </c>
      <c r="F13" s="37">
        <v>1880651192</v>
      </c>
      <c r="G13" s="38">
        <v>960</v>
      </c>
      <c r="H13" s="36">
        <v>8306225</v>
      </c>
      <c r="I13" s="35">
        <v>0</v>
      </c>
      <c r="J13" s="37">
        <v>0</v>
      </c>
      <c r="K13" s="38">
        <v>7297</v>
      </c>
      <c r="L13" s="36">
        <v>21563310</v>
      </c>
      <c r="M13" s="35">
        <f t="shared" si="0"/>
        <v>97525</v>
      </c>
      <c r="N13" s="37">
        <f t="shared" si="1"/>
        <v>4717207323</v>
      </c>
    </row>
    <row r="14" spans="1:14" x14ac:dyDescent="0.25">
      <c r="A14" s="3">
        <v>12</v>
      </c>
      <c r="B14" s="25" t="s">
        <v>115</v>
      </c>
      <c r="C14" s="35">
        <v>21765</v>
      </c>
      <c r="D14" s="36">
        <v>1612695495</v>
      </c>
      <c r="E14" s="35">
        <v>126105</v>
      </c>
      <c r="F14" s="37">
        <v>2700112308</v>
      </c>
      <c r="G14" s="38">
        <v>1784</v>
      </c>
      <c r="H14" s="36">
        <v>4103627</v>
      </c>
      <c r="I14" s="35">
        <v>0</v>
      </c>
      <c r="J14" s="37">
        <v>0</v>
      </c>
      <c r="K14" s="38">
        <v>5767</v>
      </c>
      <c r="L14" s="36">
        <v>20846467</v>
      </c>
      <c r="M14" s="35">
        <f t="shared" si="0"/>
        <v>155421</v>
      </c>
      <c r="N14" s="37">
        <f t="shared" si="1"/>
        <v>4337757897</v>
      </c>
    </row>
    <row r="15" spans="1:14" x14ac:dyDescent="0.25">
      <c r="A15" s="3">
        <v>13</v>
      </c>
      <c r="B15" s="25" t="s">
        <v>98</v>
      </c>
      <c r="C15" s="35">
        <v>942</v>
      </c>
      <c r="D15" s="36">
        <v>86611382</v>
      </c>
      <c r="E15" s="35">
        <v>11837</v>
      </c>
      <c r="F15" s="37">
        <v>512108770</v>
      </c>
      <c r="G15" s="38">
        <v>85</v>
      </c>
      <c r="H15" s="36">
        <v>559778</v>
      </c>
      <c r="I15" s="35">
        <v>0</v>
      </c>
      <c r="J15" s="37">
        <v>0</v>
      </c>
      <c r="K15" s="38">
        <v>283</v>
      </c>
      <c r="L15" s="36">
        <v>2815107</v>
      </c>
      <c r="M15" s="35">
        <f t="shared" si="0"/>
        <v>13147</v>
      </c>
      <c r="N15" s="37">
        <f t="shared" si="1"/>
        <v>602095037</v>
      </c>
    </row>
    <row r="16" spans="1:14" x14ac:dyDescent="0.25">
      <c r="A16" s="3">
        <v>14</v>
      </c>
      <c r="B16" s="25" t="s">
        <v>52</v>
      </c>
      <c r="C16" s="35">
        <v>74074</v>
      </c>
      <c r="D16" s="36">
        <v>1246695139</v>
      </c>
      <c r="E16" s="35">
        <v>124961</v>
      </c>
      <c r="F16" s="37">
        <v>5764773312</v>
      </c>
      <c r="G16" s="38">
        <v>1072</v>
      </c>
      <c r="H16" s="36">
        <v>2822183</v>
      </c>
      <c r="I16" s="35">
        <v>0</v>
      </c>
      <c r="J16" s="37">
        <v>0</v>
      </c>
      <c r="K16" s="38">
        <v>3559</v>
      </c>
      <c r="L16" s="36">
        <v>13605890</v>
      </c>
      <c r="M16" s="35">
        <f t="shared" si="0"/>
        <v>203666</v>
      </c>
      <c r="N16" s="37">
        <f t="shared" si="1"/>
        <v>7027896524</v>
      </c>
    </row>
    <row r="17" spans="1:14" s="5" customFormat="1" x14ac:dyDescent="0.25">
      <c r="A17" s="4">
        <v>15</v>
      </c>
      <c r="B17" s="26" t="s">
        <v>53</v>
      </c>
      <c r="C17" s="35">
        <v>99739</v>
      </c>
      <c r="D17" s="36">
        <v>2499378709</v>
      </c>
      <c r="E17" s="35">
        <v>30701</v>
      </c>
      <c r="F17" s="37">
        <v>875761843</v>
      </c>
      <c r="G17" s="38">
        <v>222</v>
      </c>
      <c r="H17" s="36">
        <v>1025992</v>
      </c>
      <c r="I17" s="35">
        <v>0</v>
      </c>
      <c r="J17" s="37">
        <v>0</v>
      </c>
      <c r="K17" s="38">
        <v>3585</v>
      </c>
      <c r="L17" s="36">
        <v>7889646</v>
      </c>
      <c r="M17" s="35">
        <f t="shared" si="0"/>
        <v>134247</v>
      </c>
      <c r="N17" s="37">
        <f t="shared" si="1"/>
        <v>3384056190</v>
      </c>
    </row>
    <row r="18" spans="1:14" x14ac:dyDescent="0.25">
      <c r="A18" s="3">
        <v>16</v>
      </c>
      <c r="B18" s="25" t="s">
        <v>54</v>
      </c>
      <c r="C18" s="35">
        <v>76136</v>
      </c>
      <c r="D18" s="36">
        <v>1670128775</v>
      </c>
      <c r="E18" s="35">
        <v>239387</v>
      </c>
      <c r="F18" s="37">
        <v>5985555785</v>
      </c>
      <c r="G18" s="38">
        <v>1397</v>
      </c>
      <c r="H18" s="36">
        <v>5125104</v>
      </c>
      <c r="I18" s="35">
        <v>7</v>
      </c>
      <c r="J18" s="37">
        <v>1749266</v>
      </c>
      <c r="K18" s="38">
        <v>15455</v>
      </c>
      <c r="L18" s="36">
        <v>59005242</v>
      </c>
      <c r="M18" s="35">
        <f t="shared" si="0"/>
        <v>332382</v>
      </c>
      <c r="N18" s="37">
        <f t="shared" si="1"/>
        <v>7721564172</v>
      </c>
    </row>
    <row r="19" spans="1:14" x14ac:dyDescent="0.25">
      <c r="A19" s="3">
        <v>17</v>
      </c>
      <c r="B19" s="25" t="s">
        <v>55</v>
      </c>
      <c r="C19" s="35">
        <v>404</v>
      </c>
      <c r="D19" s="36">
        <v>1846747308</v>
      </c>
      <c r="E19" s="35">
        <v>15137</v>
      </c>
      <c r="F19" s="37">
        <v>740752781</v>
      </c>
      <c r="G19" s="38">
        <v>123</v>
      </c>
      <c r="H19" s="36">
        <v>105352</v>
      </c>
      <c r="I19" s="35">
        <v>0</v>
      </c>
      <c r="J19" s="37">
        <v>0</v>
      </c>
      <c r="K19" s="38">
        <v>132</v>
      </c>
      <c r="L19" s="36">
        <v>6649259</v>
      </c>
      <c r="M19" s="35">
        <f t="shared" si="0"/>
        <v>15796</v>
      </c>
      <c r="N19" s="37">
        <f t="shared" si="1"/>
        <v>2594254700</v>
      </c>
    </row>
    <row r="20" spans="1:14" x14ac:dyDescent="0.25">
      <c r="A20" s="3">
        <v>18</v>
      </c>
      <c r="B20" s="25" t="s">
        <v>113</v>
      </c>
      <c r="C20" s="35">
        <v>4690</v>
      </c>
      <c r="D20" s="36">
        <v>62769624</v>
      </c>
      <c r="E20" s="35">
        <v>7075</v>
      </c>
      <c r="F20" s="37">
        <v>38113140</v>
      </c>
      <c r="G20" s="38">
        <v>106</v>
      </c>
      <c r="H20" s="36">
        <v>91568</v>
      </c>
      <c r="I20" s="35">
        <v>0</v>
      </c>
      <c r="J20" s="37">
        <v>0</v>
      </c>
      <c r="K20" s="38">
        <v>317</v>
      </c>
      <c r="L20" s="36">
        <v>632530</v>
      </c>
      <c r="M20" s="35">
        <f t="shared" si="0"/>
        <v>12188</v>
      </c>
      <c r="N20" s="37">
        <f t="shared" si="1"/>
        <v>101606862</v>
      </c>
    </row>
    <row r="21" spans="1:14" x14ac:dyDescent="0.25">
      <c r="A21" s="3">
        <v>19</v>
      </c>
      <c r="B21" s="25" t="s">
        <v>56</v>
      </c>
      <c r="C21" s="35">
        <v>190</v>
      </c>
      <c r="D21" s="36">
        <v>9681152</v>
      </c>
      <c r="E21" s="35">
        <v>427</v>
      </c>
      <c r="F21" s="37">
        <v>14515325</v>
      </c>
      <c r="G21" s="38">
        <v>2</v>
      </c>
      <c r="H21" s="36">
        <v>249</v>
      </c>
      <c r="I21" s="35">
        <v>0</v>
      </c>
      <c r="J21" s="37">
        <v>0</v>
      </c>
      <c r="K21" s="38">
        <v>11</v>
      </c>
      <c r="L21" s="36">
        <v>7752</v>
      </c>
      <c r="M21" s="35">
        <f t="shared" si="0"/>
        <v>630</v>
      </c>
      <c r="N21" s="37">
        <f t="shared" si="1"/>
        <v>24204478</v>
      </c>
    </row>
    <row r="22" spans="1:14" x14ac:dyDescent="0.25">
      <c r="A22" s="3">
        <v>20</v>
      </c>
      <c r="B22" s="25" t="s">
        <v>57</v>
      </c>
      <c r="C22" s="35">
        <v>86679</v>
      </c>
      <c r="D22" s="36">
        <v>501177769</v>
      </c>
      <c r="E22" s="35">
        <v>16785</v>
      </c>
      <c r="F22" s="37">
        <v>221075731</v>
      </c>
      <c r="G22" s="38">
        <v>110</v>
      </c>
      <c r="H22" s="36">
        <v>470764</v>
      </c>
      <c r="I22" s="35">
        <v>0</v>
      </c>
      <c r="J22" s="37">
        <v>0</v>
      </c>
      <c r="K22" s="38">
        <v>1380</v>
      </c>
      <c r="L22" s="36">
        <v>4255105</v>
      </c>
      <c r="M22" s="35">
        <f t="shared" si="0"/>
        <v>104954</v>
      </c>
      <c r="N22" s="37">
        <f t="shared" si="1"/>
        <v>726979369</v>
      </c>
    </row>
    <row r="23" spans="1:14" x14ac:dyDescent="0.25">
      <c r="A23" s="3">
        <v>21</v>
      </c>
      <c r="B23" s="25" t="s">
        <v>58</v>
      </c>
      <c r="C23" s="35">
        <v>33335</v>
      </c>
      <c r="D23" s="36">
        <v>2209400475</v>
      </c>
      <c r="E23" s="35">
        <v>133142</v>
      </c>
      <c r="F23" s="37">
        <v>3961430699</v>
      </c>
      <c r="G23" s="38">
        <v>1164</v>
      </c>
      <c r="H23" s="36">
        <v>3734882</v>
      </c>
      <c r="I23" s="35">
        <v>0</v>
      </c>
      <c r="J23" s="37">
        <v>0</v>
      </c>
      <c r="K23" s="38">
        <v>4460</v>
      </c>
      <c r="L23" s="36">
        <v>21296913</v>
      </c>
      <c r="M23" s="35">
        <f t="shared" si="0"/>
        <v>172101</v>
      </c>
      <c r="N23" s="37">
        <f t="shared" si="1"/>
        <v>6195862969</v>
      </c>
    </row>
    <row r="24" spans="1:14" x14ac:dyDescent="0.25">
      <c r="A24" s="3">
        <v>22</v>
      </c>
      <c r="B24" s="25" t="s">
        <v>59</v>
      </c>
      <c r="C24" s="35">
        <v>862</v>
      </c>
      <c r="D24" s="36">
        <v>1015939072</v>
      </c>
      <c r="E24" s="35">
        <v>6626</v>
      </c>
      <c r="F24" s="37">
        <v>196954319</v>
      </c>
      <c r="G24" s="38">
        <v>124</v>
      </c>
      <c r="H24" s="36">
        <v>94836</v>
      </c>
      <c r="I24" s="35">
        <v>0</v>
      </c>
      <c r="J24" s="37">
        <v>0</v>
      </c>
      <c r="K24" s="38">
        <v>233</v>
      </c>
      <c r="L24" s="36">
        <v>2411194</v>
      </c>
      <c r="M24" s="35">
        <f t="shared" si="0"/>
        <v>7845</v>
      </c>
      <c r="N24" s="37">
        <f t="shared" si="1"/>
        <v>1215399421</v>
      </c>
    </row>
    <row r="25" spans="1:14" x14ac:dyDescent="0.25">
      <c r="A25" s="3">
        <v>23</v>
      </c>
      <c r="B25" s="25" t="s">
        <v>60</v>
      </c>
      <c r="C25" s="35">
        <v>58108</v>
      </c>
      <c r="D25" s="36">
        <v>516222128</v>
      </c>
      <c r="E25" s="35">
        <v>75212</v>
      </c>
      <c r="F25" s="37">
        <v>1056028467</v>
      </c>
      <c r="G25" s="38">
        <v>981</v>
      </c>
      <c r="H25" s="36">
        <v>903474</v>
      </c>
      <c r="I25" s="35">
        <v>0</v>
      </c>
      <c r="J25" s="37">
        <v>0</v>
      </c>
      <c r="K25" s="38">
        <v>2773</v>
      </c>
      <c r="L25" s="36">
        <v>6903386</v>
      </c>
      <c r="M25" s="35">
        <f t="shared" si="0"/>
        <v>137074</v>
      </c>
      <c r="N25" s="37">
        <f t="shared" si="1"/>
        <v>1580057455</v>
      </c>
    </row>
    <row r="26" spans="1:14" x14ac:dyDescent="0.25">
      <c r="A26" s="3">
        <v>24</v>
      </c>
      <c r="B26" s="25" t="s">
        <v>102</v>
      </c>
      <c r="C26" s="35">
        <v>19344</v>
      </c>
      <c r="D26" s="36">
        <v>1462450866</v>
      </c>
      <c r="E26" s="35">
        <v>86749</v>
      </c>
      <c r="F26" s="37">
        <v>2387805586</v>
      </c>
      <c r="G26" s="38">
        <v>455</v>
      </c>
      <c r="H26" s="36">
        <v>8056166</v>
      </c>
      <c r="I26" s="35">
        <v>0</v>
      </c>
      <c r="J26" s="37">
        <v>0</v>
      </c>
      <c r="K26" s="38">
        <v>3639</v>
      </c>
      <c r="L26" s="36">
        <v>11165279</v>
      </c>
      <c r="M26" s="35">
        <f t="shared" si="0"/>
        <v>110187</v>
      </c>
      <c r="N26" s="37">
        <f t="shared" si="1"/>
        <v>3869477897</v>
      </c>
    </row>
    <row r="27" spans="1:14" x14ac:dyDescent="0.25">
      <c r="A27" s="3">
        <v>25</v>
      </c>
      <c r="B27" s="25" t="s">
        <v>103</v>
      </c>
      <c r="C27" s="35">
        <v>20196</v>
      </c>
      <c r="D27" s="36">
        <v>1260883330</v>
      </c>
      <c r="E27" s="35">
        <v>26328</v>
      </c>
      <c r="F27" s="37">
        <v>596607829</v>
      </c>
      <c r="G27" s="38">
        <v>785</v>
      </c>
      <c r="H27" s="36">
        <v>1362265</v>
      </c>
      <c r="I27" s="35">
        <v>0</v>
      </c>
      <c r="J27" s="37">
        <v>0</v>
      </c>
      <c r="K27" s="38">
        <v>1057</v>
      </c>
      <c r="L27" s="36">
        <v>4189610</v>
      </c>
      <c r="M27" s="35">
        <f t="shared" si="0"/>
        <v>48366</v>
      </c>
      <c r="N27" s="37">
        <f t="shared" si="1"/>
        <v>1863043034</v>
      </c>
    </row>
    <row r="28" spans="1:14" x14ac:dyDescent="0.25">
      <c r="A28" s="3">
        <v>26</v>
      </c>
      <c r="B28" s="25" t="s">
        <v>104</v>
      </c>
      <c r="C28" s="35">
        <v>682</v>
      </c>
      <c r="D28" s="36">
        <v>10179522</v>
      </c>
      <c r="E28" s="35">
        <v>1615</v>
      </c>
      <c r="F28" s="37">
        <v>44536000</v>
      </c>
      <c r="G28" s="38">
        <v>23</v>
      </c>
      <c r="H28" s="36">
        <v>11636</v>
      </c>
      <c r="I28" s="35">
        <v>0</v>
      </c>
      <c r="J28" s="37">
        <v>0</v>
      </c>
      <c r="K28" s="38">
        <v>104</v>
      </c>
      <c r="L28" s="36">
        <v>208284</v>
      </c>
      <c r="M28" s="35">
        <f t="shared" si="0"/>
        <v>2424</v>
      </c>
      <c r="N28" s="37">
        <f t="shared" si="1"/>
        <v>54935442</v>
      </c>
    </row>
    <row r="29" spans="1:14" x14ac:dyDescent="0.25">
      <c r="A29" s="3">
        <v>27</v>
      </c>
      <c r="B29" s="25" t="s">
        <v>116</v>
      </c>
      <c r="C29" s="35">
        <v>29758</v>
      </c>
      <c r="D29" s="36">
        <v>644614187</v>
      </c>
      <c r="E29" s="35">
        <v>35408</v>
      </c>
      <c r="F29" s="37">
        <v>1207586457</v>
      </c>
      <c r="G29" s="38">
        <v>855</v>
      </c>
      <c r="H29" s="36">
        <v>3706556</v>
      </c>
      <c r="I29" s="35">
        <v>0</v>
      </c>
      <c r="J29" s="37">
        <v>0</v>
      </c>
      <c r="K29" s="38">
        <v>1620</v>
      </c>
      <c r="L29" s="36">
        <v>29918464</v>
      </c>
      <c r="M29" s="35">
        <f t="shared" si="0"/>
        <v>67641</v>
      </c>
      <c r="N29" s="37">
        <f t="shared" si="1"/>
        <v>1885825664</v>
      </c>
    </row>
    <row r="30" spans="1:14" x14ac:dyDescent="0.25">
      <c r="A30" s="3">
        <v>28</v>
      </c>
      <c r="B30" s="25" t="s">
        <v>114</v>
      </c>
      <c r="C30" s="35">
        <v>494</v>
      </c>
      <c r="D30" s="36">
        <v>237338784</v>
      </c>
      <c r="E30" s="35">
        <v>1970</v>
      </c>
      <c r="F30" s="37">
        <v>80566619</v>
      </c>
      <c r="G30" s="38">
        <v>2</v>
      </c>
      <c r="H30" s="36">
        <v>3542</v>
      </c>
      <c r="I30" s="35">
        <v>0</v>
      </c>
      <c r="J30" s="37">
        <v>0</v>
      </c>
      <c r="K30" s="38">
        <v>239</v>
      </c>
      <c r="L30" s="36">
        <v>453315</v>
      </c>
      <c r="M30" s="35">
        <f t="shared" si="0"/>
        <v>2705</v>
      </c>
      <c r="N30" s="37">
        <f t="shared" si="1"/>
        <v>318362260</v>
      </c>
    </row>
    <row r="31" spans="1:14" x14ac:dyDescent="0.25">
      <c r="A31" s="3">
        <v>29</v>
      </c>
      <c r="B31" s="25" t="s">
        <v>62</v>
      </c>
      <c r="C31" s="35">
        <v>446</v>
      </c>
      <c r="D31" s="36">
        <v>6367629</v>
      </c>
      <c r="E31" s="35">
        <v>228</v>
      </c>
      <c r="F31" s="37">
        <v>6962769</v>
      </c>
      <c r="G31" s="38">
        <v>6</v>
      </c>
      <c r="H31" s="36">
        <v>94000</v>
      </c>
      <c r="I31" s="35">
        <v>0</v>
      </c>
      <c r="J31" s="37">
        <v>0</v>
      </c>
      <c r="K31" s="38">
        <v>13</v>
      </c>
      <c r="L31" s="36">
        <v>26493</v>
      </c>
      <c r="M31" s="35">
        <f t="shared" si="0"/>
        <v>693</v>
      </c>
      <c r="N31" s="37">
        <f t="shared" si="1"/>
        <v>13450891</v>
      </c>
    </row>
    <row r="32" spans="1:14" x14ac:dyDescent="0.25">
      <c r="A32" s="3">
        <v>30</v>
      </c>
      <c r="B32" s="25" t="s">
        <v>63</v>
      </c>
      <c r="C32" s="35">
        <v>783</v>
      </c>
      <c r="D32" s="36">
        <v>71794652</v>
      </c>
      <c r="E32" s="35">
        <v>1418</v>
      </c>
      <c r="F32" s="37">
        <v>20425032</v>
      </c>
      <c r="G32" s="38">
        <v>20</v>
      </c>
      <c r="H32" s="36">
        <v>6972</v>
      </c>
      <c r="I32" s="35">
        <v>0</v>
      </c>
      <c r="J32" s="37">
        <v>0</v>
      </c>
      <c r="K32" s="38">
        <v>90</v>
      </c>
      <c r="L32" s="36">
        <v>2071680</v>
      </c>
      <c r="M32" s="35">
        <f t="shared" si="0"/>
        <v>2311</v>
      </c>
      <c r="N32" s="37">
        <f t="shared" si="1"/>
        <v>94298336</v>
      </c>
    </row>
    <row r="33" spans="1:14" x14ac:dyDescent="0.25">
      <c r="A33" s="3">
        <v>31</v>
      </c>
      <c r="B33" s="25" t="s">
        <v>64</v>
      </c>
      <c r="C33" s="35">
        <v>1821</v>
      </c>
      <c r="D33" s="36">
        <v>447575593</v>
      </c>
      <c r="E33" s="35">
        <v>5434</v>
      </c>
      <c r="F33" s="37">
        <v>364534684</v>
      </c>
      <c r="G33" s="38">
        <v>11</v>
      </c>
      <c r="H33" s="36">
        <v>17580</v>
      </c>
      <c r="I33" s="35">
        <v>0</v>
      </c>
      <c r="J33" s="37">
        <v>0</v>
      </c>
      <c r="K33" s="38">
        <v>188</v>
      </c>
      <c r="L33" s="36">
        <v>8636992</v>
      </c>
      <c r="M33" s="35">
        <f t="shared" si="0"/>
        <v>7454</v>
      </c>
      <c r="N33" s="37">
        <f t="shared" si="1"/>
        <v>820764849</v>
      </c>
    </row>
    <row r="34" spans="1:14" x14ac:dyDescent="0.25">
      <c r="A34" s="3">
        <v>32</v>
      </c>
      <c r="B34" s="25" t="s">
        <v>94</v>
      </c>
      <c r="C34" s="35">
        <v>317</v>
      </c>
      <c r="D34" s="36">
        <v>14122407</v>
      </c>
      <c r="E34" s="35">
        <v>3</v>
      </c>
      <c r="F34" s="37">
        <v>1222000</v>
      </c>
      <c r="G34" s="38">
        <v>1</v>
      </c>
      <c r="H34" s="36">
        <v>243609</v>
      </c>
      <c r="I34" s="35">
        <v>0</v>
      </c>
      <c r="J34" s="37">
        <v>0</v>
      </c>
      <c r="K34" s="38">
        <v>0</v>
      </c>
      <c r="L34" s="36">
        <v>0</v>
      </c>
      <c r="M34" s="35">
        <f t="shared" si="0"/>
        <v>321</v>
      </c>
      <c r="N34" s="37">
        <f t="shared" si="1"/>
        <v>15588016</v>
      </c>
    </row>
    <row r="35" spans="1:14" ht="15.75" thickBot="1" x14ac:dyDescent="0.3">
      <c r="A35" s="7">
        <v>33</v>
      </c>
      <c r="B35" s="27" t="s">
        <v>117</v>
      </c>
      <c r="C35" s="39">
        <v>683</v>
      </c>
      <c r="D35" s="40">
        <v>738144442</v>
      </c>
      <c r="E35" s="39">
        <v>392</v>
      </c>
      <c r="F35" s="41">
        <v>2697788</v>
      </c>
      <c r="G35" s="42">
        <v>1</v>
      </c>
      <c r="H35" s="40">
        <v>67</v>
      </c>
      <c r="I35" s="39">
        <v>0</v>
      </c>
      <c r="J35" s="41">
        <v>0</v>
      </c>
      <c r="K35" s="42">
        <v>53</v>
      </c>
      <c r="L35" s="40">
        <v>62377</v>
      </c>
      <c r="M35" s="39">
        <f t="shared" si="0"/>
        <v>1129</v>
      </c>
      <c r="N35" s="41">
        <f t="shared" si="1"/>
        <v>740904674</v>
      </c>
    </row>
    <row r="36" spans="1:14" s="5" customFormat="1" ht="15.75" thickBot="1" x14ac:dyDescent="0.3">
      <c r="A36" s="59" t="s">
        <v>4</v>
      </c>
      <c r="B36" s="60"/>
      <c r="C36" s="43">
        <f t="shared" ref="C36:L36" si="2">SUM(C3:C35)</f>
        <v>1220910</v>
      </c>
      <c r="D36" s="44">
        <f t="shared" si="2"/>
        <v>189127600497</v>
      </c>
      <c r="E36" s="43">
        <f t="shared" si="2"/>
        <v>2897967</v>
      </c>
      <c r="F36" s="45">
        <f t="shared" si="2"/>
        <v>71447661445</v>
      </c>
      <c r="G36" s="46">
        <f t="shared" si="2"/>
        <v>21837</v>
      </c>
      <c r="H36" s="44">
        <f t="shared" si="2"/>
        <v>109325186</v>
      </c>
      <c r="I36" s="43">
        <f t="shared" si="2"/>
        <v>7</v>
      </c>
      <c r="J36" s="45">
        <f t="shared" si="2"/>
        <v>1749266</v>
      </c>
      <c r="K36" s="46">
        <f t="shared" si="2"/>
        <v>216475</v>
      </c>
      <c r="L36" s="44">
        <f t="shared" si="2"/>
        <v>529562713</v>
      </c>
      <c r="M36" s="47">
        <f t="shared" ref="M36" si="3">+C36+E36+G36+I36+K36</f>
        <v>4357196</v>
      </c>
      <c r="N36" s="48">
        <f t="shared" si="1"/>
        <v>261215899107</v>
      </c>
    </row>
  </sheetData>
  <mergeCells count="9">
    <mergeCell ref="A36:B36"/>
    <mergeCell ref="B1:B2"/>
    <mergeCell ref="A1:A2"/>
    <mergeCell ref="C1:D1"/>
    <mergeCell ref="M1:N1"/>
    <mergeCell ref="E1:F1"/>
    <mergeCell ref="G1:H1"/>
    <mergeCell ref="I1:J1"/>
    <mergeCell ref="K1:L1"/>
  </mergeCells>
  <phoneticPr fontId="4" type="noConversion"/>
  <pageMargins left="0.7" right="0.7" top="0.75" bottom="0.75" header="0.3" footer="0.3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zoomScale="90" zoomScaleNormal="90" workbookViewId="0">
      <selection activeCell="A37" sqref="A37:XFD1048576"/>
    </sheetView>
  </sheetViews>
  <sheetFormatPr defaultRowHeight="15" x14ac:dyDescent="0.25"/>
  <cols>
    <col min="1" max="1" width="4.7109375" style="1" bestFit="1" customWidth="1"/>
    <col min="2" max="2" width="42.85546875" style="1" customWidth="1"/>
    <col min="3" max="3" width="14.28515625" style="1" customWidth="1"/>
    <col min="4" max="4" width="19.85546875" style="1" bestFit="1" customWidth="1"/>
    <col min="5" max="5" width="14.28515625" style="1" customWidth="1"/>
    <col min="6" max="6" width="19" style="1" bestFit="1" customWidth="1"/>
    <col min="7" max="7" width="11.42578125" style="1" customWidth="1"/>
    <col min="8" max="8" width="16.42578125" style="1" customWidth="1"/>
    <col min="9" max="9" width="8.5703125" style="1" customWidth="1"/>
    <col min="10" max="10" width="14.28515625" style="1" customWidth="1"/>
    <col min="11" max="11" width="12.85546875" style="1" customWidth="1"/>
    <col min="12" max="12" width="16.42578125" style="1" customWidth="1"/>
    <col min="13" max="13" width="14.28515625" style="1" customWidth="1"/>
    <col min="14" max="14" width="19.85546875" style="1" bestFit="1" customWidth="1"/>
    <col min="15" max="16384" width="9.140625" style="1"/>
  </cols>
  <sheetData>
    <row r="1" spans="1:14" s="2" customFormat="1" ht="15.75" thickBot="1" x14ac:dyDescent="0.3">
      <c r="A1" s="53" t="s">
        <v>6</v>
      </c>
      <c r="B1" s="65" t="s">
        <v>35</v>
      </c>
      <c r="C1" s="67" t="s">
        <v>23</v>
      </c>
      <c r="D1" s="68"/>
      <c r="E1" s="67" t="s">
        <v>34</v>
      </c>
      <c r="F1" s="68"/>
      <c r="G1" s="67" t="s">
        <v>36</v>
      </c>
      <c r="H1" s="68"/>
      <c r="I1" s="67" t="s">
        <v>43</v>
      </c>
      <c r="J1" s="68"/>
      <c r="K1" s="67" t="s">
        <v>37</v>
      </c>
      <c r="L1" s="68"/>
      <c r="M1" s="67" t="s">
        <v>40</v>
      </c>
      <c r="N1" s="68"/>
    </row>
    <row r="2" spans="1:14" ht="15.75" thickBot="1" x14ac:dyDescent="0.3">
      <c r="A2" s="61"/>
      <c r="B2" s="66"/>
      <c r="C2" s="14" t="s">
        <v>39</v>
      </c>
      <c r="D2" s="15" t="s">
        <v>38</v>
      </c>
      <c r="E2" s="16" t="s">
        <v>39</v>
      </c>
      <c r="F2" s="17" t="s">
        <v>38</v>
      </c>
      <c r="G2" s="14" t="s">
        <v>39</v>
      </c>
      <c r="H2" s="15" t="s">
        <v>38</v>
      </c>
      <c r="I2" s="14" t="s">
        <v>39</v>
      </c>
      <c r="J2" s="15" t="s">
        <v>38</v>
      </c>
      <c r="K2" s="14" t="s">
        <v>39</v>
      </c>
      <c r="L2" s="15" t="s">
        <v>38</v>
      </c>
      <c r="M2" s="14" t="s">
        <v>39</v>
      </c>
      <c r="N2" s="15" t="s">
        <v>38</v>
      </c>
    </row>
    <row r="3" spans="1:14" x14ac:dyDescent="0.25">
      <c r="A3" s="6">
        <v>1</v>
      </c>
      <c r="B3" s="20" t="s">
        <v>42</v>
      </c>
      <c r="C3" s="31">
        <v>19950</v>
      </c>
      <c r="D3" s="32">
        <v>149621248090</v>
      </c>
      <c r="E3" s="31">
        <v>874157</v>
      </c>
      <c r="F3" s="33">
        <v>25555113899</v>
      </c>
      <c r="G3" s="34">
        <v>3</v>
      </c>
      <c r="H3" s="32">
        <v>2375</v>
      </c>
      <c r="I3" s="31">
        <v>0</v>
      </c>
      <c r="J3" s="33">
        <v>0</v>
      </c>
      <c r="K3" s="34">
        <v>2</v>
      </c>
      <c r="L3" s="32">
        <v>222882</v>
      </c>
      <c r="M3" s="31">
        <f>+C3+E3+G3+I3+K3</f>
        <v>894112</v>
      </c>
      <c r="N3" s="33">
        <f>+D3+F3+H3+J3+L3</f>
        <v>175176587246</v>
      </c>
    </row>
    <row r="4" spans="1:14" x14ac:dyDescent="0.25">
      <c r="A4" s="3">
        <v>2</v>
      </c>
      <c r="B4" s="21" t="s">
        <v>89</v>
      </c>
      <c r="C4" s="35">
        <v>90756</v>
      </c>
      <c r="D4" s="36">
        <v>1471459243</v>
      </c>
      <c r="E4" s="35">
        <v>137221</v>
      </c>
      <c r="F4" s="37">
        <v>7206811629</v>
      </c>
      <c r="G4" s="38">
        <v>2928</v>
      </c>
      <c r="H4" s="36">
        <v>22825721</v>
      </c>
      <c r="I4" s="35">
        <v>0</v>
      </c>
      <c r="J4" s="37">
        <v>0</v>
      </c>
      <c r="K4" s="38">
        <v>22762</v>
      </c>
      <c r="L4" s="36">
        <v>65113239</v>
      </c>
      <c r="M4" s="35">
        <f t="shared" ref="M4:N35" si="0">+C4+E4+G4+I4+K4</f>
        <v>253667</v>
      </c>
      <c r="N4" s="37">
        <f t="shared" si="0"/>
        <v>8766209832</v>
      </c>
    </row>
    <row r="5" spans="1:14" x14ac:dyDescent="0.25">
      <c r="A5" s="3">
        <v>3</v>
      </c>
      <c r="B5" s="21" t="s">
        <v>90</v>
      </c>
      <c r="C5" s="35">
        <v>62800</v>
      </c>
      <c r="D5" s="36">
        <v>2420583478</v>
      </c>
      <c r="E5" s="35">
        <v>99773</v>
      </c>
      <c r="F5" s="37">
        <v>3196035736</v>
      </c>
      <c r="G5" s="38">
        <v>2221</v>
      </c>
      <c r="H5" s="36">
        <v>16477243</v>
      </c>
      <c r="I5" s="35">
        <v>0</v>
      </c>
      <c r="J5" s="37">
        <v>0</v>
      </c>
      <c r="K5" s="38">
        <v>8330</v>
      </c>
      <c r="L5" s="36">
        <v>72719287</v>
      </c>
      <c r="M5" s="35">
        <f t="shared" si="0"/>
        <v>173124</v>
      </c>
      <c r="N5" s="37">
        <f t="shared" si="0"/>
        <v>5705815744</v>
      </c>
    </row>
    <row r="6" spans="1:14" x14ac:dyDescent="0.25">
      <c r="A6" s="3">
        <v>4</v>
      </c>
      <c r="B6" s="21" t="s">
        <v>73</v>
      </c>
      <c r="C6" s="35">
        <v>170917</v>
      </c>
      <c r="D6" s="36">
        <v>4688151794</v>
      </c>
      <c r="E6" s="35">
        <v>209595</v>
      </c>
      <c r="F6" s="37">
        <v>1936718731</v>
      </c>
      <c r="G6" s="38">
        <v>651</v>
      </c>
      <c r="H6" s="36">
        <v>6259511</v>
      </c>
      <c r="I6" s="35">
        <v>0</v>
      </c>
      <c r="J6" s="37">
        <v>0</v>
      </c>
      <c r="K6" s="38">
        <v>63663</v>
      </c>
      <c r="L6" s="36">
        <v>79458627</v>
      </c>
      <c r="M6" s="35">
        <f t="shared" si="0"/>
        <v>444826</v>
      </c>
      <c r="N6" s="37">
        <f t="shared" si="0"/>
        <v>6710588663</v>
      </c>
    </row>
    <row r="7" spans="1:14" x14ac:dyDescent="0.25">
      <c r="A7" s="3">
        <v>5</v>
      </c>
      <c r="B7" s="21" t="s">
        <v>74</v>
      </c>
      <c r="C7" s="35">
        <v>49822</v>
      </c>
      <c r="D7" s="36">
        <v>524423893</v>
      </c>
      <c r="E7" s="35">
        <v>71784</v>
      </c>
      <c r="F7" s="37">
        <v>586013449</v>
      </c>
      <c r="G7" s="38">
        <v>1001</v>
      </c>
      <c r="H7" s="36">
        <v>2068013</v>
      </c>
      <c r="I7" s="35">
        <v>0</v>
      </c>
      <c r="J7" s="37">
        <v>0</v>
      </c>
      <c r="K7" s="38">
        <v>16460</v>
      </c>
      <c r="L7" s="36">
        <v>13733342</v>
      </c>
      <c r="M7" s="35">
        <f t="shared" si="0"/>
        <v>139067</v>
      </c>
      <c r="N7" s="37">
        <f t="shared" si="0"/>
        <v>1126238697</v>
      </c>
    </row>
    <row r="8" spans="1:14" x14ac:dyDescent="0.25">
      <c r="A8" s="3">
        <v>6</v>
      </c>
      <c r="B8" s="21" t="s">
        <v>91</v>
      </c>
      <c r="C8" s="35">
        <v>124056</v>
      </c>
      <c r="D8" s="36">
        <v>4005726928</v>
      </c>
      <c r="E8" s="35">
        <v>133703</v>
      </c>
      <c r="F8" s="37">
        <v>1026879632</v>
      </c>
      <c r="G8" s="38">
        <v>1563</v>
      </c>
      <c r="H8" s="36">
        <v>3923327</v>
      </c>
      <c r="I8" s="35">
        <v>0</v>
      </c>
      <c r="J8" s="37">
        <v>0</v>
      </c>
      <c r="K8" s="38">
        <v>26512</v>
      </c>
      <c r="L8" s="36">
        <v>19538281</v>
      </c>
      <c r="M8" s="35">
        <f t="shared" si="0"/>
        <v>285834</v>
      </c>
      <c r="N8" s="37">
        <f t="shared" si="0"/>
        <v>5056068168</v>
      </c>
    </row>
    <row r="9" spans="1:14" x14ac:dyDescent="0.25">
      <c r="A9" s="3">
        <v>7</v>
      </c>
      <c r="B9" s="21" t="s">
        <v>95</v>
      </c>
      <c r="C9" s="35">
        <v>20616</v>
      </c>
      <c r="D9" s="36">
        <v>537454768</v>
      </c>
      <c r="E9" s="35">
        <v>26513</v>
      </c>
      <c r="F9" s="37">
        <v>173436829</v>
      </c>
      <c r="G9" s="38">
        <v>446</v>
      </c>
      <c r="H9" s="36">
        <v>940536</v>
      </c>
      <c r="I9" s="35">
        <v>0</v>
      </c>
      <c r="J9" s="37">
        <v>0</v>
      </c>
      <c r="K9" s="38">
        <v>3248</v>
      </c>
      <c r="L9" s="36">
        <v>2699897</v>
      </c>
      <c r="M9" s="35">
        <f t="shared" si="0"/>
        <v>50823</v>
      </c>
      <c r="N9" s="37">
        <f t="shared" si="0"/>
        <v>714532030</v>
      </c>
    </row>
    <row r="10" spans="1:14" x14ac:dyDescent="0.25">
      <c r="A10" s="3">
        <v>8</v>
      </c>
      <c r="B10" s="21" t="s">
        <v>76</v>
      </c>
      <c r="C10" s="35">
        <v>44036</v>
      </c>
      <c r="D10" s="36">
        <v>2066040223</v>
      </c>
      <c r="E10" s="35">
        <v>217310</v>
      </c>
      <c r="F10" s="37">
        <v>1143893583</v>
      </c>
      <c r="G10" s="38">
        <v>784</v>
      </c>
      <c r="H10" s="36">
        <v>5226842</v>
      </c>
      <c r="I10" s="35">
        <v>0</v>
      </c>
      <c r="J10" s="37">
        <v>0</v>
      </c>
      <c r="K10" s="38">
        <v>8036</v>
      </c>
      <c r="L10" s="36">
        <v>13340704</v>
      </c>
      <c r="M10" s="35">
        <f t="shared" si="0"/>
        <v>270166</v>
      </c>
      <c r="N10" s="37">
        <f t="shared" si="0"/>
        <v>3228501352</v>
      </c>
    </row>
    <row r="11" spans="1:14" x14ac:dyDescent="0.25">
      <c r="A11" s="3">
        <v>9</v>
      </c>
      <c r="B11" s="21" t="s">
        <v>77</v>
      </c>
      <c r="C11" s="35">
        <v>25471</v>
      </c>
      <c r="D11" s="36">
        <v>666341652</v>
      </c>
      <c r="E11" s="35">
        <v>39783</v>
      </c>
      <c r="F11" s="37">
        <v>618158443</v>
      </c>
      <c r="G11" s="38">
        <v>794</v>
      </c>
      <c r="H11" s="36">
        <v>3352941</v>
      </c>
      <c r="I11" s="35">
        <v>0</v>
      </c>
      <c r="J11" s="37">
        <v>0</v>
      </c>
      <c r="K11" s="38">
        <v>5016</v>
      </c>
      <c r="L11" s="36">
        <v>17536066</v>
      </c>
      <c r="M11" s="35">
        <f t="shared" si="0"/>
        <v>71064</v>
      </c>
      <c r="N11" s="37">
        <f t="shared" si="0"/>
        <v>1305389102</v>
      </c>
    </row>
    <row r="12" spans="1:14" x14ac:dyDescent="0.25">
      <c r="A12" s="3">
        <v>10</v>
      </c>
      <c r="B12" s="21" t="s">
        <v>51</v>
      </c>
      <c r="C12" s="35">
        <v>40265</v>
      </c>
      <c r="D12" s="36">
        <v>2148565392</v>
      </c>
      <c r="E12" s="35">
        <v>92693</v>
      </c>
      <c r="F12" s="37">
        <v>1343821078</v>
      </c>
      <c r="G12" s="38">
        <v>1157</v>
      </c>
      <c r="H12" s="36">
        <v>7402250</v>
      </c>
      <c r="I12" s="35">
        <v>0</v>
      </c>
      <c r="J12" s="37">
        <v>0</v>
      </c>
      <c r="K12" s="38">
        <v>10191</v>
      </c>
      <c r="L12" s="36">
        <v>20586093</v>
      </c>
      <c r="M12" s="35">
        <f t="shared" si="0"/>
        <v>144306</v>
      </c>
      <c r="N12" s="37">
        <f t="shared" si="0"/>
        <v>3520374813</v>
      </c>
    </row>
    <row r="13" spans="1:14" x14ac:dyDescent="0.25">
      <c r="A13" s="3">
        <v>11</v>
      </c>
      <c r="B13" s="21" t="s">
        <v>96</v>
      </c>
      <c r="C13" s="35">
        <v>40773</v>
      </c>
      <c r="D13" s="36">
        <v>2806686596</v>
      </c>
      <c r="E13" s="35">
        <v>48495</v>
      </c>
      <c r="F13" s="37">
        <v>1880651192</v>
      </c>
      <c r="G13" s="38">
        <v>960</v>
      </c>
      <c r="H13" s="36">
        <v>8306225</v>
      </c>
      <c r="I13" s="35">
        <v>0</v>
      </c>
      <c r="J13" s="37">
        <v>0</v>
      </c>
      <c r="K13" s="38">
        <v>7297</v>
      </c>
      <c r="L13" s="36">
        <v>21563310</v>
      </c>
      <c r="M13" s="35">
        <f t="shared" si="0"/>
        <v>97525</v>
      </c>
      <c r="N13" s="37">
        <f t="shared" si="0"/>
        <v>4717207323</v>
      </c>
    </row>
    <row r="14" spans="1:14" x14ac:dyDescent="0.25">
      <c r="A14" s="3">
        <v>12</v>
      </c>
      <c r="B14" s="21" t="s">
        <v>97</v>
      </c>
      <c r="C14" s="35">
        <v>21765</v>
      </c>
      <c r="D14" s="36">
        <v>1612695495</v>
      </c>
      <c r="E14" s="35">
        <v>126105</v>
      </c>
      <c r="F14" s="37">
        <v>2700112308</v>
      </c>
      <c r="G14" s="38">
        <v>1784</v>
      </c>
      <c r="H14" s="36">
        <v>4103627</v>
      </c>
      <c r="I14" s="35">
        <v>0</v>
      </c>
      <c r="J14" s="37">
        <v>0</v>
      </c>
      <c r="K14" s="38">
        <v>5767</v>
      </c>
      <c r="L14" s="36">
        <v>20846467</v>
      </c>
      <c r="M14" s="35">
        <f t="shared" si="0"/>
        <v>155421</v>
      </c>
      <c r="N14" s="37">
        <f t="shared" si="0"/>
        <v>4337757897</v>
      </c>
    </row>
    <row r="15" spans="1:14" x14ac:dyDescent="0.25">
      <c r="A15" s="3">
        <v>13</v>
      </c>
      <c r="B15" s="21" t="s">
        <v>98</v>
      </c>
      <c r="C15" s="35">
        <v>942</v>
      </c>
      <c r="D15" s="36">
        <v>86611382</v>
      </c>
      <c r="E15" s="35">
        <v>11837</v>
      </c>
      <c r="F15" s="37">
        <v>512108770</v>
      </c>
      <c r="G15" s="38">
        <v>85</v>
      </c>
      <c r="H15" s="36">
        <v>559778</v>
      </c>
      <c r="I15" s="35">
        <v>0</v>
      </c>
      <c r="J15" s="37">
        <v>0</v>
      </c>
      <c r="K15" s="38">
        <v>283</v>
      </c>
      <c r="L15" s="36">
        <v>2815107</v>
      </c>
      <c r="M15" s="35">
        <f t="shared" si="0"/>
        <v>13147</v>
      </c>
      <c r="N15" s="37">
        <f t="shared" si="0"/>
        <v>602095037</v>
      </c>
    </row>
    <row r="16" spans="1:14" x14ac:dyDescent="0.25">
      <c r="A16" s="3">
        <v>14</v>
      </c>
      <c r="B16" s="21" t="s">
        <v>78</v>
      </c>
      <c r="C16" s="35">
        <v>74074</v>
      </c>
      <c r="D16" s="36">
        <v>1246695139</v>
      </c>
      <c r="E16" s="35">
        <v>124961</v>
      </c>
      <c r="F16" s="37">
        <v>5764773312</v>
      </c>
      <c r="G16" s="38">
        <v>1072</v>
      </c>
      <c r="H16" s="36">
        <v>2822183</v>
      </c>
      <c r="I16" s="35">
        <v>0</v>
      </c>
      <c r="J16" s="37">
        <v>0</v>
      </c>
      <c r="K16" s="38">
        <v>3559</v>
      </c>
      <c r="L16" s="36">
        <v>13605890</v>
      </c>
      <c r="M16" s="35">
        <f t="shared" si="0"/>
        <v>203666</v>
      </c>
      <c r="N16" s="37">
        <f t="shared" si="0"/>
        <v>7027896524</v>
      </c>
    </row>
    <row r="17" spans="1:14" x14ac:dyDescent="0.25">
      <c r="A17" s="3">
        <v>15</v>
      </c>
      <c r="B17" s="21" t="s">
        <v>79</v>
      </c>
      <c r="C17" s="35">
        <v>99739</v>
      </c>
      <c r="D17" s="36">
        <v>2499378709</v>
      </c>
      <c r="E17" s="35">
        <v>30701</v>
      </c>
      <c r="F17" s="37">
        <v>875761843</v>
      </c>
      <c r="G17" s="38">
        <v>222</v>
      </c>
      <c r="H17" s="36">
        <v>1025992</v>
      </c>
      <c r="I17" s="35">
        <v>0</v>
      </c>
      <c r="J17" s="37">
        <v>0</v>
      </c>
      <c r="K17" s="38">
        <v>3585</v>
      </c>
      <c r="L17" s="36">
        <v>7889646</v>
      </c>
      <c r="M17" s="35">
        <f t="shared" si="0"/>
        <v>134247</v>
      </c>
      <c r="N17" s="37">
        <f t="shared" si="0"/>
        <v>3384056190</v>
      </c>
    </row>
    <row r="18" spans="1:14" s="5" customFormat="1" x14ac:dyDescent="0.25">
      <c r="A18" s="4">
        <v>16</v>
      </c>
      <c r="B18" s="22" t="s">
        <v>80</v>
      </c>
      <c r="C18" s="35">
        <v>76136</v>
      </c>
      <c r="D18" s="36">
        <v>1670128775</v>
      </c>
      <c r="E18" s="35">
        <v>239387</v>
      </c>
      <c r="F18" s="37">
        <v>5985555785</v>
      </c>
      <c r="G18" s="38">
        <v>1397</v>
      </c>
      <c r="H18" s="36">
        <v>5125104</v>
      </c>
      <c r="I18" s="35">
        <v>7</v>
      </c>
      <c r="J18" s="37">
        <v>1749266</v>
      </c>
      <c r="K18" s="38">
        <v>15455</v>
      </c>
      <c r="L18" s="36">
        <v>59005242</v>
      </c>
      <c r="M18" s="35">
        <f t="shared" si="0"/>
        <v>332382</v>
      </c>
      <c r="N18" s="37">
        <f t="shared" si="0"/>
        <v>7721564172</v>
      </c>
    </row>
    <row r="19" spans="1:14" x14ac:dyDescent="0.25">
      <c r="A19" s="3">
        <v>17</v>
      </c>
      <c r="B19" s="21" t="s">
        <v>99</v>
      </c>
      <c r="C19" s="35">
        <v>404</v>
      </c>
      <c r="D19" s="36">
        <v>1846747308</v>
      </c>
      <c r="E19" s="35">
        <v>15137</v>
      </c>
      <c r="F19" s="37">
        <v>740752781</v>
      </c>
      <c r="G19" s="38">
        <v>123</v>
      </c>
      <c r="H19" s="36">
        <v>105352</v>
      </c>
      <c r="I19" s="35">
        <v>0</v>
      </c>
      <c r="J19" s="37">
        <v>0</v>
      </c>
      <c r="K19" s="38">
        <v>132</v>
      </c>
      <c r="L19" s="36">
        <v>6649259</v>
      </c>
      <c r="M19" s="35">
        <f t="shared" si="0"/>
        <v>15796</v>
      </c>
      <c r="N19" s="37">
        <f t="shared" si="0"/>
        <v>2594254700</v>
      </c>
    </row>
    <row r="20" spans="1:14" x14ac:dyDescent="0.25">
      <c r="A20" s="3">
        <v>18</v>
      </c>
      <c r="B20" s="21" t="s">
        <v>100</v>
      </c>
      <c r="C20" s="35">
        <v>4690</v>
      </c>
      <c r="D20" s="36">
        <v>62769624</v>
      </c>
      <c r="E20" s="35">
        <v>7075</v>
      </c>
      <c r="F20" s="37">
        <v>38113140</v>
      </c>
      <c r="G20" s="38">
        <v>106</v>
      </c>
      <c r="H20" s="36">
        <v>91568</v>
      </c>
      <c r="I20" s="35">
        <v>0</v>
      </c>
      <c r="J20" s="37">
        <v>0</v>
      </c>
      <c r="K20" s="38">
        <v>317</v>
      </c>
      <c r="L20" s="36">
        <v>632530</v>
      </c>
      <c r="M20" s="35">
        <f t="shared" si="0"/>
        <v>12188</v>
      </c>
      <c r="N20" s="37">
        <f t="shared" si="0"/>
        <v>101606862</v>
      </c>
    </row>
    <row r="21" spans="1:14" x14ac:dyDescent="0.25">
      <c r="A21" s="3">
        <v>19</v>
      </c>
      <c r="B21" s="21" t="s">
        <v>92</v>
      </c>
      <c r="C21" s="35">
        <v>190</v>
      </c>
      <c r="D21" s="36">
        <v>9681152</v>
      </c>
      <c r="E21" s="35">
        <v>427</v>
      </c>
      <c r="F21" s="37">
        <v>14515325</v>
      </c>
      <c r="G21" s="38">
        <v>2</v>
      </c>
      <c r="H21" s="36">
        <v>249</v>
      </c>
      <c r="I21" s="35">
        <v>0</v>
      </c>
      <c r="J21" s="37">
        <v>0</v>
      </c>
      <c r="K21" s="38">
        <v>11</v>
      </c>
      <c r="L21" s="36">
        <v>7752</v>
      </c>
      <c r="M21" s="35">
        <f t="shared" si="0"/>
        <v>630</v>
      </c>
      <c r="N21" s="37">
        <f t="shared" si="0"/>
        <v>24204478</v>
      </c>
    </row>
    <row r="22" spans="1:14" x14ac:dyDescent="0.25">
      <c r="A22" s="3">
        <v>20</v>
      </c>
      <c r="B22" s="21" t="s">
        <v>83</v>
      </c>
      <c r="C22" s="35">
        <v>86679</v>
      </c>
      <c r="D22" s="36">
        <v>501177769</v>
      </c>
      <c r="E22" s="35">
        <v>16785</v>
      </c>
      <c r="F22" s="37">
        <v>221075731</v>
      </c>
      <c r="G22" s="38">
        <v>110</v>
      </c>
      <c r="H22" s="36">
        <v>470764</v>
      </c>
      <c r="I22" s="35">
        <v>0</v>
      </c>
      <c r="J22" s="37">
        <v>0</v>
      </c>
      <c r="K22" s="38">
        <v>1380</v>
      </c>
      <c r="L22" s="36">
        <v>4255105</v>
      </c>
      <c r="M22" s="35">
        <f t="shared" si="0"/>
        <v>104954</v>
      </c>
      <c r="N22" s="37">
        <f t="shared" si="0"/>
        <v>726979369</v>
      </c>
    </row>
    <row r="23" spans="1:14" x14ac:dyDescent="0.25">
      <c r="A23" s="3">
        <v>21</v>
      </c>
      <c r="B23" s="21" t="s">
        <v>84</v>
      </c>
      <c r="C23" s="35">
        <v>33335</v>
      </c>
      <c r="D23" s="36">
        <v>2209400475</v>
      </c>
      <c r="E23" s="35">
        <v>133142</v>
      </c>
      <c r="F23" s="37">
        <v>3961430699</v>
      </c>
      <c r="G23" s="38">
        <v>1164</v>
      </c>
      <c r="H23" s="36">
        <v>3734882</v>
      </c>
      <c r="I23" s="35">
        <v>0</v>
      </c>
      <c r="J23" s="37">
        <v>0</v>
      </c>
      <c r="K23" s="38">
        <v>4460</v>
      </c>
      <c r="L23" s="36">
        <v>21296913</v>
      </c>
      <c r="M23" s="35">
        <f t="shared" si="0"/>
        <v>172101</v>
      </c>
      <c r="N23" s="37">
        <f t="shared" si="0"/>
        <v>6195862969</v>
      </c>
    </row>
    <row r="24" spans="1:14" x14ac:dyDescent="0.25">
      <c r="A24" s="3">
        <v>22</v>
      </c>
      <c r="B24" s="21" t="s">
        <v>85</v>
      </c>
      <c r="C24" s="35">
        <v>862</v>
      </c>
      <c r="D24" s="36">
        <v>1015939072</v>
      </c>
      <c r="E24" s="35">
        <v>6626</v>
      </c>
      <c r="F24" s="37">
        <v>196954319</v>
      </c>
      <c r="G24" s="38">
        <v>124</v>
      </c>
      <c r="H24" s="36">
        <v>94836</v>
      </c>
      <c r="I24" s="35">
        <v>0</v>
      </c>
      <c r="J24" s="37">
        <v>0</v>
      </c>
      <c r="K24" s="38">
        <v>233</v>
      </c>
      <c r="L24" s="36">
        <v>2411194</v>
      </c>
      <c r="M24" s="35">
        <f t="shared" si="0"/>
        <v>7845</v>
      </c>
      <c r="N24" s="37">
        <f t="shared" si="0"/>
        <v>1215399421</v>
      </c>
    </row>
    <row r="25" spans="1:14" x14ac:dyDescent="0.25">
      <c r="A25" s="3">
        <v>23</v>
      </c>
      <c r="B25" s="21" t="s">
        <v>101</v>
      </c>
      <c r="C25" s="35">
        <v>58108</v>
      </c>
      <c r="D25" s="36">
        <v>516222128</v>
      </c>
      <c r="E25" s="35">
        <v>75212</v>
      </c>
      <c r="F25" s="37">
        <v>1056028467</v>
      </c>
      <c r="G25" s="38">
        <v>981</v>
      </c>
      <c r="H25" s="36">
        <v>903474</v>
      </c>
      <c r="I25" s="35">
        <v>0</v>
      </c>
      <c r="J25" s="37">
        <v>0</v>
      </c>
      <c r="K25" s="38">
        <v>2773</v>
      </c>
      <c r="L25" s="36">
        <v>6903386</v>
      </c>
      <c r="M25" s="35">
        <f t="shared" si="0"/>
        <v>137074</v>
      </c>
      <c r="N25" s="37">
        <f t="shared" si="0"/>
        <v>1580057455</v>
      </c>
    </row>
    <row r="26" spans="1:14" x14ac:dyDescent="0.25">
      <c r="A26" s="3">
        <v>24</v>
      </c>
      <c r="B26" s="21" t="s">
        <v>102</v>
      </c>
      <c r="C26" s="35">
        <v>19344</v>
      </c>
      <c r="D26" s="36">
        <v>1462450866</v>
      </c>
      <c r="E26" s="35">
        <v>86749</v>
      </c>
      <c r="F26" s="37">
        <v>2387805586</v>
      </c>
      <c r="G26" s="38">
        <v>455</v>
      </c>
      <c r="H26" s="36">
        <v>8056166</v>
      </c>
      <c r="I26" s="35">
        <v>0</v>
      </c>
      <c r="J26" s="37">
        <v>0</v>
      </c>
      <c r="K26" s="38">
        <v>3639</v>
      </c>
      <c r="L26" s="36">
        <v>11165279</v>
      </c>
      <c r="M26" s="35">
        <f t="shared" si="0"/>
        <v>110187</v>
      </c>
      <c r="N26" s="37">
        <f t="shared" si="0"/>
        <v>3869477897</v>
      </c>
    </row>
    <row r="27" spans="1:14" x14ac:dyDescent="0.25">
      <c r="A27" s="3">
        <v>25</v>
      </c>
      <c r="B27" s="21" t="s">
        <v>103</v>
      </c>
      <c r="C27" s="35">
        <v>20196</v>
      </c>
      <c r="D27" s="36">
        <v>1260883330</v>
      </c>
      <c r="E27" s="35">
        <v>26328</v>
      </c>
      <c r="F27" s="37">
        <v>596607829</v>
      </c>
      <c r="G27" s="38">
        <v>785</v>
      </c>
      <c r="H27" s="36">
        <v>1362265</v>
      </c>
      <c r="I27" s="35">
        <v>0</v>
      </c>
      <c r="J27" s="37">
        <v>0</v>
      </c>
      <c r="K27" s="38">
        <v>1057</v>
      </c>
      <c r="L27" s="36">
        <v>4189610</v>
      </c>
      <c r="M27" s="35">
        <f t="shared" si="0"/>
        <v>48366</v>
      </c>
      <c r="N27" s="37">
        <f t="shared" si="0"/>
        <v>1863043034</v>
      </c>
    </row>
    <row r="28" spans="1:14" x14ac:dyDescent="0.25">
      <c r="A28" s="3">
        <v>26</v>
      </c>
      <c r="B28" s="21" t="s">
        <v>104</v>
      </c>
      <c r="C28" s="35">
        <v>682</v>
      </c>
      <c r="D28" s="36">
        <v>10179522</v>
      </c>
      <c r="E28" s="35">
        <v>1615</v>
      </c>
      <c r="F28" s="37">
        <v>44536000</v>
      </c>
      <c r="G28" s="38">
        <v>23</v>
      </c>
      <c r="H28" s="36">
        <v>11636</v>
      </c>
      <c r="I28" s="35">
        <v>0</v>
      </c>
      <c r="J28" s="37">
        <v>0</v>
      </c>
      <c r="K28" s="38">
        <v>104</v>
      </c>
      <c r="L28" s="36">
        <v>208284</v>
      </c>
      <c r="M28" s="35">
        <f t="shared" si="0"/>
        <v>2424</v>
      </c>
      <c r="N28" s="37">
        <f t="shared" si="0"/>
        <v>54935442</v>
      </c>
    </row>
    <row r="29" spans="1:14" x14ac:dyDescent="0.25">
      <c r="A29" s="3">
        <v>27</v>
      </c>
      <c r="B29" s="21" t="s">
        <v>105</v>
      </c>
      <c r="C29" s="35">
        <v>29758</v>
      </c>
      <c r="D29" s="36">
        <v>644614187</v>
      </c>
      <c r="E29" s="35">
        <v>35408</v>
      </c>
      <c r="F29" s="37">
        <v>1207586457</v>
      </c>
      <c r="G29" s="38">
        <v>855</v>
      </c>
      <c r="H29" s="36">
        <v>3706556</v>
      </c>
      <c r="I29" s="35">
        <v>0</v>
      </c>
      <c r="J29" s="37">
        <v>0</v>
      </c>
      <c r="K29" s="38">
        <v>1620</v>
      </c>
      <c r="L29" s="36">
        <v>29918464</v>
      </c>
      <c r="M29" s="35">
        <f t="shared" si="0"/>
        <v>67641</v>
      </c>
      <c r="N29" s="37">
        <f t="shared" si="0"/>
        <v>1885825664</v>
      </c>
    </row>
    <row r="30" spans="1:14" x14ac:dyDescent="0.25">
      <c r="A30" s="3">
        <v>28</v>
      </c>
      <c r="B30" s="21" t="s">
        <v>106</v>
      </c>
      <c r="C30" s="35">
        <v>494</v>
      </c>
      <c r="D30" s="36">
        <v>237338784</v>
      </c>
      <c r="E30" s="35">
        <v>1970</v>
      </c>
      <c r="F30" s="37">
        <v>80566619</v>
      </c>
      <c r="G30" s="38">
        <v>2</v>
      </c>
      <c r="H30" s="36">
        <v>3542</v>
      </c>
      <c r="I30" s="35">
        <v>0</v>
      </c>
      <c r="J30" s="37">
        <v>0</v>
      </c>
      <c r="K30" s="38">
        <v>239</v>
      </c>
      <c r="L30" s="36">
        <v>453315</v>
      </c>
      <c r="M30" s="35">
        <f t="shared" si="0"/>
        <v>2705</v>
      </c>
      <c r="N30" s="37">
        <f t="shared" si="0"/>
        <v>318362260</v>
      </c>
    </row>
    <row r="31" spans="1:14" x14ac:dyDescent="0.25">
      <c r="A31" s="3">
        <v>29</v>
      </c>
      <c r="B31" s="21" t="s">
        <v>93</v>
      </c>
      <c r="C31" s="35">
        <v>446</v>
      </c>
      <c r="D31" s="36">
        <v>6367629</v>
      </c>
      <c r="E31" s="35">
        <v>228</v>
      </c>
      <c r="F31" s="37">
        <v>6962769</v>
      </c>
      <c r="G31" s="38">
        <v>6</v>
      </c>
      <c r="H31" s="36">
        <v>94000</v>
      </c>
      <c r="I31" s="35">
        <v>0</v>
      </c>
      <c r="J31" s="37">
        <v>0</v>
      </c>
      <c r="K31" s="38">
        <v>13</v>
      </c>
      <c r="L31" s="36">
        <v>26493</v>
      </c>
      <c r="M31" s="35">
        <f t="shared" si="0"/>
        <v>693</v>
      </c>
      <c r="N31" s="37">
        <f t="shared" si="0"/>
        <v>13450891</v>
      </c>
    </row>
    <row r="32" spans="1:14" x14ac:dyDescent="0.25">
      <c r="A32" s="3">
        <v>30</v>
      </c>
      <c r="B32" s="21" t="s">
        <v>88</v>
      </c>
      <c r="C32" s="35">
        <v>783</v>
      </c>
      <c r="D32" s="36">
        <v>71794652</v>
      </c>
      <c r="E32" s="35">
        <v>1418</v>
      </c>
      <c r="F32" s="37">
        <v>20425032</v>
      </c>
      <c r="G32" s="38">
        <v>20</v>
      </c>
      <c r="H32" s="36">
        <v>6972</v>
      </c>
      <c r="I32" s="35">
        <v>0</v>
      </c>
      <c r="J32" s="37">
        <v>0</v>
      </c>
      <c r="K32" s="38">
        <v>90</v>
      </c>
      <c r="L32" s="36">
        <v>2071680</v>
      </c>
      <c r="M32" s="35">
        <f t="shared" si="0"/>
        <v>2311</v>
      </c>
      <c r="N32" s="37">
        <f t="shared" si="0"/>
        <v>94298336</v>
      </c>
    </row>
    <row r="33" spans="1:14" x14ac:dyDescent="0.25">
      <c r="A33" s="3">
        <v>31</v>
      </c>
      <c r="B33" s="21" t="s">
        <v>64</v>
      </c>
      <c r="C33" s="35">
        <v>1821</v>
      </c>
      <c r="D33" s="36">
        <v>447575593</v>
      </c>
      <c r="E33" s="35">
        <v>5434</v>
      </c>
      <c r="F33" s="37">
        <v>364534684</v>
      </c>
      <c r="G33" s="38">
        <v>11</v>
      </c>
      <c r="H33" s="36">
        <v>17580</v>
      </c>
      <c r="I33" s="35">
        <v>0</v>
      </c>
      <c r="J33" s="37">
        <v>0</v>
      </c>
      <c r="K33" s="38">
        <v>188</v>
      </c>
      <c r="L33" s="36">
        <v>8636992</v>
      </c>
      <c r="M33" s="35">
        <f t="shared" si="0"/>
        <v>7454</v>
      </c>
      <c r="N33" s="37">
        <f t="shared" si="0"/>
        <v>820764849</v>
      </c>
    </row>
    <row r="34" spans="1:14" x14ac:dyDescent="0.25">
      <c r="A34" s="29">
        <v>32</v>
      </c>
      <c r="B34" s="28" t="s">
        <v>94</v>
      </c>
      <c r="C34" s="35">
        <v>317</v>
      </c>
      <c r="D34" s="36">
        <v>14122407</v>
      </c>
      <c r="E34" s="35">
        <v>3</v>
      </c>
      <c r="F34" s="37">
        <v>1222000</v>
      </c>
      <c r="G34" s="38">
        <v>1</v>
      </c>
      <c r="H34" s="36">
        <v>243609</v>
      </c>
      <c r="I34" s="35">
        <v>0</v>
      </c>
      <c r="J34" s="37">
        <v>0</v>
      </c>
      <c r="K34" s="38">
        <v>0</v>
      </c>
      <c r="L34" s="36">
        <v>0</v>
      </c>
      <c r="M34" s="35">
        <f t="shared" si="0"/>
        <v>321</v>
      </c>
      <c r="N34" s="37">
        <f t="shared" si="0"/>
        <v>15588016</v>
      </c>
    </row>
    <row r="35" spans="1:14" ht="15.75" thickBot="1" x14ac:dyDescent="0.3">
      <c r="A35" s="19">
        <v>33</v>
      </c>
      <c r="B35" s="23" t="s">
        <v>117</v>
      </c>
      <c r="C35" s="39">
        <v>683</v>
      </c>
      <c r="D35" s="40">
        <v>738144442</v>
      </c>
      <c r="E35" s="39">
        <v>392</v>
      </c>
      <c r="F35" s="41">
        <v>2697788</v>
      </c>
      <c r="G35" s="42">
        <v>1</v>
      </c>
      <c r="H35" s="40">
        <v>67</v>
      </c>
      <c r="I35" s="39">
        <v>0</v>
      </c>
      <c r="J35" s="41">
        <v>0</v>
      </c>
      <c r="K35" s="42">
        <v>53</v>
      </c>
      <c r="L35" s="40">
        <v>62377</v>
      </c>
      <c r="M35" s="39">
        <f t="shared" si="0"/>
        <v>1129</v>
      </c>
      <c r="N35" s="41">
        <f t="shared" si="0"/>
        <v>740904674</v>
      </c>
    </row>
    <row r="36" spans="1:14" ht="15.75" thickBot="1" x14ac:dyDescent="0.3">
      <c r="A36" s="63" t="s">
        <v>41</v>
      </c>
      <c r="B36" s="64"/>
      <c r="C36" s="43">
        <f t="shared" ref="C36:L36" si="1">SUM(C3:C35)</f>
        <v>1220910</v>
      </c>
      <c r="D36" s="44">
        <f t="shared" si="1"/>
        <v>189127600497</v>
      </c>
      <c r="E36" s="43">
        <f t="shared" si="1"/>
        <v>2897967</v>
      </c>
      <c r="F36" s="45">
        <f t="shared" si="1"/>
        <v>71447661445</v>
      </c>
      <c r="G36" s="46">
        <f t="shared" si="1"/>
        <v>21837</v>
      </c>
      <c r="H36" s="44">
        <f t="shared" si="1"/>
        <v>109325186</v>
      </c>
      <c r="I36" s="43">
        <f t="shared" si="1"/>
        <v>7</v>
      </c>
      <c r="J36" s="45">
        <f t="shared" si="1"/>
        <v>1749266</v>
      </c>
      <c r="K36" s="46">
        <f t="shared" si="1"/>
        <v>216475</v>
      </c>
      <c r="L36" s="44">
        <f t="shared" si="1"/>
        <v>529562713</v>
      </c>
      <c r="M36" s="47">
        <f t="shared" ref="M36:N36" si="2">+C36+E36+G36+I36+K36</f>
        <v>4357196</v>
      </c>
      <c r="N36" s="48">
        <f t="shared" si="2"/>
        <v>261215899107</v>
      </c>
    </row>
  </sheetData>
  <mergeCells count="9">
    <mergeCell ref="M1:N1"/>
    <mergeCell ref="A36:B36"/>
    <mergeCell ref="A1:A2"/>
    <mergeCell ref="B1:B2"/>
    <mergeCell ref="C1:D1"/>
    <mergeCell ref="E1:F1"/>
    <mergeCell ref="G1:H1"/>
    <mergeCell ref="I1:J1"/>
    <mergeCell ref="K1:L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To'lov hujjatlari soni-summasi</vt:lpstr>
      <vt:lpstr>Количество-сумма плат.докум.</vt:lpstr>
      <vt:lpstr>Тўлов ҳужжатлари сони-суммаси</vt:lpstr>
      <vt:lpstr>Number-amount of payment doc.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2021-05-17T12:07:34Z</cp:lastPrinted>
  <dcterms:created xsi:type="dcterms:W3CDTF">2017-12-16T12:53:03Z</dcterms:created>
  <dcterms:modified xsi:type="dcterms:W3CDTF">2021-10-18T06:08:05Z</dcterms:modified>
</cp:coreProperties>
</file>