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aminov\Desktop\"/>
    </mc:Choice>
  </mc:AlternateContent>
  <bookViews>
    <workbookView xWindow="0" yWindow="0" windowWidth="28800" windowHeight="12330"/>
  </bookViews>
  <sheets>
    <sheet name="4-kvartal 2024 RUS" sheetId="11" r:id="rId1"/>
  </sheets>
  <definedNames>
    <definedName name="_Hlk109510007" localSheetId="0">'4-kvartal 2024 RUS'!#REF!</definedName>
    <definedName name="_Hlk111907451" localSheetId="0">'4-kvartal 2024 RUS'!#REF!</definedName>
    <definedName name="_xlnm._FilterDatabase" localSheetId="0" hidden="1">'4-kvartal 2024 RUS'!$A$401:$M$401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20" i="11" l="1"/>
  <c r="L621" i="11" s="1"/>
  <c r="L560" i="11"/>
  <c r="L514" i="11"/>
  <c r="L464" i="11"/>
  <c r="L396" i="11"/>
  <c r="L382" i="11"/>
  <c r="L369" i="11"/>
  <c r="L397" i="11" s="1"/>
  <c r="L354" i="11"/>
  <c r="L335" i="11"/>
  <c r="L272" i="11"/>
  <c r="L336" i="11" s="1"/>
  <c r="L238" i="11"/>
  <c r="L153" i="11"/>
  <c r="L79" i="11"/>
  <c r="L64" i="11"/>
  <c r="L57" i="11"/>
  <c r="L80" i="11" s="1"/>
  <c r="L37" i="11"/>
  <c r="L36" i="11"/>
  <c r="L30" i="11"/>
  <c r="L23" i="11"/>
  <c r="L16" i="11"/>
  <c r="L17" i="11" s="1"/>
  <c r="L14" i="11"/>
  <c r="L12" i="11"/>
  <c r="L10" i="11"/>
  <c r="L398" i="11" l="1"/>
</calcChain>
</file>

<file path=xl/sharedStrings.xml><?xml version="1.0" encoding="utf-8"?>
<sst xmlns="http://schemas.openxmlformats.org/spreadsheetml/2006/main" count="4303" uniqueCount="1953">
  <si>
    <t>Буюртмачи СТИР рақами</t>
  </si>
  <si>
    <t>Категорияси</t>
  </si>
  <si>
    <t>Лот рақами</t>
  </si>
  <si>
    <t>Молиялаштириш манбаи</t>
  </si>
  <si>
    <t>Етказиб берувчи номи ва СТИР рақами</t>
  </si>
  <si>
    <t>Шартнома рақами ва санаси</t>
  </si>
  <si>
    <t>(ўлчов бирлиги)</t>
  </si>
  <si>
    <t>(кун, иш куни ёки сутка)</t>
  </si>
  <si>
    <t>(минг сўмда)</t>
  </si>
  <si>
    <t xml:space="preserve">Тендер </t>
  </si>
  <si>
    <t>Марказий банк ўз маблағлари хисобидан</t>
  </si>
  <si>
    <t>Йил бўйича жами</t>
  </si>
  <si>
    <t>Энг яхши таклифни танлаш</t>
  </si>
  <si>
    <t>Бошланғич нархни пасайтириш учун ўтказиладиган аукцион</t>
  </si>
  <si>
    <t>Продукты программные и услуги по разработке программного обеспечения; консультационные и аналогичные услуги в области информационных технологий</t>
  </si>
  <si>
    <t>Текстиль и изделия текстильные</t>
  </si>
  <si>
    <t>Вещества химические и продукты химические</t>
  </si>
  <si>
    <t>Бумага и изделия из бумаги</t>
  </si>
  <si>
    <t>Изделия готовые прочие</t>
  </si>
  <si>
    <t>Изделия резиновые и пластмассовые</t>
  </si>
  <si>
    <t>Изделия металлические готовые, кроме машин и оборудования</t>
  </si>
  <si>
    <t>Оборудование компьютерное, электронное и оптическое</t>
  </si>
  <si>
    <t>Услуги издательские</t>
  </si>
  <si>
    <t>Машины и оборудование, не включенные в другие группировки</t>
  </si>
  <si>
    <t>Оборудование электрическое</t>
  </si>
  <si>
    <t>Электрон дўкон</t>
  </si>
  <si>
    <t>Полиграфическая продукция</t>
  </si>
  <si>
    <t>Услуги по ремонту и монтажу машин и оборудования</t>
  </si>
  <si>
    <t>Туба с тонером</t>
  </si>
  <si>
    <t>Картридж для принтера</t>
  </si>
  <si>
    <t>Программное обеспечение в сфере информационных технологий</t>
  </si>
  <si>
    <t>Бумага для офисной техники белая</t>
  </si>
  <si>
    <t>Вода питьевая упакованная</t>
  </si>
  <si>
    <t>Напитки</t>
  </si>
  <si>
    <t>Продукты пищевые</t>
  </si>
  <si>
    <t>Услуги в области образования</t>
  </si>
  <si>
    <t>Услуги телекоммуникационные</t>
  </si>
  <si>
    <t>Планшетный компьютер</t>
  </si>
  <si>
    <t>Открытки</t>
  </si>
  <si>
    <t>Ручка канцелярская</t>
  </si>
  <si>
    <t>Услуги печатные и услуги по копированию звуко- и видеозаписей, а также программных средств</t>
  </si>
  <si>
    <t>Услуга по повышению профессиональной квалификации</t>
  </si>
  <si>
    <t>Продукция и услуги сельского хозяйства и охоты</t>
  </si>
  <si>
    <t>Телефонный аппарат</t>
  </si>
  <si>
    <t>Одежда</t>
  </si>
  <si>
    <t>Клей</t>
  </si>
  <si>
    <t xml:space="preserve">Миллий дўкон </t>
  </si>
  <si>
    <t>Брошюра</t>
  </si>
  <si>
    <t>Жами:</t>
  </si>
  <si>
    <t>сўмда</t>
  </si>
  <si>
    <t>201053774</t>
  </si>
  <si>
    <t>Прямые договора- (ЗРУ-684, Ст-71, абз.-3, ПП-3953 пункт 9 согласно перечню приложения)</t>
  </si>
  <si>
    <t>Услуги общественного питания</t>
  </si>
  <si>
    <t>Прямые договора- (ЗРУ-684, Ст-71, абз.-3, ПП-3953 пункт 11 согласно перечню приложения)</t>
  </si>
  <si>
    <t>Прямые договора- (ЗРУ-684, Ст-71, абз.-3, ПП-3953 пункт 5 согласно перечню приложения)</t>
  </si>
  <si>
    <t>Гостиничные услуги</t>
  </si>
  <si>
    <t>Услуги по предоставлению мест для временного проживания</t>
  </si>
  <si>
    <t>Прямые договора- (ЗРУ-684, Ст-71, абз.-3, ПП-3953 пункт 3 согласно перечню приложения)</t>
  </si>
  <si>
    <t>Услуга по повышению квалификации юристов</t>
  </si>
  <si>
    <t>Панно</t>
  </si>
  <si>
    <t>Ежемесячная абонентская плата за использование Единой межведомственной электронной системы исполнительской дисциплины «Ijro.gov.uz»</t>
  </si>
  <si>
    <t>Услуги вспомогательные, связанные с услугами финансового посредничества и страхования</t>
  </si>
  <si>
    <t>Предоставление консультативных услуг или экспертного заключения по вопросам информационных технологий, связанных с системами информационных технологий и программным обеспечением</t>
  </si>
  <si>
    <t>Изделия кондитерские из сахара прочие, не включенные в другие группировки</t>
  </si>
  <si>
    <t>Услуга ресторанов и услуги по доставке продуктов питания</t>
  </si>
  <si>
    <t>Тўғридан тўғри харидларда Йил бўйича жами</t>
  </si>
  <si>
    <t>Бумага для флипчарта в блоках</t>
  </si>
  <si>
    <t>Панель управления</t>
  </si>
  <si>
    <t>Календарь</t>
  </si>
  <si>
    <t>Т/Р</t>
  </si>
  <si>
    <t>Предмети (махсулот, иш, хизмат)</t>
  </si>
  <si>
    <t>Миқдори (ўлчов бирлиги)</t>
  </si>
  <si>
    <t>Етказиб бериш муддати (кун, иш куни ёки сутка)</t>
  </si>
  <si>
    <t>Шартнома қиймати</t>
  </si>
  <si>
    <t>24120012349759</t>
  </si>
  <si>
    <t>24120012361659</t>
  </si>
  <si>
    <t>24120012362852</t>
  </si>
  <si>
    <t>24120012350401</t>
  </si>
  <si>
    <t>24120012362201</t>
  </si>
  <si>
    <t>24120012365523</t>
  </si>
  <si>
    <t>2-чорак бўйича жами</t>
  </si>
  <si>
    <t>24121007253078</t>
  </si>
  <si>
    <t>24121007276271</t>
  </si>
  <si>
    <t>24121007276291</t>
  </si>
  <si>
    <t>24121007257585</t>
  </si>
  <si>
    <t>24121007253629</t>
  </si>
  <si>
    <t>24121007253069</t>
  </si>
  <si>
    <t>MCHJ "SISTEMALAR POYDEVORI"    203585389</t>
  </si>
  <si>
    <t>OOO Optimum Progress  300881874</t>
  </si>
  <si>
    <t>ООО "ЛИН ЛАЙТ"  7718790870</t>
  </si>
  <si>
    <t>COMPLEX GRAPHICS MCHJ  306408443</t>
  </si>
  <si>
    <t>ООО INOVA SOLUTION   301485020</t>
  </si>
  <si>
    <t>OOO STARLAB   304426154</t>
  </si>
  <si>
    <t>DREAM RAY ENERGY   310005485</t>
  </si>
  <si>
    <t>WISE TRADING AND SERVICES MCHJ   310877106</t>
  </si>
  <si>
    <t>"AZBOBOOKS NOSHIRLIK UYI" MCHJ   309926984</t>
  </si>
  <si>
    <t>Кожа и изделия из кожи</t>
  </si>
  <si>
    <t>Услуги профессиональные, научные и технические, прочие</t>
  </si>
  <si>
    <t>Работы строительные специализированные</t>
  </si>
  <si>
    <t>241210082541843</t>
  </si>
  <si>
    <t>241210082541874</t>
  </si>
  <si>
    <t>241210082541887</t>
  </si>
  <si>
    <t>241210082541916</t>
  </si>
  <si>
    <t>241210082541933</t>
  </si>
  <si>
    <t>241210082541961</t>
  </si>
  <si>
    <t>241210082542118</t>
  </si>
  <si>
    <t>241210082542133</t>
  </si>
  <si>
    <t>241210082542142</t>
  </si>
  <si>
    <t>241210082551426</t>
  </si>
  <si>
    <t>241210082551451</t>
  </si>
  <si>
    <t>241210082559418</t>
  </si>
  <si>
    <t>241210082565398</t>
  </si>
  <si>
    <t>241210082566261</t>
  </si>
  <si>
    <t>241210082566274</t>
  </si>
  <si>
    <t>241210082571138</t>
  </si>
  <si>
    <t>241210082580879</t>
  </si>
  <si>
    <t>241210082580897</t>
  </si>
  <si>
    <t>241210082580906</t>
  </si>
  <si>
    <t>241210082580911</t>
  </si>
  <si>
    <t>241210082580924</t>
  </si>
  <si>
    <t>241210082577510</t>
  </si>
  <si>
    <t>241210082595214</t>
  </si>
  <si>
    <t>241210082604509</t>
  </si>
  <si>
    <t>241210082604530</t>
  </si>
  <si>
    <t>241210082610206</t>
  </si>
  <si>
    <t>241210082610231</t>
  </si>
  <si>
    <t>241210082610272</t>
  </si>
  <si>
    <t>241210082617613</t>
  </si>
  <si>
    <t>241210082617651</t>
  </si>
  <si>
    <t>241210082610251</t>
  </si>
  <si>
    <t>241210082642092</t>
  </si>
  <si>
    <t>241210082645377</t>
  </si>
  <si>
    <t>241210082649812</t>
  </si>
  <si>
    <t>241210082658443</t>
  </si>
  <si>
    <t>241210082663185</t>
  </si>
  <si>
    <t>241210082663191</t>
  </si>
  <si>
    <t>241210082663192</t>
  </si>
  <si>
    <t>241210082674112</t>
  </si>
  <si>
    <t>241210082688669</t>
  </si>
  <si>
    <t>241210082688701</t>
  </si>
  <si>
    <t>241210082688726</t>
  </si>
  <si>
    <t>241210082688752</t>
  </si>
  <si>
    <t>241210082688772</t>
  </si>
  <si>
    <t>241210082697652</t>
  </si>
  <si>
    <t>241210082697668</t>
  </si>
  <si>
    <t>241210082725200</t>
  </si>
  <si>
    <t>241210082728351</t>
  </si>
  <si>
    <t>241210082735579</t>
  </si>
  <si>
    <t>241210082761209</t>
  </si>
  <si>
    <t>241210082768511</t>
  </si>
  <si>
    <t>241210082779055</t>
  </si>
  <si>
    <t>241210082779098</t>
  </si>
  <si>
    <t>241210082779105</t>
  </si>
  <si>
    <t>241210082779121</t>
  </si>
  <si>
    <t>241210082785517</t>
  </si>
  <si>
    <t>241210082785698</t>
  </si>
  <si>
    <t>241210082785712</t>
  </si>
  <si>
    <t>241210082785741</t>
  </si>
  <si>
    <t>241210082785761</t>
  </si>
  <si>
    <t>241210082785772</t>
  </si>
  <si>
    <t>241210082788375</t>
  </si>
  <si>
    <t>241210082801919</t>
  </si>
  <si>
    <t>241210082799856</t>
  </si>
  <si>
    <t>241210082815197</t>
  </si>
  <si>
    <t>241210082815242</t>
  </si>
  <si>
    <t>241210082815249</t>
  </si>
  <si>
    <t>241210082815254</t>
  </si>
  <si>
    <t>241210082815258</t>
  </si>
  <si>
    <t>241210082815263</t>
  </si>
  <si>
    <t>241210082815267</t>
  </si>
  <si>
    <t>241210082831900</t>
  </si>
  <si>
    <t>241210082831915</t>
  </si>
  <si>
    <t>241210082831925</t>
  </si>
  <si>
    <t>241210082831938</t>
  </si>
  <si>
    <t>241210082832378</t>
  </si>
  <si>
    <t>241210082832652</t>
  </si>
  <si>
    <t>241210082836050</t>
  </si>
  <si>
    <t>241210082836974</t>
  </si>
  <si>
    <t>241210082836990</t>
  </si>
  <si>
    <t>241210082837010</t>
  </si>
  <si>
    <t>241210082837025</t>
  </si>
  <si>
    <t>241210082837045</t>
  </si>
  <si>
    <t>241210082837067</t>
  </si>
  <si>
    <t>241210082837085</t>
  </si>
  <si>
    <t>241210082837103</t>
  </si>
  <si>
    <t>241210082837131</t>
  </si>
  <si>
    <t>241210082841675</t>
  </si>
  <si>
    <t>241210082844108</t>
  </si>
  <si>
    <t>241210082844152</t>
  </si>
  <si>
    <t>241210082844194</t>
  </si>
  <si>
    <t>241210082844239</t>
  </si>
  <si>
    <t>241210082844276</t>
  </si>
  <si>
    <t>241210082848269</t>
  </si>
  <si>
    <t>YATT Satimov Ravshanjon    32212922190043</t>
  </si>
  <si>
    <t>YTT VALIYEV MUROD G‘ANIDJONOVICH   32005842180070</t>
  </si>
  <si>
    <t>"FERUZ" kop tarmoqli kichik korxonasi   201048503</t>
  </si>
  <si>
    <t>YTT O‘RINBOYEV IQBOLJON IKROMIDDIN O‘G‘LI   51405045070016</t>
  </si>
  <si>
    <t>"ALBETA" Xorijiy korxonasi   200526099</t>
  </si>
  <si>
    <t>COLOR STROY INVEST GRAND MCHJ   309535750</t>
  </si>
  <si>
    <t>ООО "REZALIT KOLOR"   300531605</t>
  </si>
  <si>
    <t>"ISSIQLIK USKUNALARI" XK   200848014</t>
  </si>
  <si>
    <t>IT WORKS MCHJ   306579176</t>
  </si>
  <si>
    <t>ООО "ISHONCH"   201251354</t>
  </si>
  <si>
    <t>YTT RUZIQULOV UMIDJON SOBIR O‘G‘LI   53007006060036</t>
  </si>
  <si>
    <t>TRADE XADICHA BIZNES OK   306157170</t>
  </si>
  <si>
    <t>OK ZACTION    311012477</t>
  </si>
  <si>
    <t>POWER MAX GROUP MCHJ   303055063</t>
  </si>
  <si>
    <t>KANS SHOP MCHJ   306089114</t>
  </si>
  <si>
    <t>ООО BILLUR SUV   302638453</t>
  </si>
  <si>
    <t>YTT "YEVZMAN OLEG ALEKSANDROVICH"   33007640270013</t>
  </si>
  <si>
    <t>SHORAXMAT-FAYZ OK   302216203</t>
  </si>
  <si>
    <t>SMM MEDIA 777 MCHJ   311108561</t>
  </si>
  <si>
    <t>ART WISE TECHNO MCHJ   306928374</t>
  </si>
  <si>
    <t>MCHJ NAMANGAN BAXT QUSHI   308791284</t>
  </si>
  <si>
    <t>MCHJ FRUIT JUICE QK   303255186</t>
  </si>
  <si>
    <t>MCHJ ARSENAL WEBNAME   308708456</t>
  </si>
  <si>
    <t>TABRIKLAR DUNYOSI   205101933</t>
  </si>
  <si>
    <t>ЧП XON   200544092</t>
  </si>
  <si>
    <t>ООО CREATIVE EXPERT   307852604</t>
  </si>
  <si>
    <t>DIMA GROUP BIZNES МЧЖ   301555510</t>
  </si>
  <si>
    <t>YTT NISHONOV ABDURAHIM MAHMUDJONOVICH   30606780261733</t>
  </si>
  <si>
    <t>YTT ABDUVAXIDOV ABDULXAMID XXX   31812540560012</t>
  </si>
  <si>
    <t>OOO "Info Semantik"   202934279</t>
  </si>
  <si>
    <t>XOLBOYEVA NILUFARXON OLIMJON QIZI   641107681</t>
  </si>
  <si>
    <t>YO‘LDOSHEV AZIZBEK AZIMJONOVICH   628819251</t>
  </si>
  <si>
    <t>TARKET XK   311169234</t>
  </si>
  <si>
    <t>ЧП Falcon line   306894560</t>
  </si>
  <si>
    <t>ООО ITECH LABS   307500432</t>
  </si>
  <si>
    <t>ООО KURROS   308193245</t>
  </si>
  <si>
    <t>HMS FAST INTERNATIONAL GROUP MCHJ   311279564</t>
  </si>
  <si>
    <t>YTT NORQO‘ZIYEV AZIZBEK OTABEK O‘G‘LI   51205055450035</t>
  </si>
  <si>
    <t>ООО GASMASK   307261668</t>
  </si>
  <si>
    <t>EURO TEKSTIL MCHJ   311337981</t>
  </si>
  <si>
    <t>SELL-TRADE-MSA MCHJ   310933946</t>
  </si>
  <si>
    <t>YTT YULCHIYEV DONIYORJON TOXIROVICH   31812884340064</t>
  </si>
  <si>
    <t>ООО "ME'MOR MUHANDIS DIZAYN"   308648491</t>
  </si>
  <si>
    <t>YTT TOLIBJONOV ALISHER TOLIBJON O`G`LI   50902066180045</t>
  </si>
  <si>
    <t>"SMART TECHNOLOGY SYSTEMS" Mas uliyati cheklangan jamiyat   304704282</t>
  </si>
  <si>
    <t>FIKRLAR BULOG'I MCHJ   206773524</t>
  </si>
  <si>
    <t>YTT SAIDIMAHMUDOV SAYYIDJA’FARXON SAIDJAVLON O‘G‘LI   53011016610071</t>
  </si>
  <si>
    <t>ЯТТ MAXMUDOV XURSHID XOLMUROD OGLI   511392965</t>
  </si>
  <si>
    <t>ЯТТ Хамраев Илхом   31202741530013</t>
  </si>
  <si>
    <t>YTT SHAROPOVA ZULXUMOR G‘AYRATOVNA   41905652550033</t>
  </si>
  <si>
    <t>FIALKA  F1 xususiy korxona   310435964</t>
  </si>
  <si>
    <t>ЯТТ AKBAROV DILSHODJON TOLIB O‘G‘LI   600544556</t>
  </si>
  <si>
    <t>YTT BURXONOV KAMOLIDDIN BAXTIYOR O‘G‘LI   33012931590059</t>
  </si>
  <si>
    <t>YTT SAYFUTDINOV AXADJON ILXOMJONOVICH   32102811390046</t>
  </si>
  <si>
    <t>OSMONDAGI KELAJAK MCHJ   311073687</t>
  </si>
  <si>
    <t>XRX-STRONG   307690166</t>
  </si>
  <si>
    <t>ART TEXNO MAAL MCHJ   310792846</t>
  </si>
  <si>
    <t>ООО KANS ART SALES   304976863</t>
  </si>
  <si>
    <t>AVANTA TRADE МЧЖ   303338478</t>
  </si>
  <si>
    <t>NUR ZAMIN PARTNER 2022 MCHJ   309962355</t>
  </si>
  <si>
    <t>КИЛИЧБЕК МЕТАЛ МЧЖ   301420473</t>
  </si>
  <si>
    <t>SARLOCHIN BIZNES SENTR MCHJ   310554928</t>
  </si>
  <si>
    <t>Фотоаппарат</t>
  </si>
  <si>
    <t>Объектив для фотокамер</t>
  </si>
  <si>
    <t>Сумка для фотокамер</t>
  </si>
  <si>
    <t>Коммутатор</t>
  </si>
  <si>
    <t>Телесуфлёр</t>
  </si>
  <si>
    <t>Карта памяти</t>
  </si>
  <si>
    <t>Аппарат телефонный проводной с беспроводной трубкой</t>
  </si>
  <si>
    <t>Модуль расширения</t>
  </si>
  <si>
    <t>Водоэмульсия</t>
  </si>
  <si>
    <t>Грунтовка эпоксидная</t>
  </si>
  <si>
    <t>Услугa по обслуживанию теплового счетчика</t>
  </si>
  <si>
    <t>Услуга по предоставлению лицензий на продукты информационных технологий</t>
  </si>
  <si>
    <t>Шпатлевка строительная</t>
  </si>
  <si>
    <t>Пленка для тонировки окон</t>
  </si>
  <si>
    <t>Бумага самоклеящаяся</t>
  </si>
  <si>
    <t>Скотч</t>
  </si>
  <si>
    <t>Маркер</t>
  </si>
  <si>
    <t>Бейдж</t>
  </si>
  <si>
    <t>Флаги организаций и ведомств</t>
  </si>
  <si>
    <t>Микрофон</t>
  </si>
  <si>
    <t>Кулер для питьевой воды</t>
  </si>
  <si>
    <t>Холодильник бытовой</t>
  </si>
  <si>
    <t>Электрочайники бытовые</t>
  </si>
  <si>
    <t>Печатная продукция</t>
  </si>
  <si>
    <t>Услуга подключения поддержки SSL протокола</t>
  </si>
  <si>
    <t>Колер</t>
  </si>
  <si>
    <t>Вода минеральная столовая</t>
  </si>
  <si>
    <t>Карта флеш памяти</t>
  </si>
  <si>
    <t>Удлинитель бытового и аналогичного назначения</t>
  </si>
  <si>
    <t>Потолочный светильник</t>
  </si>
  <si>
    <t>Услуга по установке дверных и оконных блоков и коробок</t>
  </si>
  <si>
    <t>Противогаз</t>
  </si>
  <si>
    <t>Респиратор</t>
  </si>
  <si>
    <t>Каска строительная</t>
  </si>
  <si>
    <t>Пояс пожарный спасательный</t>
  </si>
  <si>
    <t>Обувь специальная</t>
  </si>
  <si>
    <t>Шлем-каска пожарного спасателя</t>
  </si>
  <si>
    <t>Светодиодный светильник</t>
  </si>
  <si>
    <t>Батареи аккумуляторные свинцово-кислотные</t>
  </si>
  <si>
    <t>Штамп</t>
  </si>
  <si>
    <t>Датер</t>
  </si>
  <si>
    <t>Выключатель автоматический на напряжение более 1 кВ</t>
  </si>
  <si>
    <t>Услуги по изготовлению клише</t>
  </si>
  <si>
    <t>Рассада Бегонии</t>
  </si>
  <si>
    <t>Семена Райхона</t>
  </si>
  <si>
    <t>Биогумус</t>
  </si>
  <si>
    <t>Вакуумный пакет</t>
  </si>
  <si>
    <t>Спирт этиловый</t>
  </si>
  <si>
    <t>Краска штемпельная</t>
  </si>
  <si>
    <t>Кабели силовые с медной жилой на напряжение более 1 кВ</t>
  </si>
  <si>
    <t>Лом</t>
  </si>
  <si>
    <t>Щит распределительный</t>
  </si>
  <si>
    <t>Контактор</t>
  </si>
  <si>
    <t>201053775</t>
  </si>
  <si>
    <t>201053776</t>
  </si>
  <si>
    <t>201053790</t>
  </si>
  <si>
    <t>241200103035096</t>
  </si>
  <si>
    <t>241200103035083</t>
  </si>
  <si>
    <t>241200233020635</t>
  </si>
  <si>
    <t>241200103017594</t>
  </si>
  <si>
    <t>241200253016388</t>
  </si>
  <si>
    <t>241200293016214</t>
  </si>
  <si>
    <t>241200292993005</t>
  </si>
  <si>
    <t>241200292992997</t>
  </si>
  <si>
    <t>241200012992989</t>
  </si>
  <si>
    <t>241200362982168</t>
  </si>
  <si>
    <t>241200142978264</t>
  </si>
  <si>
    <t>241200312953163</t>
  </si>
  <si>
    <t>241200312953059</t>
  </si>
  <si>
    <t>241200312953024</t>
  </si>
  <si>
    <t>241200102947490</t>
  </si>
  <si>
    <t>241200352944711</t>
  </si>
  <si>
    <t>241200312940791</t>
  </si>
  <si>
    <t>241200312923008</t>
  </si>
  <si>
    <t>241200312923001</t>
  </si>
  <si>
    <t>241200312922996</t>
  </si>
  <si>
    <t>241200312922966</t>
  </si>
  <si>
    <t>241200312922950</t>
  </si>
  <si>
    <t>241200102883452</t>
  </si>
  <si>
    <t>241200312872535</t>
  </si>
  <si>
    <t>241200102872371</t>
  </si>
  <si>
    <t>241200102865026</t>
  </si>
  <si>
    <t>241200102864992</t>
  </si>
  <si>
    <t>241200252864968</t>
  </si>
  <si>
    <t>241200312864824</t>
  </si>
  <si>
    <t>241200312864794</t>
  </si>
  <si>
    <t>241200312864704</t>
  </si>
  <si>
    <t>241200312864679</t>
  </si>
  <si>
    <t>241200252840730</t>
  </si>
  <si>
    <t>241200312840682</t>
  </si>
  <si>
    <t>241200312840644</t>
  </si>
  <si>
    <t>241200312830021</t>
  </si>
  <si>
    <t>241200312829950</t>
  </si>
  <si>
    <t>241200312829890</t>
  </si>
  <si>
    <t>241200102743921</t>
  </si>
  <si>
    <t>241200142743689</t>
  </si>
  <si>
    <t>241200142743465</t>
  </si>
  <si>
    <t>241200102743258</t>
  </si>
  <si>
    <t>241200102743075</t>
  </si>
  <si>
    <t>241200612729377</t>
  </si>
  <si>
    <t>241200102729000</t>
  </si>
  <si>
    <t>241200312725177</t>
  </si>
  <si>
    <t>241200312721772</t>
  </si>
  <si>
    <t>241200312721735</t>
  </si>
  <si>
    <t>241200142706642</t>
  </si>
  <si>
    <t>Услуги персональные прочи</t>
  </si>
  <si>
    <t>Услуги по водоотведению; шлам сточных вод</t>
  </si>
  <si>
    <t>Услуги по обеспечению безопасности и проведению расследований</t>
  </si>
  <si>
    <t>Вода природная; услуги по очистке воды и водоснабжению</t>
  </si>
  <si>
    <t>Электроэнергия, газ, пар и кондиционирование воздуха</t>
  </si>
  <si>
    <t>Услуги по сбору, обработке и удалению отходов; услуги по утилизации отходов</t>
  </si>
  <si>
    <t>5</t>
  </si>
  <si>
    <t>1</t>
  </si>
  <si>
    <t>3016</t>
  </si>
  <si>
    <t>20000</t>
  </si>
  <si>
    <t>1000</t>
  </si>
  <si>
    <t>2000</t>
  </si>
  <si>
    <t>25</t>
  </si>
  <si>
    <t>4</t>
  </si>
  <si>
    <t>2</t>
  </si>
  <si>
    <t>78840</t>
  </si>
  <si>
    <t>41</t>
  </si>
  <si>
    <t>12</t>
  </si>
  <si>
    <t>4100000</t>
  </si>
  <si>
    <t>561.6</t>
  </si>
  <si>
    <t>3</t>
  </si>
  <si>
    <t>018951    21.06.2024</t>
  </si>
  <si>
    <t>018955    21.06.2024</t>
  </si>
  <si>
    <t>SRH 6    14.06.2024</t>
  </si>
  <si>
    <t>209    14.06.2024</t>
  </si>
  <si>
    <t>СБ 09/24    13.06.2024</t>
  </si>
  <si>
    <t>12-В/660    13.06.2024</t>
  </si>
  <si>
    <t>12-В/598    06.06.2024</t>
  </si>
  <si>
    <t>12-В/580    06.06.2024</t>
  </si>
  <si>
    <t>01    06.06.2024</t>
  </si>
  <si>
    <t>50220    05.06.2024</t>
  </si>
  <si>
    <t>2    03.06.2024</t>
  </si>
  <si>
    <t>24/05    27.05.2024</t>
  </si>
  <si>
    <t>23/05    27.05.2024</t>
  </si>
  <si>
    <t>МВ/2024-8    24.05.2024</t>
  </si>
  <si>
    <t>115    24.05.2024</t>
  </si>
  <si>
    <t>22    23.05.2024</t>
  </si>
  <si>
    <t>18    20.05.2024</t>
  </si>
  <si>
    <t>17    20.05.2024</t>
  </si>
  <si>
    <t>16    20.05.2024</t>
  </si>
  <si>
    <t>213    20.05.2024</t>
  </si>
  <si>
    <t>10    20.05.2024</t>
  </si>
  <si>
    <t>370-TZ    10.05.2024</t>
  </si>
  <si>
    <t>10    07.05.2024</t>
  </si>
  <si>
    <t>32532-2024/Т    07.05.2024</t>
  </si>
  <si>
    <t>7539    03.05.2024</t>
  </si>
  <si>
    <t>Е-24-1422    03.05.2024</t>
  </si>
  <si>
    <t>02/24    03.05.2024</t>
  </si>
  <si>
    <t>02/05    03.05.2024</t>
  </si>
  <si>
    <t>200    03.05.2024</t>
  </si>
  <si>
    <t>17    03.05.2024</t>
  </si>
  <si>
    <t>645    29.04.2024</t>
  </si>
  <si>
    <t>15    29.04.2024</t>
  </si>
  <si>
    <t>199    29.04.2024</t>
  </si>
  <si>
    <t>9    26.04.2024</t>
  </si>
  <si>
    <t>26/04    26.04.2024</t>
  </si>
  <si>
    <t>717-2024/Ijro    15.04.2024</t>
  </si>
  <si>
    <t>1    15.04.2024</t>
  </si>
  <si>
    <t>70/О    15.04.2024</t>
  </si>
  <si>
    <t>34144    15.04.2024</t>
  </si>
  <si>
    <t>3847    15.04.2024</t>
  </si>
  <si>
    <t>012217    08.04.2024</t>
  </si>
  <si>
    <t>018061    08.04.2024</t>
  </si>
  <si>
    <t>8    08.04.2024</t>
  </si>
  <si>
    <t>05/04    05.04.2024</t>
  </si>
  <si>
    <t>191    05.04.2024</t>
  </si>
  <si>
    <t>I/0219    02.04.2024</t>
  </si>
  <si>
    <t>Почтовая марка</t>
  </si>
  <si>
    <t>Услуга операторов связи в сфере проводных телекоммуникаций</t>
  </si>
  <si>
    <t>Фирменный бланк</t>
  </si>
  <si>
    <t>Пропуск</t>
  </si>
  <si>
    <t>Бланки форм учетной и отчетной документации</t>
  </si>
  <si>
    <t>Одежда спасателя для комплексной защиты от опасных факторов</t>
  </si>
  <si>
    <t>Услуга по подписке и доставке периодического печатного издания в электронном виде</t>
  </si>
  <si>
    <t>Услуга химчистки</t>
  </si>
  <si>
    <t>Аварийная прочистка канализационной сети</t>
  </si>
  <si>
    <t>Национальный халат</t>
  </si>
  <si>
    <t>Услуга оказание охранных услуг на договорной основе юридическим лицам</t>
  </si>
  <si>
    <t>Защищенная электронная почта Е-ХАТ</t>
  </si>
  <si>
    <t>Услуга по размещению информации и технической поддержке сайта</t>
  </si>
  <si>
    <t>Услуга по техническому обслуживанию, сопровождению программного обеспечения</t>
  </si>
  <si>
    <t>Услуга по текущему ремонту сплит кондиционеров</t>
  </si>
  <si>
    <t>Услуга по техническому обслуживанию лифтов</t>
  </si>
  <si>
    <t>Услуга канализации</t>
  </si>
  <si>
    <t>Услуга по передаче электроэнергии</t>
  </si>
  <si>
    <t>Услуга по вывозу мусора</t>
  </si>
  <si>
    <t>Прямые договора- (ЗРУ-684 Ст-71 абз.-3)сог. Постановлению, Указу и Распоряжению Президента РУз</t>
  </si>
  <si>
    <t>Прямые договора- (ЗРУ-684, Ст-71, абз.-3, ПП-3953 пункт 16 согласно перечню приложения)</t>
  </si>
  <si>
    <t>Прямые договора- (ЗРУ-684, Ст-71, абз.-3, ПП-3953 пункт 15 согласно перечню приложения)</t>
  </si>
  <si>
    <t>Прямые договора- (ЗРУ-684 Ст-71 абз.-7)</t>
  </si>
  <si>
    <t>Центр повышения квалификации юристов при Министерстве юстиции Республики Узбекистан (ЦПКЮ)     201991922</t>
  </si>
  <si>
    <t>"NOVZA HOTEL" MAS'ULIYATI CHEKLANGAN JAMIYAT     306793853</t>
  </si>
  <si>
    <t>ОАО Узбекистон почтаси     200833833</t>
  </si>
  <si>
    <t>ALBETA ИП ГЕРМАНИЯ     200526099</t>
  </si>
  <si>
    <t>"O`ZBEKISTON RESPUBLIKASI MARKAZIY BANKINING "DAVLAT BELGISI"" DAVLAT UNITAR KORXONASI     306612737</t>
  </si>
  <si>
    <t>"FAR KOJ QALB NURI" MAS`ULIYATI CHEKLANGAN JAMIYAT     309645789</t>
  </si>
  <si>
    <t>AO Агентство Интерфакс     9710104138</t>
  </si>
  <si>
    <t>"BRIGHT CLEANING" MAS'ULIYATI CHEKLANGAN JAMIYAT     307574594</t>
  </si>
  <si>
    <t>ОБЩЕСТВО С ОГРАНИЧЕННОЙ ОТВЕТСТВЕННОСТЬЮ "QUADRO BUSINESS GROUP"     303734610</t>
  </si>
  <si>
    <t>ОБЩЕСТВО С ОГРАНИЧЕННОЙ ОТВЕТСТВЕННОСТЬЮ "PRIME  ECO FOODS"     305218332</t>
  </si>
  <si>
    <t>Республика маьнавият ва маьрифат маркази хузуридаги  маьнавият таргиботчиси талим муассаси     302828304</t>
  </si>
  <si>
    <t>"SUVSOZABONENTXIZMATI" UNITAR KORXONA     205208252</t>
  </si>
  <si>
    <t>"TIZIMLI MAXORAT SARI" MAS'ULIYATI CHEKLANGAN JAMIYAT     302851783</t>
  </si>
  <si>
    <t xml:space="preserve">Yusupxodjayev Sa'dullaxuja     </t>
  </si>
  <si>
    <t>"KAFE ZARXAL" MAS'ULIYATI CHEKLANGAN JAMIYAT     306255477</t>
  </si>
  <si>
    <t>"MADINA-QANDOLAT" MAS'ULIYATI CHEKLANGAN JAMIYAT     306080395</t>
  </si>
  <si>
    <t>"FULL PLATE" MAS'ULIYATI CHEKLANGAN JAMIYAT     302562787</t>
  </si>
  <si>
    <t>Киберхавфсизлик маркази ДУК     305907639</t>
  </si>
  <si>
    <t>ООО UNICON-SOFT     305109680</t>
  </si>
  <si>
    <t>Управление охраны ГУВД города Ташкента     202628856</t>
  </si>
  <si>
    <t>PIXEL CRAFT MASULIYATI CHEKLANGAN JAMIYAT     302318503</t>
  </si>
  <si>
    <t>ATABAYEV GAYRAT NABIJONOVICH     463474672</t>
  </si>
  <si>
    <t>"SBS-INFOSOFT" MAS`ULIYATI CHEKLANGAN JAMIYAT     206013203</t>
  </si>
  <si>
    <t>"DURDONA ABDULLAYEVNA" MAS'ULIYATI CHEKLANGAN JAMIYAT     310733539</t>
  </si>
  <si>
    <t>"ELEVATOR SYSTEM" MAS'ULIYATI CHEKLANGAN JAMIYAT     308868599</t>
  </si>
  <si>
    <t>SUVSOZ davlat unitar korxonasi     201052713</t>
  </si>
  <si>
    <t>Худудий электр тармоклари АЖ     306350099</t>
  </si>
  <si>
    <t>"TOSHKENT SHAHAR HOKIMLIGI HUZURIDAGI MAXSUSTRANS ISHLAB CHIQARISH BOSHQARMASI" DAVLAT UNITAR KORXONASI     200903001</t>
  </si>
  <si>
    <t>ОБЩЕСТВО С ОГРАНИЧЕННОЙ ОТВЕТСТВЕННОСТЬЮ "KALEON INFORM"     207157957</t>
  </si>
  <si>
    <t>CB-FORTINET-TS-2024   19,06,2024</t>
  </si>
  <si>
    <t>Сертификаты к программным продуктам FORTINET c 01,03,2024 по 28,02,2025</t>
  </si>
  <si>
    <t>45 иш куни</t>
  </si>
  <si>
    <t>№1        02,05,2024</t>
  </si>
  <si>
    <t>Услуга по организации тренинга для сотрудников Центрального банка по платформе Qlik Sense</t>
  </si>
  <si>
    <t>40 кун</t>
  </si>
  <si>
    <t>№25   13,06,2024</t>
  </si>
  <si>
    <t>Проектирование, поставка, монтаж и пуско-наладочные работы системы периметральной охранной сигнализации в зд. "А" Центрального банка РУз</t>
  </si>
  <si>
    <t>120 кун</t>
  </si>
  <si>
    <t>56/П   26,06,2024</t>
  </si>
  <si>
    <t>60 кун</t>
  </si>
  <si>
    <t>Составление проектно-сметной документации на проведение капитального ремонта наружной водопроводной сети в здании Центрального банка блок "А"</t>
  </si>
  <si>
    <t>12/04-2024    02,05,2024</t>
  </si>
  <si>
    <t>062-SB     26,06,2024</t>
  </si>
  <si>
    <t>90 иш куни</t>
  </si>
  <si>
    <t>Услуга по организации тренинга</t>
  </si>
  <si>
    <t>монтаж и пуско-наладочные работы системы охранной сигнализации</t>
  </si>
  <si>
    <t>Составление проектно-сметной документации</t>
  </si>
  <si>
    <t>Компьютерное оборудование</t>
  </si>
  <si>
    <t>“Ўзбекистон Республикаси Марказий банкининг «CERT-CBU» дастурий қидирув тизимини харид қилиш”</t>
  </si>
  <si>
    <t>Продукты программные и услуги по разработке программного обеспечения</t>
  </si>
  <si>
    <t>Программное обеспечение в сфере информациоонных технологий-ПО Tenable.sc</t>
  </si>
  <si>
    <t>10 иш куни</t>
  </si>
  <si>
    <t xml:space="preserve"> 226633    28,05,2024     </t>
  </si>
  <si>
    <t xml:space="preserve">219517   02,04,2024  </t>
  </si>
  <si>
    <t xml:space="preserve">Провод медный общего назначения
Гильзы кабельные
Вилка штепсельная электрическая
Розетка штепсельная бытового назн.
Розетка штепсельная бытового назн.
Розетка штепсельная бытового назн.
Светодиодный светильник
Светодиодный светильник
Выключатели и переключатели унв.
Выключатели и переключатели унв.
Провод медный общего назначения
Провод медный общего назначения
</t>
  </si>
  <si>
    <t>7 иш куни</t>
  </si>
  <si>
    <t>226682                28,05,2024</t>
  </si>
  <si>
    <t>Изолента</t>
  </si>
  <si>
    <t>222777           26,04,2024</t>
  </si>
  <si>
    <t>Программное обеспечение в сфере информациооных технологий-Сертификат на продление Технической поддержки для лицензии ORACLE</t>
  </si>
  <si>
    <t>220094              04,04,2024</t>
  </si>
  <si>
    <t>20 иш куни</t>
  </si>
  <si>
    <t>Программное обеспечение в сфере информациооных технологий-ПО InfoWatchTraffic</t>
  </si>
  <si>
    <t>219520         04,04,2024</t>
  </si>
  <si>
    <t>1 иш куни</t>
  </si>
  <si>
    <t>2 иш куни</t>
  </si>
  <si>
    <t>2186336           05,04,2024</t>
  </si>
  <si>
    <t>2186389          05,04,2024</t>
  </si>
  <si>
    <t>2186417          05,04,2024</t>
  </si>
  <si>
    <t>2186347     05,04,2024</t>
  </si>
  <si>
    <t>2186371        05,04,2024</t>
  </si>
  <si>
    <t>2186388       05,04,2024</t>
  </si>
  <si>
    <t>2186494         05,04,2024</t>
  </si>
  <si>
    <t>2186511       05,04,2024</t>
  </si>
  <si>
    <t>2186513       05,04,2024</t>
  </si>
  <si>
    <t>2192483    07,04,2024</t>
  </si>
  <si>
    <t>2405844      28,06,2024</t>
  </si>
  <si>
    <t>3 иш куни</t>
  </si>
  <si>
    <t>2192525   07,04,2024</t>
  </si>
  <si>
    <t>2203988      15,04,2024</t>
  </si>
  <si>
    <t>2204507    15,04,2024</t>
  </si>
  <si>
    <t>2208022  17,04,2024</t>
  </si>
  <si>
    <t>2213553   19,04,2024</t>
  </si>
  <si>
    <t>2213587   19,04,2024</t>
  </si>
  <si>
    <t>2213556  19,04,2024</t>
  </si>
  <si>
    <t>2213585   19,04,2024</t>
  </si>
  <si>
    <t>2213590  19,04,2024</t>
  </si>
  <si>
    <t>2236146  26,04,2024</t>
  </si>
  <si>
    <t>2236179  26,04,2024</t>
  </si>
  <si>
    <t>2236224   26,04,2024</t>
  </si>
  <si>
    <t>2240122   27,04,2024</t>
  </si>
  <si>
    <t>2240135    27,04,2024</t>
  </si>
  <si>
    <t>2246506    29,04,2024</t>
  </si>
  <si>
    <t>30 иш куни</t>
  </si>
  <si>
    <t>2257417    04,05,2024</t>
  </si>
  <si>
    <t>2276183   10,05,2024</t>
  </si>
  <si>
    <t>2276186    10,05,2024</t>
  </si>
  <si>
    <t>2276188    10,05,2024</t>
  </si>
  <si>
    <t>2279817   12,05,2024</t>
  </si>
  <si>
    <t>2287343    15,05,2024</t>
  </si>
  <si>
    <t>2287346   15,05,2024</t>
  </si>
  <si>
    <t>2287354   15,05,2024</t>
  </si>
  <si>
    <t>2287416   15,05,2024</t>
  </si>
  <si>
    <t>2287418   15,05,2024</t>
  </si>
  <si>
    <t>2291982   16,05,2024</t>
  </si>
  <si>
    <t>2311492   23,05,2024</t>
  </si>
  <si>
    <t>2314195   23,05,2024</t>
  </si>
  <si>
    <t>2337739  31,05,2024</t>
  </si>
  <si>
    <t>2343460   02,06,2024</t>
  </si>
  <si>
    <t>2353062  06,06,2024</t>
  </si>
  <si>
    <t>2353063   06,06,2024</t>
  </si>
  <si>
    <t>2353065    06,06,2024</t>
  </si>
  <si>
    <t>2358505   08,06,2024</t>
  </si>
  <si>
    <t>2358528   08,06,2024</t>
  </si>
  <si>
    <t>2358532   08,06,2024</t>
  </si>
  <si>
    <t>2358533   08,06,2024</t>
  </si>
  <si>
    <t>5 иш куни</t>
  </si>
  <si>
    <t>2358537   08,06,2024</t>
  </si>
  <si>
    <t>2358538   08,06,2024</t>
  </si>
  <si>
    <t>2360670      08,06,2024</t>
  </si>
  <si>
    <t>2372557    13,06,2024</t>
  </si>
  <si>
    <t>2383732    19,06,2024</t>
  </si>
  <si>
    <t>2383782   19,06,2024</t>
  </si>
  <si>
    <t>2383784    19,06,2024</t>
  </si>
  <si>
    <t>2383785   19,06,2024</t>
  </si>
  <si>
    <t>2383809   19,06,2024</t>
  </si>
  <si>
    <t>2383810     19,06,2024</t>
  </si>
  <si>
    <t>2383812  19,06,2024</t>
  </si>
  <si>
    <t>2397335   23,06,2024</t>
  </si>
  <si>
    <t>2397336   23,06,2024</t>
  </si>
  <si>
    <t>2397337   23,06,2024</t>
  </si>
  <si>
    <t>2397341   23,06,2024</t>
  </si>
  <si>
    <t>2397876   23,06,2024</t>
  </si>
  <si>
    <t>2398131   23,06,2024</t>
  </si>
  <si>
    <t>2400951   26,06,2024</t>
  </si>
  <si>
    <t>2401018   26,06,2024</t>
  </si>
  <si>
    <t>2401019   26,06,2024</t>
  </si>
  <si>
    <t>2401022    26,06,2024</t>
  </si>
  <si>
    <t>15 иш куни</t>
  </si>
  <si>
    <t>2401025  26,06,2024</t>
  </si>
  <si>
    <t>2401029   26,06,2024</t>
  </si>
  <si>
    <t>2401033   26,06,2024</t>
  </si>
  <si>
    <t>2401035   26,06,2024</t>
  </si>
  <si>
    <t>2401037   26,06,2024</t>
  </si>
  <si>
    <t>2401042       26,06,2024</t>
  </si>
  <si>
    <t>2401732    27,06,2024</t>
  </si>
  <si>
    <t>2405732   28,06,2024</t>
  </si>
  <si>
    <t>2405851   28,06,2024</t>
  </si>
  <si>
    <t>2405860   28,06,2024</t>
  </si>
  <si>
    <t>2405867   28,06,2024</t>
  </si>
  <si>
    <t>2196564  13,04,2024</t>
  </si>
  <si>
    <t>2204520   15,04,2024</t>
  </si>
  <si>
    <t>2223699   22,04,2024</t>
  </si>
  <si>
    <t>2226003   24,04,2024</t>
  </si>
  <si>
    <t>2232354   25,04,2024</t>
  </si>
  <si>
    <t>2232383   25,04,2024</t>
  </si>
  <si>
    <t>2254624   03,05,2024</t>
  </si>
  <si>
    <t>2260881   05,05,2024</t>
  </si>
  <si>
    <t>2268695   08,05,2024</t>
  </si>
  <si>
    <t>2291981   16,05,2024</t>
  </si>
  <si>
    <t>2319401   24,05,2024</t>
  </si>
  <si>
    <t>2353056   06,06,2024</t>
  </si>
  <si>
    <t>2375008   13,06,2024</t>
  </si>
  <si>
    <t>2408061   29,06,2024</t>
  </si>
  <si>
    <t>Единый поставщик</t>
  </si>
  <si>
    <t>30 кун</t>
  </si>
  <si>
    <t>ЗРУ-684, 61-статья</t>
  </si>
  <si>
    <t>241210082559368</t>
  </si>
  <si>
    <t>ECO SUPER CHARGE MCHJ   307248341</t>
  </si>
  <si>
    <t>241210082796643</t>
  </si>
  <si>
    <t>SUCCESSFUL TEAM LEADERS MCHJ   311054077</t>
  </si>
  <si>
    <t>241210082789508</t>
  </si>
  <si>
    <t>YTT ERUVBOYEV JONDAVLAT FILAL O‘G‘LI   30509986690029</t>
  </si>
  <si>
    <t xml:space="preserve">Краситель </t>
  </si>
  <si>
    <t>Кофемашина</t>
  </si>
  <si>
    <t>241210082730035</t>
  </si>
  <si>
    <t>ООО KAMOL BROKER SAVDO   307752207</t>
  </si>
  <si>
    <t>2202373    15,04,2024</t>
  </si>
  <si>
    <t>2368199     12,06,2024</t>
  </si>
  <si>
    <t>2361648    09,06,2024</t>
  </si>
  <si>
    <t>2315426   24,05,2024</t>
  </si>
  <si>
    <t>2023 йилнинг молиявий якунларини аудитдан ўтказиш бўйича кўрсатиладиган хизматлар</t>
  </si>
  <si>
    <t>Услуга общего аудита</t>
  </si>
  <si>
    <t>1 ш.б.</t>
  </si>
  <si>
    <t>ООО DELOITTE VA TOUCHE       204277612</t>
  </si>
  <si>
    <t>AU UZB 24/06    07.02.2024</t>
  </si>
  <si>
    <t>1-чорак бўйича жами</t>
  </si>
  <si>
    <t>Марказий банк Б биносида куриклаш булими штаби жойлашган йулакга темир эшик хамда деразаларига темир панжара тайёрлаб урнатиб бериш</t>
  </si>
  <si>
    <t>TARAQQIYOT SARI YUKSALISHMCH     303421447</t>
  </si>
  <si>
    <t>№1                  22.01.2024</t>
  </si>
  <si>
    <t>Лифтларга йиллик техник зизмат курсатиш</t>
  </si>
  <si>
    <t>DIMA GROUP BIZNES МЧЖ           301555510</t>
  </si>
  <si>
    <t>№3               22.01.2024</t>
  </si>
  <si>
    <t>Уз.Рес. Марказий банкининг А биносида қўшимча видеокузатув тизимини лойихасини тайёрлаш ва ўрнатиш</t>
  </si>
  <si>
    <t xml:space="preserve"> Услуги по ремонту и монтажу машин и оборудования</t>
  </si>
  <si>
    <t xml:space="preserve">ITV SOFT MCHJ                                     301833845   </t>
  </si>
  <si>
    <t>№9/2024          26.02.2024</t>
  </si>
  <si>
    <t>Марказий банк Тошкент шахар бош бошкармаси эхтиёжи учун мебеллар хариди</t>
  </si>
  <si>
    <t>Мебель</t>
  </si>
  <si>
    <t>ZABARDAST MEBEL MCHJ                       301414091</t>
  </si>
  <si>
    <t>№9                           04.03.2024</t>
  </si>
  <si>
    <t>Телевизор</t>
  </si>
  <si>
    <t>1 шт</t>
  </si>
  <si>
    <t>24121007245973</t>
  </si>
  <si>
    <t>ZAMIIN HAMKOR PLYUS MCHJ     311020278</t>
  </si>
  <si>
    <t xml:space="preserve">№212059                     22.02.2024 </t>
  </si>
  <si>
    <t>Перчатки резиновые хозяйственные</t>
  </si>
  <si>
    <t>300 пар</t>
  </si>
  <si>
    <t>24121007251682</t>
  </si>
  <si>
    <t>"NIGORA STROY TORG" OK             310457905</t>
  </si>
  <si>
    <t>№218643                26.03.2024</t>
  </si>
  <si>
    <t>Многофункциональное устройство</t>
  </si>
  <si>
    <t>1 компл</t>
  </si>
  <si>
    <t>24121007245958</t>
  </si>
  <si>
    <t>VIVA ONLINE GROUP MCHJ       307342788</t>
  </si>
  <si>
    <t xml:space="preserve">№212023                      22.02.2024 </t>
  </si>
  <si>
    <t>Бумага туалетная</t>
  </si>
  <si>
    <t>2700 упак</t>
  </si>
  <si>
    <t>24121007251667</t>
  </si>
  <si>
    <t>ECO SUPER CHARGE MCHJ            307248341</t>
  </si>
  <si>
    <t xml:space="preserve">№218625              26.03.2024 </t>
  </si>
  <si>
    <t>200 шт</t>
  </si>
  <si>
    <t>24121007241419</t>
  </si>
  <si>
    <t>ООО INOVA SOLUTION                        301485020</t>
  </si>
  <si>
    <t xml:space="preserve">№196540               24.01.2024 </t>
  </si>
  <si>
    <t>Бумага для заметок, папка, Скоросшиватель</t>
  </si>
  <si>
    <t>300 шт</t>
  </si>
  <si>
    <t>24121007250767</t>
  </si>
  <si>
    <t>MAX KANSELAR MCHJ               310892849</t>
  </si>
  <si>
    <t xml:space="preserve">№217946                  19.03.2024 </t>
  </si>
  <si>
    <t>Веник, швабра, Веник</t>
  </si>
  <si>
    <t>170,60,50 шт</t>
  </si>
  <si>
    <t>24121007251679</t>
  </si>
  <si>
    <t>YTT ISKANDAROVA SHAXNOZA ILXOMOVNA                                 41605933140055</t>
  </si>
  <si>
    <t xml:space="preserve">№218645                 26.03.2024 </t>
  </si>
  <si>
    <t>Клей, Средство корректирующее канцелярское, клей</t>
  </si>
  <si>
    <t>200,100,  100</t>
  </si>
  <si>
    <t>24121007250782</t>
  </si>
  <si>
    <t>№217955                  19.03.2024</t>
  </si>
  <si>
    <t>Марля бытовая хлопчатобумажная, Салфетки, Половая тряпка, Губка для мытья</t>
  </si>
  <si>
    <t>600,600, 700,24</t>
  </si>
  <si>
    <t>24121007251669</t>
  </si>
  <si>
    <t>JALILOVBIZNES XK                           310974792</t>
  </si>
  <si>
    <t>№218654              26.03.2024</t>
  </si>
  <si>
    <t>Линейка</t>
  </si>
  <si>
    <t>50 шт</t>
  </si>
  <si>
    <t>24121007250762</t>
  </si>
  <si>
    <t>ООО MY OFFICE STATIONERY           307048170</t>
  </si>
  <si>
    <t>№217958              19.03.2024</t>
  </si>
  <si>
    <t>Ластик, перфофайл, скотч, Стакан для ручек</t>
  </si>
  <si>
    <t>100,100,50,100,100</t>
  </si>
  <si>
    <t>24121007250791</t>
  </si>
  <si>
    <t>IBROHIM ELIT BIZNES MCHJ              305999636</t>
  </si>
  <si>
    <t xml:space="preserve">№217989                 20.03.2024 </t>
  </si>
  <si>
    <t>Моноблок, ноутбук</t>
  </si>
  <si>
    <t>9 компл</t>
  </si>
  <si>
    <t>24121007245994</t>
  </si>
  <si>
    <t>EVOTRADING MCHJ                       310685725</t>
  </si>
  <si>
    <t>№212045              22.02.2024</t>
  </si>
  <si>
    <t>Хозтовары (мыло, средство для мытья и т.д)</t>
  </si>
  <si>
    <t>24121007251677</t>
  </si>
  <si>
    <t>FINANCIAL TRADER NUMBER 1 MCHJ  310777752</t>
  </si>
  <si>
    <t xml:space="preserve">№218629              26.03.2024 </t>
  </si>
  <si>
    <t xml:space="preserve">Деловой журнал </t>
  </si>
  <si>
    <t>24121007250758</t>
  </si>
  <si>
    <t xml:space="preserve">№217953           19.03.2024 </t>
  </si>
  <si>
    <t>Интерактивная панель</t>
  </si>
  <si>
    <t>24121007245968</t>
  </si>
  <si>
    <t>MUXIDDINOV SHUHRAT AXTAMOVICH   425755333</t>
  </si>
  <si>
    <t>№212074             22.02.2024</t>
  </si>
  <si>
    <t>Маркер, карандаш, Маркер</t>
  </si>
  <si>
    <t>100,1000, 100</t>
  </si>
  <si>
    <t>24121007250788</t>
  </si>
  <si>
    <t>ООО KANS ART SALES                   304976863</t>
  </si>
  <si>
    <t>№218001                20.03.2024 10:39:32</t>
  </si>
  <si>
    <t>Калькулятор электронный</t>
  </si>
  <si>
    <t>24121007250757</t>
  </si>
  <si>
    <t>№217950               19.03.2024</t>
  </si>
  <si>
    <t>Ножницы канцелярские, Антистеплер, Скрепки металлические, Скобы для степлера, Степлер, Дырокол, Урна, Нож канцелярский, Точилка канцелярская для карандашей</t>
  </si>
  <si>
    <t>100,50,500,1000,1000, 50,50,100, 100,100,  200</t>
  </si>
  <si>
    <t>24121007250786</t>
  </si>
  <si>
    <t xml:space="preserve">№217952            19.03.2024 </t>
  </si>
  <si>
    <t>Термопереплетчик</t>
  </si>
  <si>
    <t>241210082314943</t>
  </si>
  <si>
    <t>SARHUM MCHJ                  310908896</t>
  </si>
  <si>
    <t xml:space="preserve">№2004965 06.01.2024 </t>
  </si>
  <si>
    <t>Резак бумаги</t>
  </si>
  <si>
    <t>241210082314949</t>
  </si>
  <si>
    <t> Марказий банк ўз маблағлари хисобидан</t>
  </si>
  <si>
    <t>"ANVARBEK BIZNES PROGRESS" mas`uliyati cheklangan jamiyati           303107456</t>
  </si>
  <si>
    <t xml:space="preserve">№2004967 06.01.2024 </t>
  </si>
  <si>
    <t>Кондиционер бытовой</t>
  </si>
  <si>
    <t>241210082314954</t>
  </si>
  <si>
    <t>Марказий банк ўз маблағлари хисобидан </t>
  </si>
  <si>
    <t>SAMARQAND GAVXARI XK    310943830</t>
  </si>
  <si>
    <t xml:space="preserve">№2004984 06.01.2024 </t>
  </si>
  <si>
    <t>241210082314955</t>
  </si>
  <si>
    <t>XUMO ELECTRONICS 555 MCHJ  310905164</t>
  </si>
  <si>
    <t>№2004985 06.01.2024</t>
  </si>
  <si>
    <t>241210082314960</t>
  </si>
  <si>
    <t>ASAD INVEST TRADE GLOBAL MCHJ                                         310621432</t>
  </si>
  <si>
    <t xml:space="preserve">№2004989 06.01.2024 </t>
  </si>
  <si>
    <t>Доска пробковая с металлической подставкой</t>
  </si>
  <si>
    <t>241210082316001</t>
  </si>
  <si>
    <t>YTT JABBORBERGANOV HASAN SHUHRAT O‘G‘LI                    52702047230068</t>
  </si>
  <si>
    <t>№2005841 07.01.2024</t>
  </si>
  <si>
    <t>Прожектор LED</t>
  </si>
  <si>
    <t>241210082325495</t>
  </si>
  <si>
    <t>MAX COMPUTERS MCHJ                  301688417</t>
  </si>
  <si>
    <t xml:space="preserve">№2013964 13.01.2024 </t>
  </si>
  <si>
    <t>241210082329130</t>
  </si>
  <si>
    <t>RETAAJ МЧЖ                                    309923957</t>
  </si>
  <si>
    <t xml:space="preserve">№2016688 14.01.2024 </t>
  </si>
  <si>
    <t>Услуга по изготовлению печатей и штампов</t>
  </si>
  <si>
    <t>241210082329137</t>
  </si>
  <si>
    <t>FOROFFICE MChJ                                 307852525</t>
  </si>
  <si>
    <t xml:space="preserve">№2016690 14.01.2024 </t>
  </si>
  <si>
    <t>241210082364849</t>
  </si>
  <si>
    <t>YaTT QAHHOROV BAHODIR BAXSHILLOEVICH                                      444699694</t>
  </si>
  <si>
    <t xml:space="preserve">№2045653 31.01.2024 </t>
  </si>
  <si>
    <t>241210082364853</t>
  </si>
  <si>
    <t>MCHJ TOWARDS GOAL                                                 308811488</t>
  </si>
  <si>
    <t>№2045660 31.01.2024</t>
  </si>
  <si>
    <t>241210082364857</t>
  </si>
  <si>
    <t xml:space="preserve">№2045665 31.01.2024 </t>
  </si>
  <si>
    <t>241210082364858</t>
  </si>
  <si>
    <t xml:space="preserve">№2045666 31.01.2024 </t>
  </si>
  <si>
    <t>241210082364861</t>
  </si>
  <si>
    <t>OOO "Info Semantik"                                  202934279</t>
  </si>
  <si>
    <t xml:space="preserve">№2045676 31.01.2024 </t>
  </si>
  <si>
    <t>Сахар белый свекловичный в твердом состоянии без вкусоароматических или красящих добавок</t>
  </si>
  <si>
    <t>241210082364941</t>
  </si>
  <si>
    <t>SAVDO BIZNES DIYORBEK MCHJ          306606119</t>
  </si>
  <si>
    <t>№2045728 31.01.2024</t>
  </si>
  <si>
    <t>Сахарный песок</t>
  </si>
  <si>
    <t>241210082364950</t>
  </si>
  <si>
    <t>ООО GIPERBOLA TRADE                              306754419</t>
  </si>
  <si>
    <t xml:space="preserve">№2048450 01.02.2024 </t>
  </si>
  <si>
    <t>241210082378576</t>
  </si>
  <si>
    <t>CHORTOQ S NEW MCHJ                          309079424</t>
  </si>
  <si>
    <t>№2056456 04.02.2024</t>
  </si>
  <si>
    <t>Чай черный (ферментированный)</t>
  </si>
  <si>
    <t>241210082378634</t>
  </si>
  <si>
    <t>GOLD STARS 707 MCHJ                         310805717</t>
  </si>
  <si>
    <t xml:space="preserve">№2056502 04.02.2024 </t>
  </si>
  <si>
    <t>Чай зеленый</t>
  </si>
  <si>
    <t>241210082378657</t>
  </si>
  <si>
    <t>YTT SAYDAXMEDOVA SHOXIDA SAYDALIYEVNA                            41108650530027</t>
  </si>
  <si>
    <t>№2056507 04.02.2024</t>
  </si>
  <si>
    <t>241210082392612</t>
  </si>
  <si>
    <t>YTT MIRZAYEV AZAMJON ALIMJANOVICH                        31709812140015</t>
  </si>
  <si>
    <t xml:space="preserve">№2068860 10.02.2024 </t>
  </si>
  <si>
    <t>Услуга по приобретению лицензии на программное обеспечение</t>
  </si>
  <si>
    <t>241210082392641</t>
  </si>
  <si>
    <t>IT WORKS MCHJ                          306579176</t>
  </si>
  <si>
    <t xml:space="preserve">№2068875 10.02.2024 </t>
  </si>
  <si>
    <t>241210082392643</t>
  </si>
  <si>
    <t>ЯТТ Таджибаева Нилуфар Адхамжановна                           504471094</t>
  </si>
  <si>
    <t xml:space="preserve">№2068876 10.02.2024 </t>
  </si>
  <si>
    <t>241210082393755</t>
  </si>
  <si>
    <t>ORGTEXNIKA TRADE COM MCHJ           310441997</t>
  </si>
  <si>
    <t xml:space="preserve">№2069610 10.02.2024 </t>
  </si>
  <si>
    <t>241210082393772</t>
  </si>
  <si>
    <t xml:space="preserve">№2069623 10.02.2024 </t>
  </si>
  <si>
    <t>241210082393785</t>
  </si>
  <si>
    <t>Яшил хонадон МЧЖ                            310302837</t>
  </si>
  <si>
    <t>№2069627 10.02.2024</t>
  </si>
  <si>
    <t>241210082400267</t>
  </si>
  <si>
    <t>XK TRADING VENTURE          303166677</t>
  </si>
  <si>
    <t xml:space="preserve">№2074167 11.02.2024 </t>
  </si>
  <si>
    <t>241210082403951</t>
  </si>
  <si>
    <t>ООО "NORMA"                                                202970267</t>
  </si>
  <si>
    <t>№2080972 15.02.2024</t>
  </si>
  <si>
    <t>Услуга по техническому обслуживанию, сопровождению программного обеспечения TNQurilish</t>
  </si>
  <si>
    <t>241210082408868</t>
  </si>
  <si>
    <t>YTT MENGLIYEV ULUG‘BEK NURMATOVICH                                             505513514</t>
  </si>
  <si>
    <t xml:space="preserve">№2089344 19.02.2024 </t>
  </si>
  <si>
    <t>Лента тефлоновая</t>
  </si>
  <si>
    <t>241210082416697</t>
  </si>
  <si>
    <t>ASIA ONLINE XK                                      204339803</t>
  </si>
  <si>
    <t xml:space="preserve">№2090291 19.02.2024 </t>
  </si>
  <si>
    <t>241210082422580</t>
  </si>
  <si>
    <t>MCHJ "BAYSHUBAR-TAHIATASH"                           303390828</t>
  </si>
  <si>
    <t>№2093843 22.02.2024</t>
  </si>
  <si>
    <t>Ноутбук</t>
  </si>
  <si>
    <t>241210082422871</t>
  </si>
  <si>
    <t>OOO HI SOFT COMPUTERS                  302001922</t>
  </si>
  <si>
    <t xml:space="preserve">№2093950 22.02.2024 </t>
  </si>
  <si>
    <t>241210082429441</t>
  </si>
  <si>
    <t>BDF SELL MCHJ                             311069944</t>
  </si>
  <si>
    <t xml:space="preserve">№2099583 24.02.2024 </t>
  </si>
  <si>
    <t>241210082434695</t>
  </si>
  <si>
    <t>ООО SHERZOD STATIONERY                                 304815209</t>
  </si>
  <si>
    <t xml:space="preserve">№2103385 25.02.2024 </t>
  </si>
  <si>
    <t>241210082434709</t>
  </si>
  <si>
    <t>ODIL BEST TRADE  OBT MCHJ                            309576899</t>
  </si>
  <si>
    <t xml:space="preserve">№2103394 25.02.2024 </t>
  </si>
  <si>
    <t>241210082434724</t>
  </si>
  <si>
    <t>POWER MAX GROUP MCHJ                           303055063</t>
  </si>
  <si>
    <t xml:space="preserve">№2103409 25.02.2024 </t>
  </si>
  <si>
    <t>Тюль</t>
  </si>
  <si>
    <t>241210082434734</t>
  </si>
  <si>
    <t>OOO EXCLUSIVE DIAMOND BLINDS                                                     302208315</t>
  </si>
  <si>
    <t xml:space="preserve">№2103414 25.02.2024 </t>
  </si>
  <si>
    <t>Блокнот</t>
  </si>
  <si>
    <t>241210082439075</t>
  </si>
  <si>
    <t>OOO "PREMIUM POLIGRAF BIZNES"                                               303018986</t>
  </si>
  <si>
    <t>№2106962 28.02.2024</t>
  </si>
  <si>
    <t>241210082439077</t>
  </si>
  <si>
    <t>ООО KURROS                                     308193245</t>
  </si>
  <si>
    <t xml:space="preserve">№2106963 28.02.2024 </t>
  </si>
  <si>
    <t>241210082439097</t>
  </si>
  <si>
    <t xml:space="preserve">№2106966 28.02.2024 </t>
  </si>
  <si>
    <t>Услуга по предоставлению лицензий на продукты информационных технологий               Zoom Professional + Large Meeting 500 users</t>
  </si>
  <si>
    <t>241210082448032</t>
  </si>
  <si>
    <t xml:space="preserve">№2115143 03.03.2024 </t>
  </si>
  <si>
    <t>Маршрутизатор</t>
  </si>
  <si>
    <t>241210082448038</t>
  </si>
  <si>
    <t>PROBOOK FAMILY MCHJ                           310644768</t>
  </si>
  <si>
    <t>№2115150 03.03.2024</t>
  </si>
  <si>
    <t>241210082448053</t>
  </si>
  <si>
    <t xml:space="preserve">№2115162 03.03.2024 </t>
  </si>
  <si>
    <t>241210082448060</t>
  </si>
  <si>
    <t xml:space="preserve">№2115169 03.03.2024 </t>
  </si>
  <si>
    <t>241210082456326</t>
  </si>
  <si>
    <t xml:space="preserve">№2122683 07.03.2024 </t>
  </si>
  <si>
    <t>Печь микроволновая</t>
  </si>
  <si>
    <t>241210082456337</t>
  </si>
  <si>
    <t>OLIMPIAKOS LIDER                            310164788</t>
  </si>
  <si>
    <t xml:space="preserve">№2122700 07.03.2024 </t>
  </si>
  <si>
    <t>241210082456332</t>
  </si>
  <si>
    <t>YTT BAZARBAYEV DILSHOD RUZIMBAY O‘G‘LI                                      32503920270740</t>
  </si>
  <si>
    <t xml:space="preserve">№2122698 07.03.2024 </t>
  </si>
  <si>
    <t>Кофе жареный</t>
  </si>
  <si>
    <t>241210082457651</t>
  </si>
  <si>
    <t>№2123802 08.03.2024</t>
  </si>
  <si>
    <t>241210082468502</t>
  </si>
  <si>
    <t>YTT ERGASHEV BOBUR QUDRAT O‘G‘LI                                                    30605902380051</t>
  </si>
  <si>
    <t xml:space="preserve">№2132946 13.03.2024 </t>
  </si>
  <si>
    <t>241210082472720</t>
  </si>
  <si>
    <t>"A`ZAM AMIR SHOXSANAM SAVDO" хусусий корхона                                305012273</t>
  </si>
  <si>
    <t xml:space="preserve">№2136764 14.03.2024 </t>
  </si>
  <si>
    <t>241210082472727</t>
  </si>
  <si>
    <t>ERKSONS TRADE MCHJ                                309605798</t>
  </si>
  <si>
    <t xml:space="preserve">№2136774 14.03.2024 </t>
  </si>
  <si>
    <t>Жалюзи оконные</t>
  </si>
  <si>
    <t>241210082477368</t>
  </si>
  <si>
    <t>MUXTOROV BAXTIYORJON DILSHODJON-O`GLI                               565954972</t>
  </si>
  <si>
    <t xml:space="preserve">№2140621 15.03.2024 </t>
  </si>
  <si>
    <t>241210082482593</t>
  </si>
  <si>
    <t>YUKSAK MARRAGA INTIL MCHJ                           309073948</t>
  </si>
  <si>
    <t xml:space="preserve">№2144448 17.03.2024 </t>
  </si>
  <si>
    <t>Программное обеспечение в сфере информационных технологий                  Qlik Sense</t>
  </si>
  <si>
    <t>241210082482558</t>
  </si>
  <si>
    <t>FIRST BIT MCHJ                                  309079812</t>
  </si>
  <si>
    <t xml:space="preserve">№2147257 18.03.2024 </t>
  </si>
  <si>
    <t>241210082488677</t>
  </si>
  <si>
    <t>HUMSAR INVEST GROUP MCHJ                     310908904</t>
  </si>
  <si>
    <t xml:space="preserve">№2149681 20.03.2024 </t>
  </si>
  <si>
    <t>241210082491956</t>
  </si>
  <si>
    <t>ООО JAUMKANS PAPER                      308137384</t>
  </si>
  <si>
    <t xml:space="preserve">№2152148 20.03.2024 </t>
  </si>
  <si>
    <t>Порошок стиральный</t>
  </si>
  <si>
    <t>241210082492021</t>
  </si>
  <si>
    <t>ASFAR MCHJ                                 310823806</t>
  </si>
  <si>
    <t>№2152181 20.03.2024</t>
  </si>
  <si>
    <t>Средство для мытья посуды</t>
  </si>
  <si>
    <t>241210082492044</t>
  </si>
  <si>
    <t>POSITIVE MEGA PHONE MCHJ                            309670807</t>
  </si>
  <si>
    <t>№2152201 20.03.2024</t>
  </si>
  <si>
    <t>Краска эмаль</t>
  </si>
  <si>
    <t>241210082492056</t>
  </si>
  <si>
    <t>YTT ABDIRAHIMOV DONIYOR PO‘LAT O‘G‘LI                         50507037230013</t>
  </si>
  <si>
    <t xml:space="preserve">№2152224 20.03.2024 </t>
  </si>
  <si>
    <t>Освежитель воздуха</t>
  </si>
  <si>
    <t>241210082495349</t>
  </si>
  <si>
    <t>YTT ERGASHEV SARDOR QURBONBOY O‘G‘LI                         31810996030031</t>
  </si>
  <si>
    <t xml:space="preserve">№2155414 25.03.2024 </t>
  </si>
  <si>
    <t>241210082492002</t>
  </si>
  <si>
    <t>ООО ХУРРАМ САВДО ФАЙЗ              300203846</t>
  </si>
  <si>
    <t xml:space="preserve">№2155835 25.03.2024 </t>
  </si>
  <si>
    <t>241210082496190</t>
  </si>
  <si>
    <t>SOBIROV DONIYORBEK ULUG‘BEK O‘G‘LI                                                    505527006</t>
  </si>
  <si>
    <t xml:space="preserve">№2156333 25.03.2024 </t>
  </si>
  <si>
    <t>241210082500493</t>
  </si>
  <si>
    <t xml:space="preserve">№2159565 26.03.2024 </t>
  </si>
  <si>
    <t>241210082502020</t>
  </si>
  <si>
    <t xml:space="preserve">№2159987 27.03.2024 </t>
  </si>
  <si>
    <t>241210082502721</t>
  </si>
  <si>
    <t xml:space="preserve">№2160057 27.03.2024 </t>
  </si>
  <si>
    <t>Термокружка</t>
  </si>
  <si>
    <t>241210082505394</t>
  </si>
  <si>
    <t>UMIRZOQ QO'RG'ONI                                309907334</t>
  </si>
  <si>
    <t xml:space="preserve">№2162103 27.03.2024 </t>
  </si>
  <si>
    <t>Фоторамка</t>
  </si>
  <si>
    <t>241210082505533</t>
  </si>
  <si>
    <t>YANGIYER BREND MCHJ                             306982910</t>
  </si>
  <si>
    <t>№2162123 27.03.2024</t>
  </si>
  <si>
    <t>Футболка трикотажная</t>
  </si>
  <si>
    <t>241210082505547</t>
  </si>
  <si>
    <t>LEGION TEKSTIL MCHJ                             310953827</t>
  </si>
  <si>
    <t xml:space="preserve">№2162125 27.03.2024 </t>
  </si>
  <si>
    <t>241210082505492</t>
  </si>
  <si>
    <t>СП ELNURBEK - EZOZBEK                         307656634</t>
  </si>
  <si>
    <t>№2162153 27.03.2024</t>
  </si>
  <si>
    <t>241210082506128</t>
  </si>
  <si>
    <t>YTT OBIDOVA MADINABONU ABDUMO‘MIN QIZI                         60211066890029</t>
  </si>
  <si>
    <t xml:space="preserve">№2162209 27.03.2024 </t>
  </si>
  <si>
    <t>241210082518876</t>
  </si>
  <si>
    <t>ООО YAGONA WATER BREND                          308194140</t>
  </si>
  <si>
    <t xml:space="preserve">№2170530 30.03.2024 </t>
  </si>
  <si>
    <t>Кресло офисное</t>
  </si>
  <si>
    <t>241210082522726</t>
  </si>
  <si>
    <t>"EMAN" МЧЖ                                      201348969</t>
  </si>
  <si>
    <t xml:space="preserve">№2171391 30.03.2024 </t>
  </si>
  <si>
    <t>Услуга по изготовлению крафт конвертов с нанесением логотипа</t>
  </si>
  <si>
    <t>241210082340517</t>
  </si>
  <si>
    <t>PREMIUM POLIGRAF BIZNES              303018986</t>
  </si>
  <si>
    <t>20.01.2024 12:19:32</t>
  </si>
  <si>
    <t>241210082340522</t>
  </si>
  <si>
    <t>ECO STAR POLIGRAF                305566329</t>
  </si>
  <si>
    <t>20.01.2024 12:33:38</t>
  </si>
  <si>
    <t>Полиграфические услуги</t>
  </si>
  <si>
    <t>241210082364878</t>
  </si>
  <si>
    <t>ООО «TABRIKLAR DUNYOSI»      205101933</t>
  </si>
  <si>
    <t>31.01.2024 10:10:39</t>
  </si>
  <si>
    <t>Стакан для питья</t>
  </si>
  <si>
    <t>Продукты минеральные неметаллические прочие</t>
  </si>
  <si>
    <t>241210082364925</t>
  </si>
  <si>
    <t>ООО "EKO PAPER CUP"     302639894</t>
  </si>
  <si>
    <t>31.01.2024 10:24:12</t>
  </si>
  <si>
    <t>241210082366187</t>
  </si>
  <si>
    <t>YTT «YEVZMAN OLEG ALEKSANDROVICH»  33007640270013</t>
  </si>
  <si>
    <t>31.01.2024 15:26:17</t>
  </si>
  <si>
    <t>Тарелка бумажная</t>
  </si>
  <si>
    <t>241210082378602</t>
  </si>
  <si>
    <t>04.02.2024 17:17:17</t>
  </si>
  <si>
    <t>241210082400244</t>
  </si>
  <si>
    <t>11.02.2024 19:03:02</t>
  </si>
  <si>
    <t>241210082391923</t>
  </si>
  <si>
    <t>ООО BILLUR SUV                      302638453</t>
  </si>
  <si>
    <t>12.02.2024 17:49:27</t>
  </si>
  <si>
    <t>241210082408884</t>
  </si>
  <si>
    <t>OOO "ISHONCH"                       201251354</t>
  </si>
  <si>
    <t>16.02.2024 09:18:34</t>
  </si>
  <si>
    <t>Букет из живых цветов</t>
  </si>
  <si>
    <t>241210082454213</t>
  </si>
  <si>
    <t>YATT "RUSTAMOVA M.A."                 41911950210027</t>
  </si>
  <si>
    <t>07.03.2024 09:38:10</t>
  </si>
  <si>
    <t>241210082471526</t>
  </si>
  <si>
    <t>YTT "YEVZMAN OLEG ALEKSANDROVICH"    33007640270013</t>
  </si>
  <si>
    <t>14.03.2024 15:01:21</t>
  </si>
  <si>
    <t>241210082491900</t>
  </si>
  <si>
    <t>OOO PRINTUZ                     304788646</t>
  </si>
  <si>
    <t>20.03.2024 17:32:16</t>
  </si>
  <si>
    <t>Бумажный пакет</t>
  </si>
  <si>
    <t>241210082491913</t>
  </si>
  <si>
    <t>ООО TERRA PRINT KLASTER    305913275</t>
  </si>
  <si>
    <t>20.03.2024 17:32:33</t>
  </si>
  <si>
    <t>241210082505568</t>
  </si>
  <si>
    <t>27.03.2024 17:19:51</t>
  </si>
  <si>
    <t>241210082505589</t>
  </si>
  <si>
    <t>TABRIKLAR DUNYOSI            205101933</t>
  </si>
  <si>
    <t>27.03.2024 17:19:52</t>
  </si>
  <si>
    <t>Диплом</t>
  </si>
  <si>
    <t>241210082515515</t>
  </si>
  <si>
    <t>ООО "PRINTUZ"                           304788646</t>
  </si>
  <si>
    <t>29.03.2024 15:54:15</t>
  </si>
  <si>
    <t>241200312699658</t>
  </si>
  <si>
    <t>"MADINA-QANDOLAT" MAS'ULIYATI CHEKLANGAN JAMIYAT                                        201285486</t>
  </si>
  <si>
    <t>№186 27.03.2024</t>
  </si>
  <si>
    <t>241200312699643</t>
  </si>
  <si>
    <t>"FULL PLATE" MAS'ULIYATI CHEKLANGAN JAMIYAT                   310168441</t>
  </si>
  <si>
    <t>№8 28.03.2024</t>
  </si>
  <si>
    <t>Услуга по продаже места или времени для рекламы в информационно-коммуникационной сети Интернет за вознаграждение или на договорной основе</t>
  </si>
  <si>
    <t>Услуги рекламные и услуги по исследованию конъюнктуры рынка</t>
  </si>
  <si>
    <t>241200322699535</t>
  </si>
  <si>
    <t>"WEB EXPERT" MAS'ULIYATI CHEKLANGAN JAMIYAT                   303017853</t>
  </si>
  <si>
    <t>№4319Н 28.03.2024</t>
  </si>
  <si>
    <t>Прямые договора- (ЗРУ-684, Ст-71, абз.-3, ПП-3953 пункт 12 согласно перечню приложения)</t>
  </si>
  <si>
    <t>Услуга по продаже места или времени для рекламы на радио за вознаграждение или на договорной основе</t>
  </si>
  <si>
    <t>241200322699483</t>
  </si>
  <si>
    <t>ORIAT-TELERADIOKOMPANIYASI  МАЪСУЛИЯТИ ЧЕКЛАНГАН  ЖАМИЯТ                                   502512161</t>
  </si>
  <si>
    <t>№2003-2024/П 28.03.2024</t>
  </si>
  <si>
    <t>241200322699443</t>
  </si>
  <si>
    <t>"SCALARIS MEDIA`" MAS'ULIYATI CHEKLANGAN JAMIYAT                   303010357</t>
  </si>
  <si>
    <t>№P-03-CBU 28.03.2024</t>
  </si>
  <si>
    <t>Услуга по продаже места для рекламы в печатных средствах информации за вознаграждение или на договорной основе</t>
  </si>
  <si>
    <t>241200322699377</t>
  </si>
  <si>
    <t>ОБЩЕСТВО С ОГРАНИЧЕННОЙ ОТВЕТСТВЕННОСТЬЮ "DARAKCHI INFORM SERVIS"                   303467254</t>
  </si>
  <si>
    <t>№11 28.03.2024</t>
  </si>
  <si>
    <t>241200322699342</t>
  </si>
  <si>
    <t>"SIMPLE NETWORKING SOLUTIONS" MAS'ULIYATI CHEKLANGAN JAMIYAT                   301878322</t>
  </si>
  <si>
    <t>№103-28.03.2024/D-SHZ 28.03.2024</t>
  </si>
  <si>
    <t>241200322699012</t>
  </si>
  <si>
    <t>"AH PODROBNO" MAS'ULIYATI CHEKLANGAN JAMIYAT                   309279943</t>
  </si>
  <si>
    <t>№31 28.03.2024</t>
  </si>
  <si>
    <t>241200312692254</t>
  </si>
  <si>
    <t>"MADINA-QANDOLAT" MAS'ULIYATI CHEKLANGAN JAMIYAT                                  201285486</t>
  </si>
  <si>
    <t>№185 27.03.2024</t>
  </si>
  <si>
    <t>241200102692007</t>
  </si>
  <si>
    <t>Центр повышения квалификации юристов при Министерстве юстиции Республики Узбекистан (ЦПКЮ)                   204775594</t>
  </si>
  <si>
    <t>№018021 26.03.2024</t>
  </si>
  <si>
    <t>241200102691976</t>
  </si>
  <si>
    <t>№018058 26.03.2024</t>
  </si>
  <si>
    <t>241200312685802</t>
  </si>
  <si>
    <t>ОБЩЕСТВО С ОГРАНИЧЕННОЙ ОТВЕТСТВЕННОСТЬЮ "PRIME  ECO FOODS"                                     300997849</t>
  </si>
  <si>
    <t>№26/03 26.03.2024</t>
  </si>
  <si>
    <t>241200312680149</t>
  </si>
  <si>
    <t>"KAFE ZARXAL" MAS'ULIYATI CHEKLANGAN JAMIYAT                   306255477</t>
  </si>
  <si>
    <t>№6 26.03.2024</t>
  </si>
  <si>
    <t>241200312680133</t>
  </si>
  <si>
    <t>ОБЩЕСТВО С ОГРАНИЧЕННОЙ ОТВЕТСТВЕННОСТЬЮ "QUADRO BUSINESS GROUP"                   301103503</t>
  </si>
  <si>
    <t>241200312680123</t>
  </si>
  <si>
    <t>№25/03 25.03.2024</t>
  </si>
  <si>
    <t>241200312669324</t>
  </si>
  <si>
    <t>№20/03 20.03.2024</t>
  </si>
  <si>
    <t>241200312669304</t>
  </si>
  <si>
    <t>№6 20.03.2024</t>
  </si>
  <si>
    <t>Книжка чековая</t>
  </si>
  <si>
    <t>241200292662937</t>
  </si>
  <si>
    <t>"O`ZBEKISTON RESPUBLIKASI MARKAZIY BANKINING "DAVLAT BELGISI"" DAVLAT UNITAR KORXONASI                                    305456758</t>
  </si>
  <si>
    <t>№12-В/269 19.03.2024</t>
  </si>
  <si>
    <t>241200312660730</t>
  </si>
  <si>
    <t>"MADINA-QANDOLAT" MAS'ULIYATI CHEKLANGAN JAMIYAT                                     201285486</t>
  </si>
  <si>
    <t>№177 15.03.2024</t>
  </si>
  <si>
    <t>241200312652382</t>
  </si>
  <si>
    <t>№3/27-24 15.03.2024</t>
  </si>
  <si>
    <t>Термометр капиллярный для измерения температуры тела пациента, ртутный</t>
  </si>
  <si>
    <t>241200142651818</t>
  </si>
  <si>
    <t>"MEROS PHARM TASHKENT" MAS`ULIYATI CHEKLANGAN JAMIYAT                                    305065517</t>
  </si>
  <si>
    <t>№1076 13.03.2024</t>
  </si>
  <si>
    <t>Услуга по открытию ключа электронной цифровой подписи</t>
  </si>
  <si>
    <t>241200102648701</t>
  </si>
  <si>
    <t>ООО UNICON-SOFT                   305109680</t>
  </si>
  <si>
    <t>№21874-2024/Т 13.03.2024</t>
  </si>
  <si>
    <t>241200312638422</t>
  </si>
  <si>
    <t>№168 11.03.2024</t>
  </si>
  <si>
    <t>241200312638376</t>
  </si>
  <si>
    <t>ОБЩЕСТВО С ОГРАНИЧЕННОЙ ОТВЕТСТВЕННОСТЬЮ "PRIME  ECO FOODS"                                        300997849</t>
  </si>
  <si>
    <t>№11/03 11.03.2024</t>
  </si>
  <si>
    <t>241200312638349</t>
  </si>
  <si>
    <t>№2/20-24 11.03.2024</t>
  </si>
  <si>
    <t>Ляган</t>
  </si>
  <si>
    <t>241200312638261</t>
  </si>
  <si>
    <t xml:space="preserve"> ISLAMOV RUSTAM SHUXRATOVICH                    32910850190031</t>
  </si>
  <si>
    <t>№6 11.03.2024</t>
  </si>
  <si>
    <t>Услуга по перевозке пассажиров служебным транспортом</t>
  </si>
  <si>
    <t>Услуги сухопутного и трубопроводного транспорта</t>
  </si>
  <si>
    <t>241200312638105</t>
  </si>
  <si>
    <t>"UZVIPTRANSSERVICE" MAS'ULIYATI CHEKLANGAN JAMIYAT                                  301542582</t>
  </si>
  <si>
    <t>№19/24 11.03.2024</t>
  </si>
  <si>
    <t>Услуга по обработке грузов в аэропортах</t>
  </si>
  <si>
    <t>Услуги по складированию и вспомогательные транспортные услуги</t>
  </si>
  <si>
    <t>241200102615737</t>
  </si>
  <si>
    <t>"UZBEKISTAN AIRPORTS CARGO" MAS`ULIYATI CHEKLANGAN JAMIYAT                                    308924347</t>
  </si>
  <si>
    <t>№2279 27.02.2024</t>
  </si>
  <si>
    <t>241200312612992</t>
  </si>
  <si>
    <t>ОБЩЕСТВО С ОГРАНИЧЕННОЙ ОТВЕТСТВЕННОСТЬЮ "PRIME  ECO FOODS"                                  300997849</t>
  </si>
  <si>
    <t>№27/02 27.02.2024</t>
  </si>
  <si>
    <t>241200312612971</t>
  </si>
  <si>
    <t>"TIZIMLI MAXORAT SARI" MAS'ULIYATI CHEKLANGAN JAMIYAT                                 302851783</t>
  </si>
  <si>
    <t>№6 27.02.2024</t>
  </si>
  <si>
    <t>241200312612947</t>
  </si>
  <si>
    <t>"MADINA-QANDOLAT" MAS'ULIYATI CHEKLANGAN JAMIYAT                                      201285486</t>
  </si>
  <si>
    <t>№163 27.02.2024</t>
  </si>
  <si>
    <t>241200312581076</t>
  </si>
  <si>
    <t>№1/18-24 15.02.2024</t>
  </si>
  <si>
    <t>Услуга по хранению и обслуживанию грузов под таможенным контролем на таможенном складе</t>
  </si>
  <si>
    <t>241200142579889</t>
  </si>
  <si>
    <t>"XADRA GROUP" MAS'ULIYATI CHEKLANGAN JAMIYAT                   301708951</t>
  </si>
  <si>
    <t>№161 14.02.2024</t>
  </si>
  <si>
    <t>Программный продукт</t>
  </si>
  <si>
    <t>241200252576626</t>
  </si>
  <si>
    <t>ОБЩЕСТВО С ОГРАНИЧЕННОЙ ОТВЕТСТВЕННОСТЬЮ "NORMA"                   305639513</t>
  </si>
  <si>
    <t>№240076А 14.02.2024</t>
  </si>
  <si>
    <t>241200312572710</t>
  </si>
  <si>
    <t>Yusupxodjayev Sa'dullaxuja                   31907890221770</t>
  </si>
  <si>
    <t>№8 12.02.2024</t>
  </si>
  <si>
    <t>241200312572692</t>
  </si>
  <si>
    <t>"MADINA-QANDOLAT" MAS'ULIYATI CHEKLANGAN JAMIYAT                                    201285486</t>
  </si>
  <si>
    <t>№154 12.02.2024</t>
  </si>
  <si>
    <t>241200312572674</t>
  </si>
  <si>
    <t>"TIZIMLI MAXORAT SARI" MAS'ULIYATI CHEKLANGAN JAMIYAT                                   302851783</t>
  </si>
  <si>
    <t>№2 12.02.2024</t>
  </si>
  <si>
    <t>Бланки личных документов строгого учета</t>
  </si>
  <si>
    <t>241200292568988</t>
  </si>
  <si>
    <t>"O`ZBEKISTON RESPUBLIKASI MARKAZIY BANKINING "DAVLAT BELGISI"" DAVLAT UNITAR KORXONASI                                     305456758</t>
  </si>
  <si>
    <t>№12-В/148 09.02.2024</t>
  </si>
  <si>
    <t>Услуга организация выездных кофе-бреков</t>
  </si>
  <si>
    <t>241200312564608</t>
  </si>
  <si>
    <t>"SCFOOD" MAS`ULIYATI CHEKLANGAN JAMIYAT                   310529538</t>
  </si>
  <si>
    <t>№127 09.02.2024</t>
  </si>
  <si>
    <t>241200312564514</t>
  </si>
  <si>
    <t>№156 09.02.2024</t>
  </si>
  <si>
    <t>Услуга центра регистрации ключей электронных цифровых подписей</t>
  </si>
  <si>
    <t>241200102564464</t>
  </si>
  <si>
    <t>ГУП Unicon.uz                                200898586</t>
  </si>
  <si>
    <t>№SR-24-25 06.02.2024</t>
  </si>
  <si>
    <t>Услуги выхода на международные сети телекоммуникаций</t>
  </si>
  <si>
    <t>241200102562295</t>
  </si>
  <si>
    <t>АК Узбектелеком                   202881734</t>
  </si>
  <si>
    <t>№1209 09.02.2024</t>
  </si>
  <si>
    <t>241200312553082</t>
  </si>
  <si>
    <t>№06/02 06.02.2024</t>
  </si>
  <si>
    <t>241200312553062</t>
  </si>
  <si>
    <t>241200142531095</t>
  </si>
  <si>
    <t>"TABRIKLAR DUNYOSI" MAS'ULIYATI CHEKLANGAN JAMIYAT                                         205101933</t>
  </si>
  <si>
    <t>№25/01-01 30.01.2024</t>
  </si>
  <si>
    <t>Баннер</t>
  </si>
  <si>
    <t>241200312522659</t>
  </si>
  <si>
    <t>"OSIYO ZIYO PRINT" MAS'ULIYATI CHEKLANGAN JAMIYAT                   303076876</t>
  </si>
  <si>
    <t>№01 29.01.2024</t>
  </si>
  <si>
    <t>241200102510970</t>
  </si>
  <si>
    <t>№13462-2024/Ijro 24.01.2024</t>
  </si>
  <si>
    <t>241200102508604</t>
  </si>
  <si>
    <t>№016635 25.01.2024</t>
  </si>
  <si>
    <t>241200232478753</t>
  </si>
  <si>
    <t>"OTEL O`ZBEKISTON" MAS'ULIYATI CHEKLANGAN JAMIYAT QO`SHMA KORXONA                   200524845</t>
  </si>
  <si>
    <t>№0124/043-Г 19.01.2024</t>
  </si>
  <si>
    <t>241200232478521</t>
  </si>
  <si>
    <t>"TASHKENT PALACE NEW" MAS`ULIYATI CHEKLANGAN JAMIYAT                                         301424000</t>
  </si>
  <si>
    <t>№25К 19.01.2024</t>
  </si>
  <si>
    <t>241200232466019</t>
  </si>
  <si>
    <t>"TURKISTON MEHMONXONALAR KOMPLEKSI" DAVLAT UNITAR KORXONASI                                  506062482</t>
  </si>
  <si>
    <t>№01/2024-5D 17.01.2024</t>
  </si>
  <si>
    <t>Доска шахматная</t>
  </si>
  <si>
    <t>241200312465877</t>
  </si>
  <si>
    <t>№5 17.01.2024</t>
  </si>
  <si>
    <t>241200102451152</t>
  </si>
  <si>
    <t>Киберхавфсизлик маркази ДУК                   306769114</t>
  </si>
  <si>
    <t>№24-TZ 12.01.2024</t>
  </si>
  <si>
    <t>Услуга по подключению к интернету</t>
  </si>
  <si>
    <t>241200102421923</t>
  </si>
  <si>
    <t>OOO ONE-NET                                   308120160</t>
  </si>
  <si>
    <t>№ON-270/2024 10.01.2024</t>
  </si>
  <si>
    <t>241200312411861</t>
  </si>
  <si>
    <t>"TASHKENT PALACE NEW" MAS`ULIYATI CHEKLANGAN JAMIYAT                                      301424000</t>
  </si>
  <si>
    <t>№172К 09.01.2024</t>
  </si>
  <si>
    <t>241200312396192</t>
  </si>
  <si>
    <t>№57 29.12.2023</t>
  </si>
  <si>
    <t>241200312396190</t>
  </si>
  <si>
    <t>"MADINA-QANDOLAT" MAS'ULIYATI CHEKLANGAN JAMIYAT                                          201285486</t>
  </si>
  <si>
    <t>№137 29.12.2023</t>
  </si>
  <si>
    <t>241200312396182</t>
  </si>
  <si>
    <t>"TIZIMLI MAXORAT SARI" MAS'ULIYATI CHEKLANGAN JAMIYAT                                          302851783</t>
  </si>
  <si>
    <t>№66 29.12.2023</t>
  </si>
  <si>
    <t>241200312396176</t>
  </si>
  <si>
    <t>№57 29.01.2024</t>
  </si>
  <si>
    <t>241200312396169</t>
  </si>
  <si>
    <t>Madjidov Jamshid Djalilovich                   31009870100030</t>
  </si>
  <si>
    <t>№61 29.12.2023</t>
  </si>
  <si>
    <t>241200312396161</t>
  </si>
  <si>
    <t>"AKADEM FOOD" MAS'ULIYATI CHEKLANGAN JAMIYAT                   205222918</t>
  </si>
  <si>
    <t>№84 29.12.2023</t>
  </si>
  <si>
    <t>241200102396075</t>
  </si>
  <si>
    <t>№18 29.12.2023</t>
  </si>
  <si>
    <t>Серийный номер</t>
  </si>
  <si>
    <t>НОМЕР ИНН КЛИЕНТА</t>
  </si>
  <si>
    <t>ПРЕДМЕТ (ТОВАР, РАБОТА, УСЛУГА)</t>
  </si>
  <si>
    <t>КАТЕГОРИЯ</t>
  </si>
  <si>
    <t>КОЛИЧЕСТВО (ЕДИНИЦА ИЗМЕРЕНИЯ)</t>
  </si>
  <si>
    <t>НОМЕР ЛОТА</t>
  </si>
  <si>
    <t>ИСТОЧНИК ФИНАНСИРОВАНИЯ</t>
  </si>
  <si>
    <t>ИМЯ ГРУЗООТПРАВИТЕЛЯ И НОМЕР ИНН</t>
  </si>
  <si>
    <t>НОМЕР И ДАТА ДОГОВОРА</t>
  </si>
  <si>
    <t>СРОК ПОСТАВКИ (ДЕНЬ, РАБОЧИЙ ДЕНЬ, СУТКА)</t>
  </si>
  <si>
    <t>НАЧАЛЬНАЯ ЦЕНА ЗАКУПКИ (ТЫС. СУМ)</t>
  </si>
  <si>
    <t>ФАКТИЧЕСКАЯ ЦЕНА ЗАКУПКИ (ТЫС. СУМ)</t>
  </si>
  <si>
    <t>Уз.Рес. Марказий банки ахборот тизимлари учун IBM серверлари ва маълумотлар саклаш тизими жихозларини кафолатланган техник қўллаб қувватлаш муддатини узайтириш</t>
  </si>
  <si>
    <t>ABRTECH CA MCHJ  
  310144456</t>
  </si>
  <si>
    <t>№26
27.08.2024</t>
  </si>
  <si>
    <t>3-чорак бўйича жами</t>
  </si>
  <si>
    <t>-</t>
  </si>
  <si>
    <t>241210082851605</t>
  </si>
  <si>
    <t>241210082868294</t>
  </si>
  <si>
    <t>241210082868336</t>
  </si>
  <si>
    <t>241210082868350</t>
  </si>
  <si>
    <t>241210082868358</t>
  </si>
  <si>
    <t>241210082868370</t>
  </si>
  <si>
    <t>241210082868380</t>
  </si>
  <si>
    <t>241210082871987</t>
  </si>
  <si>
    <t>241210082872862</t>
  </si>
  <si>
    <t>241210082884641</t>
  </si>
  <si>
    <t>241210082885274</t>
  </si>
  <si>
    <t>241210082885295</t>
  </si>
  <si>
    <t>241210082889099</t>
  </si>
  <si>
    <t>241210082894382</t>
  </si>
  <si>
    <t>241210082925129</t>
  </si>
  <si>
    <t>241210082926318</t>
  </si>
  <si>
    <t>241210082938388</t>
  </si>
  <si>
    <t>241210082968605</t>
  </si>
  <si>
    <t>241210082998549</t>
  </si>
  <si>
    <t>241210083043262</t>
  </si>
  <si>
    <t>241210083043332</t>
  </si>
  <si>
    <t>241210083082104</t>
  </si>
  <si>
    <t>241210083082166</t>
  </si>
  <si>
    <t>241210083089839</t>
  </si>
  <si>
    <t>241210083089855</t>
  </si>
  <si>
    <t>241210083089869</t>
  </si>
  <si>
    <t>241210083100123</t>
  </si>
  <si>
    <t>241210083100138</t>
  </si>
  <si>
    <t>241210083100144</t>
  </si>
  <si>
    <t>241210083105922</t>
  </si>
  <si>
    <t>241210083108836</t>
  </si>
  <si>
    <t>241210083105893</t>
  </si>
  <si>
    <t>PABLO 777 MCHJ
311276949</t>
  </si>
  <si>
    <t>2469977 
20.07.2024</t>
  </si>
  <si>
    <t>Средства лекарственные и материалы, применяемые в медицинских целях</t>
  </si>
  <si>
    <t>Стол для совещаний</t>
  </si>
  <si>
    <t>Шкаф офисный деревянный</t>
  </si>
  <si>
    <t>Шкаф комбинированный</t>
  </si>
  <si>
    <t>Ковролин</t>
  </si>
  <si>
    <t>Ручка управления</t>
  </si>
  <si>
    <t>Тумба офисная деревянная</t>
  </si>
  <si>
    <t>Электронный дроссель</t>
  </si>
  <si>
    <t>Мыло туалетное твердое</t>
  </si>
  <si>
    <t>Glycerol</t>
  </si>
  <si>
    <t>Огнезащитная обработка деревянных конструкций чердачных помещений</t>
  </si>
  <si>
    <t>Бандероль кольцевая для упаковки денег</t>
  </si>
  <si>
    <t>Накладки для упаковки денег</t>
  </si>
  <si>
    <t>Оптоволоконный кабель</t>
  </si>
  <si>
    <t>2414030
30.06.2024</t>
  </si>
  <si>
    <t>2428868
05.07.2024</t>
  </si>
  <si>
    <t>2428874
05.07.2024</t>
  </si>
  <si>
    <t>2428877
05.07.2024</t>
  </si>
  <si>
    <t>2428878
05.07.2024</t>
  </si>
  <si>
    <t>2428883
05.07.2024</t>
  </si>
  <si>
    <t>2428886
05.07.2024</t>
  </si>
  <si>
    <t>2431907
06.07.2024</t>
  </si>
  <si>
    <t>2432535
06.07.2024</t>
  </si>
  <si>
    <t>2443357
11.07.2024</t>
  </si>
  <si>
    <t>2443925
11.07.2024</t>
  </si>
  <si>
    <t>2443979
11.07.2024</t>
  </si>
  <si>
    <t>2447186
12.07.2024</t>
  </si>
  <si>
    <t>2458429
15.07.2024</t>
  </si>
  <si>
    <t>2478216
24.07.2024</t>
  </si>
  <si>
    <t>2479225
24.07.2024</t>
  </si>
  <si>
    <t>2489826
27.07.2024</t>
  </si>
  <si>
    <t>2522016
07.08.2024</t>
  </si>
  <si>
    <t>2547519
15.08.2024</t>
  </si>
  <si>
    <t>2585878
29.08.2024</t>
  </si>
  <si>
    <t>2585939
29.08.2024</t>
  </si>
  <si>
    <t>2620044
13.09.2024</t>
  </si>
  <si>
    <t>2620093
13.09.2024</t>
  </si>
  <si>
    <t>2626534
14.09.2024</t>
  </si>
  <si>
    <t>2626602
14.09.2024</t>
  </si>
  <si>
    <t>2626627
14.09.2024</t>
  </si>
  <si>
    <t>2635596
18.09.2024</t>
  </si>
  <si>
    <t>2635604
18.09.2024</t>
  </si>
  <si>
    <t>2635617
18.09.2024</t>
  </si>
  <si>
    <t>2640611
20.09.2024</t>
  </si>
  <si>
    <t>2643068
20.09.2024</t>
  </si>
  <si>
    <t>2650992
23.09.2024</t>
  </si>
  <si>
    <t>faollik XK
306153271</t>
  </si>
  <si>
    <t>ООО TO'RAYEV-OMAD-ISHONCH
307944988</t>
  </si>
  <si>
    <t>OK ZACTION 
311012477</t>
  </si>
  <si>
    <t>ЧП ZAYNABEGIM TREND
307541983</t>
  </si>
  <si>
    <t>YTT IKROMOV ISROILJON ERKINJON O‘G‘LI
31705966450035</t>
  </si>
  <si>
    <t>YTT RUZIQULOV UMIDJON SOBIR O‘G‘LI
53007006060036</t>
  </si>
  <si>
    <t>UNIVERSAL TENDER MCHJ
311233226</t>
  </si>
  <si>
    <t>OOO HI SOFT COMPUTERS
302001922</t>
  </si>
  <si>
    <t>YTT AKBAROVA NAZOKATXON ABDIBOKIYEVNA
43105872150033</t>
  </si>
  <si>
    <t>YTT KUZUBAYEVA RA’NOXON NIZAMIDINOVNA
42011680240013</t>
  </si>
  <si>
    <t>MCHJ FRUIT JUICE QK
303255186</t>
  </si>
  <si>
    <t>NUR ZAMIN PARTNER 2022 MCHJ
309962355</t>
  </si>
  <si>
    <t>BOSSPHARM MCHJ
311063880</t>
  </si>
  <si>
    <t>ООО "SHINING FUTURE"
300701930</t>
  </si>
  <si>
    <t>THE COLORPACK MCHJ
310862766</t>
  </si>
  <si>
    <t>ООО MEGA GRAND TRUST SAVDO
306819288</t>
  </si>
  <si>
    <t>ООО KURROS
308193245</t>
  </si>
  <si>
    <t>KANS SHOP MCHJ
306089114</t>
  </si>
  <si>
    <t>PARFUME LUXE MCHJ
306097967</t>
  </si>
  <si>
    <t>MADINA-PHARM TOSHKENT MCHJ
309937052</t>
  </si>
  <si>
    <t>SHERMAT DODA NABIRASI MCHJ
310608644</t>
  </si>
  <si>
    <t>IBROHIM ELIT BIZNES MCHJ
305999636</t>
  </si>
  <si>
    <t>REN-POLIGRAF MCHJ
205157261</t>
  </si>
  <si>
    <t>ZAKOVAT NASHRIYOT UYI МЧЖ
203051752</t>
  </si>
  <si>
    <t>OOO "PREMIUM POLIGRAF BIZNES"
303018986</t>
  </si>
  <si>
    <t>YTT DJUMANOV SHAVKAT AMANOVICH
30212716440017</t>
  </si>
  <si>
    <t>ХК "VIRGO GROUP"
301303389</t>
  </si>
  <si>
    <t>"SMART TECHNOLOGY SYSTEMS" Mas uliyati cheklangan jamiyat
304704282</t>
  </si>
  <si>
    <t>PROBOOK FAMILY MCHJ
310644768</t>
  </si>
  <si>
    <t>1, иш куни</t>
  </si>
  <si>
    <t>6 иш куни</t>
  </si>
  <si>
    <t>241210082874542</t>
  </si>
  <si>
    <t>241210082911765</t>
  </si>
  <si>
    <t>241210082942091</t>
  </si>
  <si>
    <t>241210082938710</t>
  </si>
  <si>
    <t>241210082957913</t>
  </si>
  <si>
    <t>241210082998559</t>
  </si>
  <si>
    <t>241210083053893</t>
  </si>
  <si>
    <t>241210083056731</t>
  </si>
  <si>
    <t>241210083082075</t>
  </si>
  <si>
    <t>241210083109096</t>
  </si>
  <si>
    <t>241210083114598</t>
  </si>
  <si>
    <t>241210083137345</t>
  </si>
  <si>
    <t>Папка кожаная</t>
  </si>
  <si>
    <t>Почетная грамота</t>
  </si>
  <si>
    <t>Папка</t>
  </si>
  <si>
    <t>TABRIKLAR DUNYOSI
   205101933</t>
  </si>
  <si>
    <t>ООО BILLUR SUV   
302638453</t>
  </si>
  <si>
    <t>ООО THE COLOR PRINT SERVICE
308037366</t>
  </si>
  <si>
    <t>2433853
07.07.2024</t>
  </si>
  <si>
    <t>2466705
19.07.2024</t>
  </si>
  <si>
    <t>2493135
28.07.2024</t>
  </si>
  <si>
    <t>2497167
29.07.2024</t>
  </si>
  <si>
    <t>2510091
02.08.2024</t>
  </si>
  <si>
    <t>2547530
15.08.2024</t>
  </si>
  <si>
    <t>2594725
31.08.2024</t>
  </si>
  <si>
    <t>2597603
04.09.2024</t>
  </si>
  <si>
    <t>2630981
16.09.2024</t>
  </si>
  <si>
    <t>2643210
20.09.2024</t>
  </si>
  <si>
    <t>2647513
22.09.2024</t>
  </si>
  <si>
    <t>2666210
28.09.2024</t>
  </si>
  <si>
    <t>241200103338045</t>
  </si>
  <si>
    <t>241200103337991</t>
  </si>
  <si>
    <t>241200103313832</t>
  </si>
  <si>
    <t>241200143309633</t>
  </si>
  <si>
    <t>241200363295250</t>
  </si>
  <si>
    <t>241200313288437</t>
  </si>
  <si>
    <t>241200313288384</t>
  </si>
  <si>
    <t>241200143288317</t>
  </si>
  <si>
    <t>241200293277143</t>
  </si>
  <si>
    <t>241200103272335</t>
  </si>
  <si>
    <t>241200313272310</t>
  </si>
  <si>
    <t>241200143272282</t>
  </si>
  <si>
    <t>241200253258307</t>
  </si>
  <si>
    <t>241200313251328</t>
  </si>
  <si>
    <t>241200143244138</t>
  </si>
  <si>
    <t>241200103244078</t>
  </si>
  <si>
    <t>241200103244033</t>
  </si>
  <si>
    <t>241200103244022</t>
  </si>
  <si>
    <t>241200313243982</t>
  </si>
  <si>
    <t>241200313243960</t>
  </si>
  <si>
    <t>241200313243946</t>
  </si>
  <si>
    <t>241200313243929</t>
  </si>
  <si>
    <t>241200313243917</t>
  </si>
  <si>
    <t>241200103209263</t>
  </si>
  <si>
    <t>241200143165667</t>
  </si>
  <si>
    <t>241200143145467</t>
  </si>
  <si>
    <t>241200313135116</t>
  </si>
  <si>
    <t>241200103119995</t>
  </si>
  <si>
    <t>241200103119928</t>
  </si>
  <si>
    <t>241200313115661</t>
  </si>
  <si>
    <t>241200313115592</t>
  </si>
  <si>
    <t>241200313115466</t>
  </si>
  <si>
    <t>241200253111786</t>
  </si>
  <si>
    <t>241200313102324</t>
  </si>
  <si>
    <t>241200313100039</t>
  </si>
  <si>
    <t>241200313100022</t>
  </si>
  <si>
    <t>241200313100005</t>
  </si>
  <si>
    <t>241200313099962</t>
  </si>
  <si>
    <t>241200313099657</t>
  </si>
  <si>
    <t>241200313099534</t>
  </si>
  <si>
    <t>241200313099064</t>
  </si>
  <si>
    <t>241200313098825</t>
  </si>
  <si>
    <t>241200313098295</t>
  </si>
  <si>
    <t xml:space="preserve"> </t>
  </si>
  <si>
    <t>Харид қилиш тартиб-таомили(тендер, энг яхши таклиф, аукцион, электрон дўкон ва миллий дўкон  ) натижаларига кўра тузилган шартномларда Йил бўйича жами минг сўмда</t>
  </si>
  <si>
    <t>Услуги по обслуживанию зданий и территорий</t>
  </si>
  <si>
    <t>Услуги в области архитектуры и инженерно-технического проектирования, технических испытаний, исследований и анализа</t>
  </si>
  <si>
    <t>Услуга по дезинсекции</t>
  </si>
  <si>
    <t>Услуга по подписке и доставке периодического печатного издания</t>
  </si>
  <si>
    <t>Обложка для переплета</t>
  </si>
  <si>
    <t>Услуга по технической поддержке информационных технологий</t>
  </si>
  <si>
    <t>Электронный USB-ключ</t>
  </si>
  <si>
    <t>Услуга по чистке ковров</t>
  </si>
  <si>
    <t>Дверь металлическая</t>
  </si>
  <si>
    <t>Услуга по проведению экспертизы проектно-сметной документации</t>
  </si>
  <si>
    <t>Запасные части для электорооборудования</t>
  </si>
  <si>
    <t>Картина художественная</t>
  </si>
  <si>
    <t>10</t>
  </si>
  <si>
    <t>120</t>
  </si>
  <si>
    <t>28</t>
  </si>
  <si>
    <t>150</t>
  </si>
  <si>
    <t>ЯТТ Султанова Гулчехра</t>
  </si>
  <si>
    <t>ГУП Unicon.uz    
 200898586</t>
  </si>
  <si>
    <t>ГУП Unicon.uz
 200898586</t>
  </si>
  <si>
    <t>Киберхавфсизлик маркази ДУК
 305907639</t>
  </si>
  <si>
    <t>"TOSHKENT SHAHAR XO`JALIK HISOBIDAGI DEZINFEKSIYA STANSIYASI" DAVLAT MUASSASASI
201555901</t>
  </si>
  <si>
    <t>ОБЩЕСТВО С ОГРАНИЧЕННОЙ ОТВЕТСТВЕННОСТЬЮ "KALEON INFORM"
207157957</t>
  </si>
  <si>
    <t>"KAFE ZARXAL" MAS'ULIYATI CHEKLANGAN JAMIYAT 
306255477</t>
  </si>
  <si>
    <t>"MADINA-QANDOLAT" MAS'ULIYATI CHEKLANGAN JAMIYAT
306080395</t>
  </si>
  <si>
    <t>"EMAN" MAS`ULIYATI CHEKLANGAN JAMIYAT
201348969</t>
  </si>
  <si>
    <t>"O`ZBEKISTON RESPUBLIKASI MARKAZIY BANKINING "DAVLAT BELGISI"" DAVLAT UNITAR KORXONASI
306612737</t>
  </si>
  <si>
    <t>ОБЩЕСТВО С ОГРАНИЧЕННОЙ ОТВЕТСТВЕННОСТЬЮ "PRIME  ECO FOODS"
305218332</t>
  </si>
  <si>
    <t>ОБЩЕСТВО С ОГРАНИЧЕННОЙ ОТВЕТСТВЕННОСТЬЮ "TOSHKENT GULLARI GROUP"
305918284</t>
  </si>
  <si>
    <t>"DATAEDGE" MAS'ULIYATI CHEKLANGAN JAMIYAT
309927681</t>
  </si>
  <si>
    <t>"MDD CENTER FOREVER" MAS'ULIYATI CHEKLANGAN JAMIYAT
310125606</t>
  </si>
  <si>
    <t>Центр повышения квалификации юристов при Министерстве юстиции Республики Узбекистан (ЦПКЮ)
201991922</t>
  </si>
  <si>
    <t>АК Узбектелеком
203366731</t>
  </si>
  <si>
    <t>"BRIGHT CLEANING" MAS'ULIYATI CHEKLANGAN JAMIYAT
307574594</t>
  </si>
  <si>
    <t>Узбекистон Республикаси Курилиш вазирлиги хузуридаги Шахарсозлик хужжатлари экспертизаси ДУК 
305550214</t>
  </si>
  <si>
    <t>"TIZIMLI MAXORAT SARI" MAS'ULIYATI CHEKLANGAN JAMIYAT 
302851783</t>
  </si>
  <si>
    <t>Hunkeler Systeme AG
05011890041</t>
  </si>
  <si>
    <t>"XAMAR" MAS'ULIYATI CHEKLANGAN JAMIYAT
200637214</t>
  </si>
  <si>
    <t xml:space="preserve">"MOB GROUP" MAS`ULIYATI CHEKLANGAN JAMIYAT 
303848856
</t>
  </si>
  <si>
    <t>"FULL PLATE" MAS'ULIYATI CHEKLANGAN JAMIYAT  
302562787</t>
  </si>
  <si>
    <t>"FULL PLATE" MAS'ULIYATI CHEKLANGAN JAMIYAT 
302562787</t>
  </si>
  <si>
    <t>241200143361071</t>
  </si>
  <si>
    <t>241200313361061</t>
  </si>
  <si>
    <t>26/06-01</t>
  </si>
  <si>
    <t>34</t>
  </si>
  <si>
    <t>SR-24-129</t>
  </si>
  <si>
    <t>ЕК-24-61</t>
  </si>
  <si>
    <t>789-W</t>
  </si>
  <si>
    <t>30</t>
  </si>
  <si>
    <t>I/0328</t>
  </si>
  <si>
    <t>266</t>
  </si>
  <si>
    <t>5280М</t>
  </si>
  <si>
    <t>12-В/918</t>
  </si>
  <si>
    <t>769-Т</t>
  </si>
  <si>
    <t>30/08</t>
  </si>
  <si>
    <t>275</t>
  </si>
  <si>
    <t>DETS01</t>
  </si>
  <si>
    <t>26</t>
  </si>
  <si>
    <t>160</t>
  </si>
  <si>
    <t>019266</t>
  </si>
  <si>
    <t>689-TZ</t>
  </si>
  <si>
    <t>216-T</t>
  </si>
  <si>
    <t>246</t>
  </si>
  <si>
    <t>21/08</t>
  </si>
  <si>
    <t>20/08/02</t>
  </si>
  <si>
    <t>20/08/01</t>
  </si>
  <si>
    <t>1939336837</t>
  </si>
  <si>
    <t>2024N44</t>
  </si>
  <si>
    <t>42</t>
  </si>
  <si>
    <t>1456290957</t>
  </si>
  <si>
    <t>3130682199</t>
  </si>
  <si>
    <t>242</t>
  </si>
  <si>
    <t>236</t>
  </si>
  <si>
    <t>31</t>
  </si>
  <si>
    <t>001</t>
  </si>
  <si>
    <t>4/24</t>
  </si>
  <si>
    <t>235</t>
  </si>
  <si>
    <t>226</t>
  </si>
  <si>
    <t>08/07</t>
  </si>
  <si>
    <t>22</t>
  </si>
  <si>
    <t>18</t>
  </si>
  <si>
    <t>19</t>
  </si>
  <si>
    <t>2/24</t>
  </si>
  <si>
    <t>16</t>
  </si>
  <si>
    <t>+</t>
  </si>
  <si>
    <t>2024 йилнинг молиявий якунларини аудитдан ўтказиш бўйича кўрсатиладиган хизматлар</t>
  </si>
  <si>
    <t>С-AG-UZ1A-AUD-24-410
10.12.2024</t>
  </si>
  <si>
    <t>4-чорак бўйича жами</t>
  </si>
  <si>
    <t>Системный блок Dell OptiPlex 
Монитор Dell 27 Monitor-S2725DS</t>
  </si>
  <si>
    <t>26
26</t>
  </si>
  <si>
    <t>INTEGRAL ASIA MCHJ 
 205826552</t>
  </si>
  <si>
    <t>Моноблок HP EliteOne 870 G9
Рабочая станция HP Z2
HP E27m G4
Ext SSD Kingstone 2TB</t>
  </si>
  <si>
    <t>5
15
15
2</t>
  </si>
  <si>
    <t>NOVENTIQ MChJ XK  
  205257991</t>
  </si>
  <si>
    <t>NV-Ser/238-24
05.07.2024</t>
  </si>
  <si>
    <t xml:space="preserve">Узбекистон Республикаси Марказий банкининг "Администраторлар иш фаолиятини тугри ташкил этилганлигини назорат килиш дастурий таъминотини харид килиш </t>
  </si>
  <si>
    <t>24120012389580</t>
  </si>
  <si>
    <t>NV-SW/385-24
13.11.2024</t>
  </si>
  <si>
    <t>Дополнительная информация по Капитальному ремонту зала заседания 4-го этажа административного здания ЦБ РУз блок "А" указано в закупочной документаций</t>
  </si>
  <si>
    <t>Работы по капитальному ремонту зданий</t>
  </si>
  <si>
    <t>24120012393584</t>
  </si>
  <si>
    <t>AKAN QURILISH 
302089124</t>
  </si>
  <si>
    <t>№15
6.12.2024</t>
  </si>
  <si>
    <t>Марказий банкнинг "А" ва "Б" маъмурий биноларида мавжуд булган ёнгиндан хабаргохлари, ёнгинни газ, кукун ва сув билан учириш тизимлари, автоматика тизимларига йиллик техник химат курсатиш хизмати</t>
  </si>
  <si>
    <t>Услуга по техническому обслуживанию автоматической пожарной сигнализации</t>
  </si>
  <si>
    <t>24120012400151</t>
  </si>
  <si>
    <t>ООО INDUSTRIAL ENGINEERING
305807708</t>
  </si>
  <si>
    <t>IE-TO-61/24
18.12.2024</t>
  </si>
  <si>
    <t xml:space="preserve">300
40
50
30 
25
25
50
100
25
25
50
300
</t>
  </si>
  <si>
    <t>Книги печатные Eric Ris
Книги печатные Jeyms Klir 
Книги печатные Brett King 
Книги печатные Mey Mask 
Книги печатные Питер Тиль 
Книги печатные Бодо Шефер
Книги печатные Робер Кийосаки 
Книги печатные Napaleon Xill</t>
  </si>
  <si>
    <t>40 
40 
40
40
40 
40 
40 
40</t>
  </si>
  <si>
    <t>NOVENTIQ MChJ XK   
205257991</t>
  </si>
  <si>
    <t xml:space="preserve">Продление лицензионное антивирусное </t>
  </si>
  <si>
    <t>24121007320052</t>
  </si>
  <si>
    <t>NOVENTIQ MChJ XK
205257991</t>
  </si>
  <si>
    <t>248623
18.11.2024</t>
  </si>
  <si>
    <t>Деловой журнал</t>
  </si>
  <si>
    <t>24121007320278</t>
  </si>
  <si>
    <t>ООО MAX KANS
305295610</t>
  </si>
  <si>
    <t>248732
19.11.2024</t>
  </si>
  <si>
    <t>Линейка чертежная</t>
  </si>
  <si>
    <t>24121007320280</t>
  </si>
  <si>
    <t>LOCHIN SAVDO GOLD
305631263</t>
  </si>
  <si>
    <t>248760
19.11.2024</t>
  </si>
  <si>
    <t>Бумага для заметок  76х76мм
Папка
Стикер
Бумага для заметок 90х120мм</t>
  </si>
  <si>
    <t xml:space="preserve">100
1000
200
100
</t>
  </si>
  <si>
    <t>24121007320276</t>
  </si>
  <si>
    <t>248764
19.11.2024</t>
  </si>
  <si>
    <t>Клей Карандаш 20 гр Канцелярский
Клей ПВА 120 мл
Средство корректирующее канцелярское</t>
  </si>
  <si>
    <t>200
100
200</t>
  </si>
  <si>
    <t>24121007320282</t>
  </si>
  <si>
    <t>248779
19.11.2024</t>
  </si>
  <si>
    <t>Маркер  - цвет чёрный
Карандаш НВ с ластиками 
Маркер текстовой 4 шт в пачке
Маркер текстовой желтый
Маркер - цвет красный
Маркер - цвет синий</t>
  </si>
  <si>
    <t>100
1000
100
100
100
100</t>
  </si>
  <si>
    <t>24121007320290</t>
  </si>
  <si>
    <t>IBROHIM ELIT BIZNES MCHJ 
305999636</t>
  </si>
  <si>
    <t>248855
19.11.2024</t>
  </si>
  <si>
    <t>Ластик
Стиратель для белой доски</t>
  </si>
  <si>
    <t>100
50</t>
  </si>
  <si>
    <t>24121007320292</t>
  </si>
  <si>
    <t>248866
19.11.2024</t>
  </si>
  <si>
    <t>310 пар</t>
  </si>
  <si>
    <t>24121007325227</t>
  </si>
  <si>
    <t>YTT ISMOILOV SARDORJON BOTIRJON O‘G‘LI
30508930600013</t>
  </si>
  <si>
    <t>251945
20.11.2024</t>
  </si>
  <si>
    <t>Натрия хлорид 
Чистящее средство для ламинат пола
Чистящее средство для чистки кафель
Порошок стиральный(ручная стирка)
Чистоль
Чистящее средство для чистки унитаза 
Средства моющие для стекол
Гель для мытья посуды
мыло хозяйственное 70%, 300 гр</t>
  </si>
  <si>
    <t>36 кг
350 шт
400 шт
400 кг
300 шт
120 шт
600 шт
80 шт
750 шт</t>
  </si>
  <si>
    <t>24121007325216</t>
  </si>
  <si>
    <t>GLAVNAYA KONTORA MCHJ
311619377</t>
  </si>
  <si>
    <t>251967
20.11.2024</t>
  </si>
  <si>
    <t>Марля бытовая 
Салфетки (текстильные)
Половая тряпка
Губка для мытья посуды</t>
  </si>
  <si>
    <t>600 пог.м
750 шт
600 пог.м
100 упак</t>
  </si>
  <si>
    <t>24121007325220</t>
  </si>
  <si>
    <t>TARAQQIYOT DEVELOPMENT FUTURE MCHJ
310895582</t>
  </si>
  <si>
    <t>251968
20.11.2024</t>
  </si>
  <si>
    <t xml:space="preserve">Перчатки </t>
  </si>
  <si>
    <t>100 пар</t>
  </si>
  <si>
    <t>24121007325224</t>
  </si>
  <si>
    <t>EXCELLENT FUTURE MCHJ
311717801</t>
  </si>
  <si>
    <t>251978
20.11.2024</t>
  </si>
  <si>
    <t>Метла растительного происхождение
Швабра 
 веник для дома</t>
  </si>
  <si>
    <t>400 шт
50 шт
100 шт</t>
  </si>
  <si>
    <t>24121007325223</t>
  </si>
  <si>
    <t xml:space="preserve">YATT ABDULLAYEV IQBOLJON XUSANBOYEVICH
31804764160039
</t>
  </si>
  <si>
    <t>251990
20.11.2024</t>
  </si>
  <si>
    <t>Настольный набор</t>
  </si>
  <si>
    <t>241210083191073</t>
  </si>
  <si>
    <t>JUST GIFT MCHJ 
309618931</t>
  </si>
  <si>
    <t>2707164</t>
  </si>
  <si>
    <t>Уничтожитель бумаги</t>
  </si>
  <si>
    <t>241210083191126</t>
  </si>
  <si>
    <t>POWER MAX GROUP MCHJ</t>
  </si>
  <si>
    <t>2707206</t>
  </si>
  <si>
    <t>Воздухоочиститель</t>
  </si>
  <si>
    <t>241210083191170</t>
  </si>
  <si>
    <t>MEDIAHOME MCHJ</t>
  </si>
  <si>
    <t>2707232</t>
  </si>
  <si>
    <t>241210083193427</t>
  </si>
  <si>
    <t>EMPOWER MAXIMUM MCHJ</t>
  </si>
  <si>
    <t>2708835</t>
  </si>
  <si>
    <t>Пылесос промышленный</t>
  </si>
  <si>
    <t>241210083207394</t>
  </si>
  <si>
    <t>ATE МЧЖ</t>
  </si>
  <si>
    <t>2719970</t>
  </si>
  <si>
    <t>241210083207816</t>
  </si>
  <si>
    <t>COMFORT SERVICE ELEGANT MCHJ</t>
  </si>
  <si>
    <t>2720287</t>
  </si>
  <si>
    <t>241210083207853</t>
  </si>
  <si>
    <t>ООО MY OFFICE STATIONERY</t>
  </si>
  <si>
    <t>2720346</t>
  </si>
  <si>
    <t>241210083207904</t>
  </si>
  <si>
    <t>ООО KURROS</t>
  </si>
  <si>
    <t>2720362</t>
  </si>
  <si>
    <t>241210083207928</t>
  </si>
  <si>
    <t>2720383</t>
  </si>
  <si>
    <t>241210083207953</t>
  </si>
  <si>
    <t>2720396</t>
  </si>
  <si>
    <t>241210083208002</t>
  </si>
  <si>
    <t>2720427</t>
  </si>
  <si>
    <t>Бумага офсетная</t>
  </si>
  <si>
    <t>241210083208496</t>
  </si>
  <si>
    <t>IBROHIM ELIT BIZNES MCHJ</t>
  </si>
  <si>
    <t>2720808</t>
  </si>
  <si>
    <t>241210083208514</t>
  </si>
  <si>
    <t>2720825</t>
  </si>
  <si>
    <t>Датчик движения</t>
  </si>
  <si>
    <t>241210083212231</t>
  </si>
  <si>
    <t>YTT RAXMATOV DILSHOD SALIM O‘G‘LI</t>
  </si>
  <si>
    <t>2723684</t>
  </si>
  <si>
    <t>Многофункциональное устройство (МФУ)</t>
  </si>
  <si>
    <t>241210083222020</t>
  </si>
  <si>
    <t>VIVA ONLINE GROUP MCHJ</t>
  </si>
  <si>
    <t>2731604</t>
  </si>
  <si>
    <t>241210083226604</t>
  </si>
  <si>
    <t>YTT HASANOV JAHONGIR ABDURASHID O‘G‘LI</t>
  </si>
  <si>
    <t>2735464</t>
  </si>
  <si>
    <t>241210083227558</t>
  </si>
  <si>
    <t>YTT NAZIRXO‘JAYEV NURULLOXON KOZIMXON O‘G‘LI</t>
  </si>
  <si>
    <t>2736199</t>
  </si>
  <si>
    <t>Клавиатура</t>
  </si>
  <si>
    <t>241210083235166</t>
  </si>
  <si>
    <t>YTT ABDUQAYUMOV JAVOHIRBEK TOJIPO‘LAT O‘G‘LI</t>
  </si>
  <si>
    <t>2742289</t>
  </si>
  <si>
    <t>241210083237288</t>
  </si>
  <si>
    <t>2743711</t>
  </si>
  <si>
    <t>241210083242092</t>
  </si>
  <si>
    <t>SAM ZARSHED MCHJ</t>
  </si>
  <si>
    <t>2747687</t>
  </si>
  <si>
    <t>241210083254155</t>
  </si>
  <si>
    <t>"ALBETA" Xorijiy korxonasi</t>
  </si>
  <si>
    <t>2757729</t>
  </si>
  <si>
    <t>241210083254167</t>
  </si>
  <si>
    <t>YTT NORQO‘ZIYEV AZIZBEK OTABEK O‘G‘LI</t>
  </si>
  <si>
    <t>2757734</t>
  </si>
  <si>
    <t>241210083256136</t>
  </si>
  <si>
    <t>OOO "AVVA TERMINAL TRADE"</t>
  </si>
  <si>
    <t>2759135</t>
  </si>
  <si>
    <t>241210083259420</t>
  </si>
  <si>
    <t>2761589</t>
  </si>
  <si>
    <t>241210083259438</t>
  </si>
  <si>
    <t>2761592</t>
  </si>
  <si>
    <t>241210083265431</t>
  </si>
  <si>
    <t>YTT NISHONOV ABDURAHIM MAHMUDJONOVICH</t>
  </si>
  <si>
    <t>2766508</t>
  </si>
  <si>
    <t>Диэлектрический резиновый коврик</t>
  </si>
  <si>
    <t>241210083287614</t>
  </si>
  <si>
    <t>OOO "NEW FORMAT TASHKENT"</t>
  </si>
  <si>
    <t>2784355</t>
  </si>
  <si>
    <t>241210083287649</t>
  </si>
  <si>
    <t>ИП «KURISHEV ALEKSEY ADOLFOVICH»</t>
  </si>
  <si>
    <t>2784389</t>
  </si>
  <si>
    <t>Обувь специальная диэлектрическая</t>
  </si>
  <si>
    <t>241210083287661</t>
  </si>
  <si>
    <t>2784395</t>
  </si>
  <si>
    <t>Перчатки диэлектрические</t>
  </si>
  <si>
    <t>241210083287675</t>
  </si>
  <si>
    <t>2784409</t>
  </si>
  <si>
    <t>Установка, переустановка и заправка кондиционера</t>
  </si>
  <si>
    <t>241210083296523</t>
  </si>
  <si>
    <t>CHILONZOR ALLIANCE BRO`KER GROUP MCHJ</t>
  </si>
  <si>
    <t>2791623</t>
  </si>
  <si>
    <t>Электрообогреватель</t>
  </si>
  <si>
    <t>241210083309581</t>
  </si>
  <si>
    <t>"MARJA-ASHYO SAVDO" masuliyati cheklangan jamiyati</t>
  </si>
  <si>
    <t>2802044</t>
  </si>
  <si>
    <t>Тепловая завеса</t>
  </si>
  <si>
    <t>241210083309589</t>
  </si>
  <si>
    <t>ЧП IKARVON PRO</t>
  </si>
  <si>
    <t>2802049</t>
  </si>
  <si>
    <t>241210083322194</t>
  </si>
  <si>
    <t>ELEVATION OF BUSINESS MCHJ</t>
  </si>
  <si>
    <t>2812332</t>
  </si>
  <si>
    <t>Модемы</t>
  </si>
  <si>
    <t>241210083326802</t>
  </si>
  <si>
    <t>DUR BTC MCHJ</t>
  </si>
  <si>
    <t>2815729</t>
  </si>
  <si>
    <t>241210083335685</t>
  </si>
  <si>
    <t>ЧП XON</t>
  </si>
  <si>
    <t>2823589</t>
  </si>
  <si>
    <t>241210083347356</t>
  </si>
  <si>
    <t>ООО DANARO E SANTITA</t>
  </si>
  <si>
    <t>2831600</t>
  </si>
  <si>
    <t>Жесткий диск</t>
  </si>
  <si>
    <t>241210083347366</t>
  </si>
  <si>
    <t>YTT SHAROPOVA ZULXUMOR G‘AYRATOVNA</t>
  </si>
  <si>
    <t>2831607</t>
  </si>
  <si>
    <t>241210083347429</t>
  </si>
  <si>
    <t>HABBATUS MCHJ</t>
  </si>
  <si>
    <t>2831644</t>
  </si>
  <si>
    <t>241210083349560</t>
  </si>
  <si>
    <t>"INTERNATIONAL PAPER" MCHJ</t>
  </si>
  <si>
    <t>2832406</t>
  </si>
  <si>
    <t>241210083361773</t>
  </si>
  <si>
    <t>TRADE RETAIL 89 MCHJ</t>
  </si>
  <si>
    <t>2842130</t>
  </si>
  <si>
    <t>241210083361779</t>
  </si>
  <si>
    <t>UP-TO HILL</t>
  </si>
  <si>
    <t>2842131</t>
  </si>
  <si>
    <t>241210083361809</t>
  </si>
  <si>
    <t>AMAZING PRODUCT MARKET MCHJ</t>
  </si>
  <si>
    <t>2842154</t>
  </si>
  <si>
    <t>Одноплатный компьютер</t>
  </si>
  <si>
    <t>241210083361829</t>
  </si>
  <si>
    <t>SYSADMIN UNIVERSAL TECHNO SERVICE MCHJ</t>
  </si>
  <si>
    <t>2842164</t>
  </si>
  <si>
    <t>Мобильный стенд</t>
  </si>
  <si>
    <t>241210083361840</t>
  </si>
  <si>
    <t>YTT TOJIBOYEV SHARIF MAXMUD O‘G‘LI</t>
  </si>
  <si>
    <t>2842178</t>
  </si>
  <si>
    <t>241210083361852</t>
  </si>
  <si>
    <t>YTT ODILOV DILSHODBEK TOXIRJON O‘G‘LI</t>
  </si>
  <si>
    <t>2842191</t>
  </si>
  <si>
    <t>Веб камера</t>
  </si>
  <si>
    <t>241210083361860</t>
  </si>
  <si>
    <t>YTT ERKINJONOV TOXIRBEK TO‘LQINJON O‘G‘LI</t>
  </si>
  <si>
    <t>2842197</t>
  </si>
  <si>
    <t>Кабели HDMI</t>
  </si>
  <si>
    <t>241210083361869</t>
  </si>
  <si>
    <t>YTT ISMOILOVA DILNOZAXON BAHODIR QIZI</t>
  </si>
  <si>
    <t>2842199</t>
  </si>
  <si>
    <t>241210083361873</t>
  </si>
  <si>
    <t>2842201</t>
  </si>
  <si>
    <t>241210083361881</t>
  </si>
  <si>
    <t>2842218</t>
  </si>
  <si>
    <t>241210083361936</t>
  </si>
  <si>
    <t>2842266</t>
  </si>
  <si>
    <t>241210083362097</t>
  </si>
  <si>
    <t>"ISSIQLIK USKUNALARI" XK</t>
  </si>
  <si>
    <t>2842378</t>
  </si>
  <si>
    <t>241210083394262</t>
  </si>
  <si>
    <t>2870467</t>
  </si>
  <si>
    <t>241210083394267</t>
  </si>
  <si>
    <t>DONIYOR-DIYOR-DAMIRBEK OK</t>
  </si>
  <si>
    <t>2870468</t>
  </si>
  <si>
    <t>Вешалка напольная деревянная</t>
  </si>
  <si>
    <t>Древесина и изделия из дерева и пробки, кроме мебели; изделия из соломки и материалов для плетения</t>
  </si>
  <si>
    <t>241210083394269</t>
  </si>
  <si>
    <t>Xamidaxon Zumrad Baraka  MCHJ</t>
  </si>
  <si>
    <t>2870469</t>
  </si>
  <si>
    <t>Сервер</t>
  </si>
  <si>
    <t>241210083404895</t>
  </si>
  <si>
    <t>YTT RAXMATULLAYEVA NIGORA KABILOVNA</t>
  </si>
  <si>
    <t>2878038</t>
  </si>
  <si>
    <t>Моноблок</t>
  </si>
  <si>
    <t>241210083406272</t>
  </si>
  <si>
    <t xml:space="preserve"> MARS SMART SALE MCHJ</t>
  </si>
  <si>
    <t>2879364</t>
  </si>
  <si>
    <t>Вешалка металлическая</t>
  </si>
  <si>
    <t>241210083422737</t>
  </si>
  <si>
    <t>ООО"DOLPHIN-PAPER"</t>
  </si>
  <si>
    <t>2891402</t>
  </si>
  <si>
    <t>241210083422738</t>
  </si>
  <si>
    <t>2891403</t>
  </si>
  <si>
    <t>241210083422739</t>
  </si>
  <si>
    <t>MAX COMPUTERS MCHJ</t>
  </si>
  <si>
    <t>2891404</t>
  </si>
  <si>
    <t>241210083422741</t>
  </si>
  <si>
    <t>YTT MUKSUMOV ABDURAPUK KABILDJANOVICH</t>
  </si>
  <si>
    <t>2891406</t>
  </si>
  <si>
    <t>241210083423026</t>
  </si>
  <si>
    <t>UMAR BEK 77 MCHJ</t>
  </si>
  <si>
    <t>2891724</t>
  </si>
  <si>
    <t>241210083144192</t>
  </si>
  <si>
    <t>2672029
02.10.2024</t>
  </si>
  <si>
    <t>Услуга по промывке, опрессовке и профилактике системы отопления</t>
  </si>
  <si>
    <t>241210083144198</t>
  </si>
  <si>
    <t>ЯТТ MUHITDINOV MIRSHOD QAMARITDIN O'G'LI
514530427</t>
  </si>
  <si>
    <t>2672034
02.10.2024</t>
  </si>
  <si>
    <t>241210083164370</t>
  </si>
  <si>
    <t>2686597
10.10.2024</t>
  </si>
  <si>
    <t>241210083207044</t>
  </si>
  <si>
    <t>2719706
25.10.2024</t>
  </si>
  <si>
    <t>241210083220589</t>
  </si>
  <si>
    <t>2733097
31.10.2024</t>
  </si>
  <si>
    <t>241210083230765</t>
  </si>
  <si>
    <t>2738540
03.11.2024</t>
  </si>
  <si>
    <t>241210083256724</t>
  </si>
  <si>
    <t>ООО "ISHONCH"  
 201251354</t>
  </si>
  <si>
    <t>2759569
13.11.2024</t>
  </si>
  <si>
    <t>241210083276184</t>
  </si>
  <si>
    <t>ACTIVE PRINT MCHJ
311369665</t>
  </si>
  <si>
    <t>2775359
20.11.2024</t>
  </si>
  <si>
    <t>241210083276207</t>
  </si>
  <si>
    <t>2775371
20.11.2024</t>
  </si>
  <si>
    <t>241210083329774</t>
  </si>
  <si>
    <t>ЧП Falcon line
306894560</t>
  </si>
  <si>
    <t>2818299
06.12.2024</t>
  </si>
  <si>
    <t>241210083340026</t>
  </si>
  <si>
    <t>2827872
11.12.2024</t>
  </si>
  <si>
    <t>Счетчик тепловой энергии</t>
  </si>
  <si>
    <t>241210083347408</t>
  </si>
  <si>
    <t>OOO MDF Formation
200837297</t>
  </si>
  <si>
    <t>2832192
12.12.2024</t>
  </si>
  <si>
    <t>241210083381196</t>
  </si>
  <si>
    <t>2865538
19.12.2024</t>
  </si>
  <si>
    <t>Ўзбекистон Республикаси Марказий банки томонидан 2024 йил 1 январдан 31 декабрга қадар тўғридан-тўғри амалга оширилган давлат харидлари тўғрисида маълумотлар</t>
  </si>
  <si>
    <t xml:space="preserve"> Тўғридан-тўғри харид амалга ошириш асоси</t>
  </si>
  <si>
    <t xml:space="preserve"> 365 кун</t>
  </si>
  <si>
    <t>365 кун</t>
  </si>
  <si>
    <t xml:space="preserve">YUSUPXODJAYEV SA'DULLAXUJA BAXRAMOVICH   
32908750220091  </t>
  </si>
  <si>
    <t>241200313368789</t>
  </si>
  <si>
    <t>04/10</t>
  </si>
  <si>
    <t>Услуга в области метрологии</t>
  </si>
  <si>
    <t>241200103372207</t>
  </si>
  <si>
    <t>Ўзбекистон миллий метрология институти давлат корхонаси
304909478</t>
  </si>
  <si>
    <t>24-001-176644</t>
  </si>
  <si>
    <t>241200313372120</t>
  </si>
  <si>
    <t>ОБЩЕСТВО С ОГРАНИЧЕННОЙ ОТВЕТСТВЕННОСТЬЮ "OLIVETO"
304872574</t>
  </si>
  <si>
    <t>Служебное удостоверение</t>
  </si>
  <si>
    <t>167</t>
  </si>
  <si>
    <t>241200293405829</t>
  </si>
  <si>
    <t>12-B/1111</t>
  </si>
  <si>
    <t>241200313429419</t>
  </si>
  <si>
    <t>276</t>
  </si>
  <si>
    <t>241200313429255</t>
  </si>
  <si>
    <t>283</t>
  </si>
  <si>
    <t>241200313433563</t>
  </si>
  <si>
    <t>23/10</t>
  </si>
  <si>
    <t>241200313433494</t>
  </si>
  <si>
    <t>23/10/2</t>
  </si>
  <si>
    <t>241200313433448</t>
  </si>
  <si>
    <t>23/10/1</t>
  </si>
  <si>
    <t>241200313433095</t>
  </si>
  <si>
    <t>40</t>
  </si>
  <si>
    <t>241200313440013</t>
  </si>
  <si>
    <t>68</t>
  </si>
  <si>
    <t>241200313440009</t>
  </si>
  <si>
    <t>284</t>
  </si>
  <si>
    <t>241200313439994</t>
  </si>
  <si>
    <t>Yusupxodjayev Faxriddin Baxramovich
32908750220091</t>
  </si>
  <si>
    <t>15</t>
  </si>
  <si>
    <t>Шкатулка</t>
  </si>
  <si>
    <t>241200313439989</t>
  </si>
  <si>
    <t>Телефонная книга</t>
  </si>
  <si>
    <t>241200143439956</t>
  </si>
  <si>
    <t>"RESPUBLIKA MAXSUS ALOQA BOG`LAMASI" DAVLAT UNITAR KORXONASI
201440547</t>
  </si>
  <si>
    <t>36</t>
  </si>
  <si>
    <t>241200313441298</t>
  </si>
  <si>
    <t>17</t>
  </si>
  <si>
    <t>241200313441196</t>
  </si>
  <si>
    <t>Настольная информационная табличка</t>
  </si>
  <si>
    <t>311</t>
  </si>
  <si>
    <t>241200293451329</t>
  </si>
  <si>
    <t>12-В/1158</t>
  </si>
  <si>
    <t>20</t>
  </si>
  <si>
    <t>241200143471839</t>
  </si>
  <si>
    <t>"BIRJA BUSINES" MAS'ULIYATI CHEKLANGAN JAMIYAT
309560849</t>
  </si>
  <si>
    <t>21</t>
  </si>
  <si>
    <t>241200143471728</t>
  </si>
  <si>
    <t>307</t>
  </si>
  <si>
    <t>241200103518851</t>
  </si>
  <si>
    <t>Киберхавфсизлик маркази ДУК
305907639</t>
  </si>
  <si>
    <t>989-TZ</t>
  </si>
  <si>
    <t>7</t>
  </si>
  <si>
    <t>241200103515286</t>
  </si>
  <si>
    <t>ООО UNICON-SOFT
305109680</t>
  </si>
  <si>
    <t>42310-2024/Т</t>
  </si>
  <si>
    <t>241200313520656</t>
  </si>
  <si>
    <t>297</t>
  </si>
  <si>
    <t>241200313520642</t>
  </si>
  <si>
    <t>298</t>
  </si>
  <si>
    <t>241200313520633</t>
  </si>
  <si>
    <t>46</t>
  </si>
  <si>
    <t>241200313520624</t>
  </si>
  <si>
    <t>45</t>
  </si>
  <si>
    <t>241200313520613</t>
  </si>
  <si>
    <t>25/11</t>
  </si>
  <si>
    <t>241200313520596</t>
  </si>
  <si>
    <t>71</t>
  </si>
  <si>
    <t>241200313539210</t>
  </si>
  <si>
    <t>8</t>
  </si>
  <si>
    <t>241200313539185</t>
  </si>
  <si>
    <t>"THE CHOYXONA GROUP" MAS`ULIYATI CHEKLANGAN JAMIYAT
309500541</t>
  </si>
  <si>
    <t>02/29/11/2024</t>
  </si>
  <si>
    <t>241200313539097</t>
  </si>
  <si>
    <t>29/11</t>
  </si>
  <si>
    <t>241200313539079</t>
  </si>
  <si>
    <t>47</t>
  </si>
  <si>
    <t>241200313539060</t>
  </si>
  <si>
    <t>70</t>
  </si>
  <si>
    <t>241200313551774</t>
  </si>
  <si>
    <t>"CHECKPOINT TIME " MAS`ULIYATI CHEKLANGAN JAMIYAT
302927315</t>
  </si>
  <si>
    <t>51</t>
  </si>
  <si>
    <t>241200313557472</t>
  </si>
  <si>
    <t>296</t>
  </si>
  <si>
    <t>241200313557449</t>
  </si>
  <si>
    <t>49</t>
  </si>
  <si>
    <t>5000</t>
  </si>
  <si>
    <t>241200293553989</t>
  </si>
  <si>
    <t>12-B/1316</t>
  </si>
  <si>
    <t>241200143585073</t>
  </si>
  <si>
    <t>264</t>
  </si>
  <si>
    <t>241200313595364</t>
  </si>
  <si>
    <t>ОБЩЕСТВО С ОГРАНИЧЕННОЙ ОТВЕТСТВЕННОСТЬЮ "QUADRO BUSINESS GROUP"
303734610</t>
  </si>
  <si>
    <t>14/12</t>
  </si>
  <si>
    <t>241200313595348</t>
  </si>
  <si>
    <t>50</t>
  </si>
  <si>
    <t>241200313595335</t>
  </si>
  <si>
    <t>241200313595324</t>
  </si>
  <si>
    <t>314</t>
  </si>
  <si>
    <t>Конверт почтовый бумажный</t>
  </si>
  <si>
    <t>8000</t>
  </si>
  <si>
    <t>241200293633273</t>
  </si>
  <si>
    <t>12-В/1347</t>
  </si>
  <si>
    <t>Услуга обязательного страхования гражданской ответственности работодателя (ОСГОР)</t>
  </si>
  <si>
    <t>Услуги по страхованию, перестрахованию и негосударственному пенсионному обеспечению, кроме обязательного социального обеспечения</t>
  </si>
  <si>
    <t>241200373628421</t>
  </si>
  <si>
    <t>"TRUST-INSURANCE" AKSIYADORLIK JAMIYATI
307184423</t>
  </si>
  <si>
    <t>01/13/2405626</t>
  </si>
  <si>
    <t>Прямые договора- (ЗРУ-684, Ст-71, абз.-3, ПП-3953 пункт 17 согласно перечню приложения)</t>
  </si>
  <si>
    <t>Солонка</t>
  </si>
  <si>
    <t>241200143639891</t>
  </si>
  <si>
    <t>ISMOILOV DAVLAT YUNUSALI O'G'LI
31909650020012</t>
  </si>
  <si>
    <t>241200313643613</t>
  </si>
  <si>
    <t>27/12/1</t>
  </si>
  <si>
    <t>241200313643611</t>
  </si>
  <si>
    <t xml:space="preserve"> "TRIO INVESTMENT GROUP" mas'uliyati cheklangan jamiyati qo`shma korxonasi
309655602</t>
  </si>
  <si>
    <t>16/24</t>
  </si>
  <si>
    <t>241200313643609</t>
  </si>
  <si>
    <t>27/12</t>
  </si>
  <si>
    <t>241200313643607</t>
  </si>
  <si>
    <t>"FULL PLATE" MAS'ULIYATI CHEKLANGAN JAMIYAT
302562787</t>
  </si>
  <si>
    <t>59</t>
  </si>
  <si>
    <t>241200313643605</t>
  </si>
  <si>
    <t>18/24</t>
  </si>
  <si>
    <t>241200313643601</t>
  </si>
  <si>
    <t>Пенал</t>
  </si>
  <si>
    <t>241200313643599</t>
  </si>
  <si>
    <t>9</t>
  </si>
  <si>
    <t>241200313643596</t>
  </si>
  <si>
    <t>241200313643594</t>
  </si>
  <si>
    <t>324</t>
  </si>
  <si>
    <t>241200363643365</t>
  </si>
  <si>
    <t>I/152</t>
  </si>
  <si>
    <t>241200363643361</t>
  </si>
  <si>
    <t>I/153</t>
  </si>
  <si>
    <t>241200363643351</t>
  </si>
  <si>
    <t>BOZOR,PUL VA KREDIT MAS ULIYATI CHEKLANGAN JAMIYAT
201897491</t>
  </si>
  <si>
    <t>241200363643345</t>
  </si>
  <si>
    <t>MOLIYA YANGILIKLARI AGENTLIGI
201199023</t>
  </si>
  <si>
    <t>Полотенце текстильное</t>
  </si>
  <si>
    <t>241200143643333</t>
  </si>
  <si>
    <t>"LAURA PERI FASHION" MAS'ULIYATI CHEKLANGAN JAMIYAT
206974836</t>
  </si>
  <si>
    <t>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</si>
</sst>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с_ў_м_-;\-* #,##0.00\ _с_ў_м_-;_-* &quot;-&quot;??\ _с_ў_м_-;_-@_-"/>
    <numFmt numFmtId="165" formatCode="000000"/>
    <numFmt numFmtId="166" formatCode="0.0"/>
    <numFmt numFmtId="167" formatCode="#,##0.00\ _₽"/>
    <numFmt numFmtId="168" formatCode="m/d/yyyy"/>
  </numFmts>
  <fonts count="21" x14ac:knownFonts="1">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i/>
      <sz val="9"/>
      <color theme="1"/>
      <name val="Calibri"/>
      <family val="2"/>
      <charset val="204"/>
      <scheme val="minor"/>
    </font>
    <font>
      <i/>
      <sz val="10"/>
      <color theme="1"/>
      <name val="Calibri"/>
      <family val="2"/>
      <charset val="204"/>
      <scheme val="minor"/>
    </font>
    <font>
      <b/>
      <sz val="9"/>
      <color theme="1"/>
      <name val="Calibri"/>
      <family val="2"/>
      <charset val="204"/>
      <scheme val="minor"/>
    </font>
    <font>
      <sz val="9"/>
      <color theme="1"/>
      <name val="Calibri"/>
      <family val="2"/>
      <charset val="204"/>
      <scheme val="minor"/>
    </font>
    <font>
      <sz val="10"/>
      <color theme="1"/>
      <name val="Calibri"/>
      <family val="2"/>
      <charset val="204"/>
      <scheme val="minor"/>
    </font>
    <font>
      <sz val="10"/>
      <name val="Arial"/>
      <family val="2"/>
    </font>
    <font>
      <b/>
      <sz val="10"/>
      <name val="Times New Roman"/>
      <family val="1"/>
      <charset val="204"/>
    </font>
    <font>
      <sz val="11"/>
      <name val="Calibri"/>
      <family val="2"/>
      <charset val="204"/>
    </font>
    <font>
      <b/>
      <sz val="14"/>
      <color theme="1"/>
      <name val="Calibri"/>
      <family val="2"/>
      <charset val="204"/>
      <scheme val="minor"/>
    </font>
    <font>
      <sz val="11"/>
      <name val="Calibri"/>
    </font>
    <font>
      <b/>
      <sz val="9"/>
      <name val="Times New Roman"/>
      <family val="1"/>
      <charset val="204"/>
    </font>
    <font>
      <sz val="10"/>
      <name val="Calibri"/>
      <family val="2"/>
      <charset val="204"/>
    </font>
    <font>
      <sz val="11"/>
      <color theme="1"/>
      <name val="Calibri"/>
      <family val="2"/>
      <charset val="204"/>
      <scheme val="minor"/>
    </font>
    <font>
      <sz val="10"/>
      <name val="Times New Roman"/>
      <family val="1"/>
      <charset val="204"/>
    </font>
    <font>
      <b/>
      <sz val="9"/>
      <name val="Calibri"/>
      <family val="2"/>
      <charset val="204"/>
      <scheme val="minor"/>
    </font>
    <font>
      <sz val="9"/>
      <name val="Times New Roman"/>
      <family val="1"/>
      <charset val="204"/>
    </font>
    <font>
      <b/>
      <sz val="11"/>
      <name val="Times New Roman"/>
      <family val="1"/>
      <charset val="204"/>
    </font>
    <font>
      <sz val="11"/>
      <name val="Times New Roman"/>
      <family val="1"/>
      <charset val="204"/>
    </font>
  </fonts>
  <fills count="4">
    <fill>
      <patternFill patternType="none"/>
    </fill>
    <fill>
      <patternFill patternType="gray125"/>
    </fill>
    <fill>
      <patternFill patternType="solid">
        <fgColor rgb="FFDEEAF6"/>
        <bgColor indexed="64"/>
      </patternFill>
    </fill>
    <fill>
      <patternFill patternType="solid">
        <fgColor rgb="FFFFFFFF"/>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rgb="FF000000"/>
      </right>
      <top style="thin">
        <color indexed="64"/>
      </top>
      <bottom/>
      <diagonal/>
    </border>
    <border>
      <left style="medium">
        <color indexed="64"/>
      </left>
      <right/>
      <top/>
      <bottom style="medium">
        <color indexed="64"/>
      </bottom>
      <diagonal/>
    </border>
  </borders>
  <cellStyleXfs count="3">
    <xf numFmtId="0" fontId="0" fillId="0" borderId="0"/>
    <xf numFmtId="0" fontId="8" fillId="0" borderId="0"/>
    <xf numFmtId="164" fontId="15" fillId="0" borderId="0" applyFont="0" applyFill="0" applyBorder="0" applyAlignment="0" applyProtection="0"/>
  </cellStyleXfs>
  <cellXfs count="180">
    <xf numFmtId="0" fontId="0" fillId="0" borderId="0" xfId="0"/>
    <xf numFmtId="0" fontId="1" fillId="0" borderId="0" xfId="0" applyFont="1" applyAlignment="1">
      <alignment horizontal="center" vertical="center"/>
    </xf>
    <xf numFmtId="0" fontId="1" fillId="0" borderId="0" xfId="0" applyFont="1"/>
    <xf numFmtId="0" fontId="0" fillId="0" borderId="0" xfId="0"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165" fontId="6" fillId="3" borderId="13" xfId="0" applyNumberFormat="1" applyFont="1" applyFill="1" applyBorder="1" applyAlignment="1">
      <alignment horizontal="center" vertical="center" wrapText="1"/>
    </xf>
    <xf numFmtId="4" fontId="5" fillId="3" borderId="11"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4" fontId="5" fillId="3" borderId="19" xfId="0" applyNumberFormat="1" applyFont="1" applyFill="1" applyBorder="1" applyAlignment="1">
      <alignment horizontal="center" vertical="center" wrapText="1"/>
    </xf>
    <xf numFmtId="4" fontId="6" fillId="3" borderId="18" xfId="0" applyNumberFormat="1" applyFont="1" applyFill="1" applyBorder="1" applyAlignment="1">
      <alignment horizontal="center" vertical="center" wrapText="1"/>
    </xf>
    <xf numFmtId="0" fontId="6" fillId="3" borderId="18" xfId="0" applyFont="1" applyFill="1" applyBorder="1" applyAlignment="1">
      <alignment horizontal="center" vertical="center" wrapText="1"/>
    </xf>
    <xf numFmtId="166" fontId="6" fillId="3" borderId="18"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3" borderId="20" xfId="0" applyFont="1" applyFill="1" applyBorder="1" applyAlignment="1">
      <alignment horizontal="center" vertical="center" wrapText="1"/>
    </xf>
    <xf numFmtId="4" fontId="2" fillId="3" borderId="11" xfId="0" applyNumberFormat="1" applyFont="1" applyFill="1" applyBorder="1" applyAlignment="1">
      <alignment horizontal="center" vertical="center" wrapText="1"/>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167" fontId="9" fillId="0" borderId="24" xfId="1" applyNumberFormat="1" applyFont="1" applyBorder="1" applyAlignment="1">
      <alignment horizontal="center" vertical="center" wrapText="1"/>
    </xf>
    <xf numFmtId="0" fontId="9" fillId="0" borderId="21" xfId="1" applyFont="1" applyBorder="1" applyAlignment="1">
      <alignment horizontal="center" vertical="center" wrapText="1"/>
    </xf>
    <xf numFmtId="1" fontId="10" fillId="0" borderId="25" xfId="0" applyNumberFormat="1" applyFont="1" applyFill="1" applyBorder="1" applyAlignment="1">
      <alignment horizontal="center" vertical="center" wrapText="1"/>
    </xf>
    <xf numFmtId="0" fontId="0" fillId="3" borderId="16" xfId="0" applyFont="1" applyFill="1" applyBorder="1" applyAlignment="1">
      <alignment horizontal="center" vertical="center" wrapText="1"/>
    </xf>
    <xf numFmtId="4" fontId="5" fillId="3" borderId="24" xfId="0" applyNumberFormat="1" applyFont="1" applyFill="1" applyBorder="1" applyAlignment="1">
      <alignment horizontal="center" vertical="center" wrapText="1"/>
    </xf>
    <xf numFmtId="0" fontId="9" fillId="0" borderId="26" xfId="1" applyFont="1" applyBorder="1" applyAlignment="1">
      <alignment horizontal="center" vertical="center" wrapText="1"/>
    </xf>
    <xf numFmtId="0" fontId="5" fillId="3" borderId="0" xfId="0" applyFont="1" applyFill="1" applyBorder="1" applyAlignment="1">
      <alignment horizontal="center" vertical="center" wrapText="1"/>
    </xf>
    <xf numFmtId="4" fontId="2" fillId="3" borderId="0" xfId="0" applyNumberFormat="1" applyFont="1" applyFill="1" applyBorder="1" applyAlignment="1">
      <alignment horizontal="center" vertical="center" wrapText="1"/>
    </xf>
    <xf numFmtId="0" fontId="13" fillId="0" borderId="31" xfId="0" applyFont="1" applyFill="1" applyBorder="1" applyAlignment="1" applyProtection="1">
      <alignment horizontal="center" vertical="center" wrapText="1"/>
    </xf>
    <xf numFmtId="14" fontId="6" fillId="3" borderId="16" xfId="0" applyNumberFormat="1" applyFont="1" applyFill="1" applyBorder="1" applyAlignment="1">
      <alignment horizontal="center" vertical="center" wrapText="1"/>
    </xf>
    <xf numFmtId="1" fontId="14" fillId="0" borderId="25"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3" xfId="0" applyFont="1" applyFill="1" applyBorder="1" applyAlignment="1">
      <alignment horizontal="center" vertical="top" wrapText="1"/>
    </xf>
    <xf numFmtId="4" fontId="10" fillId="0" borderId="25" xfId="0" applyNumberFormat="1" applyFont="1" applyFill="1" applyBorder="1" applyAlignment="1">
      <alignment horizontal="center" vertical="center" wrapText="1"/>
    </xf>
    <xf numFmtId="167" fontId="0" fillId="3" borderId="14" xfId="0" applyNumberFormat="1" applyFont="1" applyFill="1" applyBorder="1" applyAlignment="1">
      <alignment horizontal="center" vertical="center" wrapText="1"/>
    </xf>
    <xf numFmtId="4" fontId="0" fillId="3" borderId="13" xfId="0" applyNumberFormat="1" applyFont="1" applyFill="1" applyBorder="1" applyAlignment="1">
      <alignment horizontal="center" vertical="center" wrapText="1"/>
    </xf>
    <xf numFmtId="4" fontId="0" fillId="3" borderId="14"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4" fontId="1" fillId="3" borderId="11" xfId="0" applyNumberFormat="1" applyFont="1" applyFill="1" applyBorder="1" applyAlignment="1">
      <alignment horizontal="center" vertical="center" wrapText="1"/>
    </xf>
    <xf numFmtId="4" fontId="0" fillId="3" borderId="18" xfId="0" applyNumberFormat="1" applyFont="1" applyFill="1" applyBorder="1" applyAlignment="1">
      <alignment horizontal="center" vertical="center" wrapText="1"/>
    </xf>
    <xf numFmtId="4" fontId="1" fillId="3" borderId="19"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6" fillId="3" borderId="13" xfId="0" applyNumberFormat="1" applyFont="1" applyFill="1" applyBorder="1" applyAlignment="1">
      <alignment horizontal="center" vertical="center" wrapText="1"/>
    </xf>
    <xf numFmtId="4" fontId="6" fillId="3" borderId="13" xfId="0" applyNumberFormat="1" applyFont="1" applyFill="1" applyBorder="1" applyAlignment="1">
      <alignment horizontal="center" vertical="center" wrapText="1"/>
    </xf>
    <xf numFmtId="4" fontId="6" fillId="3" borderId="14" xfId="0" applyNumberFormat="1" applyFont="1" applyFill="1" applyBorder="1" applyAlignment="1">
      <alignment horizontal="center" vertical="center" wrapText="1"/>
    </xf>
    <xf numFmtId="4" fontId="6" fillId="3" borderId="16" xfId="0" applyNumberFormat="1" applyFont="1" applyFill="1" applyBorder="1" applyAlignment="1">
      <alignment horizontal="center" vertical="center" wrapText="1"/>
    </xf>
    <xf numFmtId="0" fontId="0" fillId="3" borderId="13" xfId="0" applyFont="1" applyFill="1" applyBorder="1" applyAlignment="1">
      <alignment horizontal="center" vertical="center" wrapText="1"/>
    </xf>
    <xf numFmtId="164" fontId="10" fillId="0" borderId="25" xfId="2" applyFont="1" applyFill="1" applyBorder="1" applyAlignment="1">
      <alignment horizontal="center" vertical="center" wrapText="1"/>
    </xf>
    <xf numFmtId="0" fontId="0" fillId="0" borderId="16" xfId="1" applyFont="1" applyBorder="1" applyAlignment="1">
      <alignment horizontal="center" vertical="center" wrapText="1"/>
    </xf>
    <xf numFmtId="0" fontId="16" fillId="0" borderId="16" xfId="1" applyFont="1" applyBorder="1" applyAlignment="1">
      <alignment horizontal="center" vertical="center" wrapText="1"/>
    </xf>
    <xf numFmtId="168" fontId="16" fillId="0" borderId="16" xfId="1" applyNumberFormat="1" applyFont="1" applyBorder="1" applyAlignment="1">
      <alignment horizontal="center" vertical="center" wrapText="1"/>
    </xf>
    <xf numFmtId="0" fontId="16" fillId="0" borderId="20" xfId="1" applyFont="1" applyBorder="1" applyAlignment="1">
      <alignment horizontal="center" vertical="center" wrapText="1"/>
    </xf>
    <xf numFmtId="168" fontId="16" fillId="0" borderId="20" xfId="1" applyNumberFormat="1" applyFont="1" applyBorder="1" applyAlignment="1">
      <alignment horizontal="center" vertical="center" wrapText="1"/>
    </xf>
    <xf numFmtId="0" fontId="16" fillId="0" borderId="13" xfId="1" applyFont="1" applyBorder="1" applyAlignment="1">
      <alignment horizontal="center" vertical="center" wrapText="1"/>
    </xf>
    <xf numFmtId="168" fontId="16" fillId="0" borderId="13" xfId="1" applyNumberFormat="1" applyFont="1" applyBorder="1" applyAlignment="1">
      <alignment horizontal="center" vertical="center" wrapText="1"/>
    </xf>
    <xf numFmtId="0" fontId="0" fillId="0" borderId="20" xfId="1" applyFont="1" applyBorder="1" applyAlignment="1">
      <alignment horizontal="center" vertical="center" wrapText="1"/>
    </xf>
    <xf numFmtId="0" fontId="0" fillId="0" borderId="4" xfId="1" applyFont="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8" fillId="0" borderId="30" xfId="0" applyFont="1" applyFill="1" applyBorder="1" applyAlignment="1" applyProtection="1">
      <alignment horizontal="center" vertical="center" wrapText="1"/>
    </xf>
    <xf numFmtId="4" fontId="0" fillId="3" borderId="19" xfId="0" applyNumberFormat="1"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0" fillId="0" borderId="0" xfId="0" applyFont="1"/>
    <xf numFmtId="0" fontId="6" fillId="3" borderId="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16" xfId="0"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1" fontId="6" fillId="3" borderId="13" xfId="0" applyNumberFormat="1" applyFont="1" applyFill="1" applyBorder="1" applyAlignment="1">
      <alignment horizontal="center" vertical="center" wrapText="1"/>
    </xf>
    <xf numFmtId="1" fontId="6" fillId="3" borderId="18" xfId="0" applyNumberFormat="1" applyFont="1" applyFill="1" applyBorder="1" applyAlignment="1">
      <alignment horizontal="center" vertical="center" wrapText="1"/>
    </xf>
    <xf numFmtId="1" fontId="5" fillId="3" borderId="18" xfId="0" applyNumberFormat="1" applyFont="1" applyFill="1" applyBorder="1" applyAlignment="1">
      <alignment horizontal="center" vertical="center" wrapText="1"/>
    </xf>
    <xf numFmtId="1" fontId="2" fillId="3" borderId="18" xfId="0" applyNumberFormat="1" applyFont="1" applyFill="1" applyBorder="1" applyAlignment="1">
      <alignment horizontal="center" vertical="center" wrapText="1"/>
    </xf>
    <xf numFmtId="1" fontId="6" fillId="3" borderId="16" xfId="0" applyNumberFormat="1" applyFont="1" applyFill="1" applyBorder="1" applyAlignment="1">
      <alignment horizontal="center" vertical="center" wrapText="1"/>
    </xf>
    <xf numFmtId="1" fontId="2" fillId="3" borderId="10" xfId="0" applyNumberFormat="1" applyFont="1" applyFill="1" applyBorder="1" applyAlignment="1">
      <alignment horizontal="center" vertical="center" wrapText="1"/>
    </xf>
    <xf numFmtId="1" fontId="7" fillId="3" borderId="13" xfId="0" applyNumberFormat="1" applyFont="1" applyFill="1" applyBorder="1" applyAlignment="1">
      <alignment horizontal="center" vertical="top" wrapText="1"/>
    </xf>
    <xf numFmtId="1" fontId="7" fillId="3" borderId="18" xfId="0" applyNumberFormat="1" applyFont="1" applyFill="1" applyBorder="1" applyAlignment="1">
      <alignment horizontal="center" vertical="center" wrapText="1"/>
    </xf>
    <xf numFmtId="1" fontId="0" fillId="0" borderId="16" xfId="1" applyNumberFormat="1" applyFont="1" applyBorder="1" applyAlignment="1">
      <alignment horizontal="center" vertical="center" wrapText="1"/>
    </xf>
    <xf numFmtId="1" fontId="9" fillId="0" borderId="23" xfId="1" applyNumberFormat="1" applyFont="1" applyBorder="1" applyAlignment="1">
      <alignment horizontal="center" vertical="center" wrapText="1"/>
    </xf>
    <xf numFmtId="0" fontId="7" fillId="3" borderId="16"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5" fillId="3" borderId="27" xfId="0" applyFont="1" applyFill="1" applyBorder="1" applyAlignment="1">
      <alignment vertical="center" wrapText="1"/>
    </xf>
    <xf numFmtId="0" fontId="5" fillId="3" borderId="23" xfId="0" applyFont="1" applyFill="1" applyBorder="1" applyAlignment="1">
      <alignment vertical="center" wrapText="1"/>
    </xf>
    <xf numFmtId="0" fontId="5" fillId="3" borderId="28" xfId="0" applyFont="1" applyFill="1" applyBorder="1" applyAlignment="1">
      <alignment vertical="center" wrapText="1"/>
    </xf>
    <xf numFmtId="0" fontId="11" fillId="3" borderId="0" xfId="0" applyFont="1" applyFill="1" applyBorder="1" applyAlignment="1">
      <alignment vertical="center" wrapText="1"/>
    </xf>
    <xf numFmtId="0" fontId="16" fillId="0" borderId="1"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167" fontId="9" fillId="0" borderId="11" xfId="1" applyNumberFormat="1" applyFont="1" applyBorder="1" applyAlignment="1">
      <alignment horizontal="center" vertical="center" wrapText="1"/>
    </xf>
    <xf numFmtId="2" fontId="0" fillId="0" borderId="0" xfId="0" applyNumberFormat="1" applyAlignment="1">
      <alignment horizontal="center" vertical="center"/>
    </xf>
    <xf numFmtId="0" fontId="9" fillId="0" borderId="29" xfId="1" applyFont="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0" fillId="0" borderId="0" xfId="0" applyFont="1" applyAlignment="1">
      <alignment horizontal="center" vertical="center"/>
    </xf>
    <xf numFmtId="0" fontId="1" fillId="2" borderId="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1" fontId="6" fillId="3" borderId="10" xfId="0" applyNumberFormat="1" applyFont="1" applyFill="1" applyBorder="1" applyAlignment="1">
      <alignment horizontal="center" vertical="center" wrapText="1"/>
    </xf>
    <xf numFmtId="165" fontId="6" fillId="3" borderId="10" xfId="0" applyNumberFormat="1" applyFont="1" applyFill="1" applyBorder="1" applyAlignment="1">
      <alignment horizontal="center" vertical="center" wrapText="1"/>
    </xf>
    <xf numFmtId="0" fontId="0" fillId="3" borderId="10" xfId="0" applyFont="1" applyFill="1" applyBorder="1" applyAlignment="1">
      <alignment horizontal="center" vertical="center" wrapText="1"/>
    </xf>
    <xf numFmtId="164" fontId="15" fillId="3" borderId="10" xfId="2" applyFont="1" applyFill="1" applyBorder="1" applyAlignment="1">
      <alignment horizontal="center" vertical="center" wrapText="1"/>
    </xf>
    <xf numFmtId="4" fontId="0" fillId="3" borderId="11" xfId="0" applyNumberFormat="1" applyFont="1" applyFill="1" applyBorder="1" applyAlignment="1">
      <alignment horizontal="center" vertical="center" wrapText="1"/>
    </xf>
    <xf numFmtId="0" fontId="5"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1" fontId="5" fillId="3" borderId="39" xfId="0" applyNumberFormat="1" applyFont="1" applyFill="1" applyBorder="1" applyAlignment="1">
      <alignment horizontal="center" vertical="center" wrapText="1"/>
    </xf>
    <xf numFmtId="4" fontId="1" fillId="3" borderId="8" xfId="0" applyNumberFormat="1" applyFont="1" applyFill="1" applyBorder="1" applyAlignment="1">
      <alignment horizontal="center" vertical="center" wrapText="1"/>
    </xf>
    <xf numFmtId="167" fontId="10" fillId="0" borderId="25"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1" fontId="7" fillId="3" borderId="2" xfId="0" applyNumberFormat="1" applyFont="1" applyFill="1" applyBorder="1" applyAlignment="1">
      <alignment horizontal="center" vertical="center" wrapText="1"/>
    </xf>
    <xf numFmtId="1" fontId="10" fillId="0" borderId="4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 fontId="7" fillId="3" borderId="16" xfId="0" applyNumberFormat="1"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20" xfId="0" applyFont="1" applyFill="1" applyBorder="1" applyAlignment="1">
      <alignment horizontal="center" vertical="center" wrapText="1"/>
    </xf>
    <xf numFmtId="1" fontId="7" fillId="3" borderId="20" xfId="0" applyNumberFormat="1" applyFont="1" applyFill="1" applyBorder="1" applyAlignment="1">
      <alignment horizontal="center" vertical="center" wrapText="1"/>
    </xf>
    <xf numFmtId="1" fontId="10" fillId="0" borderId="34" xfId="0" applyNumberFormat="1" applyFont="1" applyFill="1" applyBorder="1" applyAlignment="1">
      <alignment horizontal="center" vertical="center" wrapText="1"/>
    </xf>
    <xf numFmtId="0" fontId="0" fillId="3" borderId="18" xfId="0" applyFont="1" applyFill="1" applyBorder="1" applyAlignment="1">
      <alignment horizontal="center" vertical="center" wrapText="1"/>
    </xf>
    <xf numFmtId="164" fontId="12" fillId="0" borderId="34" xfId="2" applyFont="1" applyFill="1" applyBorder="1" applyAlignment="1">
      <alignment horizontal="center" vertical="center" wrapText="1"/>
    </xf>
    <xf numFmtId="1" fontId="10" fillId="0" borderId="42" xfId="0" applyNumberFormat="1" applyFont="1" applyFill="1" applyBorder="1" applyAlignment="1">
      <alignment horizontal="center" vertical="center" wrapText="1"/>
    </xf>
    <xf numFmtId="0" fontId="7" fillId="3" borderId="13" xfId="0" applyFont="1" applyFill="1" applyBorder="1" applyAlignment="1">
      <alignment horizontal="left" vertical="top" wrapText="1"/>
    </xf>
    <xf numFmtId="1" fontId="7" fillId="3" borderId="13" xfId="0" applyNumberFormat="1" applyFont="1" applyFill="1" applyBorder="1" applyAlignment="1">
      <alignment horizontal="center" vertical="center" wrapText="1"/>
    </xf>
    <xf numFmtId="0" fontId="0" fillId="0" borderId="16" xfId="0" applyFont="1" applyBorder="1"/>
    <xf numFmtId="0" fontId="8" fillId="0" borderId="0" xfId="1"/>
    <xf numFmtId="4" fontId="5" fillId="3" borderId="8" xfId="0" applyNumberFormat="1" applyFont="1" applyFill="1" applyBorder="1" applyAlignment="1">
      <alignment horizontal="center" vertical="center" wrapText="1"/>
    </xf>
    <xf numFmtId="0" fontId="7" fillId="3" borderId="4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7" xfId="0" applyFont="1" applyFill="1" applyBorder="1" applyAlignment="1">
      <alignment horizontal="center" vertical="center" wrapText="1"/>
    </xf>
    <xf numFmtId="1" fontId="7" fillId="3" borderId="7" xfId="0" applyNumberFormat="1"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9" fillId="0" borderId="10"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20" xfId="1" applyFont="1" applyBorder="1" applyAlignment="1">
      <alignment horizontal="center" vertical="center" wrapText="1"/>
    </xf>
    <xf numFmtId="0" fontId="19" fillId="0" borderId="16" xfId="1" applyFont="1" applyBorder="1" applyAlignment="1">
      <alignment horizontal="center" vertical="center" wrapText="1"/>
    </xf>
    <xf numFmtId="0" fontId="20" fillId="0" borderId="13" xfId="1" applyFont="1" applyBorder="1" applyAlignment="1">
      <alignment horizontal="center" vertical="center" wrapText="1"/>
    </xf>
    <xf numFmtId="0" fontId="19" fillId="0" borderId="23" xfId="1" applyFont="1" applyBorder="1" applyAlignment="1">
      <alignment horizontal="center" vertical="center" wrapText="1"/>
    </xf>
    <xf numFmtId="2" fontId="10" fillId="0" borderId="25" xfId="0" applyNumberFormat="1" applyFont="1" applyFill="1" applyBorder="1" applyAlignment="1">
      <alignment horizontal="center" vertical="center" wrapText="1"/>
    </xf>
    <xf numFmtId="2" fontId="10" fillId="0" borderId="34" xfId="0" applyNumberFormat="1" applyFont="1" applyFill="1" applyBorder="1" applyAlignment="1">
      <alignment horizontal="center" vertical="center" wrapText="1"/>
    </xf>
    <xf numFmtId="0" fontId="20" fillId="0" borderId="2" xfId="1" applyFont="1" applyBorder="1" applyAlignment="1">
      <alignment horizontal="center" vertical="center" wrapText="1"/>
    </xf>
    <xf numFmtId="4" fontId="0" fillId="3" borderId="16" xfId="0" applyNumberFormat="1" applyFont="1" applyFill="1" applyBorder="1" applyAlignment="1">
      <alignment horizontal="center" vertical="center" wrapText="1"/>
    </xf>
    <xf numFmtId="0" fontId="16" fillId="0" borderId="17" xfId="1" applyFont="1" applyBorder="1" applyAlignment="1">
      <alignment horizontal="center" vertical="center" wrapText="1"/>
    </xf>
    <xf numFmtId="0" fontId="6" fillId="3" borderId="45" xfId="0" applyFont="1" applyFill="1" applyBorder="1" applyAlignment="1">
      <alignment horizontal="center" vertical="center" wrapText="1"/>
    </xf>
    <xf numFmtId="4" fontId="0" fillId="3" borderId="20" xfId="0" applyNumberFormat="1" applyFont="1" applyFill="1" applyBorder="1" applyAlignment="1">
      <alignment horizontal="center" vertical="center" wrapText="1"/>
    </xf>
    <xf numFmtId="167" fontId="19" fillId="0" borderId="24" xfId="1" applyNumberFormat="1" applyFont="1" applyBorder="1" applyAlignment="1">
      <alignment horizontal="center" vertical="center" wrapText="1"/>
    </xf>
    <xf numFmtId="0" fontId="16" fillId="0" borderId="9" xfId="1" applyFont="1" applyBorder="1" applyAlignment="1">
      <alignment horizontal="center" vertical="center" wrapText="1"/>
    </xf>
    <xf numFmtId="1" fontId="10" fillId="0" borderId="10" xfId="0" applyNumberFormat="1" applyFont="1" applyFill="1" applyBorder="1" applyAlignment="1">
      <alignment horizontal="center" vertical="center" wrapText="1"/>
    </xf>
    <xf numFmtId="0" fontId="20" fillId="0" borderId="10" xfId="1" applyFont="1" applyBorder="1" applyAlignment="1">
      <alignment horizontal="center" vertical="center" wrapText="1"/>
    </xf>
    <xf numFmtId="0" fontId="9" fillId="0" borderId="46" xfId="1" applyFont="1" applyBorder="1" applyAlignment="1">
      <alignment horizontal="center" vertical="center" wrapText="1"/>
    </xf>
    <xf numFmtId="1" fontId="9" fillId="0" borderId="29" xfId="1" applyNumberFormat="1" applyFont="1" applyBorder="1" applyAlignment="1">
      <alignment horizontal="center" vertical="center" wrapText="1"/>
    </xf>
    <xf numFmtId="0" fontId="19" fillId="0" borderId="29" xfId="1" applyFont="1" applyBorder="1" applyAlignment="1">
      <alignment horizontal="center" vertical="center" wrapText="1"/>
    </xf>
    <xf numFmtId="167" fontId="19" fillId="0" borderId="38" xfId="1" applyNumberFormat="1" applyFont="1" applyBorder="1" applyAlignment="1">
      <alignment horizontal="center" vertical="center" wrapText="1"/>
    </xf>
    <xf numFmtId="0" fontId="11" fillId="0" borderId="0" xfId="0" applyFont="1" applyAlignment="1">
      <alignment horizontal="center" vertical="center"/>
    </xf>
  </cellXfs>
  <cellStyles count="3">
    <cellStyle name="Normal" xfId="1"/>
    <cellStyle name="Обычный" xfId="0" builtinId="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26"/>
  <sheetViews>
    <sheetView tabSelected="1" workbookViewId="0">
      <selection activeCell="C2" sqref="C2:J3"/>
    </sheetView>
  </sheetViews>
  <sheetFormatPr defaultRowHeight="15" x14ac:dyDescent="0.25"/>
  <cols>
    <col min="1" max="1" width="7.140625" style="3" customWidth="1"/>
    <col min="2" max="2" width="11.85546875" style="3" customWidth="1"/>
    <col min="3" max="3" width="34.28515625" style="3" customWidth="1"/>
    <col min="4" max="4" width="27.5703125" style="3" customWidth="1"/>
    <col min="5" max="5" width="12" style="3" customWidth="1"/>
    <col min="6" max="6" width="16.7109375" style="3" customWidth="1"/>
    <col min="7" max="7" width="23.85546875" style="113" customWidth="1"/>
    <col min="8" max="8" width="30.28515625" style="3" customWidth="1"/>
    <col min="9" max="9" width="10.28515625" style="3" customWidth="1"/>
    <col min="10" max="10" width="16.42578125" style="3" customWidth="1"/>
    <col min="11" max="11" width="15.28515625" style="3" customWidth="1"/>
    <col min="12" max="12" width="19.28515625" style="3" customWidth="1"/>
    <col min="15" max="15" width="22" customWidth="1"/>
  </cols>
  <sheetData>
    <row r="2" spans="1:12" s="2" customFormat="1" ht="18.75" x14ac:dyDescent="0.25">
      <c r="A2" s="1"/>
      <c r="B2" s="1"/>
      <c r="C2" s="179"/>
      <c r="D2" s="179"/>
      <c r="E2" s="179"/>
      <c r="F2" s="179"/>
      <c r="G2" s="179"/>
      <c r="H2" s="179"/>
      <c r="I2" s="179"/>
      <c r="J2" s="179"/>
      <c r="K2" s="1"/>
      <c r="L2" s="1"/>
    </row>
    <row r="3" spans="1:12" s="2" customFormat="1" ht="18.75" x14ac:dyDescent="0.25">
      <c r="A3" s="1"/>
      <c r="B3" s="1"/>
      <c r="C3" s="179"/>
      <c r="D3" s="179"/>
      <c r="E3" s="179"/>
      <c r="F3" s="179"/>
      <c r="G3" s="179"/>
      <c r="H3" s="179"/>
      <c r="I3" s="179"/>
      <c r="J3" s="179"/>
      <c r="K3" s="1"/>
      <c r="L3" s="1"/>
    </row>
    <row r="4" spans="1:12" ht="15.75" thickBot="1" x14ac:dyDescent="0.3"/>
    <row r="5" spans="1:12" ht="36.75" thickBot="1" x14ac:dyDescent="0.3">
      <c r="A5" s="73" t="s">
        <v>1207</v>
      </c>
      <c r="B5" s="74" t="s">
        <v>1208</v>
      </c>
      <c r="C5" s="74" t="s">
        <v>1209</v>
      </c>
      <c r="D5" s="74" t="s">
        <v>1210</v>
      </c>
      <c r="E5" s="74" t="s">
        <v>1211</v>
      </c>
      <c r="F5" s="74" t="s">
        <v>1212</v>
      </c>
      <c r="G5" s="74" t="s">
        <v>1213</v>
      </c>
      <c r="H5" s="74" t="s">
        <v>1214</v>
      </c>
      <c r="I5" s="74" t="s">
        <v>1215</v>
      </c>
      <c r="J5" s="74" t="s">
        <v>1216</v>
      </c>
      <c r="K5" s="74" t="s">
        <v>1217</v>
      </c>
      <c r="L5" s="75" t="s">
        <v>1218</v>
      </c>
    </row>
    <row r="6" spans="1:12" ht="24.75" thickBot="1" x14ac:dyDescent="0.3">
      <c r="A6" s="4"/>
      <c r="B6" s="5"/>
      <c r="C6" s="5"/>
      <c r="D6" s="5"/>
      <c r="E6" s="6" t="s">
        <v>6</v>
      </c>
      <c r="F6" s="5"/>
      <c r="G6" s="114"/>
      <c r="H6" s="5"/>
      <c r="I6" s="5"/>
      <c r="J6" s="6" t="s">
        <v>7</v>
      </c>
      <c r="K6" s="7" t="s">
        <v>8</v>
      </c>
      <c r="L6" s="8" t="s">
        <v>8</v>
      </c>
    </row>
    <row r="7" spans="1:12" ht="15.75" thickBot="1" x14ac:dyDescent="0.3">
      <c r="A7" s="9">
        <v>1</v>
      </c>
      <c r="B7" s="10">
        <v>2</v>
      </c>
      <c r="C7" s="10">
        <v>3</v>
      </c>
      <c r="D7" s="10">
        <v>4</v>
      </c>
      <c r="E7" s="11">
        <v>5</v>
      </c>
      <c r="F7" s="10">
        <v>6</v>
      </c>
      <c r="G7" s="115">
        <v>7</v>
      </c>
      <c r="H7" s="10">
        <v>8</v>
      </c>
      <c r="I7" s="10">
        <v>9</v>
      </c>
      <c r="J7" s="11">
        <v>10</v>
      </c>
      <c r="K7" s="10">
        <v>11</v>
      </c>
      <c r="L7" s="12">
        <v>12</v>
      </c>
    </row>
    <row r="8" spans="1:12" ht="15.75" thickBot="1" x14ac:dyDescent="0.3">
      <c r="A8" s="13"/>
      <c r="B8" s="14"/>
      <c r="C8" s="14"/>
      <c r="D8" s="14"/>
      <c r="E8" s="14"/>
      <c r="F8" s="14"/>
      <c r="G8" s="53" t="s">
        <v>9</v>
      </c>
      <c r="H8" s="14"/>
      <c r="I8" s="14"/>
      <c r="J8" s="14"/>
      <c r="K8" s="14"/>
      <c r="L8" s="15"/>
    </row>
    <row r="9" spans="1:12" ht="36.75" thickBot="1" x14ac:dyDescent="0.3">
      <c r="A9" s="57"/>
      <c r="B9" s="32">
        <v>201053774</v>
      </c>
      <c r="C9" s="17" t="s">
        <v>631</v>
      </c>
      <c r="D9" s="17" t="s">
        <v>632</v>
      </c>
      <c r="E9" s="89" t="s">
        <v>633</v>
      </c>
      <c r="F9" s="18">
        <v>24120012335672</v>
      </c>
      <c r="G9" s="62" t="s">
        <v>10</v>
      </c>
      <c r="H9" s="17" t="s">
        <v>634</v>
      </c>
      <c r="I9" s="58" t="s">
        <v>635</v>
      </c>
      <c r="J9" s="17">
        <v>90</v>
      </c>
      <c r="K9" s="59">
        <v>2350000</v>
      </c>
      <c r="L9" s="60">
        <v>2296000</v>
      </c>
    </row>
    <row r="10" spans="1:12" ht="15.75" thickBot="1" x14ac:dyDescent="0.3">
      <c r="A10" s="13"/>
      <c r="B10" s="14"/>
      <c r="C10" s="14"/>
      <c r="D10" s="14"/>
      <c r="E10" s="88"/>
      <c r="F10" s="14"/>
      <c r="G10" s="53" t="s">
        <v>636</v>
      </c>
      <c r="H10" s="14"/>
      <c r="I10" s="14"/>
      <c r="J10" s="14"/>
      <c r="K10" s="53"/>
      <c r="L10" s="54">
        <f>+L9</f>
        <v>2296000</v>
      </c>
    </row>
    <row r="11" spans="1:12" ht="48.75" thickBot="1" x14ac:dyDescent="0.3">
      <c r="A11" s="16"/>
      <c r="B11" s="32">
        <v>201053774</v>
      </c>
      <c r="C11" s="17" t="s">
        <v>480</v>
      </c>
      <c r="D11" s="46" t="s">
        <v>499</v>
      </c>
      <c r="E11" s="89">
        <v>1</v>
      </c>
      <c r="F11" s="18">
        <v>24120012361933</v>
      </c>
      <c r="G11" s="62" t="s">
        <v>10</v>
      </c>
      <c r="H11" s="17" t="s">
        <v>87</v>
      </c>
      <c r="I11" s="79" t="s">
        <v>479</v>
      </c>
      <c r="J11" s="44" t="s">
        <v>481</v>
      </c>
      <c r="K11" s="51">
        <v>3600000</v>
      </c>
      <c r="L11" s="52">
        <v>3287027</v>
      </c>
    </row>
    <row r="12" spans="1:12" ht="15.75" thickBot="1" x14ac:dyDescent="0.3">
      <c r="A12" s="13"/>
      <c r="B12" s="14"/>
      <c r="C12" s="14"/>
      <c r="D12" s="14"/>
      <c r="E12" s="88"/>
      <c r="F12" s="14"/>
      <c r="G12" s="53" t="s">
        <v>80</v>
      </c>
      <c r="H12" s="14"/>
      <c r="I12" s="14"/>
      <c r="J12" s="14"/>
      <c r="K12" s="53"/>
      <c r="L12" s="54">
        <f>+L11</f>
        <v>3287027</v>
      </c>
    </row>
    <row r="13" spans="1:12" ht="60.75" thickBot="1" x14ac:dyDescent="0.3">
      <c r="A13" s="76"/>
      <c r="B13" s="32">
        <v>201053774</v>
      </c>
      <c r="C13" s="29" t="s">
        <v>1219</v>
      </c>
      <c r="D13" s="29" t="s">
        <v>266</v>
      </c>
      <c r="E13" s="90" t="s">
        <v>633</v>
      </c>
      <c r="F13" s="18">
        <v>24120012372534</v>
      </c>
      <c r="G13" s="62" t="s">
        <v>10</v>
      </c>
      <c r="H13" s="29" t="s">
        <v>1220</v>
      </c>
      <c r="I13" s="29" t="s">
        <v>1221</v>
      </c>
      <c r="J13" s="29">
        <v>30</v>
      </c>
      <c r="K13" s="80">
        <v>3726787.68</v>
      </c>
      <c r="L13" s="80">
        <v>3227270.24</v>
      </c>
    </row>
    <row r="14" spans="1:12" ht="15.75" thickBot="1" x14ac:dyDescent="0.3">
      <c r="A14" s="76"/>
      <c r="B14" s="77"/>
      <c r="C14" s="77"/>
      <c r="D14" s="77"/>
      <c r="E14" s="91"/>
      <c r="F14" s="77"/>
      <c r="G14" s="78" t="s">
        <v>1222</v>
      </c>
      <c r="H14" s="77"/>
      <c r="I14" s="77"/>
      <c r="J14" s="77"/>
      <c r="K14" s="78"/>
      <c r="L14" s="56">
        <f>SUM(L13)</f>
        <v>3227270.24</v>
      </c>
    </row>
    <row r="15" spans="1:12" ht="36.75" thickBot="1" x14ac:dyDescent="0.3">
      <c r="A15" s="13"/>
      <c r="B15" s="116">
        <v>201053774</v>
      </c>
      <c r="C15" s="116" t="s">
        <v>1494</v>
      </c>
      <c r="D15" s="116" t="s">
        <v>632</v>
      </c>
      <c r="E15" s="117" t="s">
        <v>633</v>
      </c>
      <c r="F15" s="118">
        <v>24120012397508</v>
      </c>
      <c r="G15" s="119" t="s">
        <v>10</v>
      </c>
      <c r="H15" s="116" t="s">
        <v>634</v>
      </c>
      <c r="I15" s="116" t="s">
        <v>1495</v>
      </c>
      <c r="J15" s="116">
        <v>90</v>
      </c>
      <c r="K15" s="120">
        <v>2755200</v>
      </c>
      <c r="L15" s="121">
        <v>2744000</v>
      </c>
    </row>
    <row r="16" spans="1:12" ht="15.75" thickBot="1" x14ac:dyDescent="0.3">
      <c r="A16" s="57"/>
      <c r="B16" s="84"/>
      <c r="C16" s="122"/>
      <c r="D16" s="123"/>
      <c r="E16" s="124"/>
      <c r="F16" s="11"/>
      <c r="G16" s="115" t="s">
        <v>1496</v>
      </c>
      <c r="H16" s="11"/>
      <c r="I16" s="11"/>
      <c r="J16" s="11"/>
      <c r="K16" s="115"/>
      <c r="L16" s="125">
        <f>SUM(L15)</f>
        <v>2744000</v>
      </c>
    </row>
    <row r="17" spans="1:13" ht="15.75" thickBot="1" x14ac:dyDescent="0.3">
      <c r="A17" s="25"/>
      <c r="B17" s="26"/>
      <c r="C17" s="26"/>
      <c r="D17" s="26"/>
      <c r="E17" s="92"/>
      <c r="F17" s="26"/>
      <c r="G17" s="78" t="s">
        <v>11</v>
      </c>
      <c r="H17" s="26"/>
      <c r="I17" s="26"/>
      <c r="J17" s="26"/>
      <c r="K17" s="55"/>
      <c r="L17" s="56">
        <f>SUM(L16,L14,L12,L10)</f>
        <v>11554297.24</v>
      </c>
    </row>
    <row r="18" spans="1:13" ht="30.75" thickBot="1" x14ac:dyDescent="0.3">
      <c r="A18" s="13"/>
      <c r="B18" s="14"/>
      <c r="C18" s="14"/>
      <c r="D18" s="14"/>
      <c r="E18" s="88"/>
      <c r="F18" s="14"/>
      <c r="G18" s="53" t="s">
        <v>12</v>
      </c>
      <c r="H18" s="14"/>
      <c r="I18" s="14"/>
      <c r="J18" s="14"/>
      <c r="K18" s="14"/>
      <c r="L18" s="15"/>
    </row>
    <row r="19" spans="1:13" ht="54" customHeight="1" x14ac:dyDescent="0.25">
      <c r="A19" s="20"/>
      <c r="B19" s="32">
        <v>201053774</v>
      </c>
      <c r="C19" s="21" t="s">
        <v>637</v>
      </c>
      <c r="D19" s="38" t="s">
        <v>20</v>
      </c>
      <c r="E19" s="93" t="s">
        <v>633</v>
      </c>
      <c r="F19" s="38">
        <v>23120012326518</v>
      </c>
      <c r="G19" s="62" t="s">
        <v>10</v>
      </c>
      <c r="H19" s="38" t="s">
        <v>638</v>
      </c>
      <c r="I19" s="21" t="s">
        <v>639</v>
      </c>
      <c r="J19" s="21">
        <v>30</v>
      </c>
      <c r="K19" s="49">
        <v>34400</v>
      </c>
      <c r="L19" s="126">
        <v>33600</v>
      </c>
    </row>
    <row r="20" spans="1:13" ht="54" customHeight="1" x14ac:dyDescent="0.25">
      <c r="A20" s="20"/>
      <c r="B20" s="32">
        <v>201053774</v>
      </c>
      <c r="C20" s="21" t="s">
        <v>640</v>
      </c>
      <c r="D20" s="38" t="s">
        <v>27</v>
      </c>
      <c r="E20" s="93" t="s">
        <v>633</v>
      </c>
      <c r="F20" s="38">
        <v>23120012322210</v>
      </c>
      <c r="G20" s="62" t="s">
        <v>10</v>
      </c>
      <c r="H20" s="38" t="s">
        <v>641</v>
      </c>
      <c r="I20" s="21" t="s">
        <v>642</v>
      </c>
      <c r="J20" s="21">
        <v>365</v>
      </c>
      <c r="K20" s="49">
        <v>210807.55</v>
      </c>
      <c r="L20" s="126">
        <v>159600</v>
      </c>
    </row>
    <row r="21" spans="1:13" ht="54" customHeight="1" x14ac:dyDescent="0.25">
      <c r="A21" s="20"/>
      <c r="B21" s="32">
        <v>201053774</v>
      </c>
      <c r="C21" s="21" t="s">
        <v>643</v>
      </c>
      <c r="D21" s="38" t="s">
        <v>644</v>
      </c>
      <c r="E21" s="93" t="s">
        <v>633</v>
      </c>
      <c r="F21" s="38">
        <v>24120012337147</v>
      </c>
      <c r="G21" s="62" t="s">
        <v>10</v>
      </c>
      <c r="H21" s="38" t="s">
        <v>645</v>
      </c>
      <c r="I21" s="21" t="s">
        <v>646</v>
      </c>
      <c r="J21" s="21">
        <v>120</v>
      </c>
      <c r="K21" s="49">
        <v>655167.49</v>
      </c>
      <c r="L21" s="126">
        <v>397840.46</v>
      </c>
    </row>
    <row r="22" spans="1:13" ht="54" customHeight="1" thickBot="1" x14ac:dyDescent="0.3">
      <c r="A22" s="20"/>
      <c r="B22" s="32">
        <v>201053774</v>
      </c>
      <c r="C22" s="21" t="s">
        <v>647</v>
      </c>
      <c r="D22" s="38" t="s">
        <v>648</v>
      </c>
      <c r="E22" s="93" t="s">
        <v>633</v>
      </c>
      <c r="F22" s="38">
        <v>24120012340193</v>
      </c>
      <c r="G22" s="62" t="s">
        <v>10</v>
      </c>
      <c r="H22" s="38" t="s">
        <v>649</v>
      </c>
      <c r="I22" s="21" t="s">
        <v>650</v>
      </c>
      <c r="J22" s="21">
        <v>30</v>
      </c>
      <c r="K22" s="49">
        <v>489895</v>
      </c>
      <c r="L22" s="126">
        <v>240259.77</v>
      </c>
    </row>
    <row r="23" spans="1:13" ht="15.75" thickBot="1" x14ac:dyDescent="0.3">
      <c r="A23" s="23"/>
      <c r="B23" s="24"/>
      <c r="C23" s="24"/>
      <c r="D23" s="24"/>
      <c r="E23" s="94"/>
      <c r="F23" s="24"/>
      <c r="G23" s="53" t="s">
        <v>636</v>
      </c>
      <c r="H23" s="24"/>
      <c r="I23" s="24"/>
      <c r="J23" s="24"/>
      <c r="K23" s="24"/>
      <c r="L23" s="19">
        <f>SUM(L19:L22)</f>
        <v>831300.23</v>
      </c>
    </row>
    <row r="24" spans="1:13" ht="36" x14ac:dyDescent="0.25">
      <c r="A24" s="20"/>
      <c r="B24" s="32">
        <v>201053774</v>
      </c>
      <c r="C24" s="21" t="s">
        <v>483</v>
      </c>
      <c r="D24" s="38" t="s">
        <v>494</v>
      </c>
      <c r="E24" s="93">
        <v>21</v>
      </c>
      <c r="F24" s="38" t="s">
        <v>74</v>
      </c>
      <c r="G24" s="62" t="s">
        <v>10</v>
      </c>
      <c r="H24" s="38" t="s">
        <v>89</v>
      </c>
      <c r="I24" s="21" t="s">
        <v>482</v>
      </c>
      <c r="J24" s="21" t="s">
        <v>484</v>
      </c>
      <c r="K24" s="49">
        <v>183456</v>
      </c>
      <c r="L24" s="50">
        <v>163541.70000000001</v>
      </c>
    </row>
    <row r="25" spans="1:13" ht="54" customHeight="1" x14ac:dyDescent="0.25">
      <c r="A25" s="20"/>
      <c r="B25" s="32">
        <v>201053774</v>
      </c>
      <c r="C25" s="21" t="s">
        <v>486</v>
      </c>
      <c r="D25" s="38" t="s">
        <v>495</v>
      </c>
      <c r="E25" s="93">
        <v>1</v>
      </c>
      <c r="F25" s="38" t="s">
        <v>75</v>
      </c>
      <c r="G25" s="62" t="s">
        <v>10</v>
      </c>
      <c r="H25" s="38" t="s">
        <v>88</v>
      </c>
      <c r="I25" s="21" t="s">
        <v>485</v>
      </c>
      <c r="J25" s="21" t="s">
        <v>487</v>
      </c>
      <c r="K25" s="49">
        <v>170000</v>
      </c>
      <c r="L25" s="126">
        <v>157999.99600000001</v>
      </c>
    </row>
    <row r="26" spans="1:13" ht="30" x14ac:dyDescent="0.25">
      <c r="A26" s="20"/>
      <c r="B26" s="32">
        <v>201053774</v>
      </c>
      <c r="C26" s="21" t="s">
        <v>1497</v>
      </c>
      <c r="D26" s="46" t="s">
        <v>497</v>
      </c>
      <c r="E26" s="93" t="s">
        <v>1498</v>
      </c>
      <c r="F26" s="38" t="s">
        <v>76</v>
      </c>
      <c r="G26" s="62" t="s">
        <v>10</v>
      </c>
      <c r="H26" s="38" t="s">
        <v>1499</v>
      </c>
      <c r="I26" s="21" t="s">
        <v>488</v>
      </c>
      <c r="J26" s="21" t="s">
        <v>489</v>
      </c>
      <c r="K26" s="49">
        <v>774150</v>
      </c>
      <c r="L26" s="126">
        <v>603874.54399999999</v>
      </c>
    </row>
    <row r="27" spans="1:13" ht="61.5" customHeight="1" x14ac:dyDescent="0.25">
      <c r="A27" s="20"/>
      <c r="B27" s="32">
        <v>201053774</v>
      </c>
      <c r="C27" s="21" t="s">
        <v>490</v>
      </c>
      <c r="D27" s="46" t="s">
        <v>496</v>
      </c>
      <c r="E27" s="93">
        <v>1</v>
      </c>
      <c r="F27" s="38" t="s">
        <v>77</v>
      </c>
      <c r="G27" s="62" t="s">
        <v>10</v>
      </c>
      <c r="H27" s="38" t="s">
        <v>90</v>
      </c>
      <c r="I27" s="45" t="s">
        <v>491</v>
      </c>
      <c r="J27" s="21" t="s">
        <v>489</v>
      </c>
      <c r="K27" s="49">
        <v>58000</v>
      </c>
      <c r="L27" s="126">
        <v>52640</v>
      </c>
      <c r="M27" t="s">
        <v>1493</v>
      </c>
    </row>
    <row r="28" spans="1:13" ht="46.5" customHeight="1" x14ac:dyDescent="0.25">
      <c r="A28" s="20"/>
      <c r="B28" s="32">
        <v>201053774</v>
      </c>
      <c r="C28" s="21" t="s">
        <v>1500</v>
      </c>
      <c r="D28" s="46" t="s">
        <v>497</v>
      </c>
      <c r="E28" s="93" t="s">
        <v>1501</v>
      </c>
      <c r="F28" s="38" t="s">
        <v>78</v>
      </c>
      <c r="G28" s="62" t="s">
        <v>10</v>
      </c>
      <c r="H28" s="38" t="s">
        <v>91</v>
      </c>
      <c r="I28" s="21" t="s">
        <v>492</v>
      </c>
      <c r="J28" s="21" t="s">
        <v>493</v>
      </c>
      <c r="K28" s="49">
        <v>829879.00800000003</v>
      </c>
      <c r="L28" s="126">
        <v>664217.57939999993</v>
      </c>
    </row>
    <row r="29" spans="1:13" ht="39" thickBot="1" x14ac:dyDescent="0.3">
      <c r="A29" s="22"/>
      <c r="B29" s="32">
        <v>201053774</v>
      </c>
      <c r="C29" s="21" t="s">
        <v>498</v>
      </c>
      <c r="D29" s="46" t="s">
        <v>499</v>
      </c>
      <c r="E29" s="89">
        <v>1</v>
      </c>
      <c r="F29" s="38" t="s">
        <v>79</v>
      </c>
      <c r="G29" s="62" t="s">
        <v>10</v>
      </c>
      <c r="H29" s="38" t="s">
        <v>1502</v>
      </c>
      <c r="I29" s="17" t="s">
        <v>1503</v>
      </c>
      <c r="J29" s="17" t="s">
        <v>481</v>
      </c>
      <c r="K29" s="49">
        <v>1836800</v>
      </c>
      <c r="L29" s="126">
        <v>1747200</v>
      </c>
    </row>
    <row r="30" spans="1:13" ht="15.75" thickBot="1" x14ac:dyDescent="0.3">
      <c r="A30" s="23"/>
      <c r="B30" s="24"/>
      <c r="C30" s="24"/>
      <c r="D30" s="24"/>
      <c r="E30" s="94"/>
      <c r="F30" s="24"/>
      <c r="G30" s="53" t="s">
        <v>80</v>
      </c>
      <c r="H30" s="24"/>
      <c r="I30" s="24"/>
      <c r="J30" s="24"/>
      <c r="K30" s="24"/>
      <c r="L30" s="19">
        <f>SUM(L24:L29)</f>
        <v>3389473.8193999999</v>
      </c>
    </row>
    <row r="31" spans="1:13" ht="15.75" thickBot="1" x14ac:dyDescent="0.3">
      <c r="A31" s="25"/>
      <c r="B31" s="26"/>
      <c r="C31" s="26" t="s">
        <v>1223</v>
      </c>
      <c r="D31" s="26" t="s">
        <v>1223</v>
      </c>
      <c r="E31" s="92" t="s">
        <v>1223</v>
      </c>
      <c r="F31" s="26" t="s">
        <v>1223</v>
      </c>
      <c r="G31" s="78" t="s">
        <v>1223</v>
      </c>
      <c r="H31" s="26" t="s">
        <v>1223</v>
      </c>
      <c r="I31" s="26" t="s">
        <v>1223</v>
      </c>
      <c r="J31" s="26" t="s">
        <v>1223</v>
      </c>
      <c r="K31" s="26" t="s">
        <v>1223</v>
      </c>
      <c r="L31" s="27">
        <v>0</v>
      </c>
    </row>
    <row r="32" spans="1:13" ht="15.75" thickBot="1" x14ac:dyDescent="0.3">
      <c r="A32" s="25"/>
      <c r="B32" s="26"/>
      <c r="C32" s="26"/>
      <c r="D32" s="26"/>
      <c r="E32" s="92"/>
      <c r="F32" s="26"/>
      <c r="G32" s="78" t="s">
        <v>1222</v>
      </c>
      <c r="H32" s="26"/>
      <c r="I32" s="26"/>
      <c r="J32" s="26"/>
      <c r="K32" s="26"/>
      <c r="L32" s="27">
        <v>0</v>
      </c>
    </row>
    <row r="33" spans="1:12" s="83" customFormat="1" ht="64.5" thickBot="1" x14ac:dyDescent="0.3">
      <c r="A33" s="127"/>
      <c r="B33" s="128">
        <v>201053774</v>
      </c>
      <c r="C33" s="128" t="s">
        <v>1504</v>
      </c>
      <c r="D33" s="128" t="s">
        <v>30</v>
      </c>
      <c r="E33" s="129">
        <v>1</v>
      </c>
      <c r="F33" s="130" t="s">
        <v>1505</v>
      </c>
      <c r="G33" s="131" t="s">
        <v>10</v>
      </c>
      <c r="H33" s="128" t="s">
        <v>1502</v>
      </c>
      <c r="I33" s="128" t="s">
        <v>1506</v>
      </c>
      <c r="J33" s="128" t="s">
        <v>481</v>
      </c>
      <c r="K33" s="63">
        <v>1663648</v>
      </c>
      <c r="L33" s="63">
        <v>1597102.0800000001</v>
      </c>
    </row>
    <row r="34" spans="1:12" s="83" customFormat="1" ht="64.5" thickBot="1" x14ac:dyDescent="0.3">
      <c r="A34" s="20"/>
      <c r="B34" s="128">
        <v>201053774</v>
      </c>
      <c r="C34" s="99" t="s">
        <v>1507</v>
      </c>
      <c r="D34" s="99" t="s">
        <v>1508</v>
      </c>
      <c r="E34" s="132">
        <v>1</v>
      </c>
      <c r="F34" s="38" t="s">
        <v>1509</v>
      </c>
      <c r="G34" s="38" t="s">
        <v>10</v>
      </c>
      <c r="H34" s="99" t="s">
        <v>1510</v>
      </c>
      <c r="I34" s="99" t="s">
        <v>1511</v>
      </c>
      <c r="J34" s="99" t="s">
        <v>487</v>
      </c>
      <c r="K34" s="63">
        <v>972875.78300000005</v>
      </c>
      <c r="L34" s="63">
        <v>799411.31200000003</v>
      </c>
    </row>
    <row r="35" spans="1:12" s="83" customFormat="1" ht="77.25" thickBot="1" x14ac:dyDescent="0.3">
      <c r="A35" s="133"/>
      <c r="B35" s="82">
        <v>201053774</v>
      </c>
      <c r="C35" s="134" t="s">
        <v>1512</v>
      </c>
      <c r="D35" s="134" t="s">
        <v>1513</v>
      </c>
      <c r="E35" s="135">
        <v>1</v>
      </c>
      <c r="F35" s="136" t="s">
        <v>1514</v>
      </c>
      <c r="G35" s="137" t="s">
        <v>10</v>
      </c>
      <c r="H35" s="134" t="s">
        <v>1515</v>
      </c>
      <c r="I35" s="134" t="s">
        <v>1516</v>
      </c>
      <c r="J35" s="134">
        <v>365</v>
      </c>
      <c r="K35" s="138">
        <v>974887.02</v>
      </c>
      <c r="L35" s="138">
        <v>545936.73100000003</v>
      </c>
    </row>
    <row r="36" spans="1:12" ht="15.75" thickBot="1" x14ac:dyDescent="0.3">
      <c r="A36" s="23"/>
      <c r="B36" s="24"/>
      <c r="C36" s="24"/>
      <c r="D36" s="24"/>
      <c r="E36" s="94"/>
      <c r="F36" s="139"/>
      <c r="G36" s="53" t="s">
        <v>1496</v>
      </c>
      <c r="H36" s="24"/>
      <c r="I36" s="24"/>
      <c r="J36" s="24"/>
      <c r="K36" s="24"/>
      <c r="L36" s="19">
        <f>SUM(L33:L35)</f>
        <v>2942450.1230000001</v>
      </c>
    </row>
    <row r="37" spans="1:12" ht="15.75" thickBot="1" x14ac:dyDescent="0.3">
      <c r="A37" s="25"/>
      <c r="B37" s="26"/>
      <c r="C37" s="26"/>
      <c r="D37" s="26"/>
      <c r="E37" s="92"/>
      <c r="F37" s="26"/>
      <c r="G37" s="78" t="s">
        <v>11</v>
      </c>
      <c r="H37" s="26"/>
      <c r="I37" s="26"/>
      <c r="J37" s="26"/>
      <c r="K37" s="29"/>
      <c r="L37" s="27">
        <f>SUM(L23,L30,L32,L36)</f>
        <v>7163224.1723999996</v>
      </c>
    </row>
    <row r="38" spans="1:12" ht="45.75" thickBot="1" x14ac:dyDescent="0.3">
      <c r="A38" s="13"/>
      <c r="B38" s="14"/>
      <c r="C38" s="14"/>
      <c r="D38" s="14"/>
      <c r="E38" s="88"/>
      <c r="F38" s="14"/>
      <c r="G38" s="53" t="s">
        <v>13</v>
      </c>
      <c r="H38" s="14"/>
      <c r="I38" s="14"/>
      <c r="J38" s="14"/>
      <c r="K38" s="14"/>
      <c r="L38" s="15"/>
    </row>
    <row r="39" spans="1:12" ht="45" x14ac:dyDescent="0.25">
      <c r="A39" s="22"/>
      <c r="B39" s="32">
        <v>201053774</v>
      </c>
      <c r="C39" s="62" t="s">
        <v>651</v>
      </c>
      <c r="D39" s="38" t="s">
        <v>21</v>
      </c>
      <c r="E39" s="89" t="s">
        <v>652</v>
      </c>
      <c r="F39" s="18" t="s">
        <v>653</v>
      </c>
      <c r="G39" s="62" t="s">
        <v>10</v>
      </c>
      <c r="H39" s="17" t="s">
        <v>654</v>
      </c>
      <c r="I39" s="38" t="s">
        <v>655</v>
      </c>
      <c r="J39" s="17">
        <v>7</v>
      </c>
      <c r="K39" s="63">
        <v>14400</v>
      </c>
      <c r="L39" s="63">
        <v>10080</v>
      </c>
    </row>
    <row r="40" spans="1:12" ht="30" x14ac:dyDescent="0.25">
      <c r="A40" s="22"/>
      <c r="B40" s="32">
        <v>201053774</v>
      </c>
      <c r="C40" s="39" t="s">
        <v>656</v>
      </c>
      <c r="D40" s="38" t="s">
        <v>19</v>
      </c>
      <c r="E40" s="93" t="s">
        <v>657</v>
      </c>
      <c r="F40" s="18" t="s">
        <v>658</v>
      </c>
      <c r="G40" s="39" t="s">
        <v>10</v>
      </c>
      <c r="H40" s="17" t="s">
        <v>659</v>
      </c>
      <c r="I40" s="38" t="s">
        <v>660</v>
      </c>
      <c r="J40" s="21">
        <v>7</v>
      </c>
      <c r="K40" s="63">
        <v>3000</v>
      </c>
      <c r="L40" s="63">
        <v>1020</v>
      </c>
    </row>
    <row r="41" spans="1:12" ht="45" x14ac:dyDescent="0.25">
      <c r="A41" s="22"/>
      <c r="B41" s="32">
        <v>201053774</v>
      </c>
      <c r="C41" s="39" t="s">
        <v>661</v>
      </c>
      <c r="D41" s="38" t="s">
        <v>21</v>
      </c>
      <c r="E41" s="93" t="s">
        <v>662</v>
      </c>
      <c r="F41" s="18" t="s">
        <v>663</v>
      </c>
      <c r="G41" s="39" t="s">
        <v>10</v>
      </c>
      <c r="H41" s="17" t="s">
        <v>664</v>
      </c>
      <c r="I41" s="38" t="s">
        <v>665</v>
      </c>
      <c r="J41" s="21">
        <v>7</v>
      </c>
      <c r="K41" s="63">
        <v>48240</v>
      </c>
      <c r="L41" s="63">
        <v>36662.78</v>
      </c>
    </row>
    <row r="42" spans="1:12" ht="30" x14ac:dyDescent="0.25">
      <c r="A42" s="22"/>
      <c r="B42" s="32">
        <v>201053774</v>
      </c>
      <c r="C42" s="39" t="s">
        <v>666</v>
      </c>
      <c r="D42" s="38" t="s">
        <v>17</v>
      </c>
      <c r="E42" s="93" t="s">
        <v>667</v>
      </c>
      <c r="F42" s="18" t="s">
        <v>668</v>
      </c>
      <c r="G42" s="39" t="s">
        <v>10</v>
      </c>
      <c r="H42" s="17" t="s">
        <v>669</v>
      </c>
      <c r="I42" s="38" t="s">
        <v>670</v>
      </c>
      <c r="J42" s="21">
        <v>7</v>
      </c>
      <c r="K42" s="63">
        <v>40500</v>
      </c>
      <c r="L42" s="63">
        <v>32400</v>
      </c>
    </row>
    <row r="43" spans="1:12" ht="45" x14ac:dyDescent="0.25">
      <c r="A43" s="22"/>
      <c r="B43" s="32">
        <v>201053774</v>
      </c>
      <c r="C43" s="39" t="s">
        <v>661</v>
      </c>
      <c r="D43" s="38" t="s">
        <v>21</v>
      </c>
      <c r="E43" s="93" t="s">
        <v>671</v>
      </c>
      <c r="F43" s="18" t="s">
        <v>672</v>
      </c>
      <c r="G43" s="39" t="s">
        <v>10</v>
      </c>
      <c r="H43" s="17" t="s">
        <v>673</v>
      </c>
      <c r="I43" s="38" t="s">
        <v>674</v>
      </c>
      <c r="J43" s="21">
        <v>7</v>
      </c>
      <c r="K43" s="63">
        <v>1500000</v>
      </c>
      <c r="L43" s="63">
        <v>1200000</v>
      </c>
    </row>
    <row r="44" spans="1:12" ht="30" x14ac:dyDescent="0.25">
      <c r="A44" s="22"/>
      <c r="B44" s="32">
        <v>201053774</v>
      </c>
      <c r="C44" s="39" t="s">
        <v>675</v>
      </c>
      <c r="D44" s="38" t="s">
        <v>17</v>
      </c>
      <c r="E44" s="93" t="s">
        <v>676</v>
      </c>
      <c r="F44" s="18" t="s">
        <v>677</v>
      </c>
      <c r="G44" s="39" t="s">
        <v>10</v>
      </c>
      <c r="H44" s="17" t="s">
        <v>678</v>
      </c>
      <c r="I44" s="38" t="s">
        <v>679</v>
      </c>
      <c r="J44" s="21">
        <v>7</v>
      </c>
      <c r="K44" s="63">
        <v>15900</v>
      </c>
      <c r="L44" s="63">
        <v>7632</v>
      </c>
    </row>
    <row r="45" spans="1:12" ht="36" x14ac:dyDescent="0.25">
      <c r="A45" s="22"/>
      <c r="B45" s="32">
        <v>201053774</v>
      </c>
      <c r="C45" s="39" t="s">
        <v>680</v>
      </c>
      <c r="D45" s="38" t="s">
        <v>18</v>
      </c>
      <c r="E45" s="93" t="s">
        <v>681</v>
      </c>
      <c r="F45" s="18" t="s">
        <v>682</v>
      </c>
      <c r="G45" s="39" t="s">
        <v>10</v>
      </c>
      <c r="H45" s="17" t="s">
        <v>683</v>
      </c>
      <c r="I45" s="38" t="s">
        <v>684</v>
      </c>
      <c r="J45" s="21">
        <v>7</v>
      </c>
      <c r="K45" s="63">
        <v>6400</v>
      </c>
      <c r="L45" s="63">
        <v>3328</v>
      </c>
    </row>
    <row r="46" spans="1:12" ht="30" x14ac:dyDescent="0.25">
      <c r="A46" s="22"/>
      <c r="B46" s="32">
        <v>201053774</v>
      </c>
      <c r="C46" s="39" t="s">
        <v>685</v>
      </c>
      <c r="D46" s="38" t="s">
        <v>16</v>
      </c>
      <c r="E46" s="93" t="s">
        <v>686</v>
      </c>
      <c r="F46" s="18" t="s">
        <v>687</v>
      </c>
      <c r="G46" s="39" t="s">
        <v>10</v>
      </c>
      <c r="H46" s="17" t="s">
        <v>678</v>
      </c>
      <c r="I46" s="38" t="s">
        <v>688</v>
      </c>
      <c r="J46" s="21">
        <v>7</v>
      </c>
      <c r="K46" s="63">
        <v>4000</v>
      </c>
      <c r="L46" s="63">
        <v>1520</v>
      </c>
    </row>
    <row r="47" spans="1:12" ht="45" x14ac:dyDescent="0.25">
      <c r="A47" s="22"/>
      <c r="B47" s="32">
        <v>201053774</v>
      </c>
      <c r="C47" s="39" t="s">
        <v>689</v>
      </c>
      <c r="D47" s="38" t="s">
        <v>15</v>
      </c>
      <c r="E47" s="93" t="s">
        <v>690</v>
      </c>
      <c r="F47" s="18" t="s">
        <v>691</v>
      </c>
      <c r="G47" s="39" t="s">
        <v>10</v>
      </c>
      <c r="H47" s="17" t="s">
        <v>692</v>
      </c>
      <c r="I47" s="38" t="s">
        <v>693</v>
      </c>
      <c r="J47" s="21">
        <v>7</v>
      </c>
      <c r="K47" s="63">
        <v>17640</v>
      </c>
      <c r="L47" s="63">
        <v>10231.200000000001</v>
      </c>
    </row>
    <row r="48" spans="1:12" ht="45" x14ac:dyDescent="0.25">
      <c r="A48" s="22"/>
      <c r="B48" s="32">
        <v>201053774</v>
      </c>
      <c r="C48" s="39" t="s">
        <v>694</v>
      </c>
      <c r="D48" s="38" t="s">
        <v>21</v>
      </c>
      <c r="E48" s="93" t="s">
        <v>695</v>
      </c>
      <c r="F48" s="18" t="s">
        <v>696</v>
      </c>
      <c r="G48" s="39" t="s">
        <v>10</v>
      </c>
      <c r="H48" s="17" t="s">
        <v>697</v>
      </c>
      <c r="I48" s="38" t="s">
        <v>698</v>
      </c>
      <c r="J48" s="21">
        <v>7</v>
      </c>
      <c r="K48" s="63">
        <v>900</v>
      </c>
      <c r="L48" s="63">
        <v>162</v>
      </c>
    </row>
    <row r="49" spans="1:12" ht="30" x14ac:dyDescent="0.25">
      <c r="A49" s="22"/>
      <c r="B49" s="32">
        <v>201053774</v>
      </c>
      <c r="C49" s="39" t="s">
        <v>699</v>
      </c>
      <c r="D49" s="38" t="s">
        <v>19</v>
      </c>
      <c r="E49" s="93" t="s">
        <v>700</v>
      </c>
      <c r="F49" s="18" t="s">
        <v>701</v>
      </c>
      <c r="G49" s="39" t="s">
        <v>10</v>
      </c>
      <c r="H49" s="17" t="s">
        <v>702</v>
      </c>
      <c r="I49" s="38" t="s">
        <v>703</v>
      </c>
      <c r="J49" s="21">
        <v>7</v>
      </c>
      <c r="K49" s="63">
        <v>9500</v>
      </c>
      <c r="L49" s="63">
        <v>4180</v>
      </c>
    </row>
    <row r="50" spans="1:12" ht="45" x14ac:dyDescent="0.25">
      <c r="A50" s="22"/>
      <c r="B50" s="32">
        <v>201053774</v>
      </c>
      <c r="C50" s="39" t="s">
        <v>704</v>
      </c>
      <c r="D50" s="38" t="s">
        <v>21</v>
      </c>
      <c r="E50" s="93" t="s">
        <v>705</v>
      </c>
      <c r="F50" s="18" t="s">
        <v>706</v>
      </c>
      <c r="G50" s="39" t="s">
        <v>10</v>
      </c>
      <c r="H50" s="17" t="s">
        <v>707</v>
      </c>
      <c r="I50" s="38" t="s">
        <v>708</v>
      </c>
      <c r="J50" s="21">
        <v>10</v>
      </c>
      <c r="K50" s="63">
        <v>223215</v>
      </c>
      <c r="L50" s="63">
        <v>178572</v>
      </c>
    </row>
    <row r="51" spans="1:12" ht="30" x14ac:dyDescent="0.25">
      <c r="A51" s="22"/>
      <c r="B51" s="32">
        <v>201053774</v>
      </c>
      <c r="C51" s="39" t="s">
        <v>709</v>
      </c>
      <c r="D51" s="38" t="s">
        <v>16</v>
      </c>
      <c r="E51" s="93"/>
      <c r="F51" s="18" t="s">
        <v>710</v>
      </c>
      <c r="G51" s="39" t="s">
        <v>10</v>
      </c>
      <c r="H51" s="17" t="s">
        <v>711</v>
      </c>
      <c r="I51" s="38" t="s">
        <v>712</v>
      </c>
      <c r="J51" s="21">
        <v>7</v>
      </c>
      <c r="K51" s="63">
        <v>75270</v>
      </c>
      <c r="L51" s="63">
        <v>31613.4</v>
      </c>
    </row>
    <row r="52" spans="1:12" ht="30" x14ac:dyDescent="0.25">
      <c r="A52" s="22"/>
      <c r="B52" s="32">
        <v>201053774</v>
      </c>
      <c r="C52" s="39" t="s">
        <v>713</v>
      </c>
      <c r="D52" s="38" t="s">
        <v>22</v>
      </c>
      <c r="E52" s="93">
        <v>100</v>
      </c>
      <c r="F52" s="18" t="s">
        <v>714</v>
      </c>
      <c r="G52" s="39" t="s">
        <v>10</v>
      </c>
      <c r="H52" s="17" t="s">
        <v>702</v>
      </c>
      <c r="I52" s="38" t="s">
        <v>715</v>
      </c>
      <c r="J52" s="21">
        <v>7</v>
      </c>
      <c r="K52" s="63">
        <v>1600</v>
      </c>
      <c r="L52" s="63">
        <v>800</v>
      </c>
    </row>
    <row r="53" spans="1:12" ht="45" x14ac:dyDescent="0.25">
      <c r="A53" s="22"/>
      <c r="B53" s="32">
        <v>201053774</v>
      </c>
      <c r="C53" s="39" t="s">
        <v>716</v>
      </c>
      <c r="D53" s="38" t="s">
        <v>21</v>
      </c>
      <c r="E53" s="93" t="s">
        <v>662</v>
      </c>
      <c r="F53" s="18" t="s">
        <v>717</v>
      </c>
      <c r="G53" s="39" t="s">
        <v>10</v>
      </c>
      <c r="H53" s="17" t="s">
        <v>718</v>
      </c>
      <c r="I53" s="38" t="s">
        <v>719</v>
      </c>
      <c r="J53" s="21">
        <v>7</v>
      </c>
      <c r="K53" s="63">
        <v>55550</v>
      </c>
      <c r="L53" s="63">
        <v>33330</v>
      </c>
    </row>
    <row r="54" spans="1:12" ht="45" x14ac:dyDescent="0.25">
      <c r="A54" s="22"/>
      <c r="B54" s="32">
        <v>201053774</v>
      </c>
      <c r="C54" s="39" t="s">
        <v>720</v>
      </c>
      <c r="D54" s="38" t="s">
        <v>18</v>
      </c>
      <c r="E54" s="93" t="s">
        <v>721</v>
      </c>
      <c r="F54" s="18" t="s">
        <v>722</v>
      </c>
      <c r="G54" s="39" t="s">
        <v>10</v>
      </c>
      <c r="H54" s="17" t="s">
        <v>723</v>
      </c>
      <c r="I54" s="38" t="s">
        <v>724</v>
      </c>
      <c r="J54" s="21">
        <v>7</v>
      </c>
      <c r="K54" s="63">
        <v>5950</v>
      </c>
      <c r="L54" s="63">
        <v>1547</v>
      </c>
    </row>
    <row r="55" spans="1:12" ht="45" x14ac:dyDescent="0.25">
      <c r="A55" s="22"/>
      <c r="B55" s="32">
        <v>201053774</v>
      </c>
      <c r="C55" s="39" t="s">
        <v>725</v>
      </c>
      <c r="D55" s="38" t="s">
        <v>23</v>
      </c>
      <c r="E55" s="93">
        <v>20</v>
      </c>
      <c r="F55" s="18" t="s">
        <v>726</v>
      </c>
      <c r="G55" s="39" t="s">
        <v>10</v>
      </c>
      <c r="H55" s="17" t="s">
        <v>702</v>
      </c>
      <c r="I55" s="38" t="s">
        <v>727</v>
      </c>
      <c r="J55" s="21">
        <v>7</v>
      </c>
      <c r="K55" s="63">
        <v>3000</v>
      </c>
      <c r="L55" s="63">
        <v>1320</v>
      </c>
    </row>
    <row r="56" spans="1:12" ht="90.75" thickBot="1" x14ac:dyDescent="0.3">
      <c r="A56" s="22"/>
      <c r="B56" s="32">
        <v>201053774</v>
      </c>
      <c r="C56" s="39" t="s">
        <v>728</v>
      </c>
      <c r="D56" s="38" t="s">
        <v>20</v>
      </c>
      <c r="E56" s="93" t="s">
        <v>729</v>
      </c>
      <c r="F56" s="18" t="s">
        <v>730</v>
      </c>
      <c r="G56" s="39" t="s">
        <v>10</v>
      </c>
      <c r="H56" s="17" t="s">
        <v>702</v>
      </c>
      <c r="I56" s="38" t="s">
        <v>731</v>
      </c>
      <c r="J56" s="21">
        <v>7</v>
      </c>
      <c r="K56" s="63">
        <v>29000</v>
      </c>
      <c r="L56" s="63">
        <v>15080</v>
      </c>
    </row>
    <row r="57" spans="1:12" ht="15.75" thickBot="1" x14ac:dyDescent="0.3">
      <c r="A57" s="23"/>
      <c r="B57" s="24"/>
      <c r="C57" s="24"/>
      <c r="D57" s="24"/>
      <c r="E57" s="94"/>
      <c r="F57" s="24"/>
      <c r="G57" s="53" t="s">
        <v>636</v>
      </c>
      <c r="H57" s="24"/>
      <c r="I57" s="24"/>
      <c r="J57" s="24"/>
      <c r="K57" s="24"/>
      <c r="L57" s="19">
        <f>SUM(L39:L56)</f>
        <v>1569478.38</v>
      </c>
    </row>
    <row r="58" spans="1:12" ht="120" x14ac:dyDescent="0.25">
      <c r="A58" s="22"/>
      <c r="B58" s="32">
        <v>201053774</v>
      </c>
      <c r="C58" s="47" t="s">
        <v>500</v>
      </c>
      <c r="D58" s="38" t="s">
        <v>14</v>
      </c>
      <c r="E58" s="89">
        <v>1</v>
      </c>
      <c r="F58" s="38" t="s">
        <v>81</v>
      </c>
      <c r="G58" s="62" t="s">
        <v>10</v>
      </c>
      <c r="H58" s="38" t="s">
        <v>92</v>
      </c>
      <c r="I58" s="38" t="s">
        <v>503</v>
      </c>
      <c r="J58" s="17" t="s">
        <v>501</v>
      </c>
      <c r="K58" s="49">
        <v>385000</v>
      </c>
      <c r="L58" s="49">
        <v>223300</v>
      </c>
    </row>
    <row r="59" spans="1:12" ht="184.5" customHeight="1" x14ac:dyDescent="0.25">
      <c r="A59" s="22"/>
      <c r="B59" s="32">
        <v>201053774</v>
      </c>
      <c r="C59" s="48" t="s">
        <v>504</v>
      </c>
      <c r="D59" s="38" t="s">
        <v>24</v>
      </c>
      <c r="E59" s="95" t="s">
        <v>1517</v>
      </c>
      <c r="F59" s="38" t="s">
        <v>82</v>
      </c>
      <c r="G59" s="62" t="s">
        <v>10</v>
      </c>
      <c r="H59" s="38" t="s">
        <v>93</v>
      </c>
      <c r="I59" s="38" t="s">
        <v>502</v>
      </c>
      <c r="J59" s="21" t="s">
        <v>505</v>
      </c>
      <c r="K59" s="49">
        <v>52656.5</v>
      </c>
      <c r="L59" s="49">
        <v>36859.550000000003</v>
      </c>
    </row>
    <row r="60" spans="1:12" ht="30" x14ac:dyDescent="0.25">
      <c r="A60" s="22"/>
      <c r="B60" s="32">
        <v>201053774</v>
      </c>
      <c r="C60" s="39" t="s">
        <v>507</v>
      </c>
      <c r="D60" s="38" t="s">
        <v>19</v>
      </c>
      <c r="E60" s="93">
        <v>50</v>
      </c>
      <c r="F60" s="38" t="s">
        <v>83</v>
      </c>
      <c r="G60" s="62" t="s">
        <v>10</v>
      </c>
      <c r="H60" s="38" t="s">
        <v>94</v>
      </c>
      <c r="I60" s="38" t="s">
        <v>506</v>
      </c>
      <c r="J60" s="21" t="s">
        <v>505</v>
      </c>
      <c r="K60" s="49">
        <v>480</v>
      </c>
      <c r="L60" s="49">
        <v>182.4</v>
      </c>
    </row>
    <row r="61" spans="1:12" ht="119.25" customHeight="1" x14ac:dyDescent="0.25">
      <c r="A61" s="22"/>
      <c r="B61" s="32">
        <v>201053774</v>
      </c>
      <c r="C61" s="140" t="s">
        <v>1518</v>
      </c>
      <c r="D61" s="38" t="s">
        <v>22</v>
      </c>
      <c r="E61" s="95" t="s">
        <v>1519</v>
      </c>
      <c r="F61" s="38" t="s">
        <v>84</v>
      </c>
      <c r="G61" s="62" t="s">
        <v>10</v>
      </c>
      <c r="H61" s="38" t="s">
        <v>95</v>
      </c>
      <c r="I61" s="38" t="s">
        <v>508</v>
      </c>
      <c r="J61" s="21" t="s">
        <v>505</v>
      </c>
      <c r="K61" s="49">
        <v>20068</v>
      </c>
      <c r="L61" s="49">
        <v>17258.48</v>
      </c>
    </row>
    <row r="62" spans="1:12" ht="120" x14ac:dyDescent="0.25">
      <c r="A62" s="22"/>
      <c r="B62" s="32">
        <v>201053774</v>
      </c>
      <c r="C62" s="39" t="s">
        <v>509</v>
      </c>
      <c r="D62" s="38" t="s">
        <v>14</v>
      </c>
      <c r="E62" s="93">
        <v>1</v>
      </c>
      <c r="F62" s="38" t="s">
        <v>85</v>
      </c>
      <c r="G62" s="62" t="s">
        <v>10</v>
      </c>
      <c r="H62" s="38" t="s">
        <v>1520</v>
      </c>
      <c r="I62" s="38" t="s">
        <v>510</v>
      </c>
      <c r="J62" s="21" t="s">
        <v>511</v>
      </c>
      <c r="K62" s="49">
        <v>1218168</v>
      </c>
      <c r="L62" s="49">
        <v>1169441.28</v>
      </c>
    </row>
    <row r="63" spans="1:12" ht="120.75" thickBot="1" x14ac:dyDescent="0.3">
      <c r="A63" s="22"/>
      <c r="B63" s="32">
        <v>201053774</v>
      </c>
      <c r="C63" s="39" t="s">
        <v>512</v>
      </c>
      <c r="D63" s="38" t="s">
        <v>14</v>
      </c>
      <c r="E63" s="93">
        <v>1</v>
      </c>
      <c r="F63" s="38" t="s">
        <v>86</v>
      </c>
      <c r="G63" s="62" t="s">
        <v>10</v>
      </c>
      <c r="H63" s="38" t="s">
        <v>1520</v>
      </c>
      <c r="I63" s="38" t="s">
        <v>513</v>
      </c>
      <c r="J63" s="21" t="s">
        <v>501</v>
      </c>
      <c r="K63" s="49">
        <v>982800</v>
      </c>
      <c r="L63" s="49">
        <v>943488</v>
      </c>
    </row>
    <row r="64" spans="1:12" ht="15.75" thickBot="1" x14ac:dyDescent="0.3">
      <c r="A64" s="23"/>
      <c r="B64" s="24"/>
      <c r="C64" s="24"/>
      <c r="D64" s="24"/>
      <c r="E64" s="94"/>
      <c r="F64" s="24"/>
      <c r="G64" s="53" t="s">
        <v>80</v>
      </c>
      <c r="H64" s="24"/>
      <c r="I64" s="24"/>
      <c r="J64" s="24"/>
      <c r="K64" s="24"/>
      <c r="L64" s="19">
        <f>SUM(L58:L63)</f>
        <v>2390529.71</v>
      </c>
    </row>
    <row r="65" spans="1:12" ht="15.75" thickBot="1" x14ac:dyDescent="0.3">
      <c r="A65" s="25"/>
      <c r="B65" s="26" t="s">
        <v>1223</v>
      </c>
      <c r="C65" s="26" t="s">
        <v>1223</v>
      </c>
      <c r="D65" s="26" t="s">
        <v>1223</v>
      </c>
      <c r="E65" s="92" t="s">
        <v>1223</v>
      </c>
      <c r="F65" s="26" t="s">
        <v>1223</v>
      </c>
      <c r="G65" s="78" t="s">
        <v>1223</v>
      </c>
      <c r="H65" s="26" t="s">
        <v>1223</v>
      </c>
      <c r="I65" s="26" t="s">
        <v>1223</v>
      </c>
      <c r="J65" s="26" t="s">
        <v>1223</v>
      </c>
      <c r="K65" s="26" t="s">
        <v>1223</v>
      </c>
      <c r="L65" s="27">
        <v>0</v>
      </c>
    </row>
    <row r="66" spans="1:12" ht="15.75" thickBot="1" x14ac:dyDescent="0.3">
      <c r="A66" s="23"/>
      <c r="B66" s="24"/>
      <c r="C66" s="24"/>
      <c r="D66" s="24"/>
      <c r="E66" s="94"/>
      <c r="F66" s="24"/>
      <c r="G66" s="53" t="s">
        <v>1222</v>
      </c>
      <c r="H66" s="24"/>
      <c r="I66" s="24"/>
      <c r="J66" s="24"/>
      <c r="K66" s="24"/>
      <c r="L66" s="19">
        <v>0</v>
      </c>
    </row>
    <row r="67" spans="1:12" s="142" customFormat="1" ht="120" x14ac:dyDescent="0.25">
      <c r="A67" s="47"/>
      <c r="B67" s="47">
        <v>201053774</v>
      </c>
      <c r="C67" s="47" t="s">
        <v>1521</v>
      </c>
      <c r="D67" s="38" t="s">
        <v>14</v>
      </c>
      <c r="E67" s="141">
        <v>1</v>
      </c>
      <c r="F67" s="38" t="s">
        <v>1522</v>
      </c>
      <c r="G67" s="62" t="s">
        <v>10</v>
      </c>
      <c r="H67" s="38" t="s">
        <v>1523</v>
      </c>
      <c r="I67" s="38" t="s">
        <v>1524</v>
      </c>
      <c r="J67" s="47" t="s">
        <v>501</v>
      </c>
      <c r="K67" s="63">
        <v>932380.96</v>
      </c>
      <c r="L67" s="63">
        <v>895085.72100000002</v>
      </c>
    </row>
    <row r="68" spans="1:12" s="142" customFormat="1" ht="30" x14ac:dyDescent="0.25">
      <c r="A68" s="99"/>
      <c r="B68" s="47">
        <v>201053774</v>
      </c>
      <c r="C68" s="99" t="s">
        <v>1525</v>
      </c>
      <c r="D68" s="38" t="s">
        <v>22</v>
      </c>
      <c r="E68" s="132">
        <v>100</v>
      </c>
      <c r="F68" s="38" t="s">
        <v>1526</v>
      </c>
      <c r="G68" s="62" t="s">
        <v>10</v>
      </c>
      <c r="H68" s="99" t="s">
        <v>1527</v>
      </c>
      <c r="I68" s="38" t="s">
        <v>1528</v>
      </c>
      <c r="J68" s="99" t="s">
        <v>505</v>
      </c>
      <c r="K68" s="63">
        <v>1800</v>
      </c>
      <c r="L68" s="63">
        <v>864</v>
      </c>
    </row>
    <row r="69" spans="1:12" s="142" customFormat="1" ht="45" x14ac:dyDescent="0.25">
      <c r="A69" s="99"/>
      <c r="B69" s="47">
        <v>201053774</v>
      </c>
      <c r="C69" s="99" t="s">
        <v>1529</v>
      </c>
      <c r="D69" s="38" t="s">
        <v>21</v>
      </c>
      <c r="E69" s="132">
        <v>50</v>
      </c>
      <c r="F69" s="38" t="s">
        <v>1530</v>
      </c>
      <c r="G69" s="62" t="s">
        <v>10</v>
      </c>
      <c r="H69" s="99" t="s">
        <v>1531</v>
      </c>
      <c r="I69" s="38" t="s">
        <v>1532</v>
      </c>
      <c r="J69" s="99" t="s">
        <v>505</v>
      </c>
      <c r="K69" s="63">
        <v>900</v>
      </c>
      <c r="L69" s="63">
        <v>180</v>
      </c>
    </row>
    <row r="70" spans="1:12" s="142" customFormat="1" ht="63.75" x14ac:dyDescent="0.25">
      <c r="A70" s="99"/>
      <c r="B70" s="47">
        <v>201053774</v>
      </c>
      <c r="C70" s="99" t="s">
        <v>1533</v>
      </c>
      <c r="D70" s="38" t="s">
        <v>17</v>
      </c>
      <c r="E70" s="132" t="s">
        <v>1534</v>
      </c>
      <c r="F70" s="38" t="s">
        <v>1535</v>
      </c>
      <c r="G70" s="62" t="s">
        <v>10</v>
      </c>
      <c r="H70" s="99" t="s">
        <v>1527</v>
      </c>
      <c r="I70" s="38" t="s">
        <v>1536</v>
      </c>
      <c r="J70" s="99" t="s">
        <v>505</v>
      </c>
      <c r="K70" s="63">
        <v>7100</v>
      </c>
      <c r="L70" s="63">
        <v>2414</v>
      </c>
    </row>
    <row r="71" spans="1:12" s="142" customFormat="1" ht="51" x14ac:dyDescent="0.25">
      <c r="A71" s="99"/>
      <c r="B71" s="47">
        <v>201053774</v>
      </c>
      <c r="C71" s="99" t="s">
        <v>1537</v>
      </c>
      <c r="D71" s="38" t="s">
        <v>16</v>
      </c>
      <c r="E71" s="132" t="s">
        <v>1538</v>
      </c>
      <c r="F71" s="38" t="s">
        <v>1539</v>
      </c>
      <c r="G71" s="62" t="s">
        <v>10</v>
      </c>
      <c r="H71" s="99" t="s">
        <v>1527</v>
      </c>
      <c r="I71" s="38" t="s">
        <v>1540</v>
      </c>
      <c r="J71" s="99" t="s">
        <v>505</v>
      </c>
      <c r="K71" s="63">
        <v>5100</v>
      </c>
      <c r="L71" s="63">
        <v>1530</v>
      </c>
    </row>
    <row r="72" spans="1:12" s="142" customFormat="1" ht="76.5" x14ac:dyDescent="0.25">
      <c r="A72" s="99"/>
      <c r="B72" s="47">
        <v>201053774</v>
      </c>
      <c r="C72" s="99" t="s">
        <v>1541</v>
      </c>
      <c r="D72" s="38" t="s">
        <v>18</v>
      </c>
      <c r="E72" s="132" t="s">
        <v>1542</v>
      </c>
      <c r="F72" s="38" t="s">
        <v>1543</v>
      </c>
      <c r="G72" s="62" t="s">
        <v>10</v>
      </c>
      <c r="H72" s="99" t="s">
        <v>1544</v>
      </c>
      <c r="I72" s="38" t="s">
        <v>1545</v>
      </c>
      <c r="J72" s="99" t="s">
        <v>505</v>
      </c>
      <c r="K72" s="63">
        <v>8200</v>
      </c>
      <c r="L72" s="63">
        <v>1968</v>
      </c>
    </row>
    <row r="73" spans="1:12" s="142" customFormat="1" ht="30" x14ac:dyDescent="0.25">
      <c r="A73" s="99"/>
      <c r="B73" s="47">
        <v>201053774</v>
      </c>
      <c r="C73" s="99" t="s">
        <v>1546</v>
      </c>
      <c r="D73" s="38" t="s">
        <v>19</v>
      </c>
      <c r="E73" s="132" t="s">
        <v>1547</v>
      </c>
      <c r="F73" s="38" t="s">
        <v>1548</v>
      </c>
      <c r="G73" s="62" t="s">
        <v>10</v>
      </c>
      <c r="H73" s="99" t="s">
        <v>1544</v>
      </c>
      <c r="I73" s="38" t="s">
        <v>1549</v>
      </c>
      <c r="J73" s="99" t="s">
        <v>505</v>
      </c>
      <c r="K73" s="63">
        <v>1600</v>
      </c>
      <c r="L73" s="63">
        <v>672</v>
      </c>
    </row>
    <row r="74" spans="1:12" s="142" customFormat="1" ht="38.25" x14ac:dyDescent="0.25">
      <c r="A74" s="99"/>
      <c r="B74" s="47">
        <v>201053774</v>
      </c>
      <c r="C74" s="99" t="s">
        <v>656</v>
      </c>
      <c r="D74" s="38" t="s">
        <v>19</v>
      </c>
      <c r="E74" s="132" t="s">
        <v>1550</v>
      </c>
      <c r="F74" s="38" t="s">
        <v>1551</v>
      </c>
      <c r="G74" s="62" t="s">
        <v>10</v>
      </c>
      <c r="H74" s="99" t="s">
        <v>1552</v>
      </c>
      <c r="I74" s="38" t="s">
        <v>1553</v>
      </c>
      <c r="J74" s="99" t="s">
        <v>505</v>
      </c>
      <c r="K74" s="63">
        <v>3100</v>
      </c>
      <c r="L74" s="63">
        <v>1922</v>
      </c>
    </row>
    <row r="75" spans="1:12" s="142" customFormat="1" ht="114.75" x14ac:dyDescent="0.25">
      <c r="A75" s="99"/>
      <c r="B75" s="47">
        <v>201053774</v>
      </c>
      <c r="C75" s="99" t="s">
        <v>1554</v>
      </c>
      <c r="D75" s="38" t="s">
        <v>16</v>
      </c>
      <c r="E75" s="132" t="s">
        <v>1555</v>
      </c>
      <c r="F75" s="38" t="s">
        <v>1556</v>
      </c>
      <c r="G75" s="62" t="s">
        <v>10</v>
      </c>
      <c r="H75" s="99" t="s">
        <v>1557</v>
      </c>
      <c r="I75" s="38" t="s">
        <v>1558</v>
      </c>
      <c r="J75" s="99" t="s">
        <v>505</v>
      </c>
      <c r="K75" s="63">
        <v>63750</v>
      </c>
      <c r="L75" s="63">
        <v>35700</v>
      </c>
    </row>
    <row r="76" spans="1:12" s="142" customFormat="1" ht="51" x14ac:dyDescent="0.25">
      <c r="A76" s="99"/>
      <c r="B76" s="47">
        <v>201053774</v>
      </c>
      <c r="C76" s="99" t="s">
        <v>1559</v>
      </c>
      <c r="D76" s="38" t="s">
        <v>15</v>
      </c>
      <c r="E76" s="132" t="s">
        <v>1560</v>
      </c>
      <c r="F76" s="38" t="s">
        <v>1561</v>
      </c>
      <c r="G76" s="62" t="s">
        <v>10</v>
      </c>
      <c r="H76" s="99" t="s">
        <v>1562</v>
      </c>
      <c r="I76" s="38" t="s">
        <v>1563</v>
      </c>
      <c r="J76" s="99" t="s">
        <v>505</v>
      </c>
      <c r="K76" s="63">
        <v>16600</v>
      </c>
      <c r="L76" s="63">
        <v>11620</v>
      </c>
    </row>
    <row r="77" spans="1:12" s="142" customFormat="1" ht="30" x14ac:dyDescent="0.25">
      <c r="A77" s="99"/>
      <c r="B77" s="47">
        <v>201053774</v>
      </c>
      <c r="C77" s="99" t="s">
        <v>1564</v>
      </c>
      <c r="D77" s="38" t="s">
        <v>44</v>
      </c>
      <c r="E77" s="132" t="s">
        <v>1565</v>
      </c>
      <c r="F77" s="38" t="s">
        <v>1566</v>
      </c>
      <c r="G77" s="62" t="s">
        <v>10</v>
      </c>
      <c r="H77" s="99" t="s">
        <v>1567</v>
      </c>
      <c r="I77" s="38" t="s">
        <v>1568</v>
      </c>
      <c r="J77" s="99" t="s">
        <v>505</v>
      </c>
      <c r="K77" s="63">
        <v>250</v>
      </c>
      <c r="L77" s="63">
        <v>205</v>
      </c>
    </row>
    <row r="78" spans="1:12" s="142" customFormat="1" ht="51" x14ac:dyDescent="0.25">
      <c r="A78" s="99"/>
      <c r="B78" s="47">
        <v>201053774</v>
      </c>
      <c r="C78" s="99" t="s">
        <v>1569</v>
      </c>
      <c r="D78" s="38" t="s">
        <v>18</v>
      </c>
      <c r="E78" s="132" t="s">
        <v>1570</v>
      </c>
      <c r="F78" s="38" t="s">
        <v>1571</v>
      </c>
      <c r="G78" s="62" t="s">
        <v>10</v>
      </c>
      <c r="H78" s="99" t="s">
        <v>1572</v>
      </c>
      <c r="I78" s="38" t="s">
        <v>1573</v>
      </c>
      <c r="J78" s="99" t="s">
        <v>505</v>
      </c>
      <c r="K78" s="63">
        <v>15750</v>
      </c>
      <c r="L78" s="63">
        <v>8505</v>
      </c>
    </row>
    <row r="79" spans="1:12" ht="15.75" thickBot="1" x14ac:dyDescent="0.3">
      <c r="A79" s="9"/>
      <c r="B79" s="10"/>
      <c r="C79" s="10"/>
      <c r="D79" s="10"/>
      <c r="E79" s="143"/>
      <c r="F79" s="10"/>
      <c r="G79" s="115" t="s">
        <v>1496</v>
      </c>
      <c r="H79" s="10"/>
      <c r="I79" s="10"/>
      <c r="J79" s="10"/>
      <c r="K79" s="10"/>
      <c r="L79" s="144">
        <f>SUM(L67:L78)</f>
        <v>960665.72100000002</v>
      </c>
    </row>
    <row r="80" spans="1:12" ht="15.75" thickBot="1" x14ac:dyDescent="0.3">
      <c r="A80" s="25"/>
      <c r="B80" s="26"/>
      <c r="C80" s="26"/>
      <c r="D80" s="26"/>
      <c r="E80" s="92"/>
      <c r="F80" s="26"/>
      <c r="G80" s="78" t="s">
        <v>11</v>
      </c>
      <c r="H80" s="26"/>
      <c r="I80" s="26"/>
      <c r="J80" s="26"/>
      <c r="K80" s="30"/>
      <c r="L80" s="27">
        <f>SUM(L57,L64,L66,L79)</f>
        <v>4920673.8109999998</v>
      </c>
    </row>
    <row r="81" spans="1:12" ht="15.75" thickBot="1" x14ac:dyDescent="0.3">
      <c r="A81" s="23"/>
      <c r="B81" s="24"/>
      <c r="C81" s="24"/>
      <c r="D81" s="24"/>
      <c r="E81" s="94"/>
      <c r="F81" s="24"/>
      <c r="G81" s="53" t="s">
        <v>25</v>
      </c>
      <c r="H81" s="24"/>
      <c r="I81" s="24"/>
      <c r="J81" s="24"/>
      <c r="K81" s="24"/>
      <c r="L81" s="31"/>
    </row>
    <row r="82" spans="1:12" ht="45" x14ac:dyDescent="0.25">
      <c r="A82" s="22">
        <v>1</v>
      </c>
      <c r="B82" s="32">
        <v>201053774</v>
      </c>
      <c r="C82" s="38" t="s">
        <v>732</v>
      </c>
      <c r="D82" s="38" t="s">
        <v>23</v>
      </c>
      <c r="E82" s="38">
        <v>2</v>
      </c>
      <c r="F82" s="38" t="s">
        <v>733</v>
      </c>
      <c r="G82" s="62" t="s">
        <v>10</v>
      </c>
      <c r="H82" s="38" t="s">
        <v>734</v>
      </c>
      <c r="I82" s="38" t="s">
        <v>735</v>
      </c>
      <c r="J82" s="38">
        <v>2</v>
      </c>
      <c r="K82" s="63">
        <v>3600</v>
      </c>
      <c r="L82" s="63">
        <v>2424</v>
      </c>
    </row>
    <row r="83" spans="1:12" ht="45" x14ac:dyDescent="0.25">
      <c r="A83" s="22"/>
      <c r="B83" s="32">
        <v>201053774</v>
      </c>
      <c r="C83" s="38" t="s">
        <v>736</v>
      </c>
      <c r="D83" s="38" t="s">
        <v>20</v>
      </c>
      <c r="E83" s="38">
        <v>1</v>
      </c>
      <c r="F83" s="38" t="s">
        <v>737</v>
      </c>
      <c r="G83" s="39" t="s">
        <v>738</v>
      </c>
      <c r="H83" s="38" t="s">
        <v>739</v>
      </c>
      <c r="I83" s="38" t="s">
        <v>740</v>
      </c>
      <c r="J83" s="38">
        <v>1</v>
      </c>
      <c r="K83" s="63">
        <v>450</v>
      </c>
      <c r="L83" s="63">
        <v>314.99</v>
      </c>
    </row>
    <row r="84" spans="1:12" ht="45" x14ac:dyDescent="0.25">
      <c r="A84" s="22"/>
      <c r="B84" s="32">
        <v>201053774</v>
      </c>
      <c r="C84" s="38" t="s">
        <v>741</v>
      </c>
      <c r="D84" s="38" t="s">
        <v>23</v>
      </c>
      <c r="E84" s="38">
        <v>2</v>
      </c>
      <c r="F84" s="38" t="s">
        <v>742</v>
      </c>
      <c r="G84" s="39" t="s">
        <v>743</v>
      </c>
      <c r="H84" s="38" t="s">
        <v>744</v>
      </c>
      <c r="I84" s="38" t="s">
        <v>745</v>
      </c>
      <c r="J84" s="38">
        <v>2</v>
      </c>
      <c r="K84" s="63">
        <v>17000</v>
      </c>
      <c r="L84" s="63">
        <v>13555.55</v>
      </c>
    </row>
    <row r="85" spans="1:12" ht="45" x14ac:dyDescent="0.25">
      <c r="A85" s="22"/>
      <c r="B85" s="32">
        <v>201053774</v>
      </c>
      <c r="C85" s="38" t="s">
        <v>741</v>
      </c>
      <c r="D85" s="38" t="s">
        <v>23</v>
      </c>
      <c r="E85" s="38">
        <v>1</v>
      </c>
      <c r="F85" s="38" t="s">
        <v>746</v>
      </c>
      <c r="G85" s="39" t="s">
        <v>738</v>
      </c>
      <c r="H85" s="38" t="s">
        <v>747</v>
      </c>
      <c r="I85" s="38" t="s">
        <v>748</v>
      </c>
      <c r="J85" s="38">
        <v>2</v>
      </c>
      <c r="K85" s="63">
        <v>12000</v>
      </c>
      <c r="L85" s="63">
        <v>7890</v>
      </c>
    </row>
    <row r="86" spans="1:12" ht="45" x14ac:dyDescent="0.25">
      <c r="A86" s="22"/>
      <c r="B86" s="32">
        <v>201053774</v>
      </c>
      <c r="C86" s="38" t="s">
        <v>741</v>
      </c>
      <c r="D86" s="38" t="s">
        <v>23</v>
      </c>
      <c r="E86" s="38">
        <v>1</v>
      </c>
      <c r="F86" s="38" t="s">
        <v>749</v>
      </c>
      <c r="G86" s="39" t="s">
        <v>10</v>
      </c>
      <c r="H86" s="38" t="s">
        <v>750</v>
      </c>
      <c r="I86" s="38" t="s">
        <v>751</v>
      </c>
      <c r="J86" s="38">
        <v>2</v>
      </c>
      <c r="K86" s="63">
        <v>14000</v>
      </c>
      <c r="L86" s="63">
        <v>9200</v>
      </c>
    </row>
    <row r="87" spans="1:12" ht="45" x14ac:dyDescent="0.25">
      <c r="A87" s="22"/>
      <c r="B87" s="32">
        <v>201053774</v>
      </c>
      <c r="C87" s="38" t="s">
        <v>752</v>
      </c>
      <c r="D87" s="38" t="s">
        <v>18</v>
      </c>
      <c r="E87" s="38">
        <v>1</v>
      </c>
      <c r="F87" s="38" t="s">
        <v>753</v>
      </c>
      <c r="G87" s="39" t="s">
        <v>738</v>
      </c>
      <c r="H87" s="38" t="s">
        <v>754</v>
      </c>
      <c r="I87" s="38" t="s">
        <v>755</v>
      </c>
      <c r="J87" s="38">
        <v>2</v>
      </c>
      <c r="K87" s="63">
        <v>400</v>
      </c>
      <c r="L87" s="63">
        <v>289.99</v>
      </c>
    </row>
    <row r="88" spans="1:12" ht="30" x14ac:dyDescent="0.25">
      <c r="A88" s="22"/>
      <c r="B88" s="32">
        <v>201053774</v>
      </c>
      <c r="C88" s="38" t="s">
        <v>756</v>
      </c>
      <c r="D88" s="38" t="s">
        <v>24</v>
      </c>
      <c r="E88" s="38">
        <v>2</v>
      </c>
      <c r="F88" s="38" t="s">
        <v>757</v>
      </c>
      <c r="G88" s="39" t="s">
        <v>743</v>
      </c>
      <c r="H88" s="38" t="s">
        <v>758</v>
      </c>
      <c r="I88" s="38" t="s">
        <v>759</v>
      </c>
      <c r="J88" s="38">
        <v>1</v>
      </c>
      <c r="K88" s="63">
        <v>496</v>
      </c>
      <c r="L88" s="63">
        <v>329.1</v>
      </c>
    </row>
    <row r="89" spans="1:12" ht="30" x14ac:dyDescent="0.25">
      <c r="A89" s="22"/>
      <c r="B89" s="32">
        <v>201053774</v>
      </c>
      <c r="C89" s="38" t="s">
        <v>31</v>
      </c>
      <c r="D89" s="38" t="s">
        <v>17</v>
      </c>
      <c r="E89" s="38">
        <v>1</v>
      </c>
      <c r="F89" s="38" t="s">
        <v>760</v>
      </c>
      <c r="G89" s="39" t="s">
        <v>738</v>
      </c>
      <c r="H89" s="38" t="s">
        <v>761</v>
      </c>
      <c r="I89" s="38" t="s">
        <v>762</v>
      </c>
      <c r="J89" s="38">
        <v>2</v>
      </c>
      <c r="K89" s="63">
        <v>155</v>
      </c>
      <c r="L89" s="63">
        <v>149</v>
      </c>
    </row>
    <row r="90" spans="1:12" ht="30" x14ac:dyDescent="0.25">
      <c r="A90" s="22"/>
      <c r="B90" s="32">
        <v>201053774</v>
      </c>
      <c r="C90" s="38" t="s">
        <v>763</v>
      </c>
      <c r="D90" s="38" t="s">
        <v>18</v>
      </c>
      <c r="E90" s="38">
        <v>2</v>
      </c>
      <c r="F90" s="38" t="s">
        <v>764</v>
      </c>
      <c r="G90" s="39" t="s">
        <v>10</v>
      </c>
      <c r="H90" s="38" t="s">
        <v>765</v>
      </c>
      <c r="I90" s="38" t="s">
        <v>766</v>
      </c>
      <c r="J90" s="38">
        <v>2</v>
      </c>
      <c r="K90" s="63">
        <v>700</v>
      </c>
      <c r="L90" s="63">
        <v>438</v>
      </c>
    </row>
    <row r="91" spans="1:12" ht="45" x14ac:dyDescent="0.25">
      <c r="A91" s="22"/>
      <c r="B91" s="32">
        <v>201053774</v>
      </c>
      <c r="C91" s="38" t="s">
        <v>29</v>
      </c>
      <c r="D91" s="38" t="s">
        <v>23</v>
      </c>
      <c r="E91" s="38">
        <v>2</v>
      </c>
      <c r="F91" s="38" t="s">
        <v>767</v>
      </c>
      <c r="G91" s="39" t="s">
        <v>738</v>
      </c>
      <c r="H91" s="38" t="s">
        <v>768</v>
      </c>
      <c r="I91" s="38" t="s">
        <v>769</v>
      </c>
      <c r="J91" s="38">
        <v>3</v>
      </c>
      <c r="K91" s="63">
        <v>1400</v>
      </c>
      <c r="L91" s="63">
        <v>1120</v>
      </c>
    </row>
    <row r="92" spans="1:12" ht="45" x14ac:dyDescent="0.25">
      <c r="A92" s="22"/>
      <c r="B92" s="32">
        <v>201053774</v>
      </c>
      <c r="C92" s="38" t="s">
        <v>29</v>
      </c>
      <c r="D92" s="38" t="s">
        <v>23</v>
      </c>
      <c r="E92" s="38">
        <v>5</v>
      </c>
      <c r="F92" s="38" t="s">
        <v>770</v>
      </c>
      <c r="G92" s="39" t="s">
        <v>743</v>
      </c>
      <c r="H92" s="38" t="s">
        <v>771</v>
      </c>
      <c r="I92" s="38" t="s">
        <v>772</v>
      </c>
      <c r="J92" s="38">
        <v>3</v>
      </c>
      <c r="K92" s="63">
        <v>10500</v>
      </c>
      <c r="L92" s="63">
        <v>8945</v>
      </c>
    </row>
    <row r="93" spans="1:12" ht="45" x14ac:dyDescent="0.25">
      <c r="A93" s="22"/>
      <c r="B93" s="32">
        <v>201053774</v>
      </c>
      <c r="C93" s="38" t="s">
        <v>29</v>
      </c>
      <c r="D93" s="38" t="s">
        <v>23</v>
      </c>
      <c r="E93" s="38">
        <v>5</v>
      </c>
      <c r="F93" s="38" t="s">
        <v>773</v>
      </c>
      <c r="G93" s="39" t="s">
        <v>738</v>
      </c>
      <c r="H93" s="38" t="s">
        <v>771</v>
      </c>
      <c r="I93" s="38" t="s">
        <v>774</v>
      </c>
      <c r="J93" s="38">
        <v>3</v>
      </c>
      <c r="K93" s="63">
        <v>13000</v>
      </c>
      <c r="L93" s="63">
        <v>10945</v>
      </c>
    </row>
    <row r="94" spans="1:12" ht="45" x14ac:dyDescent="0.25">
      <c r="A94" s="22"/>
      <c r="B94" s="32">
        <v>201053774</v>
      </c>
      <c r="C94" s="38" t="s">
        <v>29</v>
      </c>
      <c r="D94" s="38" t="s">
        <v>23</v>
      </c>
      <c r="E94" s="38">
        <v>5</v>
      </c>
      <c r="F94" s="38" t="s">
        <v>775</v>
      </c>
      <c r="G94" s="39" t="s">
        <v>10</v>
      </c>
      <c r="H94" s="38" t="s">
        <v>771</v>
      </c>
      <c r="I94" s="38" t="s">
        <v>776</v>
      </c>
      <c r="J94" s="38">
        <v>3</v>
      </c>
      <c r="K94" s="63">
        <v>13000</v>
      </c>
      <c r="L94" s="63">
        <v>10945</v>
      </c>
    </row>
    <row r="95" spans="1:12" ht="45" x14ac:dyDescent="0.25">
      <c r="A95" s="22"/>
      <c r="B95" s="32">
        <v>201053774</v>
      </c>
      <c r="C95" s="38" t="s">
        <v>29</v>
      </c>
      <c r="D95" s="38" t="s">
        <v>23</v>
      </c>
      <c r="E95" s="38">
        <v>5</v>
      </c>
      <c r="F95" s="38" t="s">
        <v>777</v>
      </c>
      <c r="G95" s="39" t="s">
        <v>738</v>
      </c>
      <c r="H95" s="38" t="s">
        <v>778</v>
      </c>
      <c r="I95" s="38" t="s">
        <v>779</v>
      </c>
      <c r="J95" s="38">
        <v>2</v>
      </c>
      <c r="K95" s="63">
        <v>13000</v>
      </c>
      <c r="L95" s="63">
        <v>12500</v>
      </c>
    </row>
    <row r="96" spans="1:12" ht="60" x14ac:dyDescent="0.25">
      <c r="A96" s="22"/>
      <c r="B96" s="32">
        <v>201053774</v>
      </c>
      <c r="C96" s="38" t="s">
        <v>780</v>
      </c>
      <c r="D96" s="38" t="s">
        <v>34</v>
      </c>
      <c r="E96" s="38">
        <v>10</v>
      </c>
      <c r="F96" s="38" t="s">
        <v>781</v>
      </c>
      <c r="G96" s="39" t="s">
        <v>743</v>
      </c>
      <c r="H96" s="38" t="s">
        <v>782</v>
      </c>
      <c r="I96" s="38" t="s">
        <v>783</v>
      </c>
      <c r="J96" s="38">
        <v>1</v>
      </c>
      <c r="K96" s="63">
        <v>220</v>
      </c>
      <c r="L96" s="63">
        <v>200</v>
      </c>
    </row>
    <row r="97" spans="1:12" ht="30" x14ac:dyDescent="0.25">
      <c r="A97" s="22"/>
      <c r="B97" s="32">
        <v>201053774</v>
      </c>
      <c r="C97" s="38" t="s">
        <v>784</v>
      </c>
      <c r="D97" s="38" t="s">
        <v>34</v>
      </c>
      <c r="E97" s="38">
        <v>20</v>
      </c>
      <c r="F97" s="38" t="s">
        <v>785</v>
      </c>
      <c r="G97" s="39" t="s">
        <v>738</v>
      </c>
      <c r="H97" s="38" t="s">
        <v>786</v>
      </c>
      <c r="I97" s="38" t="s">
        <v>787</v>
      </c>
      <c r="J97" s="38">
        <v>1</v>
      </c>
      <c r="K97" s="63">
        <v>300</v>
      </c>
      <c r="L97" s="63">
        <v>300</v>
      </c>
    </row>
    <row r="98" spans="1:12" ht="45" x14ac:dyDescent="0.25">
      <c r="A98" s="22"/>
      <c r="B98" s="32">
        <v>201053774</v>
      </c>
      <c r="C98" s="38" t="s">
        <v>732</v>
      </c>
      <c r="D98" s="38" t="s">
        <v>23</v>
      </c>
      <c r="E98" s="38">
        <v>2</v>
      </c>
      <c r="F98" s="38" t="s">
        <v>788</v>
      </c>
      <c r="G98" s="39" t="s">
        <v>10</v>
      </c>
      <c r="H98" s="38" t="s">
        <v>789</v>
      </c>
      <c r="I98" s="38" t="s">
        <v>790</v>
      </c>
      <c r="J98" s="38">
        <v>2</v>
      </c>
      <c r="K98" s="63">
        <v>3300</v>
      </c>
      <c r="L98" s="63">
        <v>2178</v>
      </c>
    </row>
    <row r="99" spans="1:12" ht="30" x14ac:dyDescent="0.25">
      <c r="A99" s="22"/>
      <c r="B99" s="32">
        <v>201053774</v>
      </c>
      <c r="C99" s="38" t="s">
        <v>791</v>
      </c>
      <c r="D99" s="38" t="s">
        <v>34</v>
      </c>
      <c r="E99" s="38">
        <v>10</v>
      </c>
      <c r="F99" s="38" t="s">
        <v>792</v>
      </c>
      <c r="G99" s="39" t="s">
        <v>738</v>
      </c>
      <c r="H99" s="38" t="s">
        <v>793</v>
      </c>
      <c r="I99" s="38" t="s">
        <v>794</v>
      </c>
      <c r="J99" s="38">
        <v>1</v>
      </c>
      <c r="K99" s="63">
        <v>1000</v>
      </c>
      <c r="L99" s="63">
        <v>690</v>
      </c>
    </row>
    <row r="100" spans="1:12" ht="45" x14ac:dyDescent="0.25">
      <c r="A100" s="22"/>
      <c r="B100" s="32">
        <v>201053774</v>
      </c>
      <c r="C100" s="38" t="s">
        <v>795</v>
      </c>
      <c r="D100" s="38" t="s">
        <v>34</v>
      </c>
      <c r="E100" s="38">
        <v>10</v>
      </c>
      <c r="F100" s="38" t="s">
        <v>796</v>
      </c>
      <c r="G100" s="39" t="s">
        <v>743</v>
      </c>
      <c r="H100" s="38" t="s">
        <v>797</v>
      </c>
      <c r="I100" s="38" t="s">
        <v>798</v>
      </c>
      <c r="J100" s="38">
        <v>1</v>
      </c>
      <c r="K100" s="63">
        <v>950</v>
      </c>
      <c r="L100" s="63">
        <v>750</v>
      </c>
    </row>
    <row r="101" spans="1:12" ht="45" x14ac:dyDescent="0.25">
      <c r="A101" s="22"/>
      <c r="B101" s="32">
        <v>201053774</v>
      </c>
      <c r="C101" s="38" t="s">
        <v>37</v>
      </c>
      <c r="D101" s="38" t="s">
        <v>21</v>
      </c>
      <c r="E101" s="38">
        <v>1</v>
      </c>
      <c r="F101" s="38" t="s">
        <v>799</v>
      </c>
      <c r="G101" s="39" t="s">
        <v>738</v>
      </c>
      <c r="H101" s="38" t="s">
        <v>800</v>
      </c>
      <c r="I101" s="38" t="s">
        <v>801</v>
      </c>
      <c r="J101" s="38">
        <v>1</v>
      </c>
      <c r="K101" s="63">
        <v>29000</v>
      </c>
      <c r="L101" s="63">
        <v>20000</v>
      </c>
    </row>
    <row r="102" spans="1:12" ht="30" x14ac:dyDescent="0.25">
      <c r="A102" s="22"/>
      <c r="B102" s="32">
        <v>201053774</v>
      </c>
      <c r="C102" s="38" t="s">
        <v>802</v>
      </c>
      <c r="D102" s="38" t="s">
        <v>22</v>
      </c>
      <c r="E102" s="38">
        <v>1</v>
      </c>
      <c r="F102" s="38" t="s">
        <v>803</v>
      </c>
      <c r="G102" s="39" t="s">
        <v>10</v>
      </c>
      <c r="H102" s="38" t="s">
        <v>804</v>
      </c>
      <c r="I102" s="38" t="s">
        <v>805</v>
      </c>
      <c r="J102" s="38">
        <v>3</v>
      </c>
      <c r="K102" s="63">
        <v>3000</v>
      </c>
      <c r="L102" s="63">
        <v>2188</v>
      </c>
    </row>
    <row r="103" spans="1:12" ht="45" x14ac:dyDescent="0.25">
      <c r="A103" s="22"/>
      <c r="B103" s="32">
        <v>201053774</v>
      </c>
      <c r="C103" s="38" t="s">
        <v>43</v>
      </c>
      <c r="D103" s="38" t="s">
        <v>21</v>
      </c>
      <c r="E103" s="38">
        <v>3</v>
      </c>
      <c r="F103" s="38" t="s">
        <v>806</v>
      </c>
      <c r="G103" s="39" t="s">
        <v>738</v>
      </c>
      <c r="H103" s="38" t="s">
        <v>807</v>
      </c>
      <c r="I103" s="38" t="s">
        <v>808</v>
      </c>
      <c r="J103" s="38">
        <v>3</v>
      </c>
      <c r="K103" s="63">
        <v>750</v>
      </c>
      <c r="L103" s="63">
        <v>561</v>
      </c>
    </row>
    <row r="104" spans="1:12" ht="45" x14ac:dyDescent="0.25">
      <c r="A104" s="22"/>
      <c r="B104" s="32">
        <v>201053774</v>
      </c>
      <c r="C104" s="38" t="s">
        <v>29</v>
      </c>
      <c r="D104" s="38" t="s">
        <v>23</v>
      </c>
      <c r="E104" s="38">
        <v>5</v>
      </c>
      <c r="F104" s="38" t="s">
        <v>809</v>
      </c>
      <c r="G104" s="39" t="s">
        <v>743</v>
      </c>
      <c r="H104" s="38" t="s">
        <v>810</v>
      </c>
      <c r="I104" s="38" t="s">
        <v>811</v>
      </c>
      <c r="J104" s="38">
        <v>3</v>
      </c>
      <c r="K104" s="63">
        <v>13000</v>
      </c>
      <c r="L104" s="63">
        <v>12489.99</v>
      </c>
    </row>
    <row r="105" spans="1:12" ht="45" x14ac:dyDescent="0.25">
      <c r="A105" s="22"/>
      <c r="B105" s="32">
        <v>201053774</v>
      </c>
      <c r="C105" s="38" t="s">
        <v>29</v>
      </c>
      <c r="D105" s="38" t="s">
        <v>23</v>
      </c>
      <c r="E105" s="38">
        <v>5</v>
      </c>
      <c r="F105" s="38" t="s">
        <v>812</v>
      </c>
      <c r="G105" s="39" t="s">
        <v>738</v>
      </c>
      <c r="H105" s="38" t="s">
        <v>810</v>
      </c>
      <c r="I105" s="38" t="s">
        <v>813</v>
      </c>
      <c r="J105" s="38">
        <v>3</v>
      </c>
      <c r="K105" s="63">
        <v>13000</v>
      </c>
      <c r="L105" s="63">
        <v>12198.99</v>
      </c>
    </row>
    <row r="106" spans="1:12" ht="45" x14ac:dyDescent="0.25">
      <c r="A106" s="22"/>
      <c r="B106" s="32">
        <v>201053774</v>
      </c>
      <c r="C106" s="38" t="s">
        <v>29</v>
      </c>
      <c r="D106" s="38" t="s">
        <v>23</v>
      </c>
      <c r="E106" s="38">
        <v>5</v>
      </c>
      <c r="F106" s="38" t="s">
        <v>814</v>
      </c>
      <c r="G106" s="39" t="s">
        <v>10</v>
      </c>
      <c r="H106" s="38" t="s">
        <v>815</v>
      </c>
      <c r="I106" s="38" t="s">
        <v>816</v>
      </c>
      <c r="J106" s="38">
        <v>3</v>
      </c>
      <c r="K106" s="63">
        <v>10500</v>
      </c>
      <c r="L106" s="63">
        <v>8888.8799999999992</v>
      </c>
    </row>
    <row r="107" spans="1:12" ht="30" x14ac:dyDescent="0.25">
      <c r="A107" s="22"/>
      <c r="B107" s="32">
        <v>201053774</v>
      </c>
      <c r="C107" s="38" t="s">
        <v>45</v>
      </c>
      <c r="D107" s="38" t="s">
        <v>16</v>
      </c>
      <c r="E107" s="38">
        <v>10</v>
      </c>
      <c r="F107" s="38" t="s">
        <v>817</v>
      </c>
      <c r="G107" s="39" t="s">
        <v>738</v>
      </c>
      <c r="H107" s="38" t="s">
        <v>818</v>
      </c>
      <c r="I107" s="38" t="s">
        <v>819</v>
      </c>
      <c r="J107" s="38">
        <v>2</v>
      </c>
      <c r="K107" s="63">
        <v>700</v>
      </c>
      <c r="L107" s="63">
        <v>629</v>
      </c>
    </row>
    <row r="108" spans="1:12" ht="120" x14ac:dyDescent="0.25">
      <c r="A108" s="22"/>
      <c r="B108" s="32">
        <v>201053774</v>
      </c>
      <c r="C108" s="38" t="s">
        <v>30</v>
      </c>
      <c r="D108" s="38" t="s">
        <v>14</v>
      </c>
      <c r="E108" s="38">
        <v>1</v>
      </c>
      <c r="F108" s="38" t="s">
        <v>820</v>
      </c>
      <c r="G108" s="39" t="s">
        <v>743</v>
      </c>
      <c r="H108" s="38" t="s">
        <v>821</v>
      </c>
      <c r="I108" s="38" t="s">
        <v>822</v>
      </c>
      <c r="J108" s="38">
        <v>5</v>
      </c>
      <c r="K108" s="63">
        <v>7350</v>
      </c>
      <c r="L108" s="63">
        <v>7350</v>
      </c>
    </row>
    <row r="109" spans="1:12" ht="120" x14ac:dyDescent="0.25">
      <c r="A109" s="22"/>
      <c r="B109" s="32">
        <v>201053774</v>
      </c>
      <c r="C109" s="38" t="s">
        <v>823</v>
      </c>
      <c r="D109" s="38" t="s">
        <v>14</v>
      </c>
      <c r="E109" s="38">
        <v>5</v>
      </c>
      <c r="F109" s="38" t="s">
        <v>824</v>
      </c>
      <c r="G109" s="39" t="s">
        <v>738</v>
      </c>
      <c r="H109" s="38" t="s">
        <v>825</v>
      </c>
      <c r="I109" s="38" t="s">
        <v>826</v>
      </c>
      <c r="J109" s="38">
        <v>10</v>
      </c>
      <c r="K109" s="63">
        <v>15500</v>
      </c>
      <c r="L109" s="63">
        <v>15500</v>
      </c>
    </row>
    <row r="110" spans="1:12" ht="30" x14ac:dyDescent="0.25">
      <c r="A110" s="22"/>
      <c r="B110" s="32">
        <v>201053774</v>
      </c>
      <c r="C110" s="38" t="s">
        <v>827</v>
      </c>
      <c r="D110" s="38" t="s">
        <v>19</v>
      </c>
      <c r="E110" s="38">
        <v>1</v>
      </c>
      <c r="F110" s="38" t="s">
        <v>828</v>
      </c>
      <c r="G110" s="39" t="s">
        <v>10</v>
      </c>
      <c r="H110" s="38" t="s">
        <v>829</v>
      </c>
      <c r="I110" s="38" t="s">
        <v>830</v>
      </c>
      <c r="J110" s="38">
        <v>3</v>
      </c>
      <c r="K110" s="63">
        <v>17000</v>
      </c>
      <c r="L110" s="63">
        <v>17000</v>
      </c>
    </row>
    <row r="111" spans="1:12" ht="45" x14ac:dyDescent="0.25">
      <c r="A111" s="22"/>
      <c r="B111" s="32">
        <v>201053774</v>
      </c>
      <c r="C111" s="38" t="s">
        <v>725</v>
      </c>
      <c r="D111" s="38" t="s">
        <v>23</v>
      </c>
      <c r="E111" s="38">
        <v>5</v>
      </c>
      <c r="F111" s="38" t="s">
        <v>831</v>
      </c>
      <c r="G111" s="39" t="s">
        <v>738</v>
      </c>
      <c r="H111" s="38" t="s">
        <v>832</v>
      </c>
      <c r="I111" s="38" t="s">
        <v>833</v>
      </c>
      <c r="J111" s="38">
        <v>2</v>
      </c>
      <c r="K111" s="63">
        <v>875</v>
      </c>
      <c r="L111" s="63">
        <v>525</v>
      </c>
    </row>
    <row r="112" spans="1:12" ht="45" x14ac:dyDescent="0.25">
      <c r="A112" s="22"/>
      <c r="B112" s="32">
        <v>201053774</v>
      </c>
      <c r="C112" s="38" t="s">
        <v>834</v>
      </c>
      <c r="D112" s="38" t="s">
        <v>21</v>
      </c>
      <c r="E112" s="38">
        <v>1</v>
      </c>
      <c r="F112" s="38" t="s">
        <v>835</v>
      </c>
      <c r="G112" s="39" t="s">
        <v>743</v>
      </c>
      <c r="H112" s="38" t="s">
        <v>836</v>
      </c>
      <c r="I112" s="38" t="s">
        <v>837</v>
      </c>
      <c r="J112" s="38">
        <v>1</v>
      </c>
      <c r="K112" s="63">
        <v>24000</v>
      </c>
      <c r="L112" s="63">
        <v>15950</v>
      </c>
    </row>
    <row r="113" spans="1:12" ht="45" x14ac:dyDescent="0.25">
      <c r="A113" s="22"/>
      <c r="B113" s="32">
        <v>201053774</v>
      </c>
      <c r="C113" s="38" t="s">
        <v>651</v>
      </c>
      <c r="D113" s="38" t="s">
        <v>21</v>
      </c>
      <c r="E113" s="38">
        <v>1</v>
      </c>
      <c r="F113" s="38" t="s">
        <v>838</v>
      </c>
      <c r="G113" s="39" t="s">
        <v>738</v>
      </c>
      <c r="H113" s="38" t="s">
        <v>839</v>
      </c>
      <c r="I113" s="38" t="s">
        <v>840</v>
      </c>
      <c r="J113" s="38">
        <v>2</v>
      </c>
      <c r="K113" s="63">
        <v>17000</v>
      </c>
      <c r="L113" s="63">
        <v>12890</v>
      </c>
    </row>
    <row r="114" spans="1:12" ht="30" x14ac:dyDescent="0.25">
      <c r="A114" s="22"/>
      <c r="B114" s="32">
        <v>201053774</v>
      </c>
      <c r="C114" s="38" t="s">
        <v>31</v>
      </c>
      <c r="D114" s="38" t="s">
        <v>17</v>
      </c>
      <c r="E114" s="38">
        <v>1000</v>
      </c>
      <c r="F114" s="38" t="s">
        <v>841</v>
      </c>
      <c r="G114" s="39" t="s">
        <v>10</v>
      </c>
      <c r="H114" s="38" t="s">
        <v>842</v>
      </c>
      <c r="I114" s="38" t="s">
        <v>843</v>
      </c>
      <c r="J114" s="38">
        <v>3</v>
      </c>
      <c r="K114" s="63">
        <v>45000</v>
      </c>
      <c r="L114" s="63">
        <v>36000</v>
      </c>
    </row>
    <row r="115" spans="1:12" ht="30" x14ac:dyDescent="0.25">
      <c r="A115" s="22"/>
      <c r="B115" s="32">
        <v>201053774</v>
      </c>
      <c r="C115" s="38" t="s">
        <v>39</v>
      </c>
      <c r="D115" s="38" t="s">
        <v>18</v>
      </c>
      <c r="E115" s="38">
        <v>1000</v>
      </c>
      <c r="F115" s="38" t="s">
        <v>844</v>
      </c>
      <c r="G115" s="39" t="s">
        <v>738</v>
      </c>
      <c r="H115" s="38" t="s">
        <v>845</v>
      </c>
      <c r="I115" s="38" t="s">
        <v>846</v>
      </c>
      <c r="J115" s="38">
        <v>2</v>
      </c>
      <c r="K115" s="63">
        <v>4500</v>
      </c>
      <c r="L115" s="63">
        <v>2100</v>
      </c>
    </row>
    <row r="116" spans="1:12" ht="30" x14ac:dyDescent="0.25">
      <c r="A116" s="22"/>
      <c r="B116" s="32">
        <v>201053774</v>
      </c>
      <c r="C116" s="38" t="s">
        <v>39</v>
      </c>
      <c r="D116" s="38" t="s">
        <v>18</v>
      </c>
      <c r="E116" s="38">
        <v>100</v>
      </c>
      <c r="F116" s="38" t="s">
        <v>847</v>
      </c>
      <c r="G116" s="39" t="s">
        <v>743</v>
      </c>
      <c r="H116" s="38" t="s">
        <v>848</v>
      </c>
      <c r="I116" s="38" t="s">
        <v>849</v>
      </c>
      <c r="J116" s="38">
        <v>2</v>
      </c>
      <c r="K116" s="63">
        <v>3200</v>
      </c>
      <c r="L116" s="63">
        <v>2016</v>
      </c>
    </row>
    <row r="117" spans="1:12" ht="45" x14ac:dyDescent="0.25">
      <c r="A117" s="22"/>
      <c r="B117" s="32">
        <v>201053774</v>
      </c>
      <c r="C117" s="38" t="s">
        <v>850</v>
      </c>
      <c r="D117" s="38" t="s">
        <v>15</v>
      </c>
      <c r="E117" s="38">
        <v>50</v>
      </c>
      <c r="F117" s="38" t="s">
        <v>851</v>
      </c>
      <c r="G117" s="39" t="s">
        <v>738</v>
      </c>
      <c r="H117" s="38" t="s">
        <v>852</v>
      </c>
      <c r="I117" s="38" t="s">
        <v>853</v>
      </c>
      <c r="J117" s="38">
        <v>5</v>
      </c>
      <c r="K117" s="63">
        <v>10000</v>
      </c>
      <c r="L117" s="63">
        <v>7875</v>
      </c>
    </row>
    <row r="118" spans="1:12" ht="45" x14ac:dyDescent="0.25">
      <c r="A118" s="22"/>
      <c r="B118" s="32">
        <v>201053774</v>
      </c>
      <c r="C118" s="38" t="s">
        <v>854</v>
      </c>
      <c r="D118" s="38" t="s">
        <v>17</v>
      </c>
      <c r="E118" s="38">
        <v>200</v>
      </c>
      <c r="F118" s="38" t="s">
        <v>855</v>
      </c>
      <c r="G118" s="39" t="s">
        <v>10</v>
      </c>
      <c r="H118" s="38" t="s">
        <v>856</v>
      </c>
      <c r="I118" s="38" t="s">
        <v>857</v>
      </c>
      <c r="J118" s="38">
        <v>3</v>
      </c>
      <c r="K118" s="63">
        <v>6000</v>
      </c>
      <c r="L118" s="63">
        <v>2800</v>
      </c>
    </row>
    <row r="119" spans="1:12" ht="30" x14ac:dyDescent="0.25">
      <c r="A119" s="22"/>
      <c r="B119" s="32">
        <v>201053774</v>
      </c>
      <c r="C119" s="38" t="s">
        <v>854</v>
      </c>
      <c r="D119" s="38" t="s">
        <v>17</v>
      </c>
      <c r="E119" s="38">
        <v>100</v>
      </c>
      <c r="F119" s="38" t="s">
        <v>858</v>
      </c>
      <c r="G119" s="39" t="s">
        <v>738</v>
      </c>
      <c r="H119" s="38" t="s">
        <v>859</v>
      </c>
      <c r="I119" s="38" t="s">
        <v>860</v>
      </c>
      <c r="J119" s="38">
        <v>3</v>
      </c>
      <c r="K119" s="63">
        <v>2000</v>
      </c>
      <c r="L119" s="63">
        <v>1499</v>
      </c>
    </row>
    <row r="120" spans="1:12" ht="45" x14ac:dyDescent="0.25">
      <c r="A120" s="22"/>
      <c r="B120" s="32">
        <v>201053774</v>
      </c>
      <c r="C120" s="38" t="s">
        <v>28</v>
      </c>
      <c r="D120" s="38" t="s">
        <v>23</v>
      </c>
      <c r="E120" s="38">
        <v>2</v>
      </c>
      <c r="F120" s="38" t="s">
        <v>861</v>
      </c>
      <c r="G120" s="39" t="s">
        <v>743</v>
      </c>
      <c r="H120" s="38" t="s">
        <v>778</v>
      </c>
      <c r="I120" s="38" t="s">
        <v>862</v>
      </c>
      <c r="J120" s="38">
        <v>3</v>
      </c>
      <c r="K120" s="63">
        <v>1400</v>
      </c>
      <c r="L120" s="63">
        <v>1220</v>
      </c>
    </row>
    <row r="121" spans="1:12" ht="75" x14ac:dyDescent="0.25">
      <c r="A121" s="22"/>
      <c r="B121" s="32">
        <v>201053774</v>
      </c>
      <c r="C121" s="38" t="s">
        <v>863</v>
      </c>
      <c r="D121" s="38" t="s">
        <v>22</v>
      </c>
      <c r="E121" s="38">
        <v>1</v>
      </c>
      <c r="F121" s="38" t="s">
        <v>864</v>
      </c>
      <c r="G121" s="39" t="s">
        <v>738</v>
      </c>
      <c r="H121" s="38" t="s">
        <v>804</v>
      </c>
      <c r="I121" s="38" t="s">
        <v>865</v>
      </c>
      <c r="J121" s="38">
        <v>2</v>
      </c>
      <c r="K121" s="63">
        <v>12500</v>
      </c>
      <c r="L121" s="63">
        <v>9198.9</v>
      </c>
    </row>
    <row r="122" spans="1:12" ht="45" x14ac:dyDescent="0.25">
      <c r="A122" s="22"/>
      <c r="B122" s="32">
        <v>201053774</v>
      </c>
      <c r="C122" s="38" t="s">
        <v>866</v>
      </c>
      <c r="D122" s="38" t="s">
        <v>21</v>
      </c>
      <c r="E122" s="38">
        <v>5</v>
      </c>
      <c r="F122" s="38" t="s">
        <v>867</v>
      </c>
      <c r="G122" s="39" t="s">
        <v>10</v>
      </c>
      <c r="H122" s="38" t="s">
        <v>868</v>
      </c>
      <c r="I122" s="38" t="s">
        <v>869</v>
      </c>
      <c r="J122" s="38">
        <v>5</v>
      </c>
      <c r="K122" s="63">
        <v>2000</v>
      </c>
      <c r="L122" s="63">
        <v>1560</v>
      </c>
    </row>
    <row r="123" spans="1:12" ht="30" x14ac:dyDescent="0.25">
      <c r="A123" s="22"/>
      <c r="B123" s="32">
        <v>201053774</v>
      </c>
      <c r="C123" s="38" t="s">
        <v>39</v>
      </c>
      <c r="D123" s="38" t="s">
        <v>18</v>
      </c>
      <c r="E123" s="38">
        <v>200</v>
      </c>
      <c r="F123" s="38" t="s">
        <v>870</v>
      </c>
      <c r="G123" s="39" t="s">
        <v>738</v>
      </c>
      <c r="H123" s="38" t="s">
        <v>859</v>
      </c>
      <c r="I123" s="38" t="s">
        <v>871</v>
      </c>
      <c r="J123" s="38">
        <v>2</v>
      </c>
      <c r="K123" s="63">
        <v>900</v>
      </c>
      <c r="L123" s="63">
        <v>420</v>
      </c>
    </row>
    <row r="124" spans="1:12" ht="30" x14ac:dyDescent="0.25">
      <c r="A124" s="22"/>
      <c r="B124" s="32">
        <v>201053774</v>
      </c>
      <c r="C124" s="38" t="s">
        <v>39</v>
      </c>
      <c r="D124" s="38" t="s">
        <v>18</v>
      </c>
      <c r="E124" s="38">
        <v>200</v>
      </c>
      <c r="F124" s="38" t="s">
        <v>872</v>
      </c>
      <c r="G124" s="39" t="s">
        <v>743</v>
      </c>
      <c r="H124" s="38" t="s">
        <v>859</v>
      </c>
      <c r="I124" s="38" t="s">
        <v>873</v>
      </c>
      <c r="J124" s="38">
        <v>2</v>
      </c>
      <c r="K124" s="63">
        <v>900</v>
      </c>
      <c r="L124" s="63">
        <v>420</v>
      </c>
    </row>
    <row r="125" spans="1:12" ht="45" x14ac:dyDescent="0.25">
      <c r="A125" s="22"/>
      <c r="B125" s="32">
        <v>201053774</v>
      </c>
      <c r="C125" s="38" t="s">
        <v>29</v>
      </c>
      <c r="D125" s="38" t="s">
        <v>23</v>
      </c>
      <c r="E125" s="38">
        <v>5</v>
      </c>
      <c r="F125" s="38" t="s">
        <v>874</v>
      </c>
      <c r="G125" s="39" t="s">
        <v>738</v>
      </c>
      <c r="H125" s="38" t="s">
        <v>778</v>
      </c>
      <c r="I125" s="38" t="s">
        <v>875</v>
      </c>
      <c r="J125" s="38">
        <v>2</v>
      </c>
      <c r="K125" s="63">
        <v>10500</v>
      </c>
      <c r="L125" s="63">
        <v>10300</v>
      </c>
    </row>
    <row r="126" spans="1:12" ht="30" x14ac:dyDescent="0.25">
      <c r="A126" s="22"/>
      <c r="B126" s="32">
        <v>201053774</v>
      </c>
      <c r="C126" s="38" t="s">
        <v>876</v>
      </c>
      <c r="D126" s="38" t="s">
        <v>24</v>
      </c>
      <c r="E126" s="38">
        <v>5</v>
      </c>
      <c r="F126" s="38" t="s">
        <v>877</v>
      </c>
      <c r="G126" s="39" t="s">
        <v>10</v>
      </c>
      <c r="H126" s="38" t="s">
        <v>878</v>
      </c>
      <c r="I126" s="38" t="s">
        <v>879</v>
      </c>
      <c r="J126" s="38">
        <v>2</v>
      </c>
      <c r="K126" s="63">
        <v>7500</v>
      </c>
      <c r="L126" s="63">
        <v>5725</v>
      </c>
    </row>
    <row r="127" spans="1:12" ht="45" x14ac:dyDescent="0.25">
      <c r="A127" s="22"/>
      <c r="B127" s="32">
        <v>201053774</v>
      </c>
      <c r="C127" s="38" t="s">
        <v>29</v>
      </c>
      <c r="D127" s="38" t="s">
        <v>23</v>
      </c>
      <c r="E127" s="38">
        <v>2</v>
      </c>
      <c r="F127" s="38" t="s">
        <v>880</v>
      </c>
      <c r="G127" s="39" t="s">
        <v>738</v>
      </c>
      <c r="H127" s="38" t="s">
        <v>881</v>
      </c>
      <c r="I127" s="38" t="s">
        <v>882</v>
      </c>
      <c r="J127" s="38">
        <v>10</v>
      </c>
      <c r="K127" s="63">
        <v>1944</v>
      </c>
      <c r="L127" s="63">
        <v>1900</v>
      </c>
    </row>
    <row r="128" spans="1:12" ht="30" x14ac:dyDescent="0.25">
      <c r="A128" s="22"/>
      <c r="B128" s="32">
        <v>201053774</v>
      </c>
      <c r="C128" s="38" t="s">
        <v>883</v>
      </c>
      <c r="D128" s="38" t="s">
        <v>34</v>
      </c>
      <c r="E128" s="38">
        <v>1000</v>
      </c>
      <c r="F128" s="38" t="s">
        <v>884</v>
      </c>
      <c r="G128" s="39" t="s">
        <v>743</v>
      </c>
      <c r="H128" s="38" t="s">
        <v>793</v>
      </c>
      <c r="I128" s="38" t="s">
        <v>885</v>
      </c>
      <c r="J128" s="38">
        <v>2</v>
      </c>
      <c r="K128" s="63">
        <v>2900</v>
      </c>
      <c r="L128" s="63">
        <v>1799</v>
      </c>
    </row>
    <row r="129" spans="1:12" ht="45" x14ac:dyDescent="0.25">
      <c r="A129" s="22"/>
      <c r="B129" s="32">
        <v>201053774</v>
      </c>
      <c r="C129" s="38" t="s">
        <v>732</v>
      </c>
      <c r="D129" s="38" t="s">
        <v>23</v>
      </c>
      <c r="E129" s="38">
        <v>2</v>
      </c>
      <c r="F129" s="38" t="s">
        <v>886</v>
      </c>
      <c r="G129" s="39" t="s">
        <v>738</v>
      </c>
      <c r="H129" s="38" t="s">
        <v>887</v>
      </c>
      <c r="I129" s="38" t="s">
        <v>888</v>
      </c>
      <c r="J129" s="38">
        <v>2</v>
      </c>
      <c r="K129" s="63">
        <v>3600</v>
      </c>
      <c r="L129" s="63">
        <v>2400</v>
      </c>
    </row>
    <row r="130" spans="1:12" ht="45" x14ac:dyDescent="0.25">
      <c r="A130" s="22"/>
      <c r="B130" s="32">
        <v>201053774</v>
      </c>
      <c r="C130" s="38" t="s">
        <v>624</v>
      </c>
      <c r="D130" s="38" t="s">
        <v>24</v>
      </c>
      <c r="E130" s="38">
        <v>1</v>
      </c>
      <c r="F130" s="38" t="s">
        <v>889</v>
      </c>
      <c r="G130" s="39" t="s">
        <v>10</v>
      </c>
      <c r="H130" s="38" t="s">
        <v>890</v>
      </c>
      <c r="I130" s="38" t="s">
        <v>891</v>
      </c>
      <c r="J130" s="38">
        <v>1</v>
      </c>
      <c r="K130" s="63">
        <v>30000</v>
      </c>
      <c r="L130" s="63">
        <v>24000</v>
      </c>
    </row>
    <row r="131" spans="1:12" ht="30" x14ac:dyDescent="0.25">
      <c r="A131" s="22"/>
      <c r="B131" s="32">
        <v>201053774</v>
      </c>
      <c r="C131" s="38" t="s">
        <v>883</v>
      </c>
      <c r="D131" s="38" t="s">
        <v>34</v>
      </c>
      <c r="E131" s="38">
        <v>20</v>
      </c>
      <c r="F131" s="38" t="s">
        <v>892</v>
      </c>
      <c r="G131" s="39" t="s">
        <v>738</v>
      </c>
      <c r="H131" s="38" t="s">
        <v>893</v>
      </c>
      <c r="I131" s="38" t="s">
        <v>894</v>
      </c>
      <c r="J131" s="38">
        <v>10</v>
      </c>
      <c r="K131" s="63">
        <v>4600</v>
      </c>
      <c r="L131" s="63">
        <v>3800</v>
      </c>
    </row>
    <row r="132" spans="1:12" ht="45" x14ac:dyDescent="0.25">
      <c r="A132" s="22"/>
      <c r="B132" s="32">
        <v>201053774</v>
      </c>
      <c r="C132" s="38" t="s">
        <v>895</v>
      </c>
      <c r="D132" s="38" t="s">
        <v>15</v>
      </c>
      <c r="E132" s="38">
        <v>138.87</v>
      </c>
      <c r="F132" s="38" t="s">
        <v>896</v>
      </c>
      <c r="G132" s="39" t="s">
        <v>743</v>
      </c>
      <c r="H132" s="38" t="s">
        <v>897</v>
      </c>
      <c r="I132" s="38" t="s">
        <v>898</v>
      </c>
      <c r="J132" s="38">
        <v>5</v>
      </c>
      <c r="K132" s="63">
        <v>41522.129999999997</v>
      </c>
      <c r="L132" s="63">
        <v>13748.13</v>
      </c>
    </row>
    <row r="133" spans="1:12" ht="30" x14ac:dyDescent="0.25">
      <c r="A133" s="22"/>
      <c r="B133" s="32">
        <v>201053774</v>
      </c>
      <c r="C133" s="38" t="s">
        <v>850</v>
      </c>
      <c r="D133" s="38" t="s">
        <v>15</v>
      </c>
      <c r="E133" s="38">
        <v>47.8</v>
      </c>
      <c r="F133" s="38" t="s">
        <v>899</v>
      </c>
      <c r="G133" s="39" t="s">
        <v>743</v>
      </c>
      <c r="H133" s="38" t="s">
        <v>900</v>
      </c>
      <c r="I133" s="38" t="s">
        <v>901</v>
      </c>
      <c r="J133" s="38">
        <v>5</v>
      </c>
      <c r="K133" s="63">
        <v>9560</v>
      </c>
      <c r="L133" s="63">
        <v>3298.2</v>
      </c>
    </row>
    <row r="134" spans="1:12" ht="120" x14ac:dyDescent="0.25">
      <c r="A134" s="22"/>
      <c r="B134" s="32">
        <v>201053774</v>
      </c>
      <c r="C134" s="38" t="s">
        <v>902</v>
      </c>
      <c r="D134" s="38" t="s">
        <v>14</v>
      </c>
      <c r="E134" s="38">
        <v>15</v>
      </c>
      <c r="F134" s="38" t="s">
        <v>903</v>
      </c>
      <c r="G134" s="39" t="s">
        <v>743</v>
      </c>
      <c r="H134" s="38" t="s">
        <v>904</v>
      </c>
      <c r="I134" s="38" t="s">
        <v>905</v>
      </c>
      <c r="J134" s="38">
        <v>14</v>
      </c>
      <c r="K134" s="63">
        <v>192000</v>
      </c>
      <c r="L134" s="63">
        <v>178993.37</v>
      </c>
    </row>
    <row r="135" spans="1:12" ht="45" x14ac:dyDescent="0.25">
      <c r="A135" s="22"/>
      <c r="B135" s="32">
        <v>201053774</v>
      </c>
      <c r="C135" s="38" t="s">
        <v>732</v>
      </c>
      <c r="D135" s="38" t="s">
        <v>23</v>
      </c>
      <c r="E135" s="38">
        <v>2</v>
      </c>
      <c r="F135" s="38" t="s">
        <v>906</v>
      </c>
      <c r="G135" s="39" t="s">
        <v>743</v>
      </c>
      <c r="H135" s="38" t="s">
        <v>907</v>
      </c>
      <c r="I135" s="38" t="s">
        <v>908</v>
      </c>
      <c r="J135" s="38">
        <v>2</v>
      </c>
      <c r="K135" s="63">
        <v>3600</v>
      </c>
      <c r="L135" s="63">
        <v>2500</v>
      </c>
    </row>
    <row r="136" spans="1:12" ht="30" x14ac:dyDescent="0.25">
      <c r="A136" s="22"/>
      <c r="B136" s="32">
        <v>201053774</v>
      </c>
      <c r="C136" s="38" t="s">
        <v>31</v>
      </c>
      <c r="D136" s="38" t="s">
        <v>17</v>
      </c>
      <c r="E136" s="38">
        <v>5</v>
      </c>
      <c r="F136" s="38" t="s">
        <v>909</v>
      </c>
      <c r="G136" s="39" t="s">
        <v>743</v>
      </c>
      <c r="H136" s="38" t="s">
        <v>910</v>
      </c>
      <c r="I136" s="38" t="s">
        <v>911</v>
      </c>
      <c r="J136" s="38">
        <v>2</v>
      </c>
      <c r="K136" s="63">
        <v>1250</v>
      </c>
      <c r="L136" s="63">
        <v>1161.6099999999999</v>
      </c>
    </row>
    <row r="137" spans="1:12" ht="30" x14ac:dyDescent="0.25">
      <c r="A137" s="22"/>
      <c r="B137" s="32">
        <v>201053774</v>
      </c>
      <c r="C137" s="38" t="s">
        <v>912</v>
      </c>
      <c r="D137" s="38" t="s">
        <v>16</v>
      </c>
      <c r="E137" s="38">
        <v>12</v>
      </c>
      <c r="F137" s="38" t="s">
        <v>913</v>
      </c>
      <c r="G137" s="39" t="s">
        <v>743</v>
      </c>
      <c r="H137" s="38" t="s">
        <v>914</v>
      </c>
      <c r="I137" s="38" t="s">
        <v>915</v>
      </c>
      <c r="J137" s="38">
        <v>2</v>
      </c>
      <c r="K137" s="63">
        <v>780</v>
      </c>
      <c r="L137" s="63">
        <v>480</v>
      </c>
    </row>
    <row r="138" spans="1:12" ht="30" x14ac:dyDescent="0.25">
      <c r="A138" s="22"/>
      <c r="B138" s="32">
        <v>201053774</v>
      </c>
      <c r="C138" s="38" t="s">
        <v>916</v>
      </c>
      <c r="D138" s="38" t="s">
        <v>16</v>
      </c>
      <c r="E138" s="38">
        <v>36</v>
      </c>
      <c r="F138" s="38" t="s">
        <v>917</v>
      </c>
      <c r="G138" s="39" t="s">
        <v>743</v>
      </c>
      <c r="H138" s="38" t="s">
        <v>918</v>
      </c>
      <c r="I138" s="38" t="s">
        <v>919</v>
      </c>
      <c r="J138" s="38">
        <v>2</v>
      </c>
      <c r="K138" s="63">
        <v>720</v>
      </c>
      <c r="L138" s="63">
        <v>439.99</v>
      </c>
    </row>
    <row r="139" spans="1:12" ht="45" x14ac:dyDescent="0.25">
      <c r="A139" s="22"/>
      <c r="B139" s="32">
        <v>201053774</v>
      </c>
      <c r="C139" s="38" t="s">
        <v>920</v>
      </c>
      <c r="D139" s="38" t="s">
        <v>16</v>
      </c>
      <c r="E139" s="38">
        <v>10</v>
      </c>
      <c r="F139" s="38" t="s">
        <v>921</v>
      </c>
      <c r="G139" s="39" t="s">
        <v>743</v>
      </c>
      <c r="H139" s="38" t="s">
        <v>922</v>
      </c>
      <c r="I139" s="38" t="s">
        <v>923</v>
      </c>
      <c r="J139" s="38">
        <v>2</v>
      </c>
      <c r="K139" s="63">
        <v>2000</v>
      </c>
      <c r="L139" s="63">
        <v>1200</v>
      </c>
    </row>
    <row r="140" spans="1:12" ht="45" x14ac:dyDescent="0.25">
      <c r="A140" s="22"/>
      <c r="B140" s="32">
        <v>201053774</v>
      </c>
      <c r="C140" s="38" t="s">
        <v>924</v>
      </c>
      <c r="D140" s="38" t="s">
        <v>16</v>
      </c>
      <c r="E140" s="38">
        <v>60</v>
      </c>
      <c r="F140" s="38" t="s">
        <v>925</v>
      </c>
      <c r="G140" s="39" t="s">
        <v>743</v>
      </c>
      <c r="H140" s="38" t="s">
        <v>926</v>
      </c>
      <c r="I140" s="38" t="s">
        <v>927</v>
      </c>
      <c r="J140" s="38">
        <v>5</v>
      </c>
      <c r="K140" s="63">
        <v>1650</v>
      </c>
      <c r="L140" s="63">
        <v>1019.88</v>
      </c>
    </row>
    <row r="141" spans="1:12" ht="30" x14ac:dyDescent="0.25">
      <c r="A141" s="22"/>
      <c r="B141" s="32">
        <v>201053774</v>
      </c>
      <c r="C141" s="38" t="s">
        <v>784</v>
      </c>
      <c r="D141" s="38" t="s">
        <v>34</v>
      </c>
      <c r="E141" s="38">
        <v>20</v>
      </c>
      <c r="F141" s="38" t="s">
        <v>928</v>
      </c>
      <c r="G141" s="39" t="s">
        <v>743</v>
      </c>
      <c r="H141" s="38" t="s">
        <v>929</v>
      </c>
      <c r="I141" s="38" t="s">
        <v>930</v>
      </c>
      <c r="J141" s="38">
        <v>5</v>
      </c>
      <c r="K141" s="63">
        <v>300</v>
      </c>
      <c r="L141" s="63">
        <v>300</v>
      </c>
    </row>
    <row r="142" spans="1:12" ht="45" x14ac:dyDescent="0.25">
      <c r="A142" s="22"/>
      <c r="B142" s="32">
        <v>201053774</v>
      </c>
      <c r="C142" s="38" t="s">
        <v>924</v>
      </c>
      <c r="D142" s="38" t="s">
        <v>16</v>
      </c>
      <c r="E142" s="38">
        <v>60</v>
      </c>
      <c r="F142" s="38" t="s">
        <v>931</v>
      </c>
      <c r="G142" s="39" t="s">
        <v>738</v>
      </c>
      <c r="H142" s="38" t="s">
        <v>932</v>
      </c>
      <c r="I142" s="38" t="s">
        <v>933</v>
      </c>
      <c r="J142" s="38">
        <v>5</v>
      </c>
      <c r="K142" s="63">
        <v>1650</v>
      </c>
      <c r="L142" s="63">
        <v>1159.98</v>
      </c>
    </row>
    <row r="143" spans="1:12" ht="120" x14ac:dyDescent="0.25">
      <c r="A143" s="22"/>
      <c r="B143" s="32">
        <v>201053774</v>
      </c>
      <c r="C143" s="38" t="s">
        <v>902</v>
      </c>
      <c r="D143" s="38" t="s">
        <v>14</v>
      </c>
      <c r="E143" s="38">
        <v>10</v>
      </c>
      <c r="F143" s="38" t="s">
        <v>934</v>
      </c>
      <c r="G143" s="39" t="s">
        <v>10</v>
      </c>
      <c r="H143" s="38" t="s">
        <v>904</v>
      </c>
      <c r="I143" s="38" t="s">
        <v>935</v>
      </c>
      <c r="J143" s="38">
        <v>14</v>
      </c>
      <c r="K143" s="63">
        <v>75000</v>
      </c>
      <c r="L143" s="63">
        <v>68186.679999999993</v>
      </c>
    </row>
    <row r="144" spans="1:12" ht="30" x14ac:dyDescent="0.25">
      <c r="A144" s="22"/>
      <c r="B144" s="32">
        <v>201053774</v>
      </c>
      <c r="C144" s="38" t="s">
        <v>66</v>
      </c>
      <c r="D144" s="38" t="s">
        <v>17</v>
      </c>
      <c r="E144" s="38">
        <v>3</v>
      </c>
      <c r="F144" s="38" t="s">
        <v>936</v>
      </c>
      <c r="G144" s="39" t="s">
        <v>738</v>
      </c>
      <c r="H144" s="38" t="s">
        <v>859</v>
      </c>
      <c r="I144" s="38" t="s">
        <v>937</v>
      </c>
      <c r="J144" s="38">
        <v>1</v>
      </c>
      <c r="K144" s="63">
        <v>135</v>
      </c>
      <c r="L144" s="63">
        <v>104.67</v>
      </c>
    </row>
    <row r="145" spans="1:12" ht="30" x14ac:dyDescent="0.25">
      <c r="A145" s="22"/>
      <c r="B145" s="32">
        <v>201053774</v>
      </c>
      <c r="C145" s="38" t="s">
        <v>67</v>
      </c>
      <c r="D145" s="38" t="s">
        <v>24</v>
      </c>
      <c r="E145" s="38">
        <v>2</v>
      </c>
      <c r="F145" s="38" t="s">
        <v>938</v>
      </c>
      <c r="G145" s="39" t="s">
        <v>743</v>
      </c>
      <c r="H145" s="38" t="s">
        <v>641</v>
      </c>
      <c r="I145" s="38" t="s">
        <v>939</v>
      </c>
      <c r="J145" s="38">
        <v>2</v>
      </c>
      <c r="K145" s="63">
        <v>76000</v>
      </c>
      <c r="L145" s="63">
        <v>64960</v>
      </c>
    </row>
    <row r="146" spans="1:12" ht="45" x14ac:dyDescent="0.25">
      <c r="A146" s="22"/>
      <c r="B146" s="32">
        <v>201053774</v>
      </c>
      <c r="C146" s="38" t="s">
        <v>940</v>
      </c>
      <c r="D146" s="38" t="s">
        <v>20</v>
      </c>
      <c r="E146" s="38">
        <v>300</v>
      </c>
      <c r="F146" s="38" t="s">
        <v>941</v>
      </c>
      <c r="G146" s="39" t="s">
        <v>738</v>
      </c>
      <c r="H146" s="38" t="s">
        <v>942</v>
      </c>
      <c r="I146" s="38" t="s">
        <v>943</v>
      </c>
      <c r="J146" s="38">
        <v>1</v>
      </c>
      <c r="K146" s="63">
        <v>33150</v>
      </c>
      <c r="L146" s="63">
        <v>14400</v>
      </c>
    </row>
    <row r="147" spans="1:12" ht="45" x14ac:dyDescent="0.25">
      <c r="A147" s="22"/>
      <c r="B147" s="32">
        <v>201053774</v>
      </c>
      <c r="C147" s="38" t="s">
        <v>944</v>
      </c>
      <c r="D147" s="38" t="s">
        <v>20</v>
      </c>
      <c r="E147" s="38">
        <v>200</v>
      </c>
      <c r="F147" s="38" t="s">
        <v>945</v>
      </c>
      <c r="G147" s="39" t="s">
        <v>10</v>
      </c>
      <c r="H147" s="38" t="s">
        <v>946</v>
      </c>
      <c r="I147" s="38" t="s">
        <v>947</v>
      </c>
      <c r="J147" s="38">
        <v>1</v>
      </c>
      <c r="K147" s="63">
        <v>7800</v>
      </c>
      <c r="L147" s="63">
        <v>2544.4</v>
      </c>
    </row>
    <row r="148" spans="1:12" ht="30" x14ac:dyDescent="0.25">
      <c r="A148" s="22"/>
      <c r="B148" s="32">
        <v>201053774</v>
      </c>
      <c r="C148" s="38" t="s">
        <v>948</v>
      </c>
      <c r="D148" s="38" t="s">
        <v>44</v>
      </c>
      <c r="E148" s="38">
        <v>300</v>
      </c>
      <c r="F148" s="38" t="s">
        <v>949</v>
      </c>
      <c r="G148" s="39" t="s">
        <v>738</v>
      </c>
      <c r="H148" s="38" t="s">
        <v>950</v>
      </c>
      <c r="I148" s="38" t="s">
        <v>951</v>
      </c>
      <c r="J148" s="38">
        <v>1</v>
      </c>
      <c r="K148" s="63">
        <v>37050</v>
      </c>
      <c r="L148" s="63">
        <v>14700</v>
      </c>
    </row>
    <row r="149" spans="1:12" ht="30" x14ac:dyDescent="0.25">
      <c r="A149" s="22"/>
      <c r="B149" s="32">
        <v>201053774</v>
      </c>
      <c r="C149" s="38" t="s">
        <v>39</v>
      </c>
      <c r="D149" s="38" t="s">
        <v>18</v>
      </c>
      <c r="E149" s="38">
        <v>300</v>
      </c>
      <c r="F149" s="38" t="s">
        <v>952</v>
      </c>
      <c r="G149" s="39" t="s">
        <v>743</v>
      </c>
      <c r="H149" s="38" t="s">
        <v>953</v>
      </c>
      <c r="I149" s="38" t="s">
        <v>954</v>
      </c>
      <c r="J149" s="38">
        <v>1</v>
      </c>
      <c r="K149" s="63">
        <v>3900</v>
      </c>
      <c r="L149" s="63">
        <v>1949.7</v>
      </c>
    </row>
    <row r="150" spans="1:12" ht="45" x14ac:dyDescent="0.25">
      <c r="A150" s="22"/>
      <c r="B150" s="32">
        <v>201053774</v>
      </c>
      <c r="C150" s="38" t="s">
        <v>624</v>
      </c>
      <c r="D150" s="38" t="s">
        <v>24</v>
      </c>
      <c r="E150" s="38">
        <v>1</v>
      </c>
      <c r="F150" s="38" t="s">
        <v>955</v>
      </c>
      <c r="G150" s="39" t="s">
        <v>738</v>
      </c>
      <c r="H150" s="38" t="s">
        <v>956</v>
      </c>
      <c r="I150" s="38" t="s">
        <v>957</v>
      </c>
      <c r="J150" s="38">
        <v>1</v>
      </c>
      <c r="K150" s="63">
        <v>30000</v>
      </c>
      <c r="L150" s="63">
        <v>14956</v>
      </c>
    </row>
    <row r="151" spans="1:12" ht="30" x14ac:dyDescent="0.25">
      <c r="A151" s="22"/>
      <c r="B151" s="32">
        <v>201053774</v>
      </c>
      <c r="C151" s="38" t="s">
        <v>624</v>
      </c>
      <c r="D151" s="38" t="s">
        <v>24</v>
      </c>
      <c r="E151" s="38">
        <v>1</v>
      </c>
      <c r="F151" s="38" t="s">
        <v>958</v>
      </c>
      <c r="G151" s="39" t="s">
        <v>10</v>
      </c>
      <c r="H151" s="38" t="s">
        <v>959</v>
      </c>
      <c r="I151" s="38" t="s">
        <v>960</v>
      </c>
      <c r="J151" s="38">
        <v>2</v>
      </c>
      <c r="K151" s="63">
        <v>8000</v>
      </c>
      <c r="L151" s="63">
        <v>6200</v>
      </c>
    </row>
    <row r="152" spans="1:12" ht="30.75" thickBot="1" x14ac:dyDescent="0.3">
      <c r="A152" s="22"/>
      <c r="B152" s="32">
        <v>201053774</v>
      </c>
      <c r="C152" s="38" t="s">
        <v>961</v>
      </c>
      <c r="D152" s="38" t="s">
        <v>648</v>
      </c>
      <c r="E152" s="38">
        <v>200</v>
      </c>
      <c r="F152" s="38" t="s">
        <v>962</v>
      </c>
      <c r="G152" s="39" t="s">
        <v>738</v>
      </c>
      <c r="H152" s="38" t="s">
        <v>963</v>
      </c>
      <c r="I152" s="38" t="s">
        <v>964</v>
      </c>
      <c r="J152" s="38">
        <v>1</v>
      </c>
      <c r="K152" s="63">
        <v>280000</v>
      </c>
      <c r="L152" s="63">
        <v>210000</v>
      </c>
    </row>
    <row r="153" spans="1:12" ht="15.75" thickBot="1" x14ac:dyDescent="0.3">
      <c r="A153" s="23"/>
      <c r="B153" s="24"/>
      <c r="C153" s="24"/>
      <c r="D153" s="24"/>
      <c r="E153" s="94"/>
      <c r="F153" s="24"/>
      <c r="G153" s="53" t="s">
        <v>636</v>
      </c>
      <c r="H153" s="24"/>
      <c r="I153" s="24"/>
      <c r="J153" s="24"/>
      <c r="K153" s="24"/>
      <c r="L153" s="19">
        <f>SUM(L82:L152)</f>
        <v>926670</v>
      </c>
    </row>
    <row r="154" spans="1:12" ht="30" x14ac:dyDescent="0.25">
      <c r="A154" s="22"/>
      <c r="B154" s="32">
        <v>201053774</v>
      </c>
      <c r="C154" s="38" t="s">
        <v>623</v>
      </c>
      <c r="D154" s="38" t="s">
        <v>16</v>
      </c>
      <c r="E154" s="38">
        <v>10</v>
      </c>
      <c r="F154" s="38" t="s">
        <v>617</v>
      </c>
      <c r="G154" s="62" t="s">
        <v>10</v>
      </c>
      <c r="H154" s="38" t="s">
        <v>618</v>
      </c>
      <c r="I154" s="38" t="s">
        <v>627</v>
      </c>
      <c r="J154" s="38" t="s">
        <v>514</v>
      </c>
      <c r="K154" s="49">
        <v>350</v>
      </c>
      <c r="L154" s="49">
        <v>350</v>
      </c>
    </row>
    <row r="155" spans="1:12" ht="45" x14ac:dyDescent="0.25">
      <c r="A155" s="20"/>
      <c r="B155" s="32">
        <v>201053774</v>
      </c>
      <c r="C155" s="38" t="s">
        <v>29</v>
      </c>
      <c r="D155" s="38" t="s">
        <v>23</v>
      </c>
      <c r="E155" s="38">
        <v>200</v>
      </c>
      <c r="F155" s="38" t="s">
        <v>619</v>
      </c>
      <c r="G155" s="62" t="s">
        <v>10</v>
      </c>
      <c r="H155" s="38" t="s">
        <v>620</v>
      </c>
      <c r="I155" s="38" t="s">
        <v>628</v>
      </c>
      <c r="J155" s="38" t="s">
        <v>514</v>
      </c>
      <c r="K155" s="49">
        <v>65000</v>
      </c>
      <c r="L155" s="49">
        <v>52000.002</v>
      </c>
    </row>
    <row r="156" spans="1:12" ht="45" x14ac:dyDescent="0.25">
      <c r="A156" s="20"/>
      <c r="B156" s="32">
        <v>201053774</v>
      </c>
      <c r="C156" s="38" t="s">
        <v>29</v>
      </c>
      <c r="D156" s="38" t="s">
        <v>23</v>
      </c>
      <c r="E156" s="38">
        <v>200</v>
      </c>
      <c r="F156" s="38" t="s">
        <v>621</v>
      </c>
      <c r="G156" s="62" t="s">
        <v>10</v>
      </c>
      <c r="H156" s="38" t="s">
        <v>622</v>
      </c>
      <c r="I156" s="38" t="s">
        <v>629</v>
      </c>
      <c r="J156" s="38" t="s">
        <v>514</v>
      </c>
      <c r="K156" s="49">
        <v>65000</v>
      </c>
      <c r="L156" s="49">
        <v>52000.002</v>
      </c>
    </row>
    <row r="157" spans="1:12" ht="45" x14ac:dyDescent="0.25">
      <c r="A157" s="20"/>
      <c r="B157" s="32">
        <v>201053774</v>
      </c>
      <c r="C157" s="38" t="s">
        <v>255</v>
      </c>
      <c r="D157" s="38" t="s">
        <v>21</v>
      </c>
      <c r="E157" s="38">
        <v>1</v>
      </c>
      <c r="F157" s="38" t="s">
        <v>99</v>
      </c>
      <c r="G157" s="62" t="s">
        <v>10</v>
      </c>
      <c r="H157" s="38" t="s">
        <v>193</v>
      </c>
      <c r="I157" s="38" t="s">
        <v>516</v>
      </c>
      <c r="J157" s="38" t="s">
        <v>514</v>
      </c>
      <c r="K157" s="49">
        <v>12120</v>
      </c>
      <c r="L157" s="49">
        <v>9080</v>
      </c>
    </row>
    <row r="158" spans="1:12" ht="45" x14ac:dyDescent="0.25">
      <c r="A158" s="20"/>
      <c r="B158" s="32">
        <v>201053774</v>
      </c>
      <c r="C158" s="38" t="s">
        <v>256</v>
      </c>
      <c r="D158" s="38" t="s">
        <v>21</v>
      </c>
      <c r="E158" s="38">
        <v>1</v>
      </c>
      <c r="F158" s="38" t="s">
        <v>100</v>
      </c>
      <c r="G158" s="62" t="s">
        <v>10</v>
      </c>
      <c r="H158" s="38" t="s">
        <v>194</v>
      </c>
      <c r="I158" s="38" t="s">
        <v>519</v>
      </c>
      <c r="J158" s="38" t="s">
        <v>514</v>
      </c>
      <c r="K158" s="49">
        <v>2730</v>
      </c>
      <c r="L158" s="49">
        <v>1444.444</v>
      </c>
    </row>
    <row r="159" spans="1:12" ht="30" x14ac:dyDescent="0.25">
      <c r="A159" s="20"/>
      <c r="B159" s="32">
        <v>201053774</v>
      </c>
      <c r="C159" s="38" t="s">
        <v>257</v>
      </c>
      <c r="D159" s="38" t="s">
        <v>96</v>
      </c>
      <c r="E159" s="38">
        <v>1</v>
      </c>
      <c r="F159" s="38" t="s">
        <v>101</v>
      </c>
      <c r="G159" s="62" t="s">
        <v>10</v>
      </c>
      <c r="H159" s="38" t="s">
        <v>195</v>
      </c>
      <c r="I159" s="38" t="s">
        <v>520</v>
      </c>
      <c r="J159" s="38" t="s">
        <v>514</v>
      </c>
      <c r="K159" s="49">
        <v>1212</v>
      </c>
      <c r="L159" s="49">
        <v>922</v>
      </c>
    </row>
    <row r="160" spans="1:12" ht="45" x14ac:dyDescent="0.25">
      <c r="A160" s="20"/>
      <c r="B160" s="32">
        <v>201053774</v>
      </c>
      <c r="C160" s="38" t="s">
        <v>258</v>
      </c>
      <c r="D160" s="38" t="s">
        <v>21</v>
      </c>
      <c r="E160" s="38">
        <v>1</v>
      </c>
      <c r="F160" s="38" t="s">
        <v>102</v>
      </c>
      <c r="G160" s="62" t="s">
        <v>10</v>
      </c>
      <c r="H160" s="38" t="s">
        <v>196</v>
      </c>
      <c r="I160" s="38" t="s">
        <v>521</v>
      </c>
      <c r="J160" s="38" t="s">
        <v>514</v>
      </c>
      <c r="K160" s="49">
        <v>24948</v>
      </c>
      <c r="L160" s="49">
        <v>18468</v>
      </c>
    </row>
    <row r="161" spans="1:12" ht="45" x14ac:dyDescent="0.25">
      <c r="A161" s="20"/>
      <c r="B161" s="32">
        <v>201053774</v>
      </c>
      <c r="C161" s="38" t="s">
        <v>259</v>
      </c>
      <c r="D161" s="38" t="s">
        <v>21</v>
      </c>
      <c r="E161" s="38">
        <v>1</v>
      </c>
      <c r="F161" s="38" t="s">
        <v>103</v>
      </c>
      <c r="G161" s="62" t="s">
        <v>10</v>
      </c>
      <c r="H161" s="38" t="s">
        <v>193</v>
      </c>
      <c r="I161" s="38" t="s">
        <v>517</v>
      </c>
      <c r="J161" s="38" t="s">
        <v>514</v>
      </c>
      <c r="K161" s="49">
        <v>6237</v>
      </c>
      <c r="L161" s="49">
        <v>4889</v>
      </c>
    </row>
    <row r="162" spans="1:12" ht="45" x14ac:dyDescent="0.25">
      <c r="A162" s="20"/>
      <c r="B162" s="32">
        <v>201053774</v>
      </c>
      <c r="C162" s="38" t="s">
        <v>260</v>
      </c>
      <c r="D162" s="38" t="s">
        <v>21</v>
      </c>
      <c r="E162" s="38">
        <v>1</v>
      </c>
      <c r="F162" s="38" t="s">
        <v>104</v>
      </c>
      <c r="G162" s="62" t="s">
        <v>10</v>
      </c>
      <c r="H162" s="38" t="s">
        <v>193</v>
      </c>
      <c r="I162" s="38" t="s">
        <v>518</v>
      </c>
      <c r="J162" s="38" t="s">
        <v>514</v>
      </c>
      <c r="K162" s="49">
        <v>1070</v>
      </c>
      <c r="L162" s="49">
        <v>415</v>
      </c>
    </row>
    <row r="163" spans="1:12" ht="45" x14ac:dyDescent="0.25">
      <c r="A163" s="20"/>
      <c r="B163" s="32">
        <v>201053774</v>
      </c>
      <c r="C163" s="38" t="s">
        <v>261</v>
      </c>
      <c r="D163" s="38" t="s">
        <v>21</v>
      </c>
      <c r="E163" s="38">
        <v>1</v>
      </c>
      <c r="F163" s="38" t="s">
        <v>105</v>
      </c>
      <c r="G163" s="62" t="s">
        <v>10</v>
      </c>
      <c r="H163" s="38" t="s">
        <v>197</v>
      </c>
      <c r="I163" s="38" t="s">
        <v>522</v>
      </c>
      <c r="J163" s="38" t="s">
        <v>514</v>
      </c>
      <c r="K163" s="49">
        <v>7800</v>
      </c>
      <c r="L163" s="49">
        <v>7280</v>
      </c>
    </row>
    <row r="164" spans="1:12" ht="45" x14ac:dyDescent="0.25">
      <c r="A164" s="20"/>
      <c r="B164" s="32">
        <v>201053774</v>
      </c>
      <c r="C164" s="38" t="s">
        <v>43</v>
      </c>
      <c r="D164" s="38" t="s">
        <v>21</v>
      </c>
      <c r="E164" s="38">
        <v>20</v>
      </c>
      <c r="F164" s="38" t="s">
        <v>106</v>
      </c>
      <c r="G164" s="62" t="s">
        <v>10</v>
      </c>
      <c r="H164" s="38" t="s">
        <v>197</v>
      </c>
      <c r="I164" s="38" t="s">
        <v>523</v>
      </c>
      <c r="J164" s="38" t="s">
        <v>514</v>
      </c>
      <c r="K164" s="49">
        <v>66000</v>
      </c>
      <c r="L164" s="49">
        <v>56000</v>
      </c>
    </row>
    <row r="165" spans="1:12" ht="45" x14ac:dyDescent="0.25">
      <c r="A165" s="20"/>
      <c r="B165" s="32">
        <v>201053774</v>
      </c>
      <c r="C165" s="38" t="s">
        <v>262</v>
      </c>
      <c r="D165" s="38" t="s">
        <v>21</v>
      </c>
      <c r="E165" s="38">
        <v>1</v>
      </c>
      <c r="F165" s="38" t="s">
        <v>107</v>
      </c>
      <c r="G165" s="62" t="s">
        <v>10</v>
      </c>
      <c r="H165" s="38" t="s">
        <v>197</v>
      </c>
      <c r="I165" s="38" t="s">
        <v>524</v>
      </c>
      <c r="J165" s="38" t="s">
        <v>514</v>
      </c>
      <c r="K165" s="49">
        <v>1900</v>
      </c>
      <c r="L165" s="49">
        <v>1418.2560000000001</v>
      </c>
    </row>
    <row r="166" spans="1:12" ht="30" x14ac:dyDescent="0.25">
      <c r="A166" s="20"/>
      <c r="B166" s="32">
        <v>201053774</v>
      </c>
      <c r="C166" s="38" t="s">
        <v>263</v>
      </c>
      <c r="D166" s="38" t="s">
        <v>16</v>
      </c>
      <c r="E166" s="38">
        <v>12</v>
      </c>
      <c r="F166" s="38" t="s">
        <v>108</v>
      </c>
      <c r="G166" s="62" t="s">
        <v>10</v>
      </c>
      <c r="H166" s="38" t="s">
        <v>198</v>
      </c>
      <c r="I166" s="38" t="s">
        <v>525</v>
      </c>
      <c r="J166" s="38" t="s">
        <v>514</v>
      </c>
      <c r="K166" s="49">
        <v>6360</v>
      </c>
      <c r="L166" s="49">
        <v>3479.9879999999998</v>
      </c>
    </row>
    <row r="167" spans="1:12" ht="30" x14ac:dyDescent="0.25">
      <c r="A167" s="20"/>
      <c r="B167" s="32">
        <v>201053774</v>
      </c>
      <c r="C167" s="38" t="s">
        <v>264</v>
      </c>
      <c r="D167" s="38" t="s">
        <v>16</v>
      </c>
      <c r="E167" s="38">
        <v>5</v>
      </c>
      <c r="F167" s="38" t="s">
        <v>109</v>
      </c>
      <c r="G167" s="62" t="s">
        <v>10</v>
      </c>
      <c r="H167" s="38" t="s">
        <v>199</v>
      </c>
      <c r="I167" s="38" t="s">
        <v>528</v>
      </c>
      <c r="J167" s="38" t="s">
        <v>514</v>
      </c>
      <c r="K167" s="49">
        <v>750</v>
      </c>
      <c r="L167" s="49">
        <v>435</v>
      </c>
    </row>
    <row r="168" spans="1:12" ht="45" x14ac:dyDescent="0.25">
      <c r="A168" s="20"/>
      <c r="B168" s="32">
        <v>201053774</v>
      </c>
      <c r="C168" s="38" t="s">
        <v>266</v>
      </c>
      <c r="D168" s="38" t="s">
        <v>22</v>
      </c>
      <c r="E168" s="38">
        <v>2</v>
      </c>
      <c r="F168" s="38" t="s">
        <v>111</v>
      </c>
      <c r="G168" s="62" t="s">
        <v>10</v>
      </c>
      <c r="H168" s="38" t="s">
        <v>201</v>
      </c>
      <c r="I168" s="38" t="s">
        <v>529</v>
      </c>
      <c r="J168" s="38" t="s">
        <v>515</v>
      </c>
      <c r="K168" s="49">
        <v>9300</v>
      </c>
      <c r="L168" s="49">
        <v>6596.8</v>
      </c>
    </row>
    <row r="169" spans="1:12" ht="30" x14ac:dyDescent="0.25">
      <c r="A169" s="20"/>
      <c r="B169" s="32">
        <v>201053774</v>
      </c>
      <c r="C169" s="38" t="s">
        <v>267</v>
      </c>
      <c r="D169" s="38" t="s">
        <v>16</v>
      </c>
      <c r="E169" s="38">
        <v>5</v>
      </c>
      <c r="F169" s="38" t="s">
        <v>112</v>
      </c>
      <c r="G169" s="62" t="s">
        <v>10</v>
      </c>
      <c r="H169" s="38" t="s">
        <v>199</v>
      </c>
      <c r="I169" s="38" t="s">
        <v>530</v>
      </c>
      <c r="J169" s="38" t="s">
        <v>514</v>
      </c>
      <c r="K169" s="49">
        <v>275</v>
      </c>
      <c r="L169" s="49">
        <v>190</v>
      </c>
    </row>
    <row r="170" spans="1:12" ht="30" x14ac:dyDescent="0.25">
      <c r="A170" s="20"/>
      <c r="B170" s="32">
        <v>201053774</v>
      </c>
      <c r="C170" s="38" t="s">
        <v>268</v>
      </c>
      <c r="D170" s="38" t="s">
        <v>19</v>
      </c>
      <c r="E170" s="38">
        <v>170</v>
      </c>
      <c r="F170" s="38" t="s">
        <v>114</v>
      </c>
      <c r="G170" s="62" t="s">
        <v>10</v>
      </c>
      <c r="H170" s="38" t="s">
        <v>203</v>
      </c>
      <c r="I170" s="38" t="s">
        <v>531</v>
      </c>
      <c r="J170" s="38" t="s">
        <v>527</v>
      </c>
      <c r="K170" s="49">
        <v>34000</v>
      </c>
      <c r="L170" s="49">
        <v>25500</v>
      </c>
    </row>
    <row r="171" spans="1:12" ht="30" x14ac:dyDescent="0.25">
      <c r="A171" s="20"/>
      <c r="B171" s="32">
        <v>201053774</v>
      </c>
      <c r="C171" s="38" t="s">
        <v>269</v>
      </c>
      <c r="D171" s="38" t="s">
        <v>17</v>
      </c>
      <c r="E171" s="38">
        <v>20</v>
      </c>
      <c r="F171" s="38" t="s">
        <v>115</v>
      </c>
      <c r="G171" s="62" t="s">
        <v>10</v>
      </c>
      <c r="H171" s="38" t="s">
        <v>204</v>
      </c>
      <c r="I171" s="38" t="s">
        <v>532</v>
      </c>
      <c r="J171" s="38" t="s">
        <v>515</v>
      </c>
      <c r="K171" s="49">
        <v>160</v>
      </c>
      <c r="L171" s="49">
        <v>100</v>
      </c>
    </row>
    <row r="172" spans="1:12" ht="30" x14ac:dyDescent="0.25">
      <c r="A172" s="20"/>
      <c r="B172" s="32">
        <v>201053774</v>
      </c>
      <c r="C172" s="38" t="s">
        <v>270</v>
      </c>
      <c r="D172" s="38" t="s">
        <v>19</v>
      </c>
      <c r="E172" s="38">
        <v>12</v>
      </c>
      <c r="F172" s="38" t="s">
        <v>116</v>
      </c>
      <c r="G172" s="62" t="s">
        <v>10</v>
      </c>
      <c r="H172" s="38" t="s">
        <v>205</v>
      </c>
      <c r="I172" s="38" t="s">
        <v>534</v>
      </c>
      <c r="J172" s="38" t="s">
        <v>515</v>
      </c>
      <c r="K172" s="49">
        <v>300</v>
      </c>
      <c r="L172" s="49">
        <v>192</v>
      </c>
    </row>
    <row r="173" spans="1:12" ht="30" x14ac:dyDescent="0.25">
      <c r="A173" s="20"/>
      <c r="B173" s="32">
        <v>201053774</v>
      </c>
      <c r="C173" s="38" t="s">
        <v>271</v>
      </c>
      <c r="D173" s="38" t="s">
        <v>18</v>
      </c>
      <c r="E173" s="38">
        <v>20</v>
      </c>
      <c r="F173" s="38" t="s">
        <v>117</v>
      </c>
      <c r="G173" s="62" t="s">
        <v>10</v>
      </c>
      <c r="H173" s="38" t="s">
        <v>206</v>
      </c>
      <c r="I173" s="38" t="s">
        <v>535</v>
      </c>
      <c r="J173" s="38" t="s">
        <v>515</v>
      </c>
      <c r="K173" s="49">
        <v>400</v>
      </c>
      <c r="L173" s="49">
        <v>227.92</v>
      </c>
    </row>
    <row r="174" spans="1:12" ht="30" x14ac:dyDescent="0.25">
      <c r="A174" s="20"/>
      <c r="B174" s="32">
        <v>201053774</v>
      </c>
      <c r="C174" s="38" t="s">
        <v>66</v>
      </c>
      <c r="D174" s="38" t="s">
        <v>17</v>
      </c>
      <c r="E174" s="38">
        <v>40</v>
      </c>
      <c r="F174" s="38" t="s">
        <v>118</v>
      </c>
      <c r="G174" s="62" t="s">
        <v>10</v>
      </c>
      <c r="H174" s="38" t="s">
        <v>204</v>
      </c>
      <c r="I174" s="38" t="s">
        <v>533</v>
      </c>
      <c r="J174" s="38" t="s">
        <v>515</v>
      </c>
      <c r="K174" s="49">
        <v>1400</v>
      </c>
      <c r="L174" s="49">
        <v>960</v>
      </c>
    </row>
    <row r="175" spans="1:12" ht="30" x14ac:dyDescent="0.25">
      <c r="A175" s="20"/>
      <c r="B175" s="32">
        <v>201053774</v>
      </c>
      <c r="C175" s="38" t="s">
        <v>272</v>
      </c>
      <c r="D175" s="38" t="s">
        <v>17</v>
      </c>
      <c r="E175" s="38">
        <v>50</v>
      </c>
      <c r="F175" s="38" t="s">
        <v>119</v>
      </c>
      <c r="G175" s="62" t="s">
        <v>10</v>
      </c>
      <c r="H175" s="38" t="s">
        <v>207</v>
      </c>
      <c r="I175" s="38" t="s">
        <v>536</v>
      </c>
      <c r="J175" s="38" t="s">
        <v>515</v>
      </c>
      <c r="K175" s="49">
        <v>750</v>
      </c>
      <c r="L175" s="49">
        <v>400</v>
      </c>
    </row>
    <row r="176" spans="1:12" ht="45" x14ac:dyDescent="0.25">
      <c r="A176" s="20"/>
      <c r="B176" s="32">
        <v>201053774</v>
      </c>
      <c r="C176" s="38" t="s">
        <v>266</v>
      </c>
      <c r="D176" s="38" t="s">
        <v>22</v>
      </c>
      <c r="E176" s="38">
        <v>1</v>
      </c>
      <c r="F176" s="38" t="s">
        <v>124</v>
      </c>
      <c r="G176" s="62" t="s">
        <v>10</v>
      </c>
      <c r="H176" s="38" t="s">
        <v>201</v>
      </c>
      <c r="I176" s="38" t="s">
        <v>537</v>
      </c>
      <c r="J176" s="38" t="s">
        <v>515</v>
      </c>
      <c r="K176" s="49">
        <v>12780</v>
      </c>
      <c r="L176" s="49">
        <v>11498</v>
      </c>
    </row>
    <row r="177" spans="1:12" ht="45" x14ac:dyDescent="0.25">
      <c r="A177" s="20"/>
      <c r="B177" s="32">
        <v>201053774</v>
      </c>
      <c r="C177" s="38" t="s">
        <v>274</v>
      </c>
      <c r="D177" s="38" t="s">
        <v>21</v>
      </c>
      <c r="E177" s="38">
        <v>1</v>
      </c>
      <c r="F177" s="38" t="s">
        <v>125</v>
      </c>
      <c r="G177" s="62" t="s">
        <v>10</v>
      </c>
      <c r="H177" s="38" t="s">
        <v>195</v>
      </c>
      <c r="I177" s="38" t="s">
        <v>538</v>
      </c>
      <c r="J177" s="38" t="s">
        <v>501</v>
      </c>
      <c r="K177" s="49">
        <v>7660</v>
      </c>
      <c r="L177" s="49">
        <v>5244</v>
      </c>
    </row>
    <row r="178" spans="1:12" ht="30" x14ac:dyDescent="0.25">
      <c r="A178" s="20"/>
      <c r="B178" s="32">
        <v>201053774</v>
      </c>
      <c r="C178" s="38" t="s">
        <v>275</v>
      </c>
      <c r="D178" s="38" t="s">
        <v>24</v>
      </c>
      <c r="E178" s="38">
        <v>3</v>
      </c>
      <c r="F178" s="38" t="s">
        <v>126</v>
      </c>
      <c r="G178" s="62" t="s">
        <v>10</v>
      </c>
      <c r="H178" s="38" t="s">
        <v>211</v>
      </c>
      <c r="I178" s="38" t="s">
        <v>539</v>
      </c>
      <c r="J178" s="38" t="s">
        <v>501</v>
      </c>
      <c r="K178" s="49">
        <v>4500</v>
      </c>
      <c r="L178" s="49">
        <v>3540</v>
      </c>
    </row>
    <row r="179" spans="1:12" ht="30" x14ac:dyDescent="0.25">
      <c r="A179" s="20"/>
      <c r="B179" s="32">
        <v>201053774</v>
      </c>
      <c r="C179" s="38" t="s">
        <v>276</v>
      </c>
      <c r="D179" s="38" t="s">
        <v>24</v>
      </c>
      <c r="E179" s="38">
        <v>1</v>
      </c>
      <c r="F179" s="38" t="s">
        <v>127</v>
      </c>
      <c r="G179" s="62" t="s">
        <v>10</v>
      </c>
      <c r="H179" s="38" t="s">
        <v>212</v>
      </c>
      <c r="I179" s="38" t="s">
        <v>540</v>
      </c>
      <c r="J179" s="38" t="s">
        <v>515</v>
      </c>
      <c r="K179" s="49">
        <v>3500</v>
      </c>
      <c r="L179" s="49">
        <v>2700</v>
      </c>
    </row>
    <row r="180" spans="1:12" ht="30" x14ac:dyDescent="0.25">
      <c r="A180" s="20"/>
      <c r="B180" s="32">
        <v>201053774</v>
      </c>
      <c r="C180" s="38" t="s">
        <v>277</v>
      </c>
      <c r="D180" s="38" t="s">
        <v>24</v>
      </c>
      <c r="E180" s="38">
        <v>10</v>
      </c>
      <c r="F180" s="38" t="s">
        <v>128</v>
      </c>
      <c r="G180" s="62" t="s">
        <v>10</v>
      </c>
      <c r="H180" s="38" t="s">
        <v>213</v>
      </c>
      <c r="I180" s="38" t="s">
        <v>541</v>
      </c>
      <c r="J180" s="38" t="s">
        <v>515</v>
      </c>
      <c r="K180" s="49">
        <v>4500</v>
      </c>
      <c r="L180" s="49">
        <v>2375</v>
      </c>
    </row>
    <row r="181" spans="1:12" ht="30" x14ac:dyDescent="0.25">
      <c r="A181" s="20"/>
      <c r="B181" s="32">
        <v>201053774</v>
      </c>
      <c r="C181" s="38" t="s">
        <v>32</v>
      </c>
      <c r="D181" s="38" t="s">
        <v>33</v>
      </c>
      <c r="E181" s="38">
        <v>2010</v>
      </c>
      <c r="F181" s="38" t="s">
        <v>129</v>
      </c>
      <c r="G181" s="62" t="s">
        <v>10</v>
      </c>
      <c r="H181" s="38" t="s">
        <v>214</v>
      </c>
      <c r="I181" s="38" t="s">
        <v>542</v>
      </c>
      <c r="J181" s="38" t="s">
        <v>543</v>
      </c>
      <c r="K181" s="49">
        <v>10331.4</v>
      </c>
      <c r="L181" s="49">
        <v>10331.4</v>
      </c>
    </row>
    <row r="182" spans="1:12" ht="45" x14ac:dyDescent="0.25">
      <c r="A182" s="20"/>
      <c r="B182" s="32">
        <v>201053774</v>
      </c>
      <c r="C182" s="38" t="s">
        <v>279</v>
      </c>
      <c r="D182" s="38" t="s">
        <v>97</v>
      </c>
      <c r="E182" s="38">
        <v>1</v>
      </c>
      <c r="F182" s="38" t="s">
        <v>131</v>
      </c>
      <c r="G182" s="62" t="s">
        <v>10</v>
      </c>
      <c r="H182" s="38" t="s">
        <v>215</v>
      </c>
      <c r="I182" s="38" t="s">
        <v>544</v>
      </c>
      <c r="J182" s="38" t="s">
        <v>501</v>
      </c>
      <c r="K182" s="49">
        <v>200</v>
      </c>
      <c r="L182" s="49">
        <v>185</v>
      </c>
    </row>
    <row r="183" spans="1:12" ht="45" x14ac:dyDescent="0.25">
      <c r="A183" s="20"/>
      <c r="B183" s="32">
        <v>201053774</v>
      </c>
      <c r="C183" s="38" t="s">
        <v>29</v>
      </c>
      <c r="D183" s="38" t="s">
        <v>23</v>
      </c>
      <c r="E183" s="38">
        <v>3</v>
      </c>
      <c r="F183" s="38" t="s">
        <v>134</v>
      </c>
      <c r="G183" s="62" t="s">
        <v>10</v>
      </c>
      <c r="H183" s="38" t="s">
        <v>217</v>
      </c>
      <c r="I183" s="38" t="s">
        <v>545</v>
      </c>
      <c r="J183" s="38" t="s">
        <v>514</v>
      </c>
      <c r="K183" s="49">
        <v>1650</v>
      </c>
      <c r="L183" s="49">
        <v>963.75</v>
      </c>
    </row>
    <row r="184" spans="1:12" ht="45" x14ac:dyDescent="0.25">
      <c r="A184" s="20"/>
      <c r="B184" s="32">
        <v>201053774</v>
      </c>
      <c r="C184" s="38" t="s">
        <v>29</v>
      </c>
      <c r="D184" s="38" t="s">
        <v>23</v>
      </c>
      <c r="E184" s="38">
        <v>75</v>
      </c>
      <c r="F184" s="38" t="s">
        <v>135</v>
      </c>
      <c r="G184" s="62" t="s">
        <v>10</v>
      </c>
      <c r="H184" s="38" t="s">
        <v>217</v>
      </c>
      <c r="I184" s="38" t="s">
        <v>546</v>
      </c>
      <c r="J184" s="38" t="s">
        <v>514</v>
      </c>
      <c r="K184" s="49">
        <v>12375</v>
      </c>
      <c r="L184" s="49">
        <v>8192.25</v>
      </c>
    </row>
    <row r="185" spans="1:12" ht="45" x14ac:dyDescent="0.25">
      <c r="A185" s="20"/>
      <c r="B185" s="32">
        <v>201053774</v>
      </c>
      <c r="C185" s="38" t="s">
        <v>29</v>
      </c>
      <c r="D185" s="38" t="s">
        <v>23</v>
      </c>
      <c r="E185" s="38">
        <v>7</v>
      </c>
      <c r="F185" s="38" t="s">
        <v>136</v>
      </c>
      <c r="G185" s="62" t="s">
        <v>10</v>
      </c>
      <c r="H185" s="38" t="s">
        <v>217</v>
      </c>
      <c r="I185" s="38" t="s">
        <v>547</v>
      </c>
      <c r="J185" s="38" t="s">
        <v>505</v>
      </c>
      <c r="K185" s="49">
        <v>23800</v>
      </c>
      <c r="L185" s="49">
        <v>16550.8</v>
      </c>
    </row>
    <row r="186" spans="1:12" ht="30" x14ac:dyDescent="0.25">
      <c r="A186" s="20"/>
      <c r="B186" s="32">
        <v>201053774</v>
      </c>
      <c r="C186" s="38" t="s">
        <v>268</v>
      </c>
      <c r="D186" s="38" t="s">
        <v>19</v>
      </c>
      <c r="E186" s="38">
        <v>15</v>
      </c>
      <c r="F186" s="38" t="s">
        <v>137</v>
      </c>
      <c r="G186" s="62" t="s">
        <v>10</v>
      </c>
      <c r="H186" s="38" t="s">
        <v>218</v>
      </c>
      <c r="I186" s="38" t="s">
        <v>548</v>
      </c>
      <c r="J186" s="38" t="s">
        <v>527</v>
      </c>
      <c r="K186" s="49">
        <v>5250</v>
      </c>
      <c r="L186" s="49">
        <v>3375</v>
      </c>
    </row>
    <row r="187" spans="1:12" ht="30" x14ac:dyDescent="0.25">
      <c r="A187" s="20"/>
      <c r="B187" s="32">
        <v>201053774</v>
      </c>
      <c r="C187" s="38" t="s">
        <v>67</v>
      </c>
      <c r="D187" s="38" t="s">
        <v>24</v>
      </c>
      <c r="E187" s="38">
        <v>1</v>
      </c>
      <c r="F187" s="38" t="s">
        <v>138</v>
      </c>
      <c r="G187" s="62" t="s">
        <v>10</v>
      </c>
      <c r="H187" s="38" t="s">
        <v>219</v>
      </c>
      <c r="I187" s="38" t="s">
        <v>549</v>
      </c>
      <c r="J187" s="38" t="s">
        <v>514</v>
      </c>
      <c r="K187" s="49">
        <v>38000</v>
      </c>
      <c r="L187" s="49">
        <v>32500</v>
      </c>
    </row>
    <row r="188" spans="1:12" ht="45" x14ac:dyDescent="0.25">
      <c r="A188" s="20"/>
      <c r="B188" s="32">
        <v>201053774</v>
      </c>
      <c r="C188" s="38" t="s">
        <v>28</v>
      </c>
      <c r="D188" s="38" t="s">
        <v>23</v>
      </c>
      <c r="E188" s="38">
        <v>2</v>
      </c>
      <c r="F188" s="38" t="s">
        <v>139</v>
      </c>
      <c r="G188" s="62" t="s">
        <v>10</v>
      </c>
      <c r="H188" s="38" t="s">
        <v>220</v>
      </c>
      <c r="I188" s="38" t="s">
        <v>550</v>
      </c>
      <c r="J188" s="38" t="s">
        <v>527</v>
      </c>
      <c r="K188" s="49">
        <v>9400</v>
      </c>
      <c r="L188" s="49">
        <v>6560</v>
      </c>
    </row>
    <row r="189" spans="1:12" ht="45" x14ac:dyDescent="0.25">
      <c r="A189" s="20"/>
      <c r="B189" s="32">
        <v>201053774</v>
      </c>
      <c r="C189" s="38" t="s">
        <v>28</v>
      </c>
      <c r="D189" s="38" t="s">
        <v>23</v>
      </c>
      <c r="E189" s="38">
        <v>24</v>
      </c>
      <c r="F189" s="38" t="s">
        <v>140</v>
      </c>
      <c r="G189" s="62" t="s">
        <v>10</v>
      </c>
      <c r="H189" s="38" t="s">
        <v>220</v>
      </c>
      <c r="I189" s="38" t="s">
        <v>551</v>
      </c>
      <c r="J189" s="38" t="s">
        <v>527</v>
      </c>
      <c r="K189" s="49">
        <v>135600</v>
      </c>
      <c r="L189" s="49">
        <v>98160</v>
      </c>
    </row>
    <row r="190" spans="1:12" ht="45" x14ac:dyDescent="0.25">
      <c r="A190" s="20"/>
      <c r="B190" s="32">
        <v>201053774</v>
      </c>
      <c r="C190" s="38" t="s">
        <v>29</v>
      </c>
      <c r="D190" s="38" t="s">
        <v>23</v>
      </c>
      <c r="E190" s="38">
        <v>5</v>
      </c>
      <c r="F190" s="38" t="s">
        <v>141</v>
      </c>
      <c r="G190" s="62" t="s">
        <v>10</v>
      </c>
      <c r="H190" s="38" t="s">
        <v>221</v>
      </c>
      <c r="I190" s="38" t="s">
        <v>552</v>
      </c>
      <c r="J190" s="38" t="s">
        <v>527</v>
      </c>
      <c r="K190" s="49">
        <v>56000</v>
      </c>
      <c r="L190" s="49">
        <v>22365.055</v>
      </c>
    </row>
    <row r="191" spans="1:12" ht="45" x14ac:dyDescent="0.25">
      <c r="A191" s="20"/>
      <c r="B191" s="32">
        <v>201053774</v>
      </c>
      <c r="C191" s="38" t="s">
        <v>28</v>
      </c>
      <c r="D191" s="38" t="s">
        <v>23</v>
      </c>
      <c r="E191" s="38">
        <v>6</v>
      </c>
      <c r="F191" s="38" t="s">
        <v>142</v>
      </c>
      <c r="G191" s="62" t="s">
        <v>10</v>
      </c>
      <c r="H191" s="38" t="s">
        <v>222</v>
      </c>
      <c r="I191" s="38" t="s">
        <v>553</v>
      </c>
      <c r="J191" s="38" t="s">
        <v>527</v>
      </c>
      <c r="K191" s="49">
        <v>7800</v>
      </c>
      <c r="L191" s="49">
        <v>7080</v>
      </c>
    </row>
    <row r="192" spans="1:12" ht="30" x14ac:dyDescent="0.25">
      <c r="A192" s="20"/>
      <c r="B192" s="32">
        <v>201053774</v>
      </c>
      <c r="C192" s="38" t="s">
        <v>275</v>
      </c>
      <c r="D192" s="38" t="s">
        <v>24</v>
      </c>
      <c r="E192" s="38">
        <v>1</v>
      </c>
      <c r="F192" s="38" t="s">
        <v>144</v>
      </c>
      <c r="G192" s="62" t="s">
        <v>10</v>
      </c>
      <c r="H192" s="38" t="s">
        <v>223</v>
      </c>
      <c r="I192" s="38" t="s">
        <v>554</v>
      </c>
      <c r="J192" s="38" t="s">
        <v>515</v>
      </c>
      <c r="K192" s="49">
        <v>2500</v>
      </c>
      <c r="L192" s="49">
        <v>1800</v>
      </c>
    </row>
    <row r="193" spans="1:12" ht="111" customHeight="1" x14ac:dyDescent="0.25">
      <c r="A193" s="20"/>
      <c r="B193" s="32">
        <v>201053774</v>
      </c>
      <c r="C193" s="38" t="s">
        <v>30</v>
      </c>
      <c r="D193" s="38" t="s">
        <v>14</v>
      </c>
      <c r="E193" s="38">
        <v>4</v>
      </c>
      <c r="F193" s="38" t="s">
        <v>145</v>
      </c>
      <c r="G193" s="62" t="s">
        <v>10</v>
      </c>
      <c r="H193" s="38" t="s">
        <v>224</v>
      </c>
      <c r="I193" s="38" t="s">
        <v>555</v>
      </c>
      <c r="J193" s="38" t="s">
        <v>511</v>
      </c>
      <c r="K193" s="49">
        <v>51968</v>
      </c>
      <c r="L193" s="49">
        <v>27916</v>
      </c>
    </row>
    <row r="194" spans="1:12" ht="30" x14ac:dyDescent="0.25">
      <c r="A194" s="20"/>
      <c r="B194" s="32">
        <v>201053774</v>
      </c>
      <c r="C194" s="38" t="s">
        <v>280</v>
      </c>
      <c r="D194" s="38" t="s">
        <v>16</v>
      </c>
      <c r="E194" s="38">
        <v>10</v>
      </c>
      <c r="F194" s="38" t="s">
        <v>146</v>
      </c>
      <c r="G194" s="62" t="s">
        <v>10</v>
      </c>
      <c r="H194" s="38" t="s">
        <v>225</v>
      </c>
      <c r="I194" s="38" t="s">
        <v>556</v>
      </c>
      <c r="J194" s="38" t="s">
        <v>527</v>
      </c>
      <c r="K194" s="49">
        <v>350</v>
      </c>
      <c r="L194" s="49">
        <v>200</v>
      </c>
    </row>
    <row r="195" spans="1:12" ht="30" x14ac:dyDescent="0.25">
      <c r="A195" s="20"/>
      <c r="B195" s="32">
        <v>201053774</v>
      </c>
      <c r="C195" s="38" t="s">
        <v>624</v>
      </c>
      <c r="D195" s="38" t="s">
        <v>24</v>
      </c>
      <c r="E195" s="38">
        <v>1</v>
      </c>
      <c r="F195" s="38" t="s">
        <v>625</v>
      </c>
      <c r="G195" s="62" t="s">
        <v>10</v>
      </c>
      <c r="H195" s="38" t="s">
        <v>626</v>
      </c>
      <c r="I195" s="38" t="s">
        <v>630</v>
      </c>
      <c r="J195" s="38" t="s">
        <v>514</v>
      </c>
      <c r="K195" s="49">
        <v>30000</v>
      </c>
      <c r="L195" s="49">
        <v>17000</v>
      </c>
    </row>
    <row r="196" spans="1:12" ht="45" x14ac:dyDescent="0.25">
      <c r="A196" s="20"/>
      <c r="B196" s="32">
        <v>201053774</v>
      </c>
      <c r="C196" s="38" t="s">
        <v>282</v>
      </c>
      <c r="D196" s="38" t="s">
        <v>21</v>
      </c>
      <c r="E196" s="38">
        <v>30</v>
      </c>
      <c r="F196" s="38" t="s">
        <v>148</v>
      </c>
      <c r="G196" s="62" t="s">
        <v>10</v>
      </c>
      <c r="H196" s="38" t="s">
        <v>227</v>
      </c>
      <c r="I196" s="38" t="s">
        <v>557</v>
      </c>
      <c r="J196" s="38" t="s">
        <v>514</v>
      </c>
      <c r="K196" s="49">
        <v>1035</v>
      </c>
      <c r="L196" s="49">
        <v>894</v>
      </c>
    </row>
    <row r="197" spans="1:12" ht="45" x14ac:dyDescent="0.25">
      <c r="A197" s="20"/>
      <c r="B197" s="32">
        <v>201053774</v>
      </c>
      <c r="C197" s="38" t="s">
        <v>261</v>
      </c>
      <c r="D197" s="38" t="s">
        <v>21</v>
      </c>
      <c r="E197" s="38">
        <v>50</v>
      </c>
      <c r="F197" s="38" t="s">
        <v>149</v>
      </c>
      <c r="G197" s="62" t="s">
        <v>10</v>
      </c>
      <c r="H197" s="38" t="s">
        <v>195</v>
      </c>
      <c r="I197" s="38" t="s">
        <v>558</v>
      </c>
      <c r="J197" s="38" t="s">
        <v>527</v>
      </c>
      <c r="K197" s="49">
        <v>17500</v>
      </c>
      <c r="L197" s="49">
        <v>8940</v>
      </c>
    </row>
    <row r="198" spans="1:12" ht="45" x14ac:dyDescent="0.25">
      <c r="A198" s="20"/>
      <c r="B198" s="32">
        <v>201053774</v>
      </c>
      <c r="C198" s="38" t="s">
        <v>283</v>
      </c>
      <c r="D198" s="38" t="s">
        <v>20</v>
      </c>
      <c r="E198" s="38">
        <v>15</v>
      </c>
      <c r="F198" s="38" t="s">
        <v>151</v>
      </c>
      <c r="G198" s="62" t="s">
        <v>10</v>
      </c>
      <c r="H198" s="38" t="s">
        <v>228</v>
      </c>
      <c r="I198" s="38" t="s">
        <v>559</v>
      </c>
      <c r="J198" s="38" t="s">
        <v>515</v>
      </c>
      <c r="K198" s="49">
        <v>2850</v>
      </c>
      <c r="L198" s="49">
        <v>1498.35</v>
      </c>
    </row>
    <row r="199" spans="1:12" ht="45" x14ac:dyDescent="0.25">
      <c r="A199" s="20"/>
      <c r="B199" s="32">
        <v>201053774</v>
      </c>
      <c r="C199" s="38" t="s">
        <v>283</v>
      </c>
      <c r="D199" s="38" t="s">
        <v>20</v>
      </c>
      <c r="E199" s="38">
        <v>15</v>
      </c>
      <c r="F199" s="38" t="s">
        <v>152</v>
      </c>
      <c r="G199" s="62" t="s">
        <v>10</v>
      </c>
      <c r="H199" s="38" t="s">
        <v>228</v>
      </c>
      <c r="I199" s="38" t="s">
        <v>560</v>
      </c>
      <c r="J199" s="38" t="s">
        <v>515</v>
      </c>
      <c r="K199" s="49">
        <v>3000</v>
      </c>
      <c r="L199" s="49">
        <v>1498.5</v>
      </c>
    </row>
    <row r="200" spans="1:12" ht="30" x14ac:dyDescent="0.25">
      <c r="A200" s="20"/>
      <c r="B200" s="32">
        <v>201053774</v>
      </c>
      <c r="C200" s="38" t="s">
        <v>284</v>
      </c>
      <c r="D200" s="38" t="s">
        <v>24</v>
      </c>
      <c r="E200" s="38">
        <v>100</v>
      </c>
      <c r="F200" s="38" t="s">
        <v>153</v>
      </c>
      <c r="G200" s="62" t="s">
        <v>10</v>
      </c>
      <c r="H200" s="38" t="s">
        <v>229</v>
      </c>
      <c r="I200" s="38" t="s">
        <v>561</v>
      </c>
      <c r="J200" s="38" t="s">
        <v>514</v>
      </c>
      <c r="K200" s="49">
        <v>18000</v>
      </c>
      <c r="L200" s="49">
        <v>11420.1</v>
      </c>
    </row>
    <row r="201" spans="1:12" ht="30" x14ac:dyDescent="0.25">
      <c r="A201" s="20"/>
      <c r="B201" s="32">
        <v>201053774</v>
      </c>
      <c r="C201" s="38" t="s">
        <v>285</v>
      </c>
      <c r="D201" s="38" t="s">
        <v>98</v>
      </c>
      <c r="E201" s="38">
        <v>1</v>
      </c>
      <c r="F201" s="38" t="s">
        <v>154</v>
      </c>
      <c r="G201" s="62" t="s">
        <v>10</v>
      </c>
      <c r="H201" s="38" t="s">
        <v>230</v>
      </c>
      <c r="I201" s="38" t="s">
        <v>562</v>
      </c>
      <c r="J201" s="38" t="s">
        <v>514</v>
      </c>
      <c r="K201" s="49">
        <v>15500</v>
      </c>
      <c r="L201" s="49">
        <v>11498</v>
      </c>
    </row>
    <row r="202" spans="1:12" ht="30" x14ac:dyDescent="0.25">
      <c r="A202" s="20"/>
      <c r="B202" s="32">
        <v>201053774</v>
      </c>
      <c r="C202" s="38" t="s">
        <v>286</v>
      </c>
      <c r="D202" s="38" t="s">
        <v>18</v>
      </c>
      <c r="E202" s="38">
        <v>200</v>
      </c>
      <c r="F202" s="38" t="s">
        <v>155</v>
      </c>
      <c r="G202" s="62" t="s">
        <v>10</v>
      </c>
      <c r="H202" s="38" t="s">
        <v>231</v>
      </c>
      <c r="I202" s="38" t="s">
        <v>563</v>
      </c>
      <c r="J202" s="38" t="s">
        <v>515</v>
      </c>
      <c r="K202" s="49">
        <v>312500</v>
      </c>
      <c r="L202" s="49">
        <v>231000</v>
      </c>
    </row>
    <row r="203" spans="1:12" ht="30" x14ac:dyDescent="0.25">
      <c r="A203" s="20"/>
      <c r="B203" s="32">
        <v>201053774</v>
      </c>
      <c r="C203" s="38" t="s">
        <v>287</v>
      </c>
      <c r="D203" s="38" t="s">
        <v>18</v>
      </c>
      <c r="E203" s="38">
        <v>272</v>
      </c>
      <c r="F203" s="38" t="s">
        <v>156</v>
      </c>
      <c r="G203" s="62" t="s">
        <v>10</v>
      </c>
      <c r="H203" s="38" t="s">
        <v>232</v>
      </c>
      <c r="I203" s="38" t="s">
        <v>564</v>
      </c>
      <c r="J203" s="38" t="s">
        <v>527</v>
      </c>
      <c r="K203" s="49">
        <v>5440</v>
      </c>
      <c r="L203" s="49">
        <v>3022.192</v>
      </c>
    </row>
    <row r="204" spans="1:12" ht="30" x14ac:dyDescent="0.25">
      <c r="A204" s="20"/>
      <c r="B204" s="32">
        <v>201053774</v>
      </c>
      <c r="C204" s="38" t="s">
        <v>288</v>
      </c>
      <c r="D204" s="38" t="s">
        <v>18</v>
      </c>
      <c r="E204" s="38">
        <v>55</v>
      </c>
      <c r="F204" s="38" t="s">
        <v>157</v>
      </c>
      <c r="G204" s="62" t="s">
        <v>10</v>
      </c>
      <c r="H204" s="38" t="s">
        <v>233</v>
      </c>
      <c r="I204" s="38" t="s">
        <v>565</v>
      </c>
      <c r="J204" s="38" t="s">
        <v>566</v>
      </c>
      <c r="K204" s="49">
        <v>2750</v>
      </c>
      <c r="L204" s="49">
        <v>1072.5</v>
      </c>
    </row>
    <row r="205" spans="1:12" ht="30" x14ac:dyDescent="0.25">
      <c r="A205" s="20"/>
      <c r="B205" s="32">
        <v>201053774</v>
      </c>
      <c r="C205" s="38" t="s">
        <v>289</v>
      </c>
      <c r="D205" s="38" t="s">
        <v>15</v>
      </c>
      <c r="E205" s="38">
        <v>10</v>
      </c>
      <c r="F205" s="38" t="s">
        <v>158</v>
      </c>
      <c r="G205" s="62" t="s">
        <v>10</v>
      </c>
      <c r="H205" s="38" t="s">
        <v>233</v>
      </c>
      <c r="I205" s="38" t="s">
        <v>567</v>
      </c>
      <c r="J205" s="38" t="s">
        <v>566</v>
      </c>
      <c r="K205" s="49">
        <v>6000</v>
      </c>
      <c r="L205" s="49">
        <v>1950</v>
      </c>
    </row>
    <row r="206" spans="1:12" ht="30" x14ac:dyDescent="0.25">
      <c r="A206" s="20"/>
      <c r="B206" s="32">
        <v>201053774</v>
      </c>
      <c r="C206" s="38" t="s">
        <v>290</v>
      </c>
      <c r="D206" s="38" t="s">
        <v>96</v>
      </c>
      <c r="E206" s="38">
        <v>65</v>
      </c>
      <c r="F206" s="38" t="s">
        <v>159</v>
      </c>
      <c r="G206" s="62" t="s">
        <v>10</v>
      </c>
      <c r="H206" s="38" t="s">
        <v>234</v>
      </c>
      <c r="I206" s="38" t="s">
        <v>568</v>
      </c>
      <c r="J206" s="38" t="s">
        <v>566</v>
      </c>
      <c r="K206" s="49">
        <v>19500</v>
      </c>
      <c r="L206" s="49">
        <v>9893</v>
      </c>
    </row>
    <row r="207" spans="1:12" ht="30" x14ac:dyDescent="0.25">
      <c r="A207" s="20"/>
      <c r="B207" s="32">
        <v>201053774</v>
      </c>
      <c r="C207" s="38" t="s">
        <v>291</v>
      </c>
      <c r="D207" s="38" t="s">
        <v>18</v>
      </c>
      <c r="E207" s="38">
        <v>10</v>
      </c>
      <c r="F207" s="38" t="s">
        <v>160</v>
      </c>
      <c r="G207" s="62" t="s">
        <v>10</v>
      </c>
      <c r="H207" s="38" t="s">
        <v>235</v>
      </c>
      <c r="I207" s="38" t="s">
        <v>569</v>
      </c>
      <c r="J207" s="38" t="s">
        <v>566</v>
      </c>
      <c r="K207" s="49">
        <v>20000</v>
      </c>
      <c r="L207" s="49">
        <v>13940</v>
      </c>
    </row>
    <row r="208" spans="1:12" ht="45" x14ac:dyDescent="0.25">
      <c r="A208" s="20"/>
      <c r="B208" s="32">
        <v>201053774</v>
      </c>
      <c r="C208" s="38" t="s">
        <v>292</v>
      </c>
      <c r="D208" s="38" t="s">
        <v>24</v>
      </c>
      <c r="E208" s="38">
        <v>100</v>
      </c>
      <c r="F208" s="38" t="s">
        <v>161</v>
      </c>
      <c r="G208" s="62" t="s">
        <v>10</v>
      </c>
      <c r="H208" s="38" t="s">
        <v>236</v>
      </c>
      <c r="I208" s="38" t="s">
        <v>570</v>
      </c>
      <c r="J208" s="38" t="s">
        <v>514</v>
      </c>
      <c r="K208" s="49">
        <v>3900</v>
      </c>
      <c r="L208" s="49">
        <v>2140</v>
      </c>
    </row>
    <row r="209" spans="1:12" ht="45" x14ac:dyDescent="0.25">
      <c r="A209" s="20"/>
      <c r="B209" s="32">
        <v>201053774</v>
      </c>
      <c r="C209" s="38" t="s">
        <v>293</v>
      </c>
      <c r="D209" s="38" t="s">
        <v>24</v>
      </c>
      <c r="E209" s="38">
        <v>8</v>
      </c>
      <c r="F209" s="38" t="s">
        <v>163</v>
      </c>
      <c r="G209" s="62" t="s">
        <v>10</v>
      </c>
      <c r="H209" s="38" t="s">
        <v>237</v>
      </c>
      <c r="I209" s="38" t="s">
        <v>571</v>
      </c>
      <c r="J209" s="38" t="s">
        <v>514</v>
      </c>
      <c r="K209" s="49">
        <v>1416</v>
      </c>
      <c r="L209" s="49">
        <v>1032.192</v>
      </c>
    </row>
    <row r="210" spans="1:12" ht="30" x14ac:dyDescent="0.25">
      <c r="A210" s="20"/>
      <c r="B210" s="32">
        <v>201053774</v>
      </c>
      <c r="C210" s="38" t="s">
        <v>294</v>
      </c>
      <c r="D210" s="38" t="s">
        <v>18</v>
      </c>
      <c r="E210" s="38">
        <v>41</v>
      </c>
      <c r="F210" s="38" t="s">
        <v>164</v>
      </c>
      <c r="G210" s="62" t="s">
        <v>10</v>
      </c>
      <c r="H210" s="38" t="s">
        <v>238</v>
      </c>
      <c r="I210" s="38" t="s">
        <v>572</v>
      </c>
      <c r="J210" s="38" t="s">
        <v>501</v>
      </c>
      <c r="K210" s="49">
        <v>3690</v>
      </c>
      <c r="L210" s="49">
        <v>1186.95</v>
      </c>
    </row>
    <row r="211" spans="1:12" ht="30" x14ac:dyDescent="0.25">
      <c r="A211" s="20"/>
      <c r="B211" s="32">
        <v>201053774</v>
      </c>
      <c r="C211" s="38" t="s">
        <v>294</v>
      </c>
      <c r="D211" s="38" t="s">
        <v>18</v>
      </c>
      <c r="E211" s="38">
        <v>41</v>
      </c>
      <c r="F211" s="38" t="s">
        <v>165</v>
      </c>
      <c r="G211" s="62" t="s">
        <v>10</v>
      </c>
      <c r="H211" s="38" t="s">
        <v>238</v>
      </c>
      <c r="I211" s="38" t="s">
        <v>573</v>
      </c>
      <c r="J211" s="38" t="s">
        <v>501</v>
      </c>
      <c r="K211" s="49">
        <v>3075</v>
      </c>
      <c r="L211" s="49">
        <v>1186.95</v>
      </c>
    </row>
    <row r="212" spans="1:12" ht="30" x14ac:dyDescent="0.25">
      <c r="A212" s="20"/>
      <c r="B212" s="32">
        <v>201053774</v>
      </c>
      <c r="C212" s="38" t="s">
        <v>294</v>
      </c>
      <c r="D212" s="38" t="s">
        <v>18</v>
      </c>
      <c r="E212" s="38">
        <v>2</v>
      </c>
      <c r="F212" s="38" t="s">
        <v>166</v>
      </c>
      <c r="G212" s="62" t="s">
        <v>10</v>
      </c>
      <c r="H212" s="38" t="s">
        <v>238</v>
      </c>
      <c r="I212" s="38" t="s">
        <v>574</v>
      </c>
      <c r="J212" s="38" t="s">
        <v>501</v>
      </c>
      <c r="K212" s="49">
        <v>150</v>
      </c>
      <c r="L212" s="49">
        <v>57.9</v>
      </c>
    </row>
    <row r="213" spans="1:12" ht="30" x14ac:dyDescent="0.25">
      <c r="A213" s="20"/>
      <c r="B213" s="32">
        <v>201053774</v>
      </c>
      <c r="C213" s="38" t="s">
        <v>294</v>
      </c>
      <c r="D213" s="38" t="s">
        <v>18</v>
      </c>
      <c r="E213" s="38">
        <v>5</v>
      </c>
      <c r="F213" s="38" t="s">
        <v>167</v>
      </c>
      <c r="G213" s="62" t="s">
        <v>10</v>
      </c>
      <c r="H213" s="38" t="s">
        <v>238</v>
      </c>
      <c r="I213" s="38" t="s">
        <v>575</v>
      </c>
      <c r="J213" s="38" t="s">
        <v>501</v>
      </c>
      <c r="K213" s="49">
        <v>375</v>
      </c>
      <c r="L213" s="49">
        <v>144.75</v>
      </c>
    </row>
    <row r="214" spans="1:12" ht="30" x14ac:dyDescent="0.25">
      <c r="A214" s="20"/>
      <c r="B214" s="32">
        <v>201053774</v>
      </c>
      <c r="C214" s="38" t="s">
        <v>294</v>
      </c>
      <c r="D214" s="38" t="s">
        <v>18</v>
      </c>
      <c r="E214" s="38">
        <v>5</v>
      </c>
      <c r="F214" s="38" t="s">
        <v>168</v>
      </c>
      <c r="G214" s="62" t="s">
        <v>10</v>
      </c>
      <c r="H214" s="38" t="s">
        <v>238</v>
      </c>
      <c r="I214" s="38" t="s">
        <v>576</v>
      </c>
      <c r="J214" s="38" t="s">
        <v>501</v>
      </c>
      <c r="K214" s="49">
        <v>375</v>
      </c>
      <c r="L214" s="49">
        <v>144.75</v>
      </c>
    </row>
    <row r="215" spans="1:12" ht="45" x14ac:dyDescent="0.25">
      <c r="A215" s="20"/>
      <c r="B215" s="32">
        <v>201053774</v>
      </c>
      <c r="C215" s="38" t="s">
        <v>295</v>
      </c>
      <c r="D215" s="38" t="s">
        <v>18</v>
      </c>
      <c r="E215" s="38">
        <v>70</v>
      </c>
      <c r="F215" s="38" t="s">
        <v>169</v>
      </c>
      <c r="G215" s="62" t="s">
        <v>10</v>
      </c>
      <c r="H215" s="38" t="s">
        <v>239</v>
      </c>
      <c r="I215" s="38" t="s">
        <v>577</v>
      </c>
      <c r="J215" s="38" t="s">
        <v>501</v>
      </c>
      <c r="K215" s="49">
        <v>7700</v>
      </c>
      <c r="L215" s="49">
        <v>3912.93</v>
      </c>
    </row>
    <row r="216" spans="1:12" ht="30" x14ac:dyDescent="0.25">
      <c r="A216" s="20"/>
      <c r="B216" s="32">
        <v>201053774</v>
      </c>
      <c r="C216" s="38" t="s">
        <v>296</v>
      </c>
      <c r="D216" s="38" t="s">
        <v>24</v>
      </c>
      <c r="E216" s="38">
        <v>4</v>
      </c>
      <c r="F216" s="38" t="s">
        <v>170</v>
      </c>
      <c r="G216" s="62" t="s">
        <v>10</v>
      </c>
      <c r="H216" s="38" t="s">
        <v>240</v>
      </c>
      <c r="I216" s="38" t="s">
        <v>578</v>
      </c>
      <c r="J216" s="38" t="s">
        <v>514</v>
      </c>
      <c r="K216" s="49">
        <v>4848</v>
      </c>
      <c r="L216" s="49">
        <v>3232</v>
      </c>
    </row>
    <row r="217" spans="1:12" ht="30" x14ac:dyDescent="0.25">
      <c r="A217" s="20"/>
      <c r="B217" s="32">
        <v>201053774</v>
      </c>
      <c r="C217" s="38" t="s">
        <v>296</v>
      </c>
      <c r="D217" s="38" t="s">
        <v>24</v>
      </c>
      <c r="E217" s="38">
        <v>4</v>
      </c>
      <c r="F217" s="38" t="s">
        <v>171</v>
      </c>
      <c r="G217" s="62" t="s">
        <v>10</v>
      </c>
      <c r="H217" s="38" t="s">
        <v>240</v>
      </c>
      <c r="I217" s="38" t="s">
        <v>579</v>
      </c>
      <c r="J217" s="38" t="s">
        <v>514</v>
      </c>
      <c r="K217" s="49">
        <v>3080</v>
      </c>
      <c r="L217" s="49">
        <v>2048</v>
      </c>
    </row>
    <row r="218" spans="1:12" ht="30" x14ac:dyDescent="0.25">
      <c r="A218" s="20"/>
      <c r="B218" s="32">
        <v>201053774</v>
      </c>
      <c r="C218" s="38" t="s">
        <v>296</v>
      </c>
      <c r="D218" s="38" t="s">
        <v>24</v>
      </c>
      <c r="E218" s="38">
        <v>4</v>
      </c>
      <c r="F218" s="38" t="s">
        <v>172</v>
      </c>
      <c r="G218" s="62" t="s">
        <v>10</v>
      </c>
      <c r="H218" s="38" t="s">
        <v>240</v>
      </c>
      <c r="I218" s="38" t="s">
        <v>580</v>
      </c>
      <c r="J218" s="38" t="s">
        <v>515</v>
      </c>
      <c r="K218" s="49">
        <v>560</v>
      </c>
      <c r="L218" s="49">
        <v>372</v>
      </c>
    </row>
    <row r="219" spans="1:12" ht="30" x14ac:dyDescent="0.25">
      <c r="A219" s="20"/>
      <c r="B219" s="32">
        <v>201053774</v>
      </c>
      <c r="C219" s="38" t="s">
        <v>296</v>
      </c>
      <c r="D219" s="38" t="s">
        <v>24</v>
      </c>
      <c r="E219" s="38">
        <v>4</v>
      </c>
      <c r="F219" s="38" t="s">
        <v>173</v>
      </c>
      <c r="G219" s="62" t="s">
        <v>10</v>
      </c>
      <c r="H219" s="38" t="s">
        <v>240</v>
      </c>
      <c r="I219" s="38" t="s">
        <v>581</v>
      </c>
      <c r="J219" s="38" t="s">
        <v>514</v>
      </c>
      <c r="K219" s="49">
        <v>1720</v>
      </c>
      <c r="L219" s="49">
        <v>1144</v>
      </c>
    </row>
    <row r="220" spans="1:12" ht="60" x14ac:dyDescent="0.25">
      <c r="A220" s="20"/>
      <c r="B220" s="32">
        <v>201053774</v>
      </c>
      <c r="C220" s="38" t="s">
        <v>297</v>
      </c>
      <c r="D220" s="38" t="s">
        <v>40</v>
      </c>
      <c r="E220" s="38">
        <v>12</v>
      </c>
      <c r="F220" s="38" t="s">
        <v>174</v>
      </c>
      <c r="G220" s="62" t="s">
        <v>10</v>
      </c>
      <c r="H220" s="38" t="s">
        <v>241</v>
      </c>
      <c r="I220" s="38" t="s">
        <v>582</v>
      </c>
      <c r="J220" s="38" t="s">
        <v>514</v>
      </c>
      <c r="K220" s="49">
        <v>12660</v>
      </c>
      <c r="L220" s="49">
        <v>6599.9880000000003</v>
      </c>
    </row>
    <row r="221" spans="1:12" ht="45" x14ac:dyDescent="0.25">
      <c r="A221" s="20"/>
      <c r="B221" s="32">
        <v>201053774</v>
      </c>
      <c r="C221" s="38" t="s">
        <v>37</v>
      </c>
      <c r="D221" s="38" t="s">
        <v>21</v>
      </c>
      <c r="E221" s="38">
        <v>15</v>
      </c>
      <c r="F221" s="38" t="s">
        <v>175</v>
      </c>
      <c r="G221" s="62" t="s">
        <v>10</v>
      </c>
      <c r="H221" s="38" t="s">
        <v>242</v>
      </c>
      <c r="I221" s="38" t="s">
        <v>583</v>
      </c>
      <c r="J221" s="38" t="s">
        <v>514</v>
      </c>
      <c r="K221" s="49">
        <v>37500</v>
      </c>
      <c r="L221" s="49">
        <v>27606</v>
      </c>
    </row>
    <row r="222" spans="1:12" ht="45" x14ac:dyDescent="0.25">
      <c r="A222" s="20"/>
      <c r="B222" s="32">
        <v>201053774</v>
      </c>
      <c r="C222" s="38" t="s">
        <v>29</v>
      </c>
      <c r="D222" s="38" t="s">
        <v>23</v>
      </c>
      <c r="E222" s="38">
        <v>200</v>
      </c>
      <c r="F222" s="38" t="s">
        <v>176</v>
      </c>
      <c r="G222" s="62" t="s">
        <v>10</v>
      </c>
      <c r="H222" s="38" t="s">
        <v>217</v>
      </c>
      <c r="I222" s="38" t="s">
        <v>584</v>
      </c>
      <c r="J222" s="38" t="s">
        <v>514</v>
      </c>
      <c r="K222" s="49">
        <v>65000</v>
      </c>
      <c r="L222" s="49">
        <v>56144</v>
      </c>
    </row>
    <row r="223" spans="1:12" ht="30" x14ac:dyDescent="0.25">
      <c r="A223" s="20"/>
      <c r="B223" s="32">
        <v>201053774</v>
      </c>
      <c r="C223" s="38" t="s">
        <v>298</v>
      </c>
      <c r="D223" s="38" t="s">
        <v>42</v>
      </c>
      <c r="E223" s="38">
        <v>2000</v>
      </c>
      <c r="F223" s="38" t="s">
        <v>177</v>
      </c>
      <c r="G223" s="62" t="s">
        <v>10</v>
      </c>
      <c r="H223" s="38" t="s">
        <v>243</v>
      </c>
      <c r="I223" s="38" t="s">
        <v>585</v>
      </c>
      <c r="J223" s="38" t="s">
        <v>527</v>
      </c>
      <c r="K223" s="49">
        <v>8752</v>
      </c>
      <c r="L223" s="49">
        <v>5576</v>
      </c>
    </row>
    <row r="224" spans="1:12" ht="30" x14ac:dyDescent="0.25">
      <c r="A224" s="20"/>
      <c r="B224" s="32">
        <v>201053774</v>
      </c>
      <c r="C224" s="38" t="s">
        <v>299</v>
      </c>
      <c r="D224" s="38" t="s">
        <v>42</v>
      </c>
      <c r="E224" s="38">
        <v>500</v>
      </c>
      <c r="F224" s="38" t="s">
        <v>178</v>
      </c>
      <c r="G224" s="62" t="s">
        <v>10</v>
      </c>
      <c r="H224" s="38" t="s">
        <v>244</v>
      </c>
      <c r="I224" s="38" t="s">
        <v>586</v>
      </c>
      <c r="J224" s="38" t="s">
        <v>527</v>
      </c>
      <c r="K224" s="49">
        <v>1375</v>
      </c>
      <c r="L224" s="49">
        <v>994</v>
      </c>
    </row>
    <row r="225" spans="1:12" ht="45" x14ac:dyDescent="0.25">
      <c r="A225" s="20"/>
      <c r="B225" s="32">
        <v>201053774</v>
      </c>
      <c r="C225" s="38" t="s">
        <v>300</v>
      </c>
      <c r="D225" s="38" t="s">
        <v>16</v>
      </c>
      <c r="E225" s="38">
        <v>400</v>
      </c>
      <c r="F225" s="38" t="s">
        <v>179</v>
      </c>
      <c r="G225" s="62" t="s">
        <v>10</v>
      </c>
      <c r="H225" s="38" t="s">
        <v>245</v>
      </c>
      <c r="I225" s="38" t="s">
        <v>587</v>
      </c>
      <c r="J225" s="38" t="s">
        <v>527</v>
      </c>
      <c r="K225" s="49">
        <v>1750</v>
      </c>
      <c r="L225" s="49">
        <v>999.6</v>
      </c>
    </row>
    <row r="226" spans="1:12" ht="45" x14ac:dyDescent="0.25">
      <c r="A226" s="20"/>
      <c r="B226" s="32">
        <v>201053774</v>
      </c>
      <c r="C226" s="38" t="s">
        <v>301</v>
      </c>
      <c r="D226" s="38" t="s">
        <v>15</v>
      </c>
      <c r="E226" s="38">
        <v>600000</v>
      </c>
      <c r="F226" s="38" t="s">
        <v>180</v>
      </c>
      <c r="G226" s="62" t="s">
        <v>10</v>
      </c>
      <c r="H226" s="38" t="s">
        <v>246</v>
      </c>
      <c r="I226" s="38" t="s">
        <v>589</v>
      </c>
      <c r="J226" s="38" t="s">
        <v>588</v>
      </c>
      <c r="K226" s="49">
        <v>96000</v>
      </c>
      <c r="L226" s="49">
        <v>76806</v>
      </c>
    </row>
    <row r="227" spans="1:12" ht="30" x14ac:dyDescent="0.25">
      <c r="A227" s="20"/>
      <c r="B227" s="32">
        <v>201053774</v>
      </c>
      <c r="C227" s="38" t="s">
        <v>302</v>
      </c>
      <c r="D227" s="38" t="s">
        <v>33</v>
      </c>
      <c r="E227" s="38">
        <v>300</v>
      </c>
      <c r="F227" s="38" t="s">
        <v>181</v>
      </c>
      <c r="G227" s="62" t="s">
        <v>10</v>
      </c>
      <c r="H227" s="38" t="s">
        <v>247</v>
      </c>
      <c r="I227" s="38" t="s">
        <v>590</v>
      </c>
      <c r="J227" s="38" t="s">
        <v>527</v>
      </c>
      <c r="K227" s="49">
        <v>540</v>
      </c>
      <c r="L227" s="49">
        <v>432.00299999999999</v>
      </c>
    </row>
    <row r="228" spans="1:12" ht="30" x14ac:dyDescent="0.25">
      <c r="A228" s="20"/>
      <c r="B228" s="32">
        <v>201053774</v>
      </c>
      <c r="C228" s="38" t="s">
        <v>45</v>
      </c>
      <c r="D228" s="38" t="s">
        <v>16</v>
      </c>
      <c r="E228" s="38">
        <v>500</v>
      </c>
      <c r="F228" s="38" t="s">
        <v>182</v>
      </c>
      <c r="G228" s="62" t="s">
        <v>10</v>
      </c>
      <c r="H228" s="38" t="s">
        <v>248</v>
      </c>
      <c r="I228" s="38" t="s">
        <v>591</v>
      </c>
      <c r="J228" s="38" t="s">
        <v>505</v>
      </c>
      <c r="K228" s="49">
        <v>42500</v>
      </c>
      <c r="L228" s="49">
        <v>34000.004999999997</v>
      </c>
    </row>
    <row r="229" spans="1:12" ht="30" x14ac:dyDescent="0.25">
      <c r="A229" s="20"/>
      <c r="B229" s="32">
        <v>201053774</v>
      </c>
      <c r="C229" s="38" t="s">
        <v>39</v>
      </c>
      <c r="D229" s="38" t="s">
        <v>18</v>
      </c>
      <c r="E229" s="38">
        <v>660</v>
      </c>
      <c r="F229" s="38" t="s">
        <v>183</v>
      </c>
      <c r="G229" s="62" t="s">
        <v>10</v>
      </c>
      <c r="H229" s="38" t="s">
        <v>249</v>
      </c>
      <c r="I229" s="38" t="s">
        <v>592</v>
      </c>
      <c r="J229" s="38" t="s">
        <v>515</v>
      </c>
      <c r="K229" s="49">
        <v>2640</v>
      </c>
      <c r="L229" s="49">
        <v>1319.34</v>
      </c>
    </row>
    <row r="230" spans="1:12" ht="30" x14ac:dyDescent="0.25">
      <c r="A230" s="20"/>
      <c r="B230" s="32">
        <v>201053774</v>
      </c>
      <c r="C230" s="38" t="s">
        <v>303</v>
      </c>
      <c r="D230" s="38" t="s">
        <v>16</v>
      </c>
      <c r="E230" s="38">
        <v>300</v>
      </c>
      <c r="F230" s="38" t="s">
        <v>184</v>
      </c>
      <c r="G230" s="62" t="s">
        <v>10</v>
      </c>
      <c r="H230" s="38" t="s">
        <v>228</v>
      </c>
      <c r="I230" s="38" t="s">
        <v>593</v>
      </c>
      <c r="J230" s="38" t="s">
        <v>527</v>
      </c>
      <c r="K230" s="49">
        <v>7500</v>
      </c>
      <c r="L230" s="49">
        <v>6896.7</v>
      </c>
    </row>
    <row r="231" spans="1:12" ht="30" x14ac:dyDescent="0.25">
      <c r="A231" s="20"/>
      <c r="B231" s="32">
        <v>201053774</v>
      </c>
      <c r="C231" s="38" t="s">
        <v>271</v>
      </c>
      <c r="D231" s="38" t="s">
        <v>18</v>
      </c>
      <c r="E231" s="38">
        <v>660</v>
      </c>
      <c r="F231" s="38" t="s">
        <v>185</v>
      </c>
      <c r="G231" s="62" t="s">
        <v>10</v>
      </c>
      <c r="H231" s="38" t="s">
        <v>250</v>
      </c>
      <c r="I231" s="38" t="s">
        <v>594</v>
      </c>
      <c r="J231" s="38" t="s">
        <v>527</v>
      </c>
      <c r="K231" s="49">
        <v>1980</v>
      </c>
      <c r="L231" s="49">
        <v>953.04</v>
      </c>
    </row>
    <row r="232" spans="1:12" ht="30" x14ac:dyDescent="0.25">
      <c r="A232" s="20"/>
      <c r="B232" s="32">
        <v>201053774</v>
      </c>
      <c r="C232" s="38" t="s">
        <v>31</v>
      </c>
      <c r="D232" s="38" t="s">
        <v>17</v>
      </c>
      <c r="E232" s="38">
        <v>1000</v>
      </c>
      <c r="F232" s="38" t="s">
        <v>186</v>
      </c>
      <c r="G232" s="62" t="s">
        <v>10</v>
      </c>
      <c r="H232" s="38" t="s">
        <v>251</v>
      </c>
      <c r="I232" s="38" t="s">
        <v>595</v>
      </c>
      <c r="J232" s="38" t="s">
        <v>566</v>
      </c>
      <c r="K232" s="49">
        <v>35000</v>
      </c>
      <c r="L232" s="49">
        <v>33800</v>
      </c>
    </row>
    <row r="233" spans="1:12" ht="30" x14ac:dyDescent="0.25">
      <c r="A233" s="20"/>
      <c r="B233" s="32">
        <v>201053774</v>
      </c>
      <c r="C233" s="38" t="s">
        <v>304</v>
      </c>
      <c r="D233" s="38" t="s">
        <v>24</v>
      </c>
      <c r="E233" s="38">
        <v>70</v>
      </c>
      <c r="F233" s="38" t="s">
        <v>187</v>
      </c>
      <c r="G233" s="62" t="s">
        <v>10</v>
      </c>
      <c r="H233" s="38" t="s">
        <v>252</v>
      </c>
      <c r="I233" s="38" t="s">
        <v>596</v>
      </c>
      <c r="J233" s="38" t="s">
        <v>514</v>
      </c>
      <c r="K233" s="49">
        <v>4550</v>
      </c>
      <c r="L233" s="49">
        <v>2204.37</v>
      </c>
    </row>
    <row r="234" spans="1:12" ht="30" x14ac:dyDescent="0.25">
      <c r="A234" s="20"/>
      <c r="B234" s="32">
        <v>201053774</v>
      </c>
      <c r="C234" s="38" t="s">
        <v>263</v>
      </c>
      <c r="D234" s="38" t="s">
        <v>16</v>
      </c>
      <c r="E234" s="38">
        <v>1</v>
      </c>
      <c r="F234" s="38" t="s">
        <v>188</v>
      </c>
      <c r="G234" s="62" t="s">
        <v>10</v>
      </c>
      <c r="H234" s="38" t="s">
        <v>198</v>
      </c>
      <c r="I234" s="38" t="s">
        <v>526</v>
      </c>
      <c r="J234" s="38" t="s">
        <v>527</v>
      </c>
      <c r="K234" s="49">
        <v>450</v>
      </c>
      <c r="L234" s="49">
        <v>378.99900000000002</v>
      </c>
    </row>
    <row r="235" spans="1:12" ht="45" x14ac:dyDescent="0.25">
      <c r="A235" s="20"/>
      <c r="B235" s="32">
        <v>201053774</v>
      </c>
      <c r="C235" s="38" t="s">
        <v>305</v>
      </c>
      <c r="D235" s="38" t="s">
        <v>20</v>
      </c>
      <c r="E235" s="38">
        <v>1</v>
      </c>
      <c r="F235" s="38" t="s">
        <v>189</v>
      </c>
      <c r="G235" s="62" t="s">
        <v>10</v>
      </c>
      <c r="H235" s="38" t="s">
        <v>253</v>
      </c>
      <c r="I235" s="38" t="s">
        <v>597</v>
      </c>
      <c r="J235" s="38" t="s">
        <v>527</v>
      </c>
      <c r="K235" s="49">
        <v>150</v>
      </c>
      <c r="L235" s="49">
        <v>140</v>
      </c>
    </row>
    <row r="236" spans="1:12" ht="30" x14ac:dyDescent="0.25">
      <c r="A236" s="20"/>
      <c r="B236" s="32">
        <v>201053774</v>
      </c>
      <c r="C236" s="38" t="s">
        <v>306</v>
      </c>
      <c r="D236" s="38" t="s">
        <v>24</v>
      </c>
      <c r="E236" s="38">
        <v>1</v>
      </c>
      <c r="F236" s="38" t="s">
        <v>190</v>
      </c>
      <c r="G236" s="62" t="s">
        <v>10</v>
      </c>
      <c r="H236" s="38" t="s">
        <v>254</v>
      </c>
      <c r="I236" s="38" t="s">
        <v>598</v>
      </c>
      <c r="J236" s="38" t="s">
        <v>514</v>
      </c>
      <c r="K236" s="49">
        <v>250</v>
      </c>
      <c r="L236" s="49">
        <v>155.55500000000001</v>
      </c>
    </row>
    <row r="237" spans="1:12" ht="30.75" thickBot="1" x14ac:dyDescent="0.3">
      <c r="A237" s="20"/>
      <c r="B237" s="32">
        <v>201053774</v>
      </c>
      <c r="C237" s="38" t="s">
        <v>307</v>
      </c>
      <c r="D237" s="38" t="s">
        <v>24</v>
      </c>
      <c r="E237" s="38">
        <v>7</v>
      </c>
      <c r="F237" s="38" t="s">
        <v>191</v>
      </c>
      <c r="G237" s="62" t="s">
        <v>10</v>
      </c>
      <c r="H237" s="38" t="s">
        <v>240</v>
      </c>
      <c r="I237" s="38" t="s">
        <v>599</v>
      </c>
      <c r="J237" s="38" t="s">
        <v>514</v>
      </c>
      <c r="K237" s="49">
        <v>350</v>
      </c>
      <c r="L237" s="49">
        <v>168</v>
      </c>
    </row>
    <row r="238" spans="1:12" ht="15.75" thickBot="1" x14ac:dyDescent="0.3">
      <c r="A238" s="23"/>
      <c r="B238" s="24"/>
      <c r="C238" s="24"/>
      <c r="D238" s="24"/>
      <c r="E238" s="94"/>
      <c r="F238" s="24"/>
      <c r="G238" s="53" t="s">
        <v>80</v>
      </c>
      <c r="H238" s="24"/>
      <c r="I238" s="24"/>
      <c r="J238" s="24"/>
      <c r="K238" s="24"/>
      <c r="L238" s="19">
        <f>SUM(L154:L237)</f>
        <v>1089287.3310000002</v>
      </c>
    </row>
    <row r="239" spans="1:12" s="83" customFormat="1" ht="30.75" thickBot="1" x14ac:dyDescent="0.3">
      <c r="A239" s="81"/>
      <c r="B239" s="32">
        <v>201053774</v>
      </c>
      <c r="C239" s="38" t="s">
        <v>924</v>
      </c>
      <c r="D239" s="38" t="s">
        <v>16</v>
      </c>
      <c r="E239" s="38">
        <v>60</v>
      </c>
      <c r="F239" s="38">
        <v>241210082915623</v>
      </c>
      <c r="G239" s="62" t="s">
        <v>10</v>
      </c>
      <c r="H239" s="38" t="s">
        <v>1256</v>
      </c>
      <c r="I239" s="38" t="s">
        <v>1257</v>
      </c>
      <c r="J239" s="82" t="s">
        <v>566</v>
      </c>
      <c r="K239" s="63">
        <v>1650</v>
      </c>
      <c r="L239" s="63">
        <v>1320.0006000000001</v>
      </c>
    </row>
    <row r="240" spans="1:12" s="83" customFormat="1" ht="30.75" thickBot="1" x14ac:dyDescent="0.3">
      <c r="A240" s="81"/>
      <c r="B240" s="32">
        <v>201053774</v>
      </c>
      <c r="C240" s="38" t="s">
        <v>32</v>
      </c>
      <c r="D240" s="38" t="s">
        <v>33</v>
      </c>
      <c r="E240" s="38">
        <v>3000</v>
      </c>
      <c r="F240" s="38" t="s">
        <v>1224</v>
      </c>
      <c r="G240" s="62" t="s">
        <v>10</v>
      </c>
      <c r="H240" s="38" t="s">
        <v>1304</v>
      </c>
      <c r="I240" s="38" t="s">
        <v>1272</v>
      </c>
      <c r="J240" s="82" t="s">
        <v>543</v>
      </c>
      <c r="K240" s="63">
        <v>15420</v>
      </c>
      <c r="L240" s="63">
        <v>14700</v>
      </c>
    </row>
    <row r="241" spans="1:12" s="83" customFormat="1" ht="30.75" thickBot="1" x14ac:dyDescent="0.3">
      <c r="A241" s="81"/>
      <c r="B241" s="32">
        <v>201053774</v>
      </c>
      <c r="C241" s="38" t="s">
        <v>1259</v>
      </c>
      <c r="D241" s="38" t="s">
        <v>648</v>
      </c>
      <c r="E241" s="38">
        <v>1</v>
      </c>
      <c r="F241" s="38" t="s">
        <v>1225</v>
      </c>
      <c r="G241" s="62" t="s">
        <v>10</v>
      </c>
      <c r="H241" s="38" t="s">
        <v>1305</v>
      </c>
      <c r="I241" s="38" t="s">
        <v>1273</v>
      </c>
      <c r="J241" s="82" t="s">
        <v>1333</v>
      </c>
      <c r="K241" s="63">
        <v>4800</v>
      </c>
      <c r="L241" s="63">
        <v>2800</v>
      </c>
    </row>
    <row r="242" spans="1:12" s="83" customFormat="1" ht="30.75" thickBot="1" x14ac:dyDescent="0.3">
      <c r="A242" s="81"/>
      <c r="B242" s="32">
        <v>201053774</v>
      </c>
      <c r="C242" s="38" t="s">
        <v>1260</v>
      </c>
      <c r="D242" s="38" t="s">
        <v>648</v>
      </c>
      <c r="E242" s="38">
        <v>1</v>
      </c>
      <c r="F242" s="38" t="s">
        <v>1226</v>
      </c>
      <c r="G242" s="62" t="s">
        <v>10</v>
      </c>
      <c r="H242" s="38" t="s">
        <v>1306</v>
      </c>
      <c r="I242" s="38" t="s">
        <v>1274</v>
      </c>
      <c r="J242" s="82" t="s">
        <v>514</v>
      </c>
      <c r="K242" s="63">
        <v>1900</v>
      </c>
      <c r="L242" s="63">
        <v>1299</v>
      </c>
    </row>
    <row r="243" spans="1:12" s="83" customFormat="1" ht="30.75" thickBot="1" x14ac:dyDescent="0.3">
      <c r="A243" s="81"/>
      <c r="B243" s="32">
        <v>201053774</v>
      </c>
      <c r="C243" s="38" t="s">
        <v>1261</v>
      </c>
      <c r="D243" s="38" t="s">
        <v>648</v>
      </c>
      <c r="E243" s="38">
        <v>1</v>
      </c>
      <c r="F243" s="38" t="s">
        <v>1227</v>
      </c>
      <c r="G243" s="62" t="s">
        <v>10</v>
      </c>
      <c r="H243" s="38" t="s">
        <v>1306</v>
      </c>
      <c r="I243" s="38" t="s">
        <v>1275</v>
      </c>
      <c r="J243" s="82" t="s">
        <v>514</v>
      </c>
      <c r="K243" s="63">
        <v>2100</v>
      </c>
      <c r="L243" s="63">
        <v>1399</v>
      </c>
    </row>
    <row r="244" spans="1:12" s="83" customFormat="1" ht="30.75" thickBot="1" x14ac:dyDescent="0.3">
      <c r="A244" s="81"/>
      <c r="B244" s="32">
        <v>201053774</v>
      </c>
      <c r="C244" s="38" t="s">
        <v>275</v>
      </c>
      <c r="D244" s="38" t="s">
        <v>24</v>
      </c>
      <c r="E244" s="38">
        <v>1</v>
      </c>
      <c r="F244" s="38" t="s">
        <v>1228</v>
      </c>
      <c r="G244" s="62" t="s">
        <v>10</v>
      </c>
      <c r="H244" s="38" t="s">
        <v>1307</v>
      </c>
      <c r="I244" s="38" t="s">
        <v>1276</v>
      </c>
      <c r="J244" s="82" t="s">
        <v>515</v>
      </c>
      <c r="K244" s="63">
        <v>5100</v>
      </c>
      <c r="L244" s="63">
        <v>4022.2220000000002</v>
      </c>
    </row>
    <row r="245" spans="1:12" s="83" customFormat="1" ht="45.75" thickBot="1" x14ac:dyDescent="0.3">
      <c r="A245" s="81"/>
      <c r="B245" s="32">
        <v>201053774</v>
      </c>
      <c r="C245" s="38" t="s">
        <v>276</v>
      </c>
      <c r="D245" s="38" t="s">
        <v>24</v>
      </c>
      <c r="E245" s="38">
        <v>1</v>
      </c>
      <c r="F245" s="38" t="s">
        <v>1229</v>
      </c>
      <c r="G245" s="62" t="s">
        <v>10</v>
      </c>
      <c r="H245" s="38" t="s">
        <v>1308</v>
      </c>
      <c r="I245" s="38" t="s">
        <v>1277</v>
      </c>
      <c r="J245" s="82" t="s">
        <v>515</v>
      </c>
      <c r="K245" s="63">
        <v>3000</v>
      </c>
      <c r="L245" s="63">
        <v>2000</v>
      </c>
    </row>
    <row r="246" spans="1:12" s="83" customFormat="1" ht="45.75" thickBot="1" x14ac:dyDescent="0.3">
      <c r="A246" s="81"/>
      <c r="B246" s="32">
        <v>201053774</v>
      </c>
      <c r="C246" s="38" t="s">
        <v>268</v>
      </c>
      <c r="D246" s="38" t="s">
        <v>19</v>
      </c>
      <c r="E246" s="38">
        <v>15</v>
      </c>
      <c r="F246" s="38" t="s">
        <v>1230</v>
      </c>
      <c r="G246" s="62" t="s">
        <v>10</v>
      </c>
      <c r="H246" s="38" t="s">
        <v>1309</v>
      </c>
      <c r="I246" s="38" t="s">
        <v>1278</v>
      </c>
      <c r="J246" s="82" t="s">
        <v>514</v>
      </c>
      <c r="K246" s="63">
        <v>3000</v>
      </c>
      <c r="L246" s="63">
        <v>2175</v>
      </c>
    </row>
    <row r="247" spans="1:12" s="83" customFormat="1" ht="30.75" thickBot="1" x14ac:dyDescent="0.3">
      <c r="A247" s="81"/>
      <c r="B247" s="32">
        <v>201053774</v>
      </c>
      <c r="C247" s="38" t="s">
        <v>1262</v>
      </c>
      <c r="D247" s="38" t="s">
        <v>15</v>
      </c>
      <c r="E247" s="38">
        <v>27</v>
      </c>
      <c r="F247" s="38" t="s">
        <v>1231</v>
      </c>
      <c r="G247" s="62" t="s">
        <v>10</v>
      </c>
      <c r="H247" s="38" t="s">
        <v>1310</v>
      </c>
      <c r="I247" s="38" t="s">
        <v>1279</v>
      </c>
      <c r="J247" s="82" t="s">
        <v>514</v>
      </c>
      <c r="K247" s="63">
        <v>6750</v>
      </c>
      <c r="L247" s="63">
        <v>2902.5</v>
      </c>
    </row>
    <row r="248" spans="1:12" s="83" customFormat="1" ht="30.75" thickBot="1" x14ac:dyDescent="0.3">
      <c r="A248" s="81"/>
      <c r="B248" s="32">
        <v>201053774</v>
      </c>
      <c r="C248" s="38" t="s">
        <v>1263</v>
      </c>
      <c r="D248" s="38" t="s">
        <v>24</v>
      </c>
      <c r="E248" s="38">
        <v>1</v>
      </c>
      <c r="F248" s="38" t="s">
        <v>1232</v>
      </c>
      <c r="G248" s="62" t="s">
        <v>10</v>
      </c>
      <c r="H248" s="38" t="s">
        <v>1311</v>
      </c>
      <c r="I248" s="38" t="s">
        <v>1280</v>
      </c>
      <c r="J248" s="82" t="s">
        <v>527</v>
      </c>
      <c r="K248" s="63">
        <v>2400</v>
      </c>
      <c r="L248" s="63">
        <v>1800</v>
      </c>
    </row>
    <row r="249" spans="1:12" s="83" customFormat="1" ht="45.75" thickBot="1" x14ac:dyDescent="0.3">
      <c r="A249" s="81"/>
      <c r="B249" s="32">
        <v>201053774</v>
      </c>
      <c r="C249" s="38" t="s">
        <v>961</v>
      </c>
      <c r="D249" s="38" t="s">
        <v>648</v>
      </c>
      <c r="E249" s="38">
        <v>14</v>
      </c>
      <c r="F249" s="38" t="s">
        <v>1233</v>
      </c>
      <c r="G249" s="62" t="s">
        <v>10</v>
      </c>
      <c r="H249" s="38" t="s">
        <v>1312</v>
      </c>
      <c r="I249" s="38" t="s">
        <v>1281</v>
      </c>
      <c r="J249" s="82" t="s">
        <v>514</v>
      </c>
      <c r="K249" s="63">
        <v>15400</v>
      </c>
      <c r="L249" s="63">
        <v>12320</v>
      </c>
    </row>
    <row r="250" spans="1:12" s="83" customFormat="1" ht="30.75" thickBot="1" x14ac:dyDescent="0.3">
      <c r="A250" s="81"/>
      <c r="B250" s="32">
        <v>201053774</v>
      </c>
      <c r="C250" s="38" t="s">
        <v>1264</v>
      </c>
      <c r="D250" s="38" t="s">
        <v>648</v>
      </c>
      <c r="E250" s="38">
        <v>1</v>
      </c>
      <c r="F250" s="38" t="s">
        <v>1234</v>
      </c>
      <c r="G250" s="62" t="s">
        <v>10</v>
      </c>
      <c r="H250" s="38" t="s">
        <v>1306</v>
      </c>
      <c r="I250" s="38" t="s">
        <v>1282</v>
      </c>
      <c r="J250" s="82" t="s">
        <v>514</v>
      </c>
      <c r="K250" s="63">
        <v>3100</v>
      </c>
      <c r="L250" s="63">
        <v>1800</v>
      </c>
    </row>
    <row r="251" spans="1:12" s="83" customFormat="1" ht="30.75" thickBot="1" x14ac:dyDescent="0.3">
      <c r="A251" s="81"/>
      <c r="B251" s="32">
        <v>201053774</v>
      </c>
      <c r="C251" s="38" t="s">
        <v>1264</v>
      </c>
      <c r="D251" s="38" t="s">
        <v>648</v>
      </c>
      <c r="E251" s="38">
        <v>1</v>
      </c>
      <c r="F251" s="38" t="s">
        <v>1235</v>
      </c>
      <c r="G251" s="62" t="s">
        <v>10</v>
      </c>
      <c r="H251" s="38" t="s">
        <v>1305</v>
      </c>
      <c r="I251" s="38" t="s">
        <v>1283</v>
      </c>
      <c r="J251" s="82" t="s">
        <v>514</v>
      </c>
      <c r="K251" s="63">
        <v>4200</v>
      </c>
      <c r="L251" s="63">
        <v>2850</v>
      </c>
    </row>
    <row r="252" spans="1:12" s="83" customFormat="1" ht="45.75" thickBot="1" x14ac:dyDescent="0.3">
      <c r="A252" s="81"/>
      <c r="B252" s="32">
        <v>201053774</v>
      </c>
      <c r="C252" s="38" t="s">
        <v>624</v>
      </c>
      <c r="D252" s="38" t="s">
        <v>24</v>
      </c>
      <c r="E252" s="38">
        <v>1</v>
      </c>
      <c r="F252" s="38" t="s">
        <v>1236</v>
      </c>
      <c r="G252" s="62" t="s">
        <v>10</v>
      </c>
      <c r="H252" s="38" t="s">
        <v>1313</v>
      </c>
      <c r="I252" s="38" t="s">
        <v>1284</v>
      </c>
      <c r="J252" s="82" t="s">
        <v>527</v>
      </c>
      <c r="K252" s="63">
        <v>8800</v>
      </c>
      <c r="L252" s="63">
        <v>5723</v>
      </c>
    </row>
    <row r="253" spans="1:12" s="83" customFormat="1" ht="30.75" thickBot="1" x14ac:dyDescent="0.3">
      <c r="A253" s="81"/>
      <c r="B253" s="32">
        <v>201053774</v>
      </c>
      <c r="C253" s="38" t="s">
        <v>32</v>
      </c>
      <c r="D253" s="38" t="s">
        <v>33</v>
      </c>
      <c r="E253" s="38">
        <v>3000</v>
      </c>
      <c r="F253" s="38" t="s">
        <v>1237</v>
      </c>
      <c r="G253" s="62" t="s">
        <v>10</v>
      </c>
      <c r="H253" s="38" t="s">
        <v>1314</v>
      </c>
      <c r="I253" s="38" t="s">
        <v>1285</v>
      </c>
      <c r="J253" s="82" t="s">
        <v>543</v>
      </c>
      <c r="K253" s="63">
        <v>15420</v>
      </c>
      <c r="L253" s="63">
        <v>15420</v>
      </c>
    </row>
    <row r="254" spans="1:12" s="83" customFormat="1" ht="30.75" thickBot="1" x14ac:dyDescent="0.3">
      <c r="A254" s="81"/>
      <c r="B254" s="32">
        <v>201053774</v>
      </c>
      <c r="C254" s="38" t="s">
        <v>1265</v>
      </c>
      <c r="D254" s="38" t="s">
        <v>24</v>
      </c>
      <c r="E254" s="38">
        <v>400</v>
      </c>
      <c r="F254" s="38" t="s">
        <v>1238</v>
      </c>
      <c r="G254" s="62" t="s">
        <v>10</v>
      </c>
      <c r="H254" s="38" t="s">
        <v>1315</v>
      </c>
      <c r="I254" s="38" t="s">
        <v>1286</v>
      </c>
      <c r="J254" s="82" t="s">
        <v>514</v>
      </c>
      <c r="K254" s="63">
        <v>33200</v>
      </c>
      <c r="L254" s="63">
        <v>22840.400000000001</v>
      </c>
    </row>
    <row r="255" spans="1:12" s="83" customFormat="1" ht="30.75" thickBot="1" x14ac:dyDescent="0.3">
      <c r="A255" s="81"/>
      <c r="B255" s="32">
        <v>201053774</v>
      </c>
      <c r="C255" s="38" t="s">
        <v>302</v>
      </c>
      <c r="D255" s="38" t="s">
        <v>33</v>
      </c>
      <c r="E255" s="38">
        <v>300</v>
      </c>
      <c r="F255" s="38" t="s">
        <v>1239</v>
      </c>
      <c r="G255" s="62" t="s">
        <v>10</v>
      </c>
      <c r="H255" s="38" t="s">
        <v>1316</v>
      </c>
      <c r="I255" s="38" t="s">
        <v>1287</v>
      </c>
      <c r="J255" s="82" t="s">
        <v>566</v>
      </c>
      <c r="K255" s="63">
        <v>480</v>
      </c>
      <c r="L255" s="63">
        <v>435</v>
      </c>
    </row>
    <row r="256" spans="1:12" s="83" customFormat="1" ht="30.75" thickBot="1" x14ac:dyDescent="0.3">
      <c r="A256" s="81"/>
      <c r="B256" s="32">
        <v>201053774</v>
      </c>
      <c r="C256" s="38" t="s">
        <v>301</v>
      </c>
      <c r="D256" s="38" t="s">
        <v>15</v>
      </c>
      <c r="E256" s="38">
        <v>600000</v>
      </c>
      <c r="F256" s="38" t="s">
        <v>1240</v>
      </c>
      <c r="G256" s="62" t="s">
        <v>10</v>
      </c>
      <c r="H256" s="38" t="s">
        <v>1317</v>
      </c>
      <c r="I256" s="38" t="s">
        <v>1288</v>
      </c>
      <c r="J256" s="82" t="s">
        <v>588</v>
      </c>
      <c r="K256" s="63">
        <v>96000</v>
      </c>
      <c r="L256" s="63">
        <v>81000</v>
      </c>
    </row>
    <row r="257" spans="1:12" s="83" customFormat="1" ht="30.75" thickBot="1" x14ac:dyDescent="0.3">
      <c r="A257" s="81"/>
      <c r="B257" s="32">
        <v>201053774</v>
      </c>
      <c r="C257" s="38" t="s">
        <v>47</v>
      </c>
      <c r="D257" s="38" t="s">
        <v>22</v>
      </c>
      <c r="E257" s="38">
        <v>9</v>
      </c>
      <c r="F257" s="38" t="s">
        <v>1241</v>
      </c>
      <c r="G257" s="62" t="s">
        <v>10</v>
      </c>
      <c r="H257" s="38" t="s">
        <v>1318</v>
      </c>
      <c r="I257" s="38" t="s">
        <v>1289</v>
      </c>
      <c r="J257" s="82" t="s">
        <v>514</v>
      </c>
      <c r="K257" s="63">
        <v>5040</v>
      </c>
      <c r="L257" s="63">
        <v>1620</v>
      </c>
    </row>
    <row r="258" spans="1:12" s="83" customFormat="1" ht="45.75" thickBot="1" x14ac:dyDescent="0.3">
      <c r="A258" s="81"/>
      <c r="B258" s="32">
        <v>201053774</v>
      </c>
      <c r="C258" s="38" t="s">
        <v>258</v>
      </c>
      <c r="D258" s="38" t="s">
        <v>21</v>
      </c>
      <c r="E258" s="38">
        <v>4</v>
      </c>
      <c r="F258" s="38" t="s">
        <v>1242</v>
      </c>
      <c r="G258" s="62" t="s">
        <v>10</v>
      </c>
      <c r="H258" s="38" t="s">
        <v>1319</v>
      </c>
      <c r="I258" s="38" t="s">
        <v>1290</v>
      </c>
      <c r="J258" s="82" t="s">
        <v>515</v>
      </c>
      <c r="K258" s="63">
        <v>130580</v>
      </c>
      <c r="L258" s="63">
        <v>99320</v>
      </c>
    </row>
    <row r="259" spans="1:12" s="83" customFormat="1" ht="30.75" thickBot="1" x14ac:dyDescent="0.3">
      <c r="A259" s="81"/>
      <c r="B259" s="32">
        <v>201053774</v>
      </c>
      <c r="C259" s="38" t="s">
        <v>39</v>
      </c>
      <c r="D259" s="38" t="s">
        <v>18</v>
      </c>
      <c r="E259" s="38">
        <v>660</v>
      </c>
      <c r="F259" s="38" t="s">
        <v>1243</v>
      </c>
      <c r="G259" s="62" t="s">
        <v>10</v>
      </c>
      <c r="H259" s="38" t="s">
        <v>1320</v>
      </c>
      <c r="I259" s="38" t="s">
        <v>1291</v>
      </c>
      <c r="J259" s="82" t="s">
        <v>515</v>
      </c>
      <c r="K259" s="63">
        <v>2640</v>
      </c>
      <c r="L259" s="63">
        <v>1385.34</v>
      </c>
    </row>
    <row r="260" spans="1:12" s="83" customFormat="1" ht="30.75" thickBot="1" x14ac:dyDescent="0.3">
      <c r="A260" s="81"/>
      <c r="B260" s="32">
        <v>201053774</v>
      </c>
      <c r="C260" s="38" t="s">
        <v>924</v>
      </c>
      <c r="D260" s="38" t="s">
        <v>16</v>
      </c>
      <c r="E260" s="38">
        <v>60</v>
      </c>
      <c r="F260" s="38" t="s">
        <v>1244</v>
      </c>
      <c r="G260" s="62" t="s">
        <v>10</v>
      </c>
      <c r="H260" s="38" t="s">
        <v>1321</v>
      </c>
      <c r="I260" s="38" t="s">
        <v>1292</v>
      </c>
      <c r="J260" s="82" t="s">
        <v>566</v>
      </c>
      <c r="K260" s="63">
        <v>1650</v>
      </c>
      <c r="L260" s="63">
        <v>1320</v>
      </c>
    </row>
    <row r="261" spans="1:12" s="83" customFormat="1" ht="30.75" thickBot="1" x14ac:dyDescent="0.3">
      <c r="A261" s="81"/>
      <c r="B261" s="32">
        <v>201053774</v>
      </c>
      <c r="C261" s="38" t="s">
        <v>1266</v>
      </c>
      <c r="D261" s="38" t="s">
        <v>16</v>
      </c>
      <c r="E261" s="38">
        <v>600</v>
      </c>
      <c r="F261" s="38" t="s">
        <v>1245</v>
      </c>
      <c r="G261" s="62" t="s">
        <v>10</v>
      </c>
      <c r="H261" s="38" t="s">
        <v>1322</v>
      </c>
      <c r="I261" s="38" t="s">
        <v>1293</v>
      </c>
      <c r="J261" s="82" t="s">
        <v>527</v>
      </c>
      <c r="K261" s="63">
        <v>5400</v>
      </c>
      <c r="L261" s="63">
        <v>3888</v>
      </c>
    </row>
    <row r="262" spans="1:12" s="83" customFormat="1" ht="45.75" thickBot="1" x14ac:dyDescent="0.3">
      <c r="A262" s="81"/>
      <c r="B262" s="32">
        <v>201053774</v>
      </c>
      <c r="C262" s="38" t="s">
        <v>1267</v>
      </c>
      <c r="D262" s="38" t="s">
        <v>1258</v>
      </c>
      <c r="E262" s="38">
        <v>300</v>
      </c>
      <c r="F262" s="38" t="s">
        <v>1246</v>
      </c>
      <c r="G262" s="62" t="s">
        <v>10</v>
      </c>
      <c r="H262" s="38" t="s">
        <v>1323</v>
      </c>
      <c r="I262" s="38" t="s">
        <v>1294</v>
      </c>
      <c r="J262" s="82" t="s">
        <v>1334</v>
      </c>
      <c r="K262" s="63">
        <v>1478.4</v>
      </c>
      <c r="L262" s="63">
        <v>1106.4480000000001</v>
      </c>
    </row>
    <row r="263" spans="1:12" s="83" customFormat="1" ht="45.75" thickBot="1" x14ac:dyDescent="0.3">
      <c r="A263" s="81"/>
      <c r="B263" s="32">
        <v>201053774</v>
      </c>
      <c r="C263" s="38" t="s">
        <v>1268</v>
      </c>
      <c r="D263" s="38" t="s">
        <v>360</v>
      </c>
      <c r="E263" s="38">
        <v>2150</v>
      </c>
      <c r="F263" s="38" t="s">
        <v>1247</v>
      </c>
      <c r="G263" s="62" t="s">
        <v>10</v>
      </c>
      <c r="H263" s="38" t="s">
        <v>1324</v>
      </c>
      <c r="I263" s="38" t="s">
        <v>1295</v>
      </c>
      <c r="J263" s="82" t="s">
        <v>566</v>
      </c>
      <c r="K263" s="63">
        <v>3225</v>
      </c>
      <c r="L263" s="63">
        <v>1290</v>
      </c>
    </row>
    <row r="264" spans="1:12" s="83" customFormat="1" ht="30.75" thickBot="1" x14ac:dyDescent="0.3">
      <c r="A264" s="81"/>
      <c r="B264" s="32">
        <v>201053774</v>
      </c>
      <c r="C264" s="38" t="s">
        <v>1269</v>
      </c>
      <c r="D264" s="38" t="s">
        <v>17</v>
      </c>
      <c r="E264" s="38">
        <v>2000000</v>
      </c>
      <c r="F264" s="38" t="s">
        <v>1248</v>
      </c>
      <c r="G264" s="62" t="s">
        <v>10</v>
      </c>
      <c r="H264" s="38" t="s">
        <v>1325</v>
      </c>
      <c r="I264" s="38" t="s">
        <v>1296</v>
      </c>
      <c r="J264" s="82" t="s">
        <v>511</v>
      </c>
      <c r="K264" s="63">
        <v>94000</v>
      </c>
      <c r="L264" s="63">
        <v>51800</v>
      </c>
    </row>
    <row r="265" spans="1:12" s="83" customFormat="1" ht="30.75" thickBot="1" x14ac:dyDescent="0.3">
      <c r="A265" s="81"/>
      <c r="B265" s="32">
        <v>201053774</v>
      </c>
      <c r="C265" s="38" t="s">
        <v>1269</v>
      </c>
      <c r="D265" s="38" t="s">
        <v>17</v>
      </c>
      <c r="E265" s="38">
        <v>2500000</v>
      </c>
      <c r="F265" s="38" t="s">
        <v>1249</v>
      </c>
      <c r="G265" s="62" t="s">
        <v>10</v>
      </c>
      <c r="H265" s="38" t="s">
        <v>1326</v>
      </c>
      <c r="I265" s="38" t="s">
        <v>1297</v>
      </c>
      <c r="J265" s="82" t="s">
        <v>511</v>
      </c>
      <c r="K265" s="63">
        <v>117500</v>
      </c>
      <c r="L265" s="63">
        <v>42000</v>
      </c>
    </row>
    <row r="266" spans="1:12" s="83" customFormat="1" ht="30.75" thickBot="1" x14ac:dyDescent="0.3">
      <c r="A266" s="81"/>
      <c r="B266" s="32">
        <v>201053774</v>
      </c>
      <c r="C266" s="38" t="s">
        <v>1270</v>
      </c>
      <c r="D266" s="38" t="s">
        <v>17</v>
      </c>
      <c r="E266" s="38">
        <v>300000</v>
      </c>
      <c r="F266" s="38" t="s">
        <v>1250</v>
      </c>
      <c r="G266" s="62" t="s">
        <v>10</v>
      </c>
      <c r="H266" s="38" t="s">
        <v>1327</v>
      </c>
      <c r="I266" s="38" t="s">
        <v>1298</v>
      </c>
      <c r="J266" s="82" t="s">
        <v>511</v>
      </c>
      <c r="K266" s="63">
        <v>21900</v>
      </c>
      <c r="L266" s="63">
        <v>14997</v>
      </c>
    </row>
    <row r="267" spans="1:12" s="83" customFormat="1" ht="45.75" thickBot="1" x14ac:dyDescent="0.3">
      <c r="A267" s="81"/>
      <c r="B267" s="32">
        <v>201053774</v>
      </c>
      <c r="C267" s="38" t="s">
        <v>1270</v>
      </c>
      <c r="D267" s="38" t="s">
        <v>17</v>
      </c>
      <c r="E267" s="38">
        <v>200000</v>
      </c>
      <c r="F267" s="38" t="s">
        <v>1251</v>
      </c>
      <c r="G267" s="62" t="s">
        <v>10</v>
      </c>
      <c r="H267" s="38" t="s">
        <v>1328</v>
      </c>
      <c r="I267" s="38" t="s">
        <v>1299</v>
      </c>
      <c r="J267" s="82" t="s">
        <v>511</v>
      </c>
      <c r="K267" s="63">
        <v>14600</v>
      </c>
      <c r="L267" s="63">
        <v>11800</v>
      </c>
    </row>
    <row r="268" spans="1:12" s="83" customFormat="1" ht="45.75" thickBot="1" x14ac:dyDescent="0.3">
      <c r="A268" s="81"/>
      <c r="B268" s="32">
        <v>201053774</v>
      </c>
      <c r="C268" s="38" t="s">
        <v>431</v>
      </c>
      <c r="D268" s="38" t="s">
        <v>17</v>
      </c>
      <c r="E268" s="38">
        <v>10000</v>
      </c>
      <c r="F268" s="38" t="s">
        <v>1252</v>
      </c>
      <c r="G268" s="62" t="s">
        <v>10</v>
      </c>
      <c r="H268" s="38" t="s">
        <v>1329</v>
      </c>
      <c r="I268" s="38" t="s">
        <v>1300</v>
      </c>
      <c r="J268" s="82" t="s">
        <v>511</v>
      </c>
      <c r="K268" s="63">
        <v>1950</v>
      </c>
      <c r="L268" s="63">
        <v>660</v>
      </c>
    </row>
    <row r="269" spans="1:12" s="83" customFormat="1" ht="45.75" thickBot="1" x14ac:dyDescent="0.3">
      <c r="A269" s="81"/>
      <c r="B269" s="32">
        <v>201053774</v>
      </c>
      <c r="C269" s="38" t="s">
        <v>258</v>
      </c>
      <c r="D269" s="38" t="s">
        <v>21</v>
      </c>
      <c r="E269" s="38">
        <v>1</v>
      </c>
      <c r="F269" s="38" t="s">
        <v>1253</v>
      </c>
      <c r="G269" s="62" t="s">
        <v>10</v>
      </c>
      <c r="H269" s="38" t="s">
        <v>1330</v>
      </c>
      <c r="I269" s="38" t="s">
        <v>1301</v>
      </c>
      <c r="J269" s="82" t="s">
        <v>527</v>
      </c>
      <c r="K269" s="63">
        <v>400</v>
      </c>
      <c r="L269" s="63">
        <v>250</v>
      </c>
    </row>
    <row r="270" spans="1:12" s="83" customFormat="1" ht="45.75" thickBot="1" x14ac:dyDescent="0.3">
      <c r="A270" s="81"/>
      <c r="B270" s="32">
        <v>201053774</v>
      </c>
      <c r="C270" s="38" t="s">
        <v>293</v>
      </c>
      <c r="D270" s="38" t="s">
        <v>24</v>
      </c>
      <c r="E270" s="38">
        <v>36</v>
      </c>
      <c r="F270" s="38" t="s">
        <v>1254</v>
      </c>
      <c r="G270" s="62" t="s">
        <v>10</v>
      </c>
      <c r="H270" s="38" t="s">
        <v>1331</v>
      </c>
      <c r="I270" s="38" t="s">
        <v>1302</v>
      </c>
      <c r="J270" s="82" t="s">
        <v>514</v>
      </c>
      <c r="K270" s="63">
        <v>5644.8</v>
      </c>
      <c r="L270" s="63">
        <v>4352.5439999999999</v>
      </c>
    </row>
    <row r="271" spans="1:12" s="83" customFormat="1" ht="30.75" thickBot="1" x14ac:dyDescent="0.3">
      <c r="A271" s="81"/>
      <c r="B271" s="21">
        <v>201053774</v>
      </c>
      <c r="C271" s="38" t="s">
        <v>1271</v>
      </c>
      <c r="D271" s="38" t="s">
        <v>24</v>
      </c>
      <c r="E271" s="38">
        <v>100</v>
      </c>
      <c r="F271" s="38" t="s">
        <v>1255</v>
      </c>
      <c r="G271" s="62" t="s">
        <v>10</v>
      </c>
      <c r="H271" s="38" t="s">
        <v>1332</v>
      </c>
      <c r="I271" s="38" t="s">
        <v>1303</v>
      </c>
      <c r="J271" s="82" t="s">
        <v>527</v>
      </c>
      <c r="K271" s="63">
        <v>500</v>
      </c>
      <c r="L271" s="63">
        <v>500</v>
      </c>
    </row>
    <row r="272" spans="1:12" s="83" customFormat="1" ht="15.75" thickBot="1" x14ac:dyDescent="0.3">
      <c r="A272" s="111"/>
      <c r="B272" s="145"/>
      <c r="C272" s="112"/>
      <c r="D272" s="82"/>
      <c r="E272" s="96"/>
      <c r="F272" s="82"/>
      <c r="G272" s="78" t="s">
        <v>1222</v>
      </c>
      <c r="H272" s="82"/>
      <c r="I272" s="82"/>
      <c r="J272" s="82"/>
      <c r="K272" s="82"/>
      <c r="L272" s="27">
        <f>SUM(L239:L271)</f>
        <v>413095.4546</v>
      </c>
    </row>
    <row r="273" spans="1:12" s="83" customFormat="1" ht="30.75" thickBot="1" x14ac:dyDescent="0.3">
      <c r="A273" s="127"/>
      <c r="B273" s="146">
        <v>201053774</v>
      </c>
      <c r="C273" s="38" t="s">
        <v>1574</v>
      </c>
      <c r="D273" s="38" t="s">
        <v>18</v>
      </c>
      <c r="E273" s="38">
        <v>1</v>
      </c>
      <c r="F273" s="38" t="s">
        <v>1575</v>
      </c>
      <c r="G273" s="131" t="s">
        <v>10</v>
      </c>
      <c r="H273" s="38" t="s">
        <v>1576</v>
      </c>
      <c r="I273" s="38" t="s">
        <v>1577</v>
      </c>
      <c r="J273" s="128">
        <v>2</v>
      </c>
      <c r="K273" s="63">
        <v>4000</v>
      </c>
      <c r="L273" s="63">
        <v>1800</v>
      </c>
    </row>
    <row r="274" spans="1:12" s="83" customFormat="1" ht="45.75" thickBot="1" x14ac:dyDescent="0.3">
      <c r="A274" s="20"/>
      <c r="B274" s="21">
        <v>201053774</v>
      </c>
      <c r="C274" s="38" t="s">
        <v>1578</v>
      </c>
      <c r="D274" s="38" t="s">
        <v>23</v>
      </c>
      <c r="E274" s="38">
        <v>1</v>
      </c>
      <c r="F274" s="38" t="s">
        <v>1579</v>
      </c>
      <c r="G274" s="131" t="s">
        <v>10</v>
      </c>
      <c r="H274" s="38" t="s">
        <v>1580</v>
      </c>
      <c r="I274" s="38" t="s">
        <v>1581</v>
      </c>
      <c r="J274" s="99">
        <v>2</v>
      </c>
      <c r="K274" s="63">
        <v>9500</v>
      </c>
      <c r="L274" s="63">
        <v>7987.84</v>
      </c>
    </row>
    <row r="275" spans="1:12" s="83" customFormat="1" ht="45.75" thickBot="1" x14ac:dyDescent="0.3">
      <c r="A275" s="20"/>
      <c r="B275" s="21">
        <v>201053774</v>
      </c>
      <c r="C275" s="38" t="s">
        <v>1582</v>
      </c>
      <c r="D275" s="38" t="s">
        <v>23</v>
      </c>
      <c r="E275" s="38">
        <v>1</v>
      </c>
      <c r="F275" s="38" t="s">
        <v>1583</v>
      </c>
      <c r="G275" s="131" t="s">
        <v>10</v>
      </c>
      <c r="H275" s="38" t="s">
        <v>1584</v>
      </c>
      <c r="I275" s="38" t="s">
        <v>1585</v>
      </c>
      <c r="J275" s="99">
        <v>2</v>
      </c>
      <c r="K275" s="63">
        <v>8000</v>
      </c>
      <c r="L275" s="63">
        <v>6300</v>
      </c>
    </row>
    <row r="276" spans="1:12" s="83" customFormat="1" ht="30.75" thickBot="1" x14ac:dyDescent="0.3">
      <c r="A276" s="20"/>
      <c r="B276" s="21">
        <v>201053774</v>
      </c>
      <c r="C276" s="38" t="s">
        <v>883</v>
      </c>
      <c r="D276" s="38" t="s">
        <v>34</v>
      </c>
      <c r="E276" s="38">
        <v>20</v>
      </c>
      <c r="F276" s="38" t="s">
        <v>1586</v>
      </c>
      <c r="G276" s="131" t="s">
        <v>10</v>
      </c>
      <c r="H276" s="38" t="s">
        <v>1587</v>
      </c>
      <c r="I276" s="38" t="s">
        <v>1588</v>
      </c>
      <c r="J276" s="99">
        <v>3</v>
      </c>
      <c r="K276" s="63">
        <v>6100</v>
      </c>
      <c r="L276" s="63">
        <v>4600</v>
      </c>
    </row>
    <row r="277" spans="1:12" s="83" customFormat="1" ht="30.75" thickBot="1" x14ac:dyDescent="0.3">
      <c r="A277" s="20"/>
      <c r="B277" s="21">
        <v>201053774</v>
      </c>
      <c r="C277" s="38" t="s">
        <v>1589</v>
      </c>
      <c r="D277" s="38" t="s">
        <v>24</v>
      </c>
      <c r="E277" s="38">
        <v>1</v>
      </c>
      <c r="F277" s="38" t="s">
        <v>1590</v>
      </c>
      <c r="G277" s="131" t="s">
        <v>10</v>
      </c>
      <c r="H277" s="38" t="s">
        <v>1591</v>
      </c>
      <c r="I277" s="38" t="s">
        <v>1592</v>
      </c>
      <c r="J277" s="99">
        <v>3</v>
      </c>
      <c r="K277" s="63">
        <v>8817</v>
      </c>
      <c r="L277" s="63">
        <v>7817</v>
      </c>
    </row>
    <row r="278" spans="1:12" s="83" customFormat="1" ht="30.75" thickBot="1" x14ac:dyDescent="0.3">
      <c r="A278" s="20"/>
      <c r="B278" s="21">
        <v>201053774</v>
      </c>
      <c r="C278" s="38" t="s">
        <v>31</v>
      </c>
      <c r="D278" s="38" t="s">
        <v>17</v>
      </c>
      <c r="E278" s="38">
        <v>1000</v>
      </c>
      <c r="F278" s="38" t="s">
        <v>1593</v>
      </c>
      <c r="G278" s="131" t="s">
        <v>10</v>
      </c>
      <c r="H278" s="38" t="s">
        <v>1594</v>
      </c>
      <c r="I278" s="38" t="s">
        <v>1595</v>
      </c>
      <c r="J278" s="99">
        <v>5</v>
      </c>
      <c r="K278" s="63">
        <v>40000</v>
      </c>
      <c r="L278" s="63">
        <v>35555</v>
      </c>
    </row>
    <row r="279" spans="1:12" s="83" customFormat="1" ht="30.75" thickBot="1" x14ac:dyDescent="0.3">
      <c r="A279" s="20"/>
      <c r="B279" s="21">
        <v>201053774</v>
      </c>
      <c r="C279" s="38" t="s">
        <v>39</v>
      </c>
      <c r="D279" s="38" t="s">
        <v>18</v>
      </c>
      <c r="E279" s="38">
        <v>1000</v>
      </c>
      <c r="F279" s="38" t="s">
        <v>1596</v>
      </c>
      <c r="G279" s="131" t="s">
        <v>10</v>
      </c>
      <c r="H279" s="38" t="s">
        <v>1597</v>
      </c>
      <c r="I279" s="38" t="s">
        <v>1598</v>
      </c>
      <c r="J279" s="99">
        <v>3</v>
      </c>
      <c r="K279" s="63">
        <v>7000</v>
      </c>
      <c r="L279" s="63">
        <v>1988</v>
      </c>
    </row>
    <row r="280" spans="1:12" s="83" customFormat="1" ht="30.75" thickBot="1" x14ac:dyDescent="0.3">
      <c r="A280" s="20"/>
      <c r="B280" s="21">
        <v>201053774</v>
      </c>
      <c r="C280" s="38" t="s">
        <v>39</v>
      </c>
      <c r="D280" s="38" t="s">
        <v>18</v>
      </c>
      <c r="E280" s="38">
        <v>200</v>
      </c>
      <c r="F280" s="38" t="s">
        <v>1599</v>
      </c>
      <c r="G280" s="131" t="s">
        <v>10</v>
      </c>
      <c r="H280" s="38" t="s">
        <v>1600</v>
      </c>
      <c r="I280" s="38" t="s">
        <v>1601</v>
      </c>
      <c r="J280" s="99">
        <v>3</v>
      </c>
      <c r="K280" s="63">
        <v>1000</v>
      </c>
      <c r="L280" s="63">
        <v>420</v>
      </c>
    </row>
    <row r="281" spans="1:12" s="83" customFormat="1" ht="30.75" thickBot="1" x14ac:dyDescent="0.3">
      <c r="A281" s="20"/>
      <c r="B281" s="21">
        <v>201053774</v>
      </c>
      <c r="C281" s="38" t="s">
        <v>39</v>
      </c>
      <c r="D281" s="38" t="s">
        <v>18</v>
      </c>
      <c r="E281" s="38">
        <v>200</v>
      </c>
      <c r="F281" s="38" t="s">
        <v>1602</v>
      </c>
      <c r="G281" s="131" t="s">
        <v>10</v>
      </c>
      <c r="H281" s="38" t="s">
        <v>1600</v>
      </c>
      <c r="I281" s="38" t="s">
        <v>1603</v>
      </c>
      <c r="J281" s="99">
        <v>3</v>
      </c>
      <c r="K281" s="63">
        <v>1000</v>
      </c>
      <c r="L281" s="63">
        <v>420</v>
      </c>
    </row>
    <row r="282" spans="1:12" s="83" customFormat="1" ht="30.75" thickBot="1" x14ac:dyDescent="0.3">
      <c r="A282" s="20"/>
      <c r="B282" s="21">
        <v>201053774</v>
      </c>
      <c r="C282" s="38" t="s">
        <v>39</v>
      </c>
      <c r="D282" s="38" t="s">
        <v>18</v>
      </c>
      <c r="E282" s="38">
        <v>100</v>
      </c>
      <c r="F282" s="38" t="s">
        <v>1604</v>
      </c>
      <c r="G282" s="131" t="s">
        <v>10</v>
      </c>
      <c r="H282" s="38" t="s">
        <v>1580</v>
      </c>
      <c r="I282" s="38" t="s">
        <v>1605</v>
      </c>
      <c r="J282" s="99">
        <v>3</v>
      </c>
      <c r="K282" s="63">
        <v>4000</v>
      </c>
      <c r="L282" s="63">
        <v>2144.8000000000002</v>
      </c>
    </row>
    <row r="283" spans="1:12" s="83" customFormat="1" ht="30.75" thickBot="1" x14ac:dyDescent="0.3">
      <c r="A283" s="20"/>
      <c r="B283" s="21">
        <v>201053774</v>
      </c>
      <c r="C283" s="38" t="s">
        <v>39</v>
      </c>
      <c r="D283" s="38" t="s">
        <v>18</v>
      </c>
      <c r="E283" s="38">
        <v>200</v>
      </c>
      <c r="F283" s="38" t="s">
        <v>1606</v>
      </c>
      <c r="G283" s="131" t="s">
        <v>10</v>
      </c>
      <c r="H283" s="38" t="s">
        <v>1580</v>
      </c>
      <c r="I283" s="38" t="s">
        <v>1607</v>
      </c>
      <c r="J283" s="99">
        <v>3</v>
      </c>
      <c r="K283" s="63">
        <v>4400</v>
      </c>
      <c r="L283" s="63">
        <v>1960</v>
      </c>
    </row>
    <row r="284" spans="1:12" s="83" customFormat="1" ht="30.75" thickBot="1" x14ac:dyDescent="0.3">
      <c r="A284" s="20"/>
      <c r="B284" s="21">
        <v>201053774</v>
      </c>
      <c r="C284" s="38" t="s">
        <v>1608</v>
      </c>
      <c r="D284" s="38" t="s">
        <v>17</v>
      </c>
      <c r="E284" s="38">
        <v>1000</v>
      </c>
      <c r="F284" s="38" t="s">
        <v>1609</v>
      </c>
      <c r="G284" s="131" t="s">
        <v>10</v>
      </c>
      <c r="H284" s="38" t="s">
        <v>1610</v>
      </c>
      <c r="I284" s="38" t="s">
        <v>1611</v>
      </c>
      <c r="J284" s="99">
        <v>5</v>
      </c>
      <c r="K284" s="63">
        <v>52000</v>
      </c>
      <c r="L284" s="63">
        <v>43450</v>
      </c>
    </row>
    <row r="285" spans="1:12" s="83" customFormat="1" ht="30.75" thickBot="1" x14ac:dyDescent="0.3">
      <c r="A285" s="20"/>
      <c r="B285" s="21">
        <v>201053774</v>
      </c>
      <c r="C285" s="38" t="s">
        <v>1608</v>
      </c>
      <c r="D285" s="38" t="s">
        <v>17</v>
      </c>
      <c r="E285" s="38">
        <v>1000</v>
      </c>
      <c r="F285" s="38" t="s">
        <v>1612</v>
      </c>
      <c r="G285" s="131" t="s">
        <v>10</v>
      </c>
      <c r="H285" s="38" t="s">
        <v>1610</v>
      </c>
      <c r="I285" s="38" t="s">
        <v>1613</v>
      </c>
      <c r="J285" s="99">
        <v>5</v>
      </c>
      <c r="K285" s="63">
        <v>52000</v>
      </c>
      <c r="L285" s="63">
        <v>43450</v>
      </c>
    </row>
    <row r="286" spans="1:12" s="83" customFormat="1" ht="30.75" thickBot="1" x14ac:dyDescent="0.3">
      <c r="A286" s="20"/>
      <c r="B286" s="21">
        <v>201053774</v>
      </c>
      <c r="C286" s="38" t="s">
        <v>1614</v>
      </c>
      <c r="D286" s="38" t="s">
        <v>24</v>
      </c>
      <c r="E286" s="38">
        <v>160</v>
      </c>
      <c r="F286" s="38" t="s">
        <v>1615</v>
      </c>
      <c r="G286" s="131" t="s">
        <v>10</v>
      </c>
      <c r="H286" s="38" t="s">
        <v>1616</v>
      </c>
      <c r="I286" s="38" t="s">
        <v>1617</v>
      </c>
      <c r="J286" s="99">
        <v>5</v>
      </c>
      <c r="K286" s="63">
        <v>14640</v>
      </c>
      <c r="L286" s="63">
        <v>8000</v>
      </c>
    </row>
    <row r="287" spans="1:12" s="83" customFormat="1" ht="45.75" thickBot="1" x14ac:dyDescent="0.3">
      <c r="A287" s="20"/>
      <c r="B287" s="21">
        <v>201053774</v>
      </c>
      <c r="C287" s="38" t="s">
        <v>1618</v>
      </c>
      <c r="D287" s="38" t="s">
        <v>21</v>
      </c>
      <c r="E287" s="38">
        <v>1</v>
      </c>
      <c r="F287" s="38" t="s">
        <v>1619</v>
      </c>
      <c r="G287" s="131" t="s">
        <v>10</v>
      </c>
      <c r="H287" s="38" t="s">
        <v>1620</v>
      </c>
      <c r="I287" s="38" t="s">
        <v>1621</v>
      </c>
      <c r="J287" s="99">
        <v>3</v>
      </c>
      <c r="K287" s="63">
        <v>49000</v>
      </c>
      <c r="L287" s="63">
        <v>39000</v>
      </c>
    </row>
    <row r="288" spans="1:12" s="83" customFormat="1" ht="45.75" thickBot="1" x14ac:dyDescent="0.3">
      <c r="A288" s="20"/>
      <c r="B288" s="21">
        <v>201053774</v>
      </c>
      <c r="C288" s="38" t="s">
        <v>37</v>
      </c>
      <c r="D288" s="38" t="s">
        <v>21</v>
      </c>
      <c r="E288" s="38">
        <v>1</v>
      </c>
      <c r="F288" s="38" t="s">
        <v>1622</v>
      </c>
      <c r="G288" s="131" t="s">
        <v>10</v>
      </c>
      <c r="H288" s="38" t="s">
        <v>1623</v>
      </c>
      <c r="I288" s="38" t="s">
        <v>1624</v>
      </c>
      <c r="J288" s="99">
        <v>5</v>
      </c>
      <c r="K288" s="63">
        <v>19660</v>
      </c>
      <c r="L288" s="63">
        <v>12000</v>
      </c>
    </row>
    <row r="289" spans="1:12" s="83" customFormat="1" ht="30.75" thickBot="1" x14ac:dyDescent="0.3">
      <c r="A289" s="20"/>
      <c r="B289" s="21">
        <v>201053774</v>
      </c>
      <c r="C289" s="38" t="s">
        <v>624</v>
      </c>
      <c r="D289" s="38" t="s">
        <v>24</v>
      </c>
      <c r="E289" s="38">
        <v>1</v>
      </c>
      <c r="F289" s="38" t="s">
        <v>1625</v>
      </c>
      <c r="G289" s="131" t="s">
        <v>10</v>
      </c>
      <c r="H289" s="38" t="s">
        <v>1626</v>
      </c>
      <c r="I289" s="38" t="s">
        <v>1627</v>
      </c>
      <c r="J289" s="99">
        <v>5</v>
      </c>
      <c r="K289" s="63">
        <v>30000</v>
      </c>
      <c r="L289" s="63">
        <v>19876.510999999999</v>
      </c>
    </row>
    <row r="290" spans="1:12" s="83" customFormat="1" ht="45.75" thickBot="1" x14ac:dyDescent="0.3">
      <c r="A290" s="20"/>
      <c r="B290" s="21">
        <v>201053774</v>
      </c>
      <c r="C290" s="38" t="s">
        <v>1628</v>
      </c>
      <c r="D290" s="38" t="s">
        <v>21</v>
      </c>
      <c r="E290" s="38">
        <v>1</v>
      </c>
      <c r="F290" s="38" t="s">
        <v>1629</v>
      </c>
      <c r="G290" s="131" t="s">
        <v>10</v>
      </c>
      <c r="H290" s="38" t="s">
        <v>1630</v>
      </c>
      <c r="I290" s="38" t="s">
        <v>1631</v>
      </c>
      <c r="J290" s="99">
        <v>3</v>
      </c>
      <c r="K290" s="63">
        <v>4400</v>
      </c>
      <c r="L290" s="63">
        <v>2669</v>
      </c>
    </row>
    <row r="291" spans="1:12" s="83" customFormat="1" ht="45.75" thickBot="1" x14ac:dyDescent="0.3">
      <c r="A291" s="20"/>
      <c r="B291" s="21">
        <v>201053774</v>
      </c>
      <c r="C291" s="38" t="s">
        <v>258</v>
      </c>
      <c r="D291" s="38" t="s">
        <v>21</v>
      </c>
      <c r="E291" s="38">
        <v>8</v>
      </c>
      <c r="F291" s="38" t="s">
        <v>1632</v>
      </c>
      <c r="G291" s="131" t="s">
        <v>10</v>
      </c>
      <c r="H291" s="38" t="s">
        <v>1630</v>
      </c>
      <c r="I291" s="38" t="s">
        <v>1633</v>
      </c>
      <c r="J291" s="99">
        <v>3</v>
      </c>
      <c r="K291" s="63">
        <v>3600</v>
      </c>
      <c r="L291" s="63">
        <v>1984</v>
      </c>
    </row>
    <row r="292" spans="1:12" s="83" customFormat="1" ht="45.75" thickBot="1" x14ac:dyDescent="0.3">
      <c r="A292" s="20"/>
      <c r="B292" s="21">
        <v>201053774</v>
      </c>
      <c r="C292" s="38" t="s">
        <v>741</v>
      </c>
      <c r="D292" s="38" t="s">
        <v>23</v>
      </c>
      <c r="E292" s="38">
        <v>1</v>
      </c>
      <c r="F292" s="38" t="s">
        <v>1634</v>
      </c>
      <c r="G292" s="131" t="s">
        <v>10</v>
      </c>
      <c r="H292" s="38" t="s">
        <v>1635</v>
      </c>
      <c r="I292" s="38" t="s">
        <v>1636</v>
      </c>
      <c r="J292" s="99">
        <v>3</v>
      </c>
      <c r="K292" s="63">
        <v>10000</v>
      </c>
      <c r="L292" s="63">
        <v>6248</v>
      </c>
    </row>
    <row r="293" spans="1:12" s="83" customFormat="1" ht="45.75" thickBot="1" x14ac:dyDescent="0.3">
      <c r="A293" s="20"/>
      <c r="B293" s="21">
        <v>201053774</v>
      </c>
      <c r="C293" s="38" t="s">
        <v>262</v>
      </c>
      <c r="D293" s="38" t="s">
        <v>21</v>
      </c>
      <c r="E293" s="38">
        <v>2</v>
      </c>
      <c r="F293" s="38" t="s">
        <v>1637</v>
      </c>
      <c r="G293" s="131" t="s">
        <v>10</v>
      </c>
      <c r="H293" s="38" t="s">
        <v>1638</v>
      </c>
      <c r="I293" s="38" t="s">
        <v>1639</v>
      </c>
      <c r="J293" s="99">
        <v>2</v>
      </c>
      <c r="K293" s="63">
        <v>4200</v>
      </c>
      <c r="L293" s="63">
        <v>3654</v>
      </c>
    </row>
    <row r="294" spans="1:12" s="83" customFormat="1" ht="30.75" thickBot="1" x14ac:dyDescent="0.3">
      <c r="A294" s="20"/>
      <c r="B294" s="21">
        <v>201053774</v>
      </c>
      <c r="C294" s="38" t="s">
        <v>285</v>
      </c>
      <c r="D294" s="38" t="s">
        <v>98</v>
      </c>
      <c r="E294" s="38">
        <v>1</v>
      </c>
      <c r="F294" s="38" t="s">
        <v>1640</v>
      </c>
      <c r="G294" s="131" t="s">
        <v>10</v>
      </c>
      <c r="H294" s="38" t="s">
        <v>1641</v>
      </c>
      <c r="I294" s="38" t="s">
        <v>1642</v>
      </c>
      <c r="J294" s="99">
        <v>15</v>
      </c>
      <c r="K294" s="63">
        <v>6000</v>
      </c>
      <c r="L294" s="63">
        <v>3970</v>
      </c>
    </row>
    <row r="295" spans="1:12" s="83" customFormat="1" ht="30.75" thickBot="1" x14ac:dyDescent="0.3">
      <c r="A295" s="20"/>
      <c r="B295" s="21">
        <v>201053774</v>
      </c>
      <c r="C295" s="38" t="s">
        <v>31</v>
      </c>
      <c r="D295" s="38" t="s">
        <v>17</v>
      </c>
      <c r="E295" s="38">
        <v>1000</v>
      </c>
      <c r="F295" s="38" t="s">
        <v>1643</v>
      </c>
      <c r="G295" s="131" t="s">
        <v>10</v>
      </c>
      <c r="H295" s="38" t="s">
        <v>1644</v>
      </c>
      <c r="I295" s="38" t="s">
        <v>1645</v>
      </c>
      <c r="J295" s="99">
        <v>5</v>
      </c>
      <c r="K295" s="63">
        <v>40000</v>
      </c>
      <c r="L295" s="63">
        <v>36500</v>
      </c>
    </row>
    <row r="296" spans="1:12" s="83" customFormat="1" ht="45.75" thickBot="1" x14ac:dyDescent="0.3">
      <c r="A296" s="20"/>
      <c r="B296" s="21">
        <v>201053774</v>
      </c>
      <c r="C296" s="38" t="s">
        <v>261</v>
      </c>
      <c r="D296" s="38" t="s">
        <v>21</v>
      </c>
      <c r="E296" s="38">
        <v>1</v>
      </c>
      <c r="F296" s="38" t="s">
        <v>1646</v>
      </c>
      <c r="G296" s="131" t="s">
        <v>10</v>
      </c>
      <c r="H296" s="38" t="s">
        <v>1638</v>
      </c>
      <c r="I296" s="38" t="s">
        <v>1647</v>
      </c>
      <c r="J296" s="99">
        <v>3</v>
      </c>
      <c r="K296" s="63">
        <v>1400</v>
      </c>
      <c r="L296" s="63">
        <v>1139.712</v>
      </c>
    </row>
    <row r="297" spans="1:12" s="83" customFormat="1" ht="45.75" thickBot="1" x14ac:dyDescent="0.3">
      <c r="A297" s="20"/>
      <c r="B297" s="21">
        <v>201053774</v>
      </c>
      <c r="C297" s="38" t="s">
        <v>261</v>
      </c>
      <c r="D297" s="38" t="s">
        <v>21</v>
      </c>
      <c r="E297" s="38">
        <v>1</v>
      </c>
      <c r="F297" s="38" t="s">
        <v>1648</v>
      </c>
      <c r="G297" s="131" t="s">
        <v>10</v>
      </c>
      <c r="H297" s="38" t="s">
        <v>1638</v>
      </c>
      <c r="I297" s="38" t="s">
        <v>1649</v>
      </c>
      <c r="J297" s="99">
        <v>3</v>
      </c>
      <c r="K297" s="63">
        <v>2200</v>
      </c>
      <c r="L297" s="63">
        <v>1892.3520000000001</v>
      </c>
    </row>
    <row r="298" spans="1:12" s="83" customFormat="1" ht="45.75" thickBot="1" x14ac:dyDescent="0.3">
      <c r="A298" s="20"/>
      <c r="B298" s="21">
        <v>201053774</v>
      </c>
      <c r="C298" s="38" t="s">
        <v>29</v>
      </c>
      <c r="D298" s="38" t="s">
        <v>23</v>
      </c>
      <c r="E298" s="38">
        <v>15</v>
      </c>
      <c r="F298" s="38" t="s">
        <v>1650</v>
      </c>
      <c r="G298" s="131" t="s">
        <v>10</v>
      </c>
      <c r="H298" s="38" t="s">
        <v>1651</v>
      </c>
      <c r="I298" s="38" t="s">
        <v>1652</v>
      </c>
      <c r="J298" s="99">
        <v>3</v>
      </c>
      <c r="K298" s="63">
        <v>46848.75</v>
      </c>
      <c r="L298" s="63">
        <v>37479</v>
      </c>
    </row>
    <row r="299" spans="1:12" s="83" customFormat="1" ht="30.75" thickBot="1" x14ac:dyDescent="0.3">
      <c r="A299" s="20"/>
      <c r="B299" s="21">
        <v>201053774</v>
      </c>
      <c r="C299" s="38" t="s">
        <v>1653</v>
      </c>
      <c r="D299" s="38" t="s">
        <v>19</v>
      </c>
      <c r="E299" s="38">
        <v>15</v>
      </c>
      <c r="F299" s="38" t="s">
        <v>1654</v>
      </c>
      <c r="G299" s="131" t="s">
        <v>10</v>
      </c>
      <c r="H299" s="38" t="s">
        <v>1655</v>
      </c>
      <c r="I299" s="38" t="s">
        <v>1656</v>
      </c>
      <c r="J299" s="99">
        <v>3</v>
      </c>
      <c r="K299" s="63">
        <v>2730</v>
      </c>
      <c r="L299" s="63">
        <v>1890</v>
      </c>
    </row>
    <row r="300" spans="1:12" s="83" customFormat="1" ht="30.75" thickBot="1" x14ac:dyDescent="0.3">
      <c r="A300" s="20"/>
      <c r="B300" s="21">
        <v>201053774</v>
      </c>
      <c r="C300" s="38" t="s">
        <v>1653</v>
      </c>
      <c r="D300" s="38" t="s">
        <v>19</v>
      </c>
      <c r="E300" s="38">
        <v>6</v>
      </c>
      <c r="F300" s="38" t="s">
        <v>1657</v>
      </c>
      <c r="G300" s="131" t="s">
        <v>10</v>
      </c>
      <c r="H300" s="38" t="s">
        <v>1658</v>
      </c>
      <c r="I300" s="38" t="s">
        <v>1659</v>
      </c>
      <c r="J300" s="99">
        <v>3</v>
      </c>
      <c r="K300" s="63">
        <v>570</v>
      </c>
      <c r="L300" s="63">
        <v>354</v>
      </c>
    </row>
    <row r="301" spans="1:12" s="83" customFormat="1" ht="30.75" thickBot="1" x14ac:dyDescent="0.3">
      <c r="A301" s="20"/>
      <c r="B301" s="21">
        <v>201053774</v>
      </c>
      <c r="C301" s="38" t="s">
        <v>1660</v>
      </c>
      <c r="D301" s="38" t="s">
        <v>96</v>
      </c>
      <c r="E301" s="38">
        <v>2</v>
      </c>
      <c r="F301" s="38" t="s">
        <v>1661</v>
      </c>
      <c r="G301" s="131" t="s">
        <v>10</v>
      </c>
      <c r="H301" s="38" t="s">
        <v>1658</v>
      </c>
      <c r="I301" s="38" t="s">
        <v>1662</v>
      </c>
      <c r="J301" s="99">
        <v>3</v>
      </c>
      <c r="K301" s="63">
        <v>410</v>
      </c>
      <c r="L301" s="63">
        <v>289.8</v>
      </c>
    </row>
    <row r="302" spans="1:12" s="83" customFormat="1" ht="30.75" thickBot="1" x14ac:dyDescent="0.3">
      <c r="A302" s="20"/>
      <c r="B302" s="21">
        <v>201053774</v>
      </c>
      <c r="C302" s="38" t="s">
        <v>1663</v>
      </c>
      <c r="D302" s="38" t="s">
        <v>44</v>
      </c>
      <c r="E302" s="38">
        <v>2</v>
      </c>
      <c r="F302" s="38" t="s">
        <v>1664</v>
      </c>
      <c r="G302" s="131" t="s">
        <v>10</v>
      </c>
      <c r="H302" s="38" t="s">
        <v>1655</v>
      </c>
      <c r="I302" s="38" t="s">
        <v>1665</v>
      </c>
      <c r="J302" s="99">
        <v>3</v>
      </c>
      <c r="K302" s="63">
        <v>365</v>
      </c>
      <c r="L302" s="63">
        <v>238</v>
      </c>
    </row>
    <row r="303" spans="1:12" s="83" customFormat="1" ht="30.75" thickBot="1" x14ac:dyDescent="0.3">
      <c r="A303" s="20"/>
      <c r="B303" s="21">
        <v>201053774</v>
      </c>
      <c r="C303" s="38" t="s">
        <v>1666</v>
      </c>
      <c r="D303" s="38" t="s">
        <v>98</v>
      </c>
      <c r="E303" s="38">
        <v>1</v>
      </c>
      <c r="F303" s="38" t="s">
        <v>1667</v>
      </c>
      <c r="G303" s="131" t="s">
        <v>10</v>
      </c>
      <c r="H303" s="38" t="s">
        <v>1668</v>
      </c>
      <c r="I303" s="38" t="s">
        <v>1669</v>
      </c>
      <c r="J303" s="99">
        <v>5</v>
      </c>
      <c r="K303" s="63">
        <v>800</v>
      </c>
      <c r="L303" s="63">
        <v>343.43400000000003</v>
      </c>
    </row>
    <row r="304" spans="1:12" s="83" customFormat="1" ht="30.75" thickBot="1" x14ac:dyDescent="0.3">
      <c r="A304" s="20"/>
      <c r="B304" s="21">
        <v>201053774</v>
      </c>
      <c r="C304" s="38" t="s">
        <v>1670</v>
      </c>
      <c r="D304" s="38" t="s">
        <v>24</v>
      </c>
      <c r="E304" s="38">
        <v>2</v>
      </c>
      <c r="F304" s="38" t="s">
        <v>1671</v>
      </c>
      <c r="G304" s="131" t="s">
        <v>10</v>
      </c>
      <c r="H304" s="38" t="s">
        <v>1672</v>
      </c>
      <c r="I304" s="38" t="s">
        <v>1673</v>
      </c>
      <c r="J304" s="99">
        <v>5</v>
      </c>
      <c r="K304" s="63">
        <v>2600</v>
      </c>
      <c r="L304" s="63">
        <v>1679.9</v>
      </c>
    </row>
    <row r="305" spans="1:12" s="83" customFormat="1" ht="30.75" thickBot="1" x14ac:dyDescent="0.3">
      <c r="A305" s="20"/>
      <c r="B305" s="21">
        <v>201053774</v>
      </c>
      <c r="C305" s="38" t="s">
        <v>1674</v>
      </c>
      <c r="D305" s="38" t="s">
        <v>24</v>
      </c>
      <c r="E305" s="38">
        <v>2</v>
      </c>
      <c r="F305" s="38" t="s">
        <v>1675</v>
      </c>
      <c r="G305" s="131" t="s">
        <v>10</v>
      </c>
      <c r="H305" s="38" t="s">
        <v>1676</v>
      </c>
      <c r="I305" s="38" t="s">
        <v>1677</v>
      </c>
      <c r="J305" s="99">
        <v>5</v>
      </c>
      <c r="K305" s="63">
        <v>15000</v>
      </c>
      <c r="L305" s="63">
        <v>11438</v>
      </c>
    </row>
    <row r="306" spans="1:12" s="83" customFormat="1" ht="30.75" thickBot="1" x14ac:dyDescent="0.3">
      <c r="A306" s="20"/>
      <c r="B306" s="21">
        <v>201053774</v>
      </c>
      <c r="C306" s="38" t="s">
        <v>285</v>
      </c>
      <c r="D306" s="38" t="s">
        <v>98</v>
      </c>
      <c r="E306" s="38">
        <v>1</v>
      </c>
      <c r="F306" s="38" t="s">
        <v>1678</v>
      </c>
      <c r="G306" s="131" t="s">
        <v>10</v>
      </c>
      <c r="H306" s="38" t="s">
        <v>1679</v>
      </c>
      <c r="I306" s="38" t="s">
        <v>1680</v>
      </c>
      <c r="J306" s="99">
        <v>15</v>
      </c>
      <c r="K306" s="63">
        <v>18250</v>
      </c>
      <c r="L306" s="63">
        <v>14600</v>
      </c>
    </row>
    <row r="307" spans="1:12" s="83" customFormat="1" ht="45.75" thickBot="1" x14ac:dyDescent="0.3">
      <c r="A307" s="20"/>
      <c r="B307" s="21">
        <v>201053774</v>
      </c>
      <c r="C307" s="38" t="s">
        <v>1681</v>
      </c>
      <c r="D307" s="38" t="s">
        <v>21</v>
      </c>
      <c r="E307" s="38">
        <v>2</v>
      </c>
      <c r="F307" s="38" t="s">
        <v>1682</v>
      </c>
      <c r="G307" s="131" t="s">
        <v>10</v>
      </c>
      <c r="H307" s="38" t="s">
        <v>1683</v>
      </c>
      <c r="I307" s="38" t="s">
        <v>1684</v>
      </c>
      <c r="J307" s="99">
        <v>3</v>
      </c>
      <c r="K307" s="63">
        <v>5900</v>
      </c>
      <c r="L307" s="63">
        <v>4980</v>
      </c>
    </row>
    <row r="308" spans="1:12" s="83" customFormat="1" ht="45.75" thickBot="1" x14ac:dyDescent="0.3">
      <c r="A308" s="20"/>
      <c r="B308" s="21">
        <v>201053774</v>
      </c>
      <c r="C308" s="38" t="s">
        <v>29</v>
      </c>
      <c r="D308" s="38" t="s">
        <v>23</v>
      </c>
      <c r="E308" s="38">
        <v>210</v>
      </c>
      <c r="F308" s="38" t="s">
        <v>1685</v>
      </c>
      <c r="G308" s="131" t="s">
        <v>10</v>
      </c>
      <c r="H308" s="38" t="s">
        <v>1686</v>
      </c>
      <c r="I308" s="38" t="s">
        <v>1687</v>
      </c>
      <c r="J308" s="99">
        <v>5</v>
      </c>
      <c r="K308" s="63">
        <v>88200</v>
      </c>
      <c r="L308" s="63">
        <v>65121</v>
      </c>
    </row>
    <row r="309" spans="1:12" s="83" customFormat="1" ht="45.75" thickBot="1" x14ac:dyDescent="0.3">
      <c r="A309" s="20"/>
      <c r="B309" s="21">
        <v>201053774</v>
      </c>
      <c r="C309" s="38" t="s">
        <v>282</v>
      </c>
      <c r="D309" s="38" t="s">
        <v>21</v>
      </c>
      <c r="E309" s="38">
        <v>2</v>
      </c>
      <c r="F309" s="38" t="s">
        <v>1688</v>
      </c>
      <c r="G309" s="131" t="s">
        <v>10</v>
      </c>
      <c r="H309" s="38" t="s">
        <v>1689</v>
      </c>
      <c r="I309" s="38" t="s">
        <v>1690</v>
      </c>
      <c r="J309" s="99">
        <v>3</v>
      </c>
      <c r="K309" s="63">
        <v>360</v>
      </c>
      <c r="L309" s="63">
        <v>178</v>
      </c>
    </row>
    <row r="310" spans="1:12" s="83" customFormat="1" ht="45.75" thickBot="1" x14ac:dyDescent="0.3">
      <c r="A310" s="20"/>
      <c r="B310" s="21">
        <v>201053774</v>
      </c>
      <c r="C310" s="38" t="s">
        <v>1691</v>
      </c>
      <c r="D310" s="38" t="s">
        <v>21</v>
      </c>
      <c r="E310" s="38">
        <v>4</v>
      </c>
      <c r="F310" s="38" t="s">
        <v>1692</v>
      </c>
      <c r="G310" s="131" t="s">
        <v>10</v>
      </c>
      <c r="H310" s="38" t="s">
        <v>1693</v>
      </c>
      <c r="I310" s="38" t="s">
        <v>1694</v>
      </c>
      <c r="J310" s="99">
        <v>3</v>
      </c>
      <c r="K310" s="63">
        <v>11800</v>
      </c>
      <c r="L310" s="63">
        <v>6136.4440000000004</v>
      </c>
    </row>
    <row r="311" spans="1:12" s="83" customFormat="1" ht="30.75" thickBot="1" x14ac:dyDescent="0.3">
      <c r="A311" s="20"/>
      <c r="B311" s="21">
        <v>201053774</v>
      </c>
      <c r="C311" s="38" t="s">
        <v>624</v>
      </c>
      <c r="D311" s="38" t="s">
        <v>24</v>
      </c>
      <c r="E311" s="38">
        <v>1</v>
      </c>
      <c r="F311" s="38" t="s">
        <v>1695</v>
      </c>
      <c r="G311" s="131" t="s">
        <v>10</v>
      </c>
      <c r="H311" s="38" t="s">
        <v>1696</v>
      </c>
      <c r="I311" s="38" t="s">
        <v>1697</v>
      </c>
      <c r="J311" s="99">
        <v>5</v>
      </c>
      <c r="K311" s="63">
        <v>30000</v>
      </c>
      <c r="L311" s="63">
        <v>24000</v>
      </c>
    </row>
    <row r="312" spans="1:12" s="83" customFormat="1" ht="30.75" thickBot="1" x14ac:dyDescent="0.3">
      <c r="A312" s="20"/>
      <c r="B312" s="21">
        <v>201053774</v>
      </c>
      <c r="C312" s="38" t="s">
        <v>666</v>
      </c>
      <c r="D312" s="38" t="s">
        <v>17</v>
      </c>
      <c r="E312" s="38">
        <v>4334</v>
      </c>
      <c r="F312" s="38" t="s">
        <v>1698</v>
      </c>
      <c r="G312" s="131" t="s">
        <v>10</v>
      </c>
      <c r="H312" s="38" t="s">
        <v>1699</v>
      </c>
      <c r="I312" s="38" t="s">
        <v>1700</v>
      </c>
      <c r="J312" s="99">
        <v>5</v>
      </c>
      <c r="K312" s="63">
        <v>73678</v>
      </c>
      <c r="L312" s="63">
        <v>56792.735999999997</v>
      </c>
    </row>
    <row r="313" spans="1:12" s="83" customFormat="1" ht="30.75" thickBot="1" x14ac:dyDescent="0.3">
      <c r="A313" s="20"/>
      <c r="B313" s="21">
        <v>201053774</v>
      </c>
      <c r="C313" s="38" t="s">
        <v>924</v>
      </c>
      <c r="D313" s="38" t="s">
        <v>16</v>
      </c>
      <c r="E313" s="38">
        <v>132</v>
      </c>
      <c r="F313" s="38" t="s">
        <v>1701</v>
      </c>
      <c r="G313" s="131" t="s">
        <v>10</v>
      </c>
      <c r="H313" s="38" t="s">
        <v>1702</v>
      </c>
      <c r="I313" s="38" t="s">
        <v>1703</v>
      </c>
      <c r="J313" s="99">
        <v>5</v>
      </c>
      <c r="K313" s="63">
        <v>3960</v>
      </c>
      <c r="L313" s="63">
        <v>2640</v>
      </c>
    </row>
    <row r="314" spans="1:12" s="83" customFormat="1" ht="30.75" thickBot="1" x14ac:dyDescent="0.3">
      <c r="A314" s="20"/>
      <c r="B314" s="21">
        <v>201053774</v>
      </c>
      <c r="C314" s="38" t="s">
        <v>912</v>
      </c>
      <c r="D314" s="38" t="s">
        <v>16</v>
      </c>
      <c r="E314" s="38">
        <v>12</v>
      </c>
      <c r="F314" s="38" t="s">
        <v>1704</v>
      </c>
      <c r="G314" s="131" t="s">
        <v>10</v>
      </c>
      <c r="H314" s="38" t="s">
        <v>1705</v>
      </c>
      <c r="I314" s="38" t="s">
        <v>1706</v>
      </c>
      <c r="J314" s="99">
        <v>3</v>
      </c>
      <c r="K314" s="63">
        <v>1560</v>
      </c>
      <c r="L314" s="63">
        <v>660</v>
      </c>
    </row>
    <row r="315" spans="1:12" s="83" customFormat="1" ht="30.75" thickBot="1" x14ac:dyDescent="0.3">
      <c r="A315" s="20"/>
      <c r="B315" s="21">
        <v>201053774</v>
      </c>
      <c r="C315" s="38" t="s">
        <v>924</v>
      </c>
      <c r="D315" s="38" t="s">
        <v>16</v>
      </c>
      <c r="E315" s="38">
        <v>600</v>
      </c>
      <c r="F315" s="38" t="s">
        <v>1707</v>
      </c>
      <c r="G315" s="131" t="s">
        <v>10</v>
      </c>
      <c r="H315" s="38" t="s">
        <v>1708</v>
      </c>
      <c r="I315" s="38" t="s">
        <v>1709</v>
      </c>
      <c r="J315" s="99">
        <v>3</v>
      </c>
      <c r="K315" s="63">
        <v>37800</v>
      </c>
      <c r="L315" s="63">
        <v>24600</v>
      </c>
    </row>
    <row r="316" spans="1:12" s="83" customFormat="1" ht="45.75" thickBot="1" x14ac:dyDescent="0.3">
      <c r="A316" s="20"/>
      <c r="B316" s="21">
        <v>201053774</v>
      </c>
      <c r="C316" s="38" t="s">
        <v>1710</v>
      </c>
      <c r="D316" s="38" t="s">
        <v>21</v>
      </c>
      <c r="E316" s="38">
        <v>1</v>
      </c>
      <c r="F316" s="38" t="s">
        <v>1711</v>
      </c>
      <c r="G316" s="131" t="s">
        <v>10</v>
      </c>
      <c r="H316" s="38" t="s">
        <v>1712</v>
      </c>
      <c r="I316" s="38" t="s">
        <v>1713</v>
      </c>
      <c r="J316" s="99">
        <v>5</v>
      </c>
      <c r="K316" s="63">
        <v>5400</v>
      </c>
      <c r="L316" s="63">
        <v>4300</v>
      </c>
    </row>
    <row r="317" spans="1:12" s="83" customFormat="1" ht="30.75" thickBot="1" x14ac:dyDescent="0.3">
      <c r="A317" s="20"/>
      <c r="B317" s="21">
        <v>201053774</v>
      </c>
      <c r="C317" s="38" t="s">
        <v>1714</v>
      </c>
      <c r="D317" s="38" t="s">
        <v>18</v>
      </c>
      <c r="E317" s="38">
        <v>1</v>
      </c>
      <c r="F317" s="38" t="s">
        <v>1715</v>
      </c>
      <c r="G317" s="131" t="s">
        <v>10</v>
      </c>
      <c r="H317" s="38" t="s">
        <v>1716</v>
      </c>
      <c r="I317" s="38" t="s">
        <v>1717</v>
      </c>
      <c r="J317" s="99">
        <v>5</v>
      </c>
      <c r="K317" s="63">
        <v>2160</v>
      </c>
      <c r="L317" s="63">
        <v>1630</v>
      </c>
    </row>
    <row r="318" spans="1:12" s="83" customFormat="1" ht="45.75" thickBot="1" x14ac:dyDescent="0.3">
      <c r="A318" s="20"/>
      <c r="B318" s="21">
        <v>201053774</v>
      </c>
      <c r="C318" s="38" t="s">
        <v>716</v>
      </c>
      <c r="D318" s="38" t="s">
        <v>21</v>
      </c>
      <c r="E318" s="38">
        <v>1</v>
      </c>
      <c r="F318" s="38" t="s">
        <v>1718</v>
      </c>
      <c r="G318" s="131" t="s">
        <v>10</v>
      </c>
      <c r="H318" s="38" t="s">
        <v>1719</v>
      </c>
      <c r="I318" s="38" t="s">
        <v>1720</v>
      </c>
      <c r="J318" s="99">
        <v>2</v>
      </c>
      <c r="K318" s="63">
        <v>16152</v>
      </c>
      <c r="L318" s="63">
        <v>12921.6</v>
      </c>
    </row>
    <row r="319" spans="1:12" s="83" customFormat="1" ht="45.75" thickBot="1" x14ac:dyDescent="0.3">
      <c r="A319" s="20"/>
      <c r="B319" s="21">
        <v>201053774</v>
      </c>
      <c r="C319" s="38" t="s">
        <v>1721</v>
      </c>
      <c r="D319" s="38" t="s">
        <v>21</v>
      </c>
      <c r="E319" s="38">
        <v>1</v>
      </c>
      <c r="F319" s="38" t="s">
        <v>1722</v>
      </c>
      <c r="G319" s="131" t="s">
        <v>10</v>
      </c>
      <c r="H319" s="38" t="s">
        <v>1723</v>
      </c>
      <c r="I319" s="38" t="s">
        <v>1724</v>
      </c>
      <c r="J319" s="99">
        <v>2</v>
      </c>
      <c r="K319" s="63">
        <v>3000</v>
      </c>
      <c r="L319" s="63">
        <v>2246</v>
      </c>
    </row>
    <row r="320" spans="1:12" s="83" customFormat="1" ht="30.75" thickBot="1" x14ac:dyDescent="0.3">
      <c r="A320" s="20"/>
      <c r="B320" s="21">
        <v>201053774</v>
      </c>
      <c r="C320" s="38" t="s">
        <v>1725</v>
      </c>
      <c r="D320" s="38" t="s">
        <v>24</v>
      </c>
      <c r="E320" s="38">
        <v>1</v>
      </c>
      <c r="F320" s="38" t="s">
        <v>1726</v>
      </c>
      <c r="G320" s="131" t="s">
        <v>10</v>
      </c>
      <c r="H320" s="38" t="s">
        <v>1727</v>
      </c>
      <c r="I320" s="38" t="s">
        <v>1728</v>
      </c>
      <c r="J320" s="99">
        <v>2</v>
      </c>
      <c r="K320" s="63">
        <v>129</v>
      </c>
      <c r="L320" s="63">
        <v>74.998000000000005</v>
      </c>
    </row>
    <row r="321" spans="1:12" s="83" customFormat="1" ht="30.75" thickBot="1" x14ac:dyDescent="0.3">
      <c r="A321" s="20"/>
      <c r="B321" s="21">
        <v>201053774</v>
      </c>
      <c r="C321" s="38" t="s">
        <v>1725</v>
      </c>
      <c r="D321" s="38" t="s">
        <v>24</v>
      </c>
      <c r="E321" s="38">
        <v>1</v>
      </c>
      <c r="F321" s="38" t="s">
        <v>1729</v>
      </c>
      <c r="G321" s="131" t="s">
        <v>10</v>
      </c>
      <c r="H321" s="38" t="s">
        <v>1727</v>
      </c>
      <c r="I321" s="38" t="s">
        <v>1730</v>
      </c>
      <c r="J321" s="99">
        <v>2</v>
      </c>
      <c r="K321" s="63">
        <v>245</v>
      </c>
      <c r="L321" s="63">
        <v>148.55699999999999</v>
      </c>
    </row>
    <row r="322" spans="1:12" s="83" customFormat="1" ht="30.75" thickBot="1" x14ac:dyDescent="0.3">
      <c r="A322" s="20"/>
      <c r="B322" s="21">
        <v>201053774</v>
      </c>
      <c r="C322" s="38" t="s">
        <v>1725</v>
      </c>
      <c r="D322" s="38" t="s">
        <v>24</v>
      </c>
      <c r="E322" s="38">
        <v>1</v>
      </c>
      <c r="F322" s="38" t="s">
        <v>1731</v>
      </c>
      <c r="G322" s="131" t="s">
        <v>10</v>
      </c>
      <c r="H322" s="38" t="s">
        <v>1696</v>
      </c>
      <c r="I322" s="38" t="s">
        <v>1732</v>
      </c>
      <c r="J322" s="99">
        <v>2</v>
      </c>
      <c r="K322" s="63">
        <v>318</v>
      </c>
      <c r="L322" s="63">
        <v>265</v>
      </c>
    </row>
    <row r="323" spans="1:12" s="83" customFormat="1" ht="30.75" thickBot="1" x14ac:dyDescent="0.3">
      <c r="A323" s="20"/>
      <c r="B323" s="21">
        <v>201053774</v>
      </c>
      <c r="C323" s="38" t="s">
        <v>916</v>
      </c>
      <c r="D323" s="38" t="s">
        <v>16</v>
      </c>
      <c r="E323" s="38">
        <v>36</v>
      </c>
      <c r="F323" s="38" t="s">
        <v>1733</v>
      </c>
      <c r="G323" s="131" t="s">
        <v>10</v>
      </c>
      <c r="H323" s="38" t="s">
        <v>1705</v>
      </c>
      <c r="I323" s="38" t="s">
        <v>1734</v>
      </c>
      <c r="J323" s="99">
        <v>2</v>
      </c>
      <c r="K323" s="63">
        <v>1008</v>
      </c>
      <c r="L323" s="63">
        <v>537.40800000000002</v>
      </c>
    </row>
    <row r="324" spans="1:12" s="83" customFormat="1" ht="45.75" thickBot="1" x14ac:dyDescent="0.3">
      <c r="A324" s="20"/>
      <c r="B324" s="21">
        <v>201053774</v>
      </c>
      <c r="C324" s="38" t="s">
        <v>1681</v>
      </c>
      <c r="D324" s="38" t="s">
        <v>21</v>
      </c>
      <c r="E324" s="38">
        <v>2</v>
      </c>
      <c r="F324" s="38" t="s">
        <v>1735</v>
      </c>
      <c r="G324" s="131" t="s">
        <v>10</v>
      </c>
      <c r="H324" s="38" t="s">
        <v>1736</v>
      </c>
      <c r="I324" s="38" t="s">
        <v>1737</v>
      </c>
      <c r="J324" s="99">
        <v>2</v>
      </c>
      <c r="K324" s="63">
        <v>5900</v>
      </c>
      <c r="L324" s="63">
        <v>5775.4</v>
      </c>
    </row>
    <row r="325" spans="1:12" s="83" customFormat="1" ht="45.75" thickBot="1" x14ac:dyDescent="0.3">
      <c r="A325" s="20"/>
      <c r="B325" s="21">
        <v>201053774</v>
      </c>
      <c r="C325" s="38" t="s">
        <v>1618</v>
      </c>
      <c r="D325" s="38" t="s">
        <v>21</v>
      </c>
      <c r="E325" s="38">
        <v>2</v>
      </c>
      <c r="F325" s="38" t="s">
        <v>1738</v>
      </c>
      <c r="G325" s="131" t="s">
        <v>10</v>
      </c>
      <c r="H325" s="38" t="s">
        <v>1693</v>
      </c>
      <c r="I325" s="38" t="s">
        <v>1739</v>
      </c>
      <c r="J325" s="99">
        <v>3</v>
      </c>
      <c r="K325" s="63">
        <v>11600</v>
      </c>
      <c r="L325" s="63">
        <v>8700.6659999999993</v>
      </c>
    </row>
    <row r="326" spans="1:12" s="83" customFormat="1" ht="45.75" thickBot="1" x14ac:dyDescent="0.3">
      <c r="A326" s="20"/>
      <c r="B326" s="21">
        <v>201053774</v>
      </c>
      <c r="C326" s="38" t="s">
        <v>29</v>
      </c>
      <c r="D326" s="38" t="s">
        <v>23</v>
      </c>
      <c r="E326" s="38">
        <v>2</v>
      </c>
      <c r="F326" s="38" t="s">
        <v>1740</v>
      </c>
      <c r="G326" s="131" t="s">
        <v>10</v>
      </c>
      <c r="H326" s="38" t="s">
        <v>1741</v>
      </c>
      <c r="I326" s="38" t="s">
        <v>1742</v>
      </c>
      <c r="J326" s="99">
        <v>3</v>
      </c>
      <c r="K326" s="63">
        <v>14400</v>
      </c>
      <c r="L326" s="63">
        <v>13970</v>
      </c>
    </row>
    <row r="327" spans="1:12" s="83" customFormat="1" ht="75.75" thickBot="1" x14ac:dyDescent="0.3">
      <c r="A327" s="20"/>
      <c r="B327" s="21">
        <v>201053774</v>
      </c>
      <c r="C327" s="38" t="s">
        <v>1743</v>
      </c>
      <c r="D327" s="38" t="s">
        <v>1744</v>
      </c>
      <c r="E327" s="38">
        <v>10</v>
      </c>
      <c r="F327" s="38" t="s">
        <v>1745</v>
      </c>
      <c r="G327" s="131" t="s">
        <v>10</v>
      </c>
      <c r="H327" s="38" t="s">
        <v>1746</v>
      </c>
      <c r="I327" s="38" t="s">
        <v>1747</v>
      </c>
      <c r="J327" s="99">
        <v>2</v>
      </c>
      <c r="K327" s="63">
        <v>2500</v>
      </c>
      <c r="L327" s="63">
        <v>1899.99</v>
      </c>
    </row>
    <row r="328" spans="1:12" s="83" customFormat="1" ht="45.75" thickBot="1" x14ac:dyDescent="0.3">
      <c r="A328" s="20"/>
      <c r="B328" s="21">
        <v>201053774</v>
      </c>
      <c r="C328" s="38" t="s">
        <v>1748</v>
      </c>
      <c r="D328" s="38" t="s">
        <v>21</v>
      </c>
      <c r="E328" s="38">
        <v>2</v>
      </c>
      <c r="F328" s="38" t="s">
        <v>1749</v>
      </c>
      <c r="G328" s="131" t="s">
        <v>10</v>
      </c>
      <c r="H328" s="38" t="s">
        <v>1750</v>
      </c>
      <c r="I328" s="38" t="s">
        <v>1751</v>
      </c>
      <c r="J328" s="99">
        <v>12</v>
      </c>
      <c r="K328" s="63">
        <v>336000</v>
      </c>
      <c r="L328" s="63">
        <v>167218</v>
      </c>
    </row>
    <row r="329" spans="1:12" s="83" customFormat="1" ht="45.75" thickBot="1" x14ac:dyDescent="0.3">
      <c r="A329" s="20"/>
      <c r="B329" s="21">
        <v>201053774</v>
      </c>
      <c r="C329" s="38" t="s">
        <v>1752</v>
      </c>
      <c r="D329" s="38" t="s">
        <v>21</v>
      </c>
      <c r="E329" s="38">
        <v>3</v>
      </c>
      <c r="F329" s="38" t="s">
        <v>1753</v>
      </c>
      <c r="G329" s="131" t="s">
        <v>10</v>
      </c>
      <c r="H329" s="38" t="s">
        <v>1754</v>
      </c>
      <c r="I329" s="38" t="s">
        <v>1755</v>
      </c>
      <c r="J329" s="99">
        <v>3</v>
      </c>
      <c r="K329" s="63">
        <v>79870.2</v>
      </c>
      <c r="L329" s="63">
        <v>51720</v>
      </c>
    </row>
    <row r="330" spans="1:12" s="83" customFormat="1" ht="30.75" thickBot="1" x14ac:dyDescent="0.3">
      <c r="A330" s="20"/>
      <c r="B330" s="21">
        <v>201053774</v>
      </c>
      <c r="C330" s="38" t="s">
        <v>1756</v>
      </c>
      <c r="D330" s="38" t="s">
        <v>648</v>
      </c>
      <c r="E330" s="38">
        <v>2</v>
      </c>
      <c r="F330" s="38" t="s">
        <v>1757</v>
      </c>
      <c r="G330" s="131" t="s">
        <v>10</v>
      </c>
      <c r="H330" s="38" t="s">
        <v>1758</v>
      </c>
      <c r="I330" s="38" t="s">
        <v>1759</v>
      </c>
      <c r="J330" s="99">
        <v>10</v>
      </c>
      <c r="K330" s="63">
        <v>1100</v>
      </c>
      <c r="L330" s="63">
        <v>577.76400000000001</v>
      </c>
    </row>
    <row r="331" spans="1:12" s="83" customFormat="1" ht="45.75" thickBot="1" x14ac:dyDescent="0.3">
      <c r="A331" s="20"/>
      <c r="B331" s="21">
        <v>201053774</v>
      </c>
      <c r="C331" s="38" t="s">
        <v>1578</v>
      </c>
      <c r="D331" s="38" t="s">
        <v>23</v>
      </c>
      <c r="E331" s="38">
        <v>2</v>
      </c>
      <c r="F331" s="38" t="s">
        <v>1760</v>
      </c>
      <c r="G331" s="131" t="s">
        <v>10</v>
      </c>
      <c r="H331" s="38" t="s">
        <v>1600</v>
      </c>
      <c r="I331" s="38" t="s">
        <v>1761</v>
      </c>
      <c r="J331" s="99">
        <v>3</v>
      </c>
      <c r="K331" s="63">
        <v>9000</v>
      </c>
      <c r="L331" s="63">
        <v>6840</v>
      </c>
    </row>
    <row r="332" spans="1:12" s="83" customFormat="1" ht="45.75" thickBot="1" x14ac:dyDescent="0.3">
      <c r="A332" s="20"/>
      <c r="B332" s="21">
        <v>201053774</v>
      </c>
      <c r="C332" s="38" t="s">
        <v>651</v>
      </c>
      <c r="D332" s="38" t="s">
        <v>21</v>
      </c>
      <c r="E332" s="38">
        <v>2</v>
      </c>
      <c r="F332" s="38" t="s">
        <v>1762</v>
      </c>
      <c r="G332" s="131" t="s">
        <v>10</v>
      </c>
      <c r="H332" s="38" t="s">
        <v>1763</v>
      </c>
      <c r="I332" s="38" t="s">
        <v>1764</v>
      </c>
      <c r="J332" s="99">
        <v>2</v>
      </c>
      <c r="K332" s="63">
        <v>26000</v>
      </c>
      <c r="L332" s="63">
        <v>20390</v>
      </c>
    </row>
    <row r="333" spans="1:12" s="83" customFormat="1" ht="30.75" thickBot="1" x14ac:dyDescent="0.3">
      <c r="A333" s="20"/>
      <c r="B333" s="21">
        <v>201053774</v>
      </c>
      <c r="C333" s="38" t="s">
        <v>624</v>
      </c>
      <c r="D333" s="38" t="s">
        <v>24</v>
      </c>
      <c r="E333" s="38">
        <v>1</v>
      </c>
      <c r="F333" s="38" t="s">
        <v>1765</v>
      </c>
      <c r="G333" s="131" t="s">
        <v>10</v>
      </c>
      <c r="H333" s="38" t="s">
        <v>1766</v>
      </c>
      <c r="I333" s="38" t="s">
        <v>1767</v>
      </c>
      <c r="J333" s="99">
        <v>2</v>
      </c>
      <c r="K333" s="63">
        <v>9900</v>
      </c>
      <c r="L333" s="63">
        <v>8099.9989999999998</v>
      </c>
    </row>
    <row r="334" spans="1:12" s="83" customFormat="1" ht="45.75" thickBot="1" x14ac:dyDescent="0.3">
      <c r="A334" s="147"/>
      <c r="B334" s="148">
        <v>201053774</v>
      </c>
      <c r="C334" s="38" t="s">
        <v>261</v>
      </c>
      <c r="D334" s="38" t="s">
        <v>21</v>
      </c>
      <c r="E334" s="38">
        <v>2</v>
      </c>
      <c r="F334" s="38" t="s">
        <v>1768</v>
      </c>
      <c r="G334" s="131" t="s">
        <v>10</v>
      </c>
      <c r="H334" s="38" t="s">
        <v>1769</v>
      </c>
      <c r="I334" s="38" t="s">
        <v>1770</v>
      </c>
      <c r="J334" s="149">
        <v>1</v>
      </c>
      <c r="K334" s="63">
        <v>15600</v>
      </c>
      <c r="L334" s="63">
        <v>12400</v>
      </c>
    </row>
    <row r="335" spans="1:12" s="83" customFormat="1" ht="15.75" thickBot="1" x14ac:dyDescent="0.3">
      <c r="A335" s="150"/>
      <c r="B335" s="123"/>
      <c r="C335" s="151"/>
      <c r="D335" s="152"/>
      <c r="E335" s="153"/>
      <c r="F335" s="152"/>
      <c r="G335" s="115" t="s">
        <v>1496</v>
      </c>
      <c r="H335" s="152"/>
      <c r="I335" s="152"/>
      <c r="J335" s="152"/>
      <c r="K335" s="152"/>
      <c r="L335" s="144">
        <f>SUM(L273:L334)</f>
        <v>867961.91100000008</v>
      </c>
    </row>
    <row r="336" spans="1:12" ht="15.75" thickBot="1" x14ac:dyDescent="0.3">
      <c r="A336" s="25"/>
      <c r="B336" s="26"/>
      <c r="C336" s="26"/>
      <c r="D336" s="26"/>
      <c r="E336" s="92"/>
      <c r="F336" s="26"/>
      <c r="G336" s="78" t="s">
        <v>11</v>
      </c>
      <c r="H336" s="26"/>
      <c r="I336" s="26"/>
      <c r="J336" s="26"/>
      <c r="K336" s="28"/>
      <c r="L336" s="27">
        <f>SUM(L272,L238,L153,L335)</f>
        <v>3297014.6966000004</v>
      </c>
    </row>
    <row r="337" spans="1:12" ht="15.75" thickBot="1" x14ac:dyDescent="0.3">
      <c r="A337" s="23"/>
      <c r="B337" s="24"/>
      <c r="C337" s="24"/>
      <c r="D337" s="24"/>
      <c r="E337" s="94"/>
      <c r="F337" s="24"/>
      <c r="G337" s="53" t="s">
        <v>46</v>
      </c>
      <c r="H337" s="24"/>
      <c r="I337" s="24"/>
      <c r="J337" s="24"/>
      <c r="K337" s="24"/>
      <c r="L337" s="31"/>
    </row>
    <row r="338" spans="1:12" ht="30" x14ac:dyDescent="0.25">
      <c r="A338" s="20"/>
      <c r="B338" s="32">
        <v>201053774</v>
      </c>
      <c r="C338" s="38" t="s">
        <v>965</v>
      </c>
      <c r="D338" s="38" t="s">
        <v>17</v>
      </c>
      <c r="E338" s="38">
        <v>1000</v>
      </c>
      <c r="F338" s="38" t="s">
        <v>966</v>
      </c>
      <c r="G338" s="62" t="s">
        <v>738</v>
      </c>
      <c r="H338" s="38" t="s">
        <v>967</v>
      </c>
      <c r="I338" s="38" t="s">
        <v>968</v>
      </c>
      <c r="J338" s="17">
        <v>10</v>
      </c>
      <c r="K338" s="63">
        <v>7000</v>
      </c>
      <c r="L338" s="63">
        <v>5500</v>
      </c>
    </row>
    <row r="339" spans="1:12" ht="30" x14ac:dyDescent="0.25">
      <c r="A339" s="20"/>
      <c r="B339" s="32">
        <v>201053774</v>
      </c>
      <c r="C339" s="38" t="s">
        <v>965</v>
      </c>
      <c r="D339" s="38" t="s">
        <v>17</v>
      </c>
      <c r="E339" s="38">
        <v>1000</v>
      </c>
      <c r="F339" s="38" t="s">
        <v>969</v>
      </c>
      <c r="G339" s="39" t="s">
        <v>743</v>
      </c>
      <c r="H339" s="38" t="s">
        <v>970</v>
      </c>
      <c r="I339" s="38" t="s">
        <v>971</v>
      </c>
      <c r="J339" s="21">
        <v>10</v>
      </c>
      <c r="K339" s="63">
        <v>6000</v>
      </c>
      <c r="L339" s="63">
        <v>3300</v>
      </c>
    </row>
    <row r="340" spans="1:12" ht="60" x14ac:dyDescent="0.25">
      <c r="A340" s="20"/>
      <c r="B340" s="32">
        <v>201053774</v>
      </c>
      <c r="C340" s="38" t="s">
        <v>972</v>
      </c>
      <c r="D340" s="38" t="s">
        <v>40</v>
      </c>
      <c r="E340" s="38">
        <v>1</v>
      </c>
      <c r="F340" s="38" t="s">
        <v>973</v>
      </c>
      <c r="G340" s="39" t="s">
        <v>738</v>
      </c>
      <c r="H340" s="38" t="s">
        <v>974</v>
      </c>
      <c r="I340" s="38" t="s">
        <v>975</v>
      </c>
      <c r="J340" s="21">
        <v>1</v>
      </c>
      <c r="K340" s="63">
        <v>250</v>
      </c>
      <c r="L340" s="63">
        <v>80</v>
      </c>
    </row>
    <row r="341" spans="1:12" ht="30" x14ac:dyDescent="0.25">
      <c r="A341" s="20"/>
      <c r="B341" s="32">
        <v>201053774</v>
      </c>
      <c r="C341" s="38" t="s">
        <v>976</v>
      </c>
      <c r="D341" s="38" t="s">
        <v>977</v>
      </c>
      <c r="E341" s="38">
        <v>3000</v>
      </c>
      <c r="F341" s="38" t="s">
        <v>978</v>
      </c>
      <c r="G341" s="39" t="s">
        <v>738</v>
      </c>
      <c r="H341" s="38" t="s">
        <v>979</v>
      </c>
      <c r="I341" s="38" t="s">
        <v>980</v>
      </c>
      <c r="J341" s="21">
        <v>1</v>
      </c>
      <c r="K341" s="63">
        <v>1470</v>
      </c>
      <c r="L341" s="63">
        <v>1260</v>
      </c>
    </row>
    <row r="342" spans="1:12" ht="45" x14ac:dyDescent="0.25">
      <c r="A342" s="20"/>
      <c r="B342" s="32">
        <v>201053774</v>
      </c>
      <c r="C342" s="38" t="s">
        <v>38</v>
      </c>
      <c r="D342" s="38" t="s">
        <v>22</v>
      </c>
      <c r="E342" s="38">
        <v>35</v>
      </c>
      <c r="F342" s="38" t="s">
        <v>981</v>
      </c>
      <c r="G342" s="39" t="s">
        <v>738</v>
      </c>
      <c r="H342" s="38" t="s">
        <v>982</v>
      </c>
      <c r="I342" s="38" t="s">
        <v>983</v>
      </c>
      <c r="J342" s="21">
        <v>1</v>
      </c>
      <c r="K342" s="63">
        <v>6965</v>
      </c>
      <c r="L342" s="63">
        <v>2765</v>
      </c>
    </row>
    <row r="343" spans="1:12" ht="30" x14ac:dyDescent="0.25">
      <c r="A343" s="20"/>
      <c r="B343" s="32">
        <v>201053774</v>
      </c>
      <c r="C343" s="38" t="s">
        <v>984</v>
      </c>
      <c r="D343" s="38" t="s">
        <v>17</v>
      </c>
      <c r="E343" s="38">
        <v>3000</v>
      </c>
      <c r="F343" s="38" t="s">
        <v>985</v>
      </c>
      <c r="G343" s="39" t="s">
        <v>743</v>
      </c>
      <c r="H343" s="38" t="s">
        <v>979</v>
      </c>
      <c r="I343" s="38" t="s">
        <v>986</v>
      </c>
      <c r="J343" s="21">
        <v>1</v>
      </c>
      <c r="K343" s="63">
        <v>1470</v>
      </c>
      <c r="L343" s="63">
        <v>1260</v>
      </c>
    </row>
    <row r="344" spans="1:12" ht="60" x14ac:dyDescent="0.25">
      <c r="A344" s="20"/>
      <c r="B344" s="32">
        <v>201053774</v>
      </c>
      <c r="C344" s="38" t="s">
        <v>972</v>
      </c>
      <c r="D344" s="38" t="s">
        <v>40</v>
      </c>
      <c r="E344" s="38">
        <v>1</v>
      </c>
      <c r="F344" s="38" t="s">
        <v>987</v>
      </c>
      <c r="G344" s="39" t="s">
        <v>738</v>
      </c>
      <c r="H344" s="38" t="s">
        <v>974</v>
      </c>
      <c r="I344" s="38" t="s">
        <v>988</v>
      </c>
      <c r="J344" s="21">
        <v>1</v>
      </c>
      <c r="K344" s="63">
        <v>250</v>
      </c>
      <c r="L344" s="63">
        <v>80</v>
      </c>
    </row>
    <row r="345" spans="1:12" ht="30" x14ac:dyDescent="0.25">
      <c r="A345" s="20"/>
      <c r="B345" s="32">
        <v>201053774</v>
      </c>
      <c r="C345" s="38" t="s">
        <v>32</v>
      </c>
      <c r="D345" s="38" t="s">
        <v>33</v>
      </c>
      <c r="E345" s="38">
        <v>100</v>
      </c>
      <c r="F345" s="38" t="s">
        <v>989</v>
      </c>
      <c r="G345" s="39" t="s">
        <v>738</v>
      </c>
      <c r="H345" s="38" t="s">
        <v>990</v>
      </c>
      <c r="I345" s="38" t="s">
        <v>991</v>
      </c>
      <c r="J345" s="21">
        <v>10</v>
      </c>
      <c r="K345" s="63">
        <v>2000</v>
      </c>
      <c r="L345" s="63">
        <v>2000</v>
      </c>
    </row>
    <row r="346" spans="1:12" ht="30" x14ac:dyDescent="0.25">
      <c r="A346" s="20"/>
      <c r="B346" s="32">
        <v>201053774</v>
      </c>
      <c r="C346" s="38" t="s">
        <v>47</v>
      </c>
      <c r="D346" s="38" t="s">
        <v>22</v>
      </c>
      <c r="E346" s="38">
        <v>9</v>
      </c>
      <c r="F346" s="38" t="s">
        <v>992</v>
      </c>
      <c r="G346" s="39" t="s">
        <v>738</v>
      </c>
      <c r="H346" s="38" t="s">
        <v>993</v>
      </c>
      <c r="I346" s="38" t="s">
        <v>994</v>
      </c>
      <c r="J346" s="21">
        <v>1</v>
      </c>
      <c r="K346" s="63">
        <v>5090.3999999999996</v>
      </c>
      <c r="L346" s="63">
        <v>4072.32</v>
      </c>
    </row>
    <row r="347" spans="1:12" ht="30" x14ac:dyDescent="0.25">
      <c r="A347" s="20"/>
      <c r="B347" s="32">
        <v>201053774</v>
      </c>
      <c r="C347" s="38" t="s">
        <v>995</v>
      </c>
      <c r="D347" s="38" t="s">
        <v>42</v>
      </c>
      <c r="E347" s="38">
        <v>375</v>
      </c>
      <c r="F347" s="38" t="s">
        <v>996</v>
      </c>
      <c r="G347" s="39" t="s">
        <v>743</v>
      </c>
      <c r="H347" s="38" t="s">
        <v>997</v>
      </c>
      <c r="I347" s="38" t="s">
        <v>998</v>
      </c>
      <c r="J347" s="21">
        <v>1</v>
      </c>
      <c r="K347" s="63">
        <v>37500</v>
      </c>
      <c r="L347" s="63">
        <v>28106.25</v>
      </c>
    </row>
    <row r="348" spans="1:12" ht="45" x14ac:dyDescent="0.25">
      <c r="A348" s="20"/>
      <c r="B348" s="32">
        <v>201053774</v>
      </c>
      <c r="C348" s="38" t="s">
        <v>38</v>
      </c>
      <c r="D348" s="38" t="s">
        <v>22</v>
      </c>
      <c r="E348" s="38">
        <v>9</v>
      </c>
      <c r="F348" s="38" t="s">
        <v>999</v>
      </c>
      <c r="G348" s="39" t="s">
        <v>738</v>
      </c>
      <c r="H348" s="38" t="s">
        <v>1000</v>
      </c>
      <c r="I348" s="38" t="s">
        <v>1001</v>
      </c>
      <c r="J348" s="21">
        <v>1</v>
      </c>
      <c r="K348" s="63">
        <v>1890</v>
      </c>
      <c r="L348" s="63">
        <v>675</v>
      </c>
    </row>
    <row r="349" spans="1:12" ht="30" x14ac:dyDescent="0.25">
      <c r="A349" s="20"/>
      <c r="B349" s="32">
        <v>201053774</v>
      </c>
      <c r="C349" s="38" t="s">
        <v>68</v>
      </c>
      <c r="D349" s="38" t="s">
        <v>22</v>
      </c>
      <c r="E349" s="38">
        <v>200</v>
      </c>
      <c r="F349" s="38" t="s">
        <v>1002</v>
      </c>
      <c r="G349" s="39" t="s">
        <v>738</v>
      </c>
      <c r="H349" s="38" t="s">
        <v>1003</v>
      </c>
      <c r="I349" s="38" t="s">
        <v>1004</v>
      </c>
      <c r="J349" s="21">
        <v>7</v>
      </c>
      <c r="K349" s="63">
        <v>51744</v>
      </c>
      <c r="L349" s="63">
        <v>34496</v>
      </c>
    </row>
    <row r="350" spans="1:12" ht="30" x14ac:dyDescent="0.25">
      <c r="A350" s="20"/>
      <c r="B350" s="32">
        <v>201053774</v>
      </c>
      <c r="C350" s="38" t="s">
        <v>1005</v>
      </c>
      <c r="D350" s="38" t="s">
        <v>17</v>
      </c>
      <c r="E350" s="38">
        <v>300</v>
      </c>
      <c r="F350" s="38" t="s">
        <v>1006</v>
      </c>
      <c r="G350" s="39" t="s">
        <v>738</v>
      </c>
      <c r="H350" s="38" t="s">
        <v>1007</v>
      </c>
      <c r="I350" s="38" t="s">
        <v>1008</v>
      </c>
      <c r="J350" s="21">
        <v>8</v>
      </c>
      <c r="K350" s="63">
        <v>10584</v>
      </c>
      <c r="L350" s="63">
        <v>6000</v>
      </c>
    </row>
    <row r="351" spans="1:12" ht="45" x14ac:dyDescent="0.25">
      <c r="A351" s="20"/>
      <c r="B351" s="32">
        <v>201053774</v>
      </c>
      <c r="C351" s="38" t="s">
        <v>38</v>
      </c>
      <c r="D351" s="38" t="s">
        <v>22</v>
      </c>
      <c r="E351" s="38">
        <v>45</v>
      </c>
      <c r="F351" s="38" t="s">
        <v>1009</v>
      </c>
      <c r="G351" s="39" t="s">
        <v>743</v>
      </c>
      <c r="H351" s="38" t="s">
        <v>1000</v>
      </c>
      <c r="I351" s="38" t="s">
        <v>1010</v>
      </c>
      <c r="J351" s="21">
        <v>1</v>
      </c>
      <c r="K351" s="63">
        <v>9450</v>
      </c>
      <c r="L351" s="63">
        <v>4005</v>
      </c>
    </row>
    <row r="352" spans="1:12" ht="30" x14ac:dyDescent="0.25">
      <c r="A352" s="20"/>
      <c r="B352" s="32">
        <v>201053774</v>
      </c>
      <c r="C352" s="38" t="s">
        <v>26</v>
      </c>
      <c r="D352" s="38" t="s">
        <v>22</v>
      </c>
      <c r="E352" s="38">
        <v>1</v>
      </c>
      <c r="F352" s="38" t="s">
        <v>1011</v>
      </c>
      <c r="G352" s="39" t="s">
        <v>743</v>
      </c>
      <c r="H352" s="38" t="s">
        <v>1012</v>
      </c>
      <c r="I352" s="38" t="s">
        <v>1013</v>
      </c>
      <c r="J352" s="32">
        <v>1</v>
      </c>
      <c r="K352" s="63">
        <v>250</v>
      </c>
      <c r="L352" s="63">
        <v>80</v>
      </c>
    </row>
    <row r="353" spans="1:12" ht="30.75" thickBot="1" x14ac:dyDescent="0.3">
      <c r="A353" s="20"/>
      <c r="B353" s="32">
        <v>201053774</v>
      </c>
      <c r="C353" s="38" t="s">
        <v>1014</v>
      </c>
      <c r="D353" s="38" t="s">
        <v>17</v>
      </c>
      <c r="E353" s="38">
        <v>3</v>
      </c>
      <c r="F353" s="38" t="s">
        <v>1015</v>
      </c>
      <c r="G353" s="154" t="s">
        <v>738</v>
      </c>
      <c r="H353" s="38" t="s">
        <v>1016</v>
      </c>
      <c r="I353" s="38" t="s">
        <v>1017</v>
      </c>
      <c r="J353" s="32">
        <v>5</v>
      </c>
      <c r="K353" s="63">
        <v>544.32000000000005</v>
      </c>
      <c r="L353" s="63">
        <v>362.88</v>
      </c>
    </row>
    <row r="354" spans="1:12" ht="15.75" thickBot="1" x14ac:dyDescent="0.3">
      <c r="A354" s="23"/>
      <c r="B354" s="24"/>
      <c r="C354" s="24"/>
      <c r="D354" s="24"/>
      <c r="E354" s="94"/>
      <c r="F354" s="24"/>
      <c r="G354" s="53" t="s">
        <v>636</v>
      </c>
      <c r="H354" s="24"/>
      <c r="I354" s="24"/>
      <c r="J354" s="24"/>
      <c r="K354" s="24"/>
      <c r="L354" s="19">
        <f>SUM(L338:L353)</f>
        <v>94042.450000000012</v>
      </c>
    </row>
    <row r="355" spans="1:12" ht="45" x14ac:dyDescent="0.25">
      <c r="A355" s="22"/>
      <c r="B355" s="32">
        <v>201053774</v>
      </c>
      <c r="C355" s="38" t="s">
        <v>265</v>
      </c>
      <c r="D355" s="38" t="s">
        <v>27</v>
      </c>
      <c r="E355" s="38">
        <v>2</v>
      </c>
      <c r="F355" s="38" t="s">
        <v>110</v>
      </c>
      <c r="G355" s="62" t="s">
        <v>10</v>
      </c>
      <c r="H355" s="38" t="s">
        <v>200</v>
      </c>
      <c r="I355" s="38" t="s">
        <v>600</v>
      </c>
      <c r="J355" s="38" t="s">
        <v>543</v>
      </c>
      <c r="K355" s="49">
        <v>9737.98</v>
      </c>
      <c r="L355" s="49">
        <v>9737.9779999999992</v>
      </c>
    </row>
    <row r="356" spans="1:12" ht="30" x14ac:dyDescent="0.25">
      <c r="A356" s="20"/>
      <c r="B356" s="32">
        <v>201053774</v>
      </c>
      <c r="C356" s="38" t="s">
        <v>47</v>
      </c>
      <c r="D356" s="38" t="s">
        <v>22</v>
      </c>
      <c r="E356" s="38">
        <v>15</v>
      </c>
      <c r="F356" s="38" t="s">
        <v>113</v>
      </c>
      <c r="G356" s="62" t="s">
        <v>10</v>
      </c>
      <c r="H356" s="38" t="s">
        <v>202</v>
      </c>
      <c r="I356" s="38" t="s">
        <v>601</v>
      </c>
      <c r="J356" s="38" t="s">
        <v>514</v>
      </c>
      <c r="K356" s="49">
        <v>6703.2</v>
      </c>
      <c r="L356" s="49">
        <v>5586</v>
      </c>
    </row>
    <row r="357" spans="1:12" ht="30" x14ac:dyDescent="0.25">
      <c r="A357" s="20"/>
      <c r="B357" s="32">
        <v>201053774</v>
      </c>
      <c r="C357" s="38" t="s">
        <v>32</v>
      </c>
      <c r="D357" s="38" t="s">
        <v>33</v>
      </c>
      <c r="E357" s="38">
        <v>100</v>
      </c>
      <c r="F357" s="38" t="s">
        <v>120</v>
      </c>
      <c r="G357" s="62" t="s">
        <v>10</v>
      </c>
      <c r="H357" s="38" t="s">
        <v>208</v>
      </c>
      <c r="I357" s="38" t="s">
        <v>602</v>
      </c>
      <c r="J357" s="38" t="s">
        <v>501</v>
      </c>
      <c r="K357" s="49">
        <v>2000</v>
      </c>
      <c r="L357" s="49">
        <v>2000</v>
      </c>
    </row>
    <row r="358" spans="1:12" ht="45" x14ac:dyDescent="0.25">
      <c r="A358" s="20"/>
      <c r="B358" s="32">
        <v>201053774</v>
      </c>
      <c r="C358" s="38" t="s">
        <v>38</v>
      </c>
      <c r="D358" s="38" t="s">
        <v>22</v>
      </c>
      <c r="E358" s="38">
        <v>7</v>
      </c>
      <c r="F358" s="38" t="s">
        <v>121</v>
      </c>
      <c r="G358" s="62" t="s">
        <v>10</v>
      </c>
      <c r="H358" s="38" t="s">
        <v>209</v>
      </c>
      <c r="I358" s="38" t="s">
        <v>603</v>
      </c>
      <c r="J358" s="38" t="s">
        <v>514</v>
      </c>
      <c r="K358" s="49">
        <v>1470</v>
      </c>
      <c r="L358" s="49">
        <v>525</v>
      </c>
    </row>
    <row r="359" spans="1:12" ht="30" x14ac:dyDescent="0.25">
      <c r="A359" s="20"/>
      <c r="B359" s="32">
        <v>201053774</v>
      </c>
      <c r="C359" s="38" t="s">
        <v>273</v>
      </c>
      <c r="D359" s="38" t="s">
        <v>15</v>
      </c>
      <c r="E359" s="38">
        <v>8</v>
      </c>
      <c r="F359" s="38" t="s">
        <v>122</v>
      </c>
      <c r="G359" s="62" t="s">
        <v>10</v>
      </c>
      <c r="H359" s="38" t="s">
        <v>210</v>
      </c>
      <c r="I359" s="38" t="s">
        <v>604</v>
      </c>
      <c r="J359" s="38" t="s">
        <v>514</v>
      </c>
      <c r="K359" s="49">
        <v>4000</v>
      </c>
      <c r="L359" s="49">
        <v>2240</v>
      </c>
    </row>
    <row r="360" spans="1:12" ht="30" x14ac:dyDescent="0.25">
      <c r="A360" s="20"/>
      <c r="B360" s="32">
        <v>201053774</v>
      </c>
      <c r="C360" s="38" t="s">
        <v>273</v>
      </c>
      <c r="D360" s="38" t="s">
        <v>15</v>
      </c>
      <c r="E360" s="38">
        <v>2</v>
      </c>
      <c r="F360" s="38" t="s">
        <v>123</v>
      </c>
      <c r="G360" s="62" t="s">
        <v>10</v>
      </c>
      <c r="H360" s="38" t="s">
        <v>210</v>
      </c>
      <c r="I360" s="38" t="s">
        <v>605</v>
      </c>
      <c r="J360" s="38" t="s">
        <v>515</v>
      </c>
      <c r="K360" s="49">
        <v>7000</v>
      </c>
      <c r="L360" s="49">
        <v>4000</v>
      </c>
    </row>
    <row r="361" spans="1:12" ht="30" x14ac:dyDescent="0.25">
      <c r="A361" s="20"/>
      <c r="B361" s="32">
        <v>201053774</v>
      </c>
      <c r="C361" s="38" t="s">
        <v>278</v>
      </c>
      <c r="D361" s="38" t="s">
        <v>22</v>
      </c>
      <c r="E361" s="38">
        <v>15</v>
      </c>
      <c r="F361" s="38" t="s">
        <v>130</v>
      </c>
      <c r="G361" s="62" t="s">
        <v>10</v>
      </c>
      <c r="H361" s="38" t="s">
        <v>202</v>
      </c>
      <c r="I361" s="38" t="s">
        <v>606</v>
      </c>
      <c r="J361" s="38" t="s">
        <v>514</v>
      </c>
      <c r="K361" s="49">
        <v>13230</v>
      </c>
      <c r="L361" s="49">
        <v>10584</v>
      </c>
    </row>
    <row r="362" spans="1:12" ht="30" x14ac:dyDescent="0.25">
      <c r="A362" s="20"/>
      <c r="B362" s="32">
        <v>201053774</v>
      </c>
      <c r="C362" s="38" t="s">
        <v>26</v>
      </c>
      <c r="D362" s="38" t="s">
        <v>22</v>
      </c>
      <c r="E362" s="38">
        <v>1</v>
      </c>
      <c r="F362" s="38" t="s">
        <v>132</v>
      </c>
      <c r="G362" s="62" t="s">
        <v>10</v>
      </c>
      <c r="H362" s="38" t="s">
        <v>216</v>
      </c>
      <c r="I362" s="38" t="s">
        <v>607</v>
      </c>
      <c r="J362" s="38" t="s">
        <v>514</v>
      </c>
      <c r="K362" s="49">
        <v>250</v>
      </c>
      <c r="L362" s="49">
        <v>80</v>
      </c>
    </row>
    <row r="363" spans="1:12" ht="30" x14ac:dyDescent="0.25">
      <c r="A363" s="20"/>
      <c r="B363" s="32">
        <v>201053774</v>
      </c>
      <c r="C363" s="38" t="s">
        <v>47</v>
      </c>
      <c r="D363" s="38" t="s">
        <v>22</v>
      </c>
      <c r="E363" s="38">
        <v>30</v>
      </c>
      <c r="F363" s="38" t="s">
        <v>133</v>
      </c>
      <c r="G363" s="62" t="s">
        <v>10</v>
      </c>
      <c r="H363" s="38" t="s">
        <v>202</v>
      </c>
      <c r="I363" s="38" t="s">
        <v>608</v>
      </c>
      <c r="J363" s="38" t="s">
        <v>514</v>
      </c>
      <c r="K363" s="49">
        <v>4050</v>
      </c>
      <c r="L363" s="49">
        <v>3192</v>
      </c>
    </row>
    <row r="364" spans="1:12" ht="30" x14ac:dyDescent="0.25">
      <c r="A364" s="20"/>
      <c r="B364" s="32">
        <v>201053774</v>
      </c>
      <c r="C364" s="38" t="s">
        <v>47</v>
      </c>
      <c r="D364" s="38" t="s">
        <v>22</v>
      </c>
      <c r="E364" s="38">
        <v>9</v>
      </c>
      <c r="F364" s="38" t="s">
        <v>143</v>
      </c>
      <c r="G364" s="62" t="s">
        <v>10</v>
      </c>
      <c r="H364" s="38" t="s">
        <v>202</v>
      </c>
      <c r="I364" s="38" t="s">
        <v>609</v>
      </c>
      <c r="J364" s="38" t="s">
        <v>514</v>
      </c>
      <c r="K364" s="49">
        <v>4914</v>
      </c>
      <c r="L364" s="49">
        <v>3931.2</v>
      </c>
    </row>
    <row r="365" spans="1:12" ht="30" x14ac:dyDescent="0.25">
      <c r="A365" s="20"/>
      <c r="B365" s="32">
        <v>201053774</v>
      </c>
      <c r="C365" s="38" t="s">
        <v>281</v>
      </c>
      <c r="D365" s="38" t="s">
        <v>33</v>
      </c>
      <c r="E365" s="38">
        <v>2004</v>
      </c>
      <c r="F365" s="38" t="s">
        <v>147</v>
      </c>
      <c r="G365" s="62" t="s">
        <v>10</v>
      </c>
      <c r="H365" s="38" t="s">
        <v>226</v>
      </c>
      <c r="I365" s="38" t="s">
        <v>610</v>
      </c>
      <c r="J365" s="38" t="s">
        <v>515</v>
      </c>
      <c r="K365" s="49">
        <v>6012</v>
      </c>
      <c r="L365" s="49">
        <v>4488.96</v>
      </c>
    </row>
    <row r="366" spans="1:12" ht="30" x14ac:dyDescent="0.25">
      <c r="A366" s="20"/>
      <c r="B366" s="32">
        <v>201053774</v>
      </c>
      <c r="C366" s="38" t="s">
        <v>26</v>
      </c>
      <c r="D366" s="38" t="s">
        <v>22</v>
      </c>
      <c r="E366" s="38">
        <v>3</v>
      </c>
      <c r="F366" s="38" t="s">
        <v>150</v>
      </c>
      <c r="G366" s="62" t="s">
        <v>10</v>
      </c>
      <c r="H366" s="38" t="s">
        <v>1350</v>
      </c>
      <c r="I366" s="38" t="s">
        <v>611</v>
      </c>
      <c r="J366" s="38" t="s">
        <v>514</v>
      </c>
      <c r="K366" s="49">
        <v>750</v>
      </c>
      <c r="L366" s="49">
        <v>270</v>
      </c>
    </row>
    <row r="367" spans="1:12" ht="30" x14ac:dyDescent="0.25">
      <c r="A367" s="20"/>
      <c r="B367" s="32">
        <v>201053774</v>
      </c>
      <c r="C367" s="38" t="s">
        <v>32</v>
      </c>
      <c r="D367" s="38" t="s">
        <v>33</v>
      </c>
      <c r="E367" s="38">
        <v>100</v>
      </c>
      <c r="F367" s="38" t="s">
        <v>162</v>
      </c>
      <c r="G367" s="62" t="s">
        <v>10</v>
      </c>
      <c r="H367" s="38" t="s">
        <v>1351</v>
      </c>
      <c r="I367" s="38" t="s">
        <v>612</v>
      </c>
      <c r="J367" s="38" t="s">
        <v>501</v>
      </c>
      <c r="K367" s="49">
        <v>2000</v>
      </c>
      <c r="L367" s="49">
        <v>2000</v>
      </c>
    </row>
    <row r="368" spans="1:12" ht="30.75" thickBot="1" x14ac:dyDescent="0.3">
      <c r="A368" s="20"/>
      <c r="B368" s="32">
        <v>201053774</v>
      </c>
      <c r="C368" s="38" t="s">
        <v>26</v>
      </c>
      <c r="D368" s="38" t="s">
        <v>22</v>
      </c>
      <c r="E368" s="38">
        <v>1</v>
      </c>
      <c r="F368" s="38" t="s">
        <v>192</v>
      </c>
      <c r="G368" s="62" t="s">
        <v>10</v>
      </c>
      <c r="H368" s="38" t="s">
        <v>1350</v>
      </c>
      <c r="I368" s="38" t="s">
        <v>613</v>
      </c>
      <c r="J368" s="38" t="s">
        <v>514</v>
      </c>
      <c r="K368" s="49">
        <v>595</v>
      </c>
      <c r="L368" s="49">
        <v>390</v>
      </c>
    </row>
    <row r="369" spans="1:12" ht="15.75" thickBot="1" x14ac:dyDescent="0.3">
      <c r="A369" s="23"/>
      <c r="B369" s="24"/>
      <c r="C369" s="24"/>
      <c r="D369" s="24"/>
      <c r="E369" s="94"/>
      <c r="F369" s="24"/>
      <c r="G369" s="53" t="s">
        <v>80</v>
      </c>
      <c r="H369" s="24"/>
      <c r="I369" s="24"/>
      <c r="J369" s="24"/>
      <c r="K369" s="24"/>
      <c r="L369" s="19">
        <f>SUM(L355:L368)</f>
        <v>49025.137999999999</v>
      </c>
    </row>
    <row r="370" spans="1:12" ht="30" x14ac:dyDescent="0.25">
      <c r="A370" s="25"/>
      <c r="B370" s="32">
        <v>201053774</v>
      </c>
      <c r="C370" s="38" t="s">
        <v>1347</v>
      </c>
      <c r="D370" s="38" t="s">
        <v>96</v>
      </c>
      <c r="E370" s="38">
        <v>3</v>
      </c>
      <c r="F370" s="38" t="s">
        <v>1335</v>
      </c>
      <c r="G370" s="62" t="s">
        <v>10</v>
      </c>
      <c r="H370" s="38" t="s">
        <v>1350</v>
      </c>
      <c r="I370" s="38" t="s">
        <v>1353</v>
      </c>
      <c r="J370" s="82" t="s">
        <v>514</v>
      </c>
      <c r="K370" s="49">
        <v>2670</v>
      </c>
      <c r="L370" s="49">
        <v>1770</v>
      </c>
    </row>
    <row r="371" spans="1:12" ht="30" x14ac:dyDescent="0.25">
      <c r="A371" s="87"/>
      <c r="B371" s="32">
        <v>201053774</v>
      </c>
      <c r="C371" s="38" t="s">
        <v>26</v>
      </c>
      <c r="D371" s="38" t="s">
        <v>22</v>
      </c>
      <c r="E371" s="38">
        <v>1</v>
      </c>
      <c r="F371" s="38" t="s">
        <v>1336</v>
      </c>
      <c r="G371" s="62" t="s">
        <v>10</v>
      </c>
      <c r="H371" s="38" t="s">
        <v>1350</v>
      </c>
      <c r="I371" s="38" t="s">
        <v>1354</v>
      </c>
      <c r="J371" s="99" t="s">
        <v>514</v>
      </c>
      <c r="K371" s="49">
        <v>250</v>
      </c>
      <c r="L371" s="49">
        <v>90</v>
      </c>
    </row>
    <row r="372" spans="1:12" ht="30" x14ac:dyDescent="0.25">
      <c r="A372" s="87"/>
      <c r="B372" s="32">
        <v>201053774</v>
      </c>
      <c r="C372" s="38" t="s">
        <v>26</v>
      </c>
      <c r="D372" s="38" t="s">
        <v>22</v>
      </c>
      <c r="E372" s="38">
        <v>1</v>
      </c>
      <c r="F372" s="38" t="s">
        <v>1337</v>
      </c>
      <c r="G372" s="62" t="s">
        <v>10</v>
      </c>
      <c r="H372" s="38" t="s">
        <v>1350</v>
      </c>
      <c r="I372" s="38" t="s">
        <v>1355</v>
      </c>
      <c r="J372" s="99" t="s">
        <v>514</v>
      </c>
      <c r="K372" s="49">
        <v>250</v>
      </c>
      <c r="L372" s="49">
        <v>90</v>
      </c>
    </row>
    <row r="373" spans="1:12" ht="30" x14ac:dyDescent="0.25">
      <c r="A373" s="87"/>
      <c r="B373" s="32">
        <v>201053774</v>
      </c>
      <c r="C373" s="38" t="s">
        <v>32</v>
      </c>
      <c r="D373" s="38" t="s">
        <v>33</v>
      </c>
      <c r="E373" s="38">
        <v>100</v>
      </c>
      <c r="F373" s="38" t="s">
        <v>1338</v>
      </c>
      <c r="G373" s="62" t="s">
        <v>10</v>
      </c>
      <c r="H373" s="38" t="s">
        <v>1351</v>
      </c>
      <c r="I373" s="38" t="s">
        <v>1356</v>
      </c>
      <c r="J373" s="99" t="s">
        <v>501</v>
      </c>
      <c r="K373" s="49">
        <v>2000</v>
      </c>
      <c r="L373" s="49">
        <v>2000</v>
      </c>
    </row>
    <row r="374" spans="1:12" ht="30" x14ac:dyDescent="0.25">
      <c r="A374" s="87"/>
      <c r="B374" s="32">
        <v>201053774</v>
      </c>
      <c r="C374" s="38" t="s">
        <v>26</v>
      </c>
      <c r="D374" s="38" t="s">
        <v>22</v>
      </c>
      <c r="E374" s="38">
        <v>1</v>
      </c>
      <c r="F374" s="38" t="s">
        <v>1339</v>
      </c>
      <c r="G374" s="62" t="s">
        <v>10</v>
      </c>
      <c r="H374" s="38" t="s">
        <v>1350</v>
      </c>
      <c r="I374" s="38" t="s">
        <v>1357</v>
      </c>
      <c r="J374" s="99" t="s">
        <v>514</v>
      </c>
      <c r="K374" s="49">
        <v>250</v>
      </c>
      <c r="L374" s="49">
        <v>90</v>
      </c>
    </row>
    <row r="375" spans="1:12" ht="30" x14ac:dyDescent="0.25">
      <c r="A375" s="87"/>
      <c r="B375" s="32">
        <v>201053774</v>
      </c>
      <c r="C375" s="38" t="s">
        <v>26</v>
      </c>
      <c r="D375" s="38" t="s">
        <v>22</v>
      </c>
      <c r="E375" s="38">
        <v>1</v>
      </c>
      <c r="F375" s="38" t="s">
        <v>1340</v>
      </c>
      <c r="G375" s="62" t="s">
        <v>10</v>
      </c>
      <c r="H375" s="38" t="s">
        <v>1350</v>
      </c>
      <c r="I375" s="38" t="s">
        <v>1358</v>
      </c>
      <c r="J375" s="99" t="s">
        <v>514</v>
      </c>
      <c r="K375" s="49">
        <v>250</v>
      </c>
      <c r="L375" s="49">
        <v>90</v>
      </c>
    </row>
    <row r="376" spans="1:12" ht="30" x14ac:dyDescent="0.25">
      <c r="A376" s="87"/>
      <c r="B376" s="32">
        <v>201053774</v>
      </c>
      <c r="C376" s="38" t="s">
        <v>1348</v>
      </c>
      <c r="D376" s="38" t="s">
        <v>17</v>
      </c>
      <c r="E376" s="38">
        <v>43</v>
      </c>
      <c r="F376" s="38" t="s">
        <v>1341</v>
      </c>
      <c r="G376" s="62" t="s">
        <v>10</v>
      </c>
      <c r="H376" s="38" t="s">
        <v>1350</v>
      </c>
      <c r="I376" s="38" t="s">
        <v>1359</v>
      </c>
      <c r="J376" s="99" t="s">
        <v>514</v>
      </c>
      <c r="K376" s="49">
        <v>10535</v>
      </c>
      <c r="L376" s="49">
        <v>2021</v>
      </c>
    </row>
    <row r="377" spans="1:12" ht="45" x14ac:dyDescent="0.25">
      <c r="A377" s="87"/>
      <c r="B377" s="32">
        <v>201053774</v>
      </c>
      <c r="C377" s="38" t="s">
        <v>38</v>
      </c>
      <c r="D377" s="38" t="s">
        <v>22</v>
      </c>
      <c r="E377" s="38">
        <v>46</v>
      </c>
      <c r="F377" s="38" t="s">
        <v>1342</v>
      </c>
      <c r="G377" s="62" t="s">
        <v>10</v>
      </c>
      <c r="H377" s="38" t="s">
        <v>209</v>
      </c>
      <c r="I377" s="38" t="s">
        <v>1360</v>
      </c>
      <c r="J377" s="99" t="s">
        <v>514</v>
      </c>
      <c r="K377" s="49">
        <v>11500</v>
      </c>
      <c r="L377" s="49">
        <v>4370</v>
      </c>
    </row>
    <row r="378" spans="1:12" ht="30" x14ac:dyDescent="0.25">
      <c r="A378" s="87"/>
      <c r="B378" s="32">
        <v>201053774</v>
      </c>
      <c r="C378" s="38" t="s">
        <v>32</v>
      </c>
      <c r="D378" s="38" t="s">
        <v>33</v>
      </c>
      <c r="E378" s="38">
        <v>100</v>
      </c>
      <c r="F378" s="38" t="s">
        <v>1343</v>
      </c>
      <c r="G378" s="62" t="s">
        <v>10</v>
      </c>
      <c r="H378" s="38" t="s">
        <v>1351</v>
      </c>
      <c r="I378" s="38" t="s">
        <v>1361</v>
      </c>
      <c r="J378" s="99" t="s">
        <v>501</v>
      </c>
      <c r="K378" s="49">
        <v>2000</v>
      </c>
      <c r="L378" s="49">
        <v>2000</v>
      </c>
    </row>
    <row r="379" spans="1:12" ht="30" x14ac:dyDescent="0.25">
      <c r="A379" s="87"/>
      <c r="B379" s="32">
        <v>201053774</v>
      </c>
      <c r="C379" s="38" t="s">
        <v>1349</v>
      </c>
      <c r="D379" s="38" t="s">
        <v>17</v>
      </c>
      <c r="E379" s="38">
        <v>200</v>
      </c>
      <c r="F379" s="38" t="s">
        <v>1344</v>
      </c>
      <c r="G379" s="62" t="s">
        <v>10</v>
      </c>
      <c r="H379" s="38" t="s">
        <v>1352</v>
      </c>
      <c r="I379" s="38" t="s">
        <v>1362</v>
      </c>
      <c r="J379" s="99" t="s">
        <v>515</v>
      </c>
      <c r="K379" s="49">
        <v>39800</v>
      </c>
      <c r="L379" s="49">
        <v>4800</v>
      </c>
    </row>
    <row r="380" spans="1:12" ht="30" x14ac:dyDescent="0.25">
      <c r="A380" s="87"/>
      <c r="B380" s="32">
        <v>201053774</v>
      </c>
      <c r="C380" s="38" t="s">
        <v>26</v>
      </c>
      <c r="D380" s="38" t="s">
        <v>22</v>
      </c>
      <c r="E380" s="38">
        <v>2</v>
      </c>
      <c r="F380" s="38" t="s">
        <v>1345</v>
      </c>
      <c r="G380" s="62" t="s">
        <v>10</v>
      </c>
      <c r="H380" s="38" t="s">
        <v>1350</v>
      </c>
      <c r="I380" s="38" t="s">
        <v>1363</v>
      </c>
      <c r="J380" s="99" t="s">
        <v>514</v>
      </c>
      <c r="K380" s="49">
        <v>500</v>
      </c>
      <c r="L380" s="49">
        <v>180</v>
      </c>
    </row>
    <row r="381" spans="1:12" ht="45.75" thickBot="1" x14ac:dyDescent="0.3">
      <c r="A381" s="86"/>
      <c r="B381" s="32">
        <v>201053774</v>
      </c>
      <c r="C381" s="38" t="s">
        <v>1348</v>
      </c>
      <c r="D381" s="38" t="s">
        <v>17</v>
      </c>
      <c r="E381" s="38">
        <v>37</v>
      </c>
      <c r="F381" s="38" t="s">
        <v>1346</v>
      </c>
      <c r="G381" s="62" t="s">
        <v>10</v>
      </c>
      <c r="H381" s="38" t="s">
        <v>209</v>
      </c>
      <c r="I381" s="38" t="s">
        <v>1364</v>
      </c>
      <c r="J381" s="100" t="s">
        <v>514</v>
      </c>
      <c r="K381" s="49">
        <v>9120.5</v>
      </c>
      <c r="L381" s="49">
        <v>1739</v>
      </c>
    </row>
    <row r="382" spans="1:12" ht="15.75" thickBot="1" x14ac:dyDescent="0.3">
      <c r="A382" s="23"/>
      <c r="B382" s="24"/>
      <c r="C382" s="24"/>
      <c r="D382" s="24"/>
      <c r="E382" s="94"/>
      <c r="F382" s="24"/>
      <c r="G382" s="53" t="s">
        <v>1222</v>
      </c>
      <c r="H382" s="24"/>
      <c r="I382" s="24"/>
      <c r="J382" s="85"/>
      <c r="K382" s="24"/>
      <c r="L382" s="19">
        <f>SUM(L370:L381)</f>
        <v>19240</v>
      </c>
    </row>
    <row r="383" spans="1:12" ht="45" x14ac:dyDescent="0.25">
      <c r="A383" s="22"/>
      <c r="B383" s="84">
        <v>201053774</v>
      </c>
      <c r="C383" s="38" t="s">
        <v>1347</v>
      </c>
      <c r="D383" s="38" t="s">
        <v>96</v>
      </c>
      <c r="E383" s="38">
        <v>50</v>
      </c>
      <c r="F383" s="38" t="s">
        <v>1771</v>
      </c>
      <c r="G383" s="62" t="s">
        <v>10</v>
      </c>
      <c r="H383" s="38" t="s">
        <v>209</v>
      </c>
      <c r="I383" s="38" t="s">
        <v>1772</v>
      </c>
      <c r="J383" s="47" t="s">
        <v>514</v>
      </c>
      <c r="K383" s="63">
        <v>22500</v>
      </c>
      <c r="L383" s="63">
        <v>12950</v>
      </c>
    </row>
    <row r="384" spans="1:12" ht="45" x14ac:dyDescent="0.25">
      <c r="A384" s="20"/>
      <c r="B384" s="32">
        <v>201053774</v>
      </c>
      <c r="C384" s="38" t="s">
        <v>1773</v>
      </c>
      <c r="D384" s="38" t="s">
        <v>98</v>
      </c>
      <c r="E384" s="38">
        <v>1</v>
      </c>
      <c r="F384" s="38" t="s">
        <v>1774</v>
      </c>
      <c r="G384" s="62" t="s">
        <v>10</v>
      </c>
      <c r="H384" s="38" t="s">
        <v>1775</v>
      </c>
      <c r="I384" s="38" t="s">
        <v>1776</v>
      </c>
      <c r="J384" s="99" t="s">
        <v>501</v>
      </c>
      <c r="K384" s="63">
        <v>14544.235000000001</v>
      </c>
      <c r="L384" s="63">
        <v>9000</v>
      </c>
    </row>
    <row r="385" spans="1:12" ht="30" x14ac:dyDescent="0.25">
      <c r="A385" s="20"/>
      <c r="B385" s="32">
        <v>201053774</v>
      </c>
      <c r="C385" s="38" t="s">
        <v>26</v>
      </c>
      <c r="D385" s="38" t="s">
        <v>22</v>
      </c>
      <c r="E385" s="38">
        <v>1</v>
      </c>
      <c r="F385" s="38" t="s">
        <v>1777</v>
      </c>
      <c r="G385" s="62" t="s">
        <v>10</v>
      </c>
      <c r="H385" s="38" t="s">
        <v>1350</v>
      </c>
      <c r="I385" s="38" t="s">
        <v>1778</v>
      </c>
      <c r="J385" s="99" t="s">
        <v>514</v>
      </c>
      <c r="K385" s="63">
        <v>250</v>
      </c>
      <c r="L385" s="63">
        <v>90</v>
      </c>
    </row>
    <row r="386" spans="1:12" ht="30" x14ac:dyDescent="0.25">
      <c r="A386" s="20"/>
      <c r="B386" s="32">
        <v>201053774</v>
      </c>
      <c r="C386" s="38" t="s">
        <v>26</v>
      </c>
      <c r="D386" s="38" t="s">
        <v>22</v>
      </c>
      <c r="E386" s="38">
        <v>1</v>
      </c>
      <c r="F386" s="38" t="s">
        <v>1779</v>
      </c>
      <c r="G386" s="62" t="s">
        <v>10</v>
      </c>
      <c r="H386" s="38" t="s">
        <v>1350</v>
      </c>
      <c r="I386" s="38" t="s">
        <v>1780</v>
      </c>
      <c r="J386" s="99" t="s">
        <v>514</v>
      </c>
      <c r="K386" s="63">
        <v>250</v>
      </c>
      <c r="L386" s="63">
        <v>90</v>
      </c>
    </row>
    <row r="387" spans="1:12" ht="30" x14ac:dyDescent="0.25">
      <c r="A387" s="20"/>
      <c r="B387" s="32">
        <v>201053774</v>
      </c>
      <c r="C387" s="38" t="s">
        <v>32</v>
      </c>
      <c r="D387" s="38" t="s">
        <v>33</v>
      </c>
      <c r="E387" s="38">
        <v>100</v>
      </c>
      <c r="F387" s="38" t="s">
        <v>1781</v>
      </c>
      <c r="G387" s="62" t="s">
        <v>10</v>
      </c>
      <c r="H387" s="38" t="s">
        <v>1351</v>
      </c>
      <c r="I387" s="38" t="s">
        <v>1782</v>
      </c>
      <c r="J387" s="99" t="s">
        <v>501</v>
      </c>
      <c r="K387" s="63">
        <v>2000</v>
      </c>
      <c r="L387" s="63">
        <v>2000</v>
      </c>
    </row>
    <row r="388" spans="1:12" ht="30" x14ac:dyDescent="0.25">
      <c r="A388" s="20"/>
      <c r="B388" s="32">
        <v>201053774</v>
      </c>
      <c r="C388" s="38" t="s">
        <v>26</v>
      </c>
      <c r="D388" s="38" t="s">
        <v>22</v>
      </c>
      <c r="E388" s="38">
        <v>2</v>
      </c>
      <c r="F388" s="38" t="s">
        <v>1783</v>
      </c>
      <c r="G388" s="62" t="s">
        <v>10</v>
      </c>
      <c r="H388" s="38" t="s">
        <v>1350</v>
      </c>
      <c r="I388" s="38" t="s">
        <v>1784</v>
      </c>
      <c r="J388" s="99" t="s">
        <v>514</v>
      </c>
      <c r="K388" s="63">
        <v>500</v>
      </c>
      <c r="L388" s="63">
        <v>180</v>
      </c>
    </row>
    <row r="389" spans="1:12" ht="30" x14ac:dyDescent="0.25">
      <c r="A389" s="20"/>
      <c r="B389" s="32">
        <v>201053774</v>
      </c>
      <c r="C389" s="38" t="s">
        <v>47</v>
      </c>
      <c r="D389" s="38" t="s">
        <v>22</v>
      </c>
      <c r="E389" s="38">
        <v>9</v>
      </c>
      <c r="F389" s="38" t="s">
        <v>1785</v>
      </c>
      <c r="G389" s="62" t="s">
        <v>10</v>
      </c>
      <c r="H389" s="38" t="s">
        <v>1786</v>
      </c>
      <c r="I389" s="38" t="s">
        <v>1787</v>
      </c>
      <c r="J389" s="99" t="s">
        <v>566</v>
      </c>
      <c r="K389" s="63">
        <v>5040</v>
      </c>
      <c r="L389" s="63">
        <v>4082.4</v>
      </c>
    </row>
    <row r="390" spans="1:12" ht="30" x14ac:dyDescent="0.25">
      <c r="A390" s="20"/>
      <c r="B390" s="32">
        <v>201053774</v>
      </c>
      <c r="C390" s="38" t="s">
        <v>278</v>
      </c>
      <c r="D390" s="38" t="s">
        <v>22</v>
      </c>
      <c r="E390" s="38">
        <v>40</v>
      </c>
      <c r="F390" s="38" t="s">
        <v>1788</v>
      </c>
      <c r="G390" s="62" t="s">
        <v>10</v>
      </c>
      <c r="H390" s="38" t="s">
        <v>1789</v>
      </c>
      <c r="I390" s="38" t="s">
        <v>1790</v>
      </c>
      <c r="J390" s="99" t="s">
        <v>566</v>
      </c>
      <c r="K390" s="63">
        <v>17920</v>
      </c>
      <c r="L390" s="63">
        <v>14000</v>
      </c>
    </row>
    <row r="391" spans="1:12" ht="30" x14ac:dyDescent="0.25">
      <c r="A391" s="20"/>
      <c r="B391" s="32">
        <v>201053774</v>
      </c>
      <c r="C391" s="38" t="s">
        <v>26</v>
      </c>
      <c r="D391" s="38" t="s">
        <v>22</v>
      </c>
      <c r="E391" s="38">
        <v>2</v>
      </c>
      <c r="F391" s="38" t="s">
        <v>1791</v>
      </c>
      <c r="G391" s="62" t="s">
        <v>10</v>
      </c>
      <c r="H391" s="38" t="s">
        <v>1350</v>
      </c>
      <c r="I391" s="38" t="s">
        <v>1792</v>
      </c>
      <c r="J391" s="99" t="s">
        <v>514</v>
      </c>
      <c r="K391" s="63">
        <v>500</v>
      </c>
      <c r="L391" s="63">
        <v>180</v>
      </c>
    </row>
    <row r="392" spans="1:12" ht="30" x14ac:dyDescent="0.25">
      <c r="A392" s="20"/>
      <c r="B392" s="32">
        <v>201053774</v>
      </c>
      <c r="C392" s="38" t="s">
        <v>281</v>
      </c>
      <c r="D392" s="38" t="s">
        <v>33</v>
      </c>
      <c r="E392" s="38">
        <v>3000</v>
      </c>
      <c r="F392" s="38" t="s">
        <v>1793</v>
      </c>
      <c r="G392" s="62" t="s">
        <v>10</v>
      </c>
      <c r="H392" s="38" t="s">
        <v>1794</v>
      </c>
      <c r="I392" s="38" t="s">
        <v>1795</v>
      </c>
      <c r="J392" s="99" t="s">
        <v>501</v>
      </c>
      <c r="K392" s="63">
        <v>7560</v>
      </c>
      <c r="L392" s="63">
        <v>6720</v>
      </c>
    </row>
    <row r="393" spans="1:12" ht="30" x14ac:dyDescent="0.25">
      <c r="A393" s="20"/>
      <c r="B393" s="32">
        <v>201053774</v>
      </c>
      <c r="C393" s="38" t="s">
        <v>38</v>
      </c>
      <c r="D393" s="38" t="s">
        <v>22</v>
      </c>
      <c r="E393" s="38">
        <v>42</v>
      </c>
      <c r="F393" s="38" t="s">
        <v>1796</v>
      </c>
      <c r="G393" s="62" t="s">
        <v>10</v>
      </c>
      <c r="H393" s="38" t="s">
        <v>1350</v>
      </c>
      <c r="I393" s="38" t="s">
        <v>1797</v>
      </c>
      <c r="J393" s="99" t="s">
        <v>514</v>
      </c>
      <c r="K393" s="63">
        <v>9660</v>
      </c>
      <c r="L393" s="63">
        <v>3318</v>
      </c>
    </row>
    <row r="394" spans="1:12" ht="45" x14ac:dyDescent="0.25">
      <c r="A394" s="20"/>
      <c r="B394" s="32">
        <v>201053774</v>
      </c>
      <c r="C394" s="38" t="s">
        <v>1798</v>
      </c>
      <c r="D394" s="38" t="s">
        <v>21</v>
      </c>
      <c r="E394" s="38">
        <v>1</v>
      </c>
      <c r="F394" s="38" t="s">
        <v>1799</v>
      </c>
      <c r="G394" s="62" t="s">
        <v>10</v>
      </c>
      <c r="H394" s="38" t="s">
        <v>1800</v>
      </c>
      <c r="I394" s="38" t="s">
        <v>1801</v>
      </c>
      <c r="J394" s="99" t="s">
        <v>501</v>
      </c>
      <c r="K394" s="63">
        <v>42832</v>
      </c>
      <c r="L394" s="63">
        <v>42332</v>
      </c>
    </row>
    <row r="395" spans="1:12" ht="30.75" thickBot="1" x14ac:dyDescent="0.3">
      <c r="A395" s="133"/>
      <c r="B395" s="32">
        <v>201053774</v>
      </c>
      <c r="C395" s="38" t="s">
        <v>32</v>
      </c>
      <c r="D395" s="38" t="s">
        <v>33</v>
      </c>
      <c r="E395" s="38">
        <v>100</v>
      </c>
      <c r="F395" s="38" t="s">
        <v>1802</v>
      </c>
      <c r="G395" s="155" t="s">
        <v>10</v>
      </c>
      <c r="H395" s="38" t="s">
        <v>1351</v>
      </c>
      <c r="I395" s="38" t="s">
        <v>1803</v>
      </c>
      <c r="J395" s="134" t="s">
        <v>501</v>
      </c>
      <c r="K395" s="63">
        <v>2000</v>
      </c>
      <c r="L395" s="63">
        <v>2000</v>
      </c>
    </row>
    <row r="396" spans="1:12" ht="15.75" thickBot="1" x14ac:dyDescent="0.3">
      <c r="A396" s="23"/>
      <c r="B396" s="24"/>
      <c r="C396" s="24"/>
      <c r="D396" s="24"/>
      <c r="E396" s="94"/>
      <c r="F396" s="24"/>
      <c r="G396" s="53" t="s">
        <v>1496</v>
      </c>
      <c r="H396" s="24"/>
      <c r="I396" s="24"/>
      <c r="J396" s="85"/>
      <c r="K396" s="24"/>
      <c r="L396" s="19">
        <f>SUM(L383:L395)</f>
        <v>96942.399999999994</v>
      </c>
    </row>
    <row r="397" spans="1:12" ht="15.75" thickBot="1" x14ac:dyDescent="0.3">
      <c r="A397" s="13"/>
      <c r="B397" s="14"/>
      <c r="C397" s="14"/>
      <c r="D397" s="14"/>
      <c r="E397" s="88"/>
      <c r="F397" s="14"/>
      <c r="G397" s="53" t="s">
        <v>48</v>
      </c>
      <c r="H397" s="14"/>
      <c r="I397" s="14"/>
      <c r="J397" s="85"/>
      <c r="K397" s="24"/>
      <c r="L397" s="33">
        <f>SUM(L396,L382,L369,L354)</f>
        <v>259249.98800000001</v>
      </c>
    </row>
    <row r="398" spans="1:12" ht="90" customHeight="1" thickBot="1" x14ac:dyDescent="0.3">
      <c r="A398" s="13"/>
      <c r="B398" s="14"/>
      <c r="C398" s="101" t="s">
        <v>1408</v>
      </c>
      <c r="D398" s="102"/>
      <c r="E398" s="102"/>
      <c r="F398" s="102"/>
      <c r="G398" s="156" t="s">
        <v>1409</v>
      </c>
      <c r="H398" s="102"/>
      <c r="I398" s="102"/>
      <c r="J398" s="103"/>
      <c r="K398" s="24"/>
      <c r="L398" s="33">
        <f>SUM(L397,L336,L80,L37,L17)</f>
        <v>27194459.908</v>
      </c>
    </row>
    <row r="399" spans="1:12" ht="135.75" thickBot="1" x14ac:dyDescent="0.3">
      <c r="A399" s="42"/>
      <c r="B399" s="42"/>
      <c r="C399" s="104"/>
      <c r="D399" s="104"/>
      <c r="E399" s="104"/>
      <c r="F399" s="104"/>
      <c r="G399" s="157" t="s">
        <v>1804</v>
      </c>
      <c r="H399" s="104"/>
      <c r="I399" s="104"/>
      <c r="J399" s="104"/>
      <c r="K399" s="104"/>
      <c r="L399" s="43"/>
    </row>
    <row r="400" spans="1:12" ht="39" thickBot="1" x14ac:dyDescent="0.3">
      <c r="A400" s="106" t="s">
        <v>69</v>
      </c>
      <c r="B400" s="107" t="s">
        <v>0</v>
      </c>
      <c r="C400" s="107" t="s">
        <v>70</v>
      </c>
      <c r="D400" s="107" t="s">
        <v>1</v>
      </c>
      <c r="E400" s="107" t="s">
        <v>71</v>
      </c>
      <c r="F400" s="107" t="s">
        <v>2</v>
      </c>
      <c r="G400" s="158" t="s">
        <v>3</v>
      </c>
      <c r="H400" s="107" t="s">
        <v>4</v>
      </c>
      <c r="I400" s="107" t="s">
        <v>5</v>
      </c>
      <c r="J400" s="107" t="s">
        <v>72</v>
      </c>
      <c r="K400" s="107" t="s">
        <v>1805</v>
      </c>
      <c r="L400" s="108" t="s">
        <v>73</v>
      </c>
    </row>
    <row r="401" spans="1:12" ht="15.75" thickBot="1" x14ac:dyDescent="0.3">
      <c r="A401" s="23"/>
      <c r="B401" s="24"/>
      <c r="C401" s="24"/>
      <c r="D401" s="24"/>
      <c r="E401" s="24"/>
      <c r="F401" s="24"/>
      <c r="G401" s="53"/>
      <c r="H401" s="24"/>
      <c r="I401" s="24"/>
      <c r="J401" s="24"/>
      <c r="K401" s="31"/>
      <c r="L401" s="40" t="s">
        <v>49</v>
      </c>
    </row>
    <row r="402" spans="1:12" ht="120" x14ac:dyDescent="0.25">
      <c r="A402" s="20">
        <v>1</v>
      </c>
      <c r="B402" s="32" t="s">
        <v>50</v>
      </c>
      <c r="C402" s="64" t="s">
        <v>64</v>
      </c>
      <c r="D402" s="64" t="s">
        <v>52</v>
      </c>
      <c r="E402" s="97">
        <v>1</v>
      </c>
      <c r="F402" s="64" t="s">
        <v>1018</v>
      </c>
      <c r="G402" s="159" t="s">
        <v>10</v>
      </c>
      <c r="H402" s="65" t="s">
        <v>1019</v>
      </c>
      <c r="I402" s="66" t="s">
        <v>1020</v>
      </c>
      <c r="J402" s="65">
        <v>7</v>
      </c>
      <c r="K402" s="64" t="s">
        <v>53</v>
      </c>
      <c r="L402" s="59">
        <v>4504000</v>
      </c>
    </row>
    <row r="403" spans="1:12" ht="120" x14ac:dyDescent="0.25">
      <c r="A403" s="20">
        <v>2</v>
      </c>
      <c r="B403" s="32" t="s">
        <v>50</v>
      </c>
      <c r="C403" s="64" t="s">
        <v>64</v>
      </c>
      <c r="D403" s="64" t="s">
        <v>52</v>
      </c>
      <c r="E403" s="97">
        <v>1</v>
      </c>
      <c r="F403" s="64" t="s">
        <v>1021</v>
      </c>
      <c r="G403" s="159" t="s">
        <v>10</v>
      </c>
      <c r="H403" s="65" t="s">
        <v>1022</v>
      </c>
      <c r="I403" s="66" t="s">
        <v>1023</v>
      </c>
      <c r="J403" s="65">
        <v>7</v>
      </c>
      <c r="K403" s="64" t="s">
        <v>53</v>
      </c>
      <c r="L403" s="61">
        <v>2889600</v>
      </c>
    </row>
    <row r="404" spans="1:12" ht="120" x14ac:dyDescent="0.25">
      <c r="A404" s="20">
        <v>3</v>
      </c>
      <c r="B404" s="32" t="s">
        <v>50</v>
      </c>
      <c r="C404" s="64" t="s">
        <v>1024</v>
      </c>
      <c r="D404" s="64" t="s">
        <v>1025</v>
      </c>
      <c r="E404" s="97">
        <v>3</v>
      </c>
      <c r="F404" s="64" t="s">
        <v>1026</v>
      </c>
      <c r="G404" s="159" t="s">
        <v>10</v>
      </c>
      <c r="H404" s="65" t="s">
        <v>1027</v>
      </c>
      <c r="I404" s="66" t="s">
        <v>1028</v>
      </c>
      <c r="J404" s="65">
        <v>270</v>
      </c>
      <c r="K404" s="64" t="s">
        <v>1029</v>
      </c>
      <c r="L404" s="61">
        <v>91840000</v>
      </c>
    </row>
    <row r="405" spans="1:12" ht="120" x14ac:dyDescent="0.25">
      <c r="A405" s="20">
        <v>4</v>
      </c>
      <c r="B405" s="32" t="s">
        <v>50</v>
      </c>
      <c r="C405" s="64" t="s">
        <v>1030</v>
      </c>
      <c r="D405" s="64" t="s">
        <v>1025</v>
      </c>
      <c r="E405" s="97">
        <v>84</v>
      </c>
      <c r="F405" s="64" t="s">
        <v>1031</v>
      </c>
      <c r="G405" s="159" t="s">
        <v>10</v>
      </c>
      <c r="H405" s="65" t="s">
        <v>1032</v>
      </c>
      <c r="I405" s="66" t="s">
        <v>1033</v>
      </c>
      <c r="J405" s="65">
        <v>270</v>
      </c>
      <c r="K405" s="64" t="s">
        <v>1029</v>
      </c>
      <c r="L405" s="61">
        <v>63504000</v>
      </c>
    </row>
    <row r="406" spans="1:12" ht="120" x14ac:dyDescent="0.25">
      <c r="A406" s="20">
        <v>5</v>
      </c>
      <c r="B406" s="32" t="s">
        <v>50</v>
      </c>
      <c r="C406" s="64" t="s">
        <v>1024</v>
      </c>
      <c r="D406" s="64" t="s">
        <v>1025</v>
      </c>
      <c r="E406" s="97">
        <v>3</v>
      </c>
      <c r="F406" s="64" t="s">
        <v>1034</v>
      </c>
      <c r="G406" s="159" t="s">
        <v>10</v>
      </c>
      <c r="H406" s="65" t="s">
        <v>1035</v>
      </c>
      <c r="I406" s="66" t="s">
        <v>1036</v>
      </c>
      <c r="J406" s="65">
        <v>270</v>
      </c>
      <c r="K406" s="64" t="s">
        <v>1029</v>
      </c>
      <c r="L406" s="61">
        <v>15000000</v>
      </c>
    </row>
    <row r="407" spans="1:12" ht="120" x14ac:dyDescent="0.25">
      <c r="A407" s="20">
        <v>6</v>
      </c>
      <c r="B407" s="32" t="s">
        <v>50</v>
      </c>
      <c r="C407" s="64" t="s">
        <v>1037</v>
      </c>
      <c r="D407" s="64" t="s">
        <v>1025</v>
      </c>
      <c r="E407" s="97">
        <v>2250</v>
      </c>
      <c r="F407" s="64" t="s">
        <v>1038</v>
      </c>
      <c r="G407" s="159" t="s">
        <v>10</v>
      </c>
      <c r="H407" s="65" t="s">
        <v>1039</v>
      </c>
      <c r="I407" s="66" t="s">
        <v>1040</v>
      </c>
      <c r="J407" s="65">
        <v>270</v>
      </c>
      <c r="K407" s="64" t="s">
        <v>1029</v>
      </c>
      <c r="L407" s="61">
        <v>58212000</v>
      </c>
    </row>
    <row r="408" spans="1:12" ht="120" x14ac:dyDescent="0.25">
      <c r="A408" s="20">
        <v>7</v>
      </c>
      <c r="B408" s="32" t="s">
        <v>50</v>
      </c>
      <c r="C408" s="64" t="s">
        <v>1024</v>
      </c>
      <c r="D408" s="64" t="s">
        <v>1025</v>
      </c>
      <c r="E408" s="97">
        <v>3</v>
      </c>
      <c r="F408" s="64" t="s">
        <v>1041</v>
      </c>
      <c r="G408" s="159" t="s">
        <v>10</v>
      </c>
      <c r="H408" s="65" t="s">
        <v>1042</v>
      </c>
      <c r="I408" s="66" t="s">
        <v>1043</v>
      </c>
      <c r="J408" s="65">
        <v>270</v>
      </c>
      <c r="K408" s="64" t="s">
        <v>1029</v>
      </c>
      <c r="L408" s="61">
        <v>20748000</v>
      </c>
    </row>
    <row r="409" spans="1:12" ht="120" x14ac:dyDescent="0.25">
      <c r="A409" s="20">
        <v>8</v>
      </c>
      <c r="B409" s="32" t="s">
        <v>50</v>
      </c>
      <c r="C409" s="64" t="s">
        <v>1024</v>
      </c>
      <c r="D409" s="64" t="s">
        <v>1025</v>
      </c>
      <c r="E409" s="97">
        <v>3</v>
      </c>
      <c r="F409" s="64" t="s">
        <v>1044</v>
      </c>
      <c r="G409" s="159" t="s">
        <v>10</v>
      </c>
      <c r="H409" s="65" t="s">
        <v>1045</v>
      </c>
      <c r="I409" s="66" t="s">
        <v>1046</v>
      </c>
      <c r="J409" s="65">
        <v>270</v>
      </c>
      <c r="K409" s="64" t="s">
        <v>1029</v>
      </c>
      <c r="L409" s="61">
        <v>19152000</v>
      </c>
    </row>
    <row r="410" spans="1:12" ht="120" x14ac:dyDescent="0.25">
      <c r="A410" s="20">
        <v>9</v>
      </c>
      <c r="B410" s="32" t="s">
        <v>50</v>
      </c>
      <c r="C410" s="64" t="s">
        <v>63</v>
      </c>
      <c r="D410" s="64" t="s">
        <v>34</v>
      </c>
      <c r="E410" s="97">
        <v>1</v>
      </c>
      <c r="F410" s="64" t="s">
        <v>1047</v>
      </c>
      <c r="G410" s="159" t="s">
        <v>10</v>
      </c>
      <c r="H410" s="65" t="s">
        <v>1048</v>
      </c>
      <c r="I410" s="66" t="s">
        <v>1049</v>
      </c>
      <c r="J410" s="65">
        <v>7</v>
      </c>
      <c r="K410" s="64" t="s">
        <v>53</v>
      </c>
      <c r="L410" s="61">
        <v>5101000</v>
      </c>
    </row>
    <row r="411" spans="1:12" ht="51" x14ac:dyDescent="0.25">
      <c r="A411" s="20">
        <v>10</v>
      </c>
      <c r="B411" s="32" t="s">
        <v>50</v>
      </c>
      <c r="C411" s="64" t="s">
        <v>41</v>
      </c>
      <c r="D411" s="64" t="s">
        <v>35</v>
      </c>
      <c r="E411" s="97">
        <v>4</v>
      </c>
      <c r="F411" s="64" t="s">
        <v>1050</v>
      </c>
      <c r="G411" s="159" t="s">
        <v>10</v>
      </c>
      <c r="H411" s="65" t="s">
        <v>1051</v>
      </c>
      <c r="I411" s="66" t="s">
        <v>1052</v>
      </c>
      <c r="J411" s="65">
        <v>7</v>
      </c>
      <c r="K411" s="64" t="s">
        <v>614</v>
      </c>
      <c r="L411" s="61">
        <v>1632000</v>
      </c>
    </row>
    <row r="412" spans="1:12" ht="51" x14ac:dyDescent="0.25">
      <c r="A412" s="20">
        <v>11</v>
      </c>
      <c r="B412" s="32" t="s">
        <v>50</v>
      </c>
      <c r="C412" s="64" t="s">
        <v>41</v>
      </c>
      <c r="D412" s="64" t="s">
        <v>35</v>
      </c>
      <c r="E412" s="97">
        <v>7</v>
      </c>
      <c r="F412" s="64" t="s">
        <v>1053</v>
      </c>
      <c r="G412" s="159" t="s">
        <v>10</v>
      </c>
      <c r="H412" s="65" t="s">
        <v>1051</v>
      </c>
      <c r="I412" s="66" t="s">
        <v>1054</v>
      </c>
      <c r="J412" s="65">
        <v>7</v>
      </c>
      <c r="K412" s="64" t="s">
        <v>614</v>
      </c>
      <c r="L412" s="61">
        <v>2856000</v>
      </c>
    </row>
    <row r="413" spans="1:12" ht="120" x14ac:dyDescent="0.25">
      <c r="A413" s="20">
        <v>12</v>
      </c>
      <c r="B413" s="32" t="s">
        <v>50</v>
      </c>
      <c r="C413" s="64" t="s">
        <v>64</v>
      </c>
      <c r="D413" s="64" t="s">
        <v>52</v>
      </c>
      <c r="E413" s="97">
        <v>1</v>
      </c>
      <c r="F413" s="64" t="s">
        <v>1055</v>
      </c>
      <c r="G413" s="159" t="s">
        <v>10</v>
      </c>
      <c r="H413" s="65" t="s">
        <v>1056</v>
      </c>
      <c r="I413" s="66" t="s">
        <v>1057</v>
      </c>
      <c r="J413" s="65">
        <v>7</v>
      </c>
      <c r="K413" s="64" t="s">
        <v>53</v>
      </c>
      <c r="L413" s="61">
        <v>6935300</v>
      </c>
    </row>
    <row r="414" spans="1:12" ht="120" x14ac:dyDescent="0.25">
      <c r="A414" s="20">
        <v>13</v>
      </c>
      <c r="B414" s="32" t="s">
        <v>50</v>
      </c>
      <c r="C414" s="64" t="s">
        <v>64</v>
      </c>
      <c r="D414" s="64" t="s">
        <v>52</v>
      </c>
      <c r="E414" s="97">
        <v>1</v>
      </c>
      <c r="F414" s="64" t="s">
        <v>1058</v>
      </c>
      <c r="G414" s="159" t="s">
        <v>10</v>
      </c>
      <c r="H414" s="65" t="s">
        <v>1059</v>
      </c>
      <c r="I414" s="66" t="s">
        <v>1060</v>
      </c>
      <c r="J414" s="65">
        <v>7</v>
      </c>
      <c r="K414" s="64" t="s">
        <v>53</v>
      </c>
      <c r="L414" s="61">
        <v>2373500</v>
      </c>
    </row>
    <row r="415" spans="1:12" ht="120" x14ac:dyDescent="0.25">
      <c r="A415" s="20">
        <v>14</v>
      </c>
      <c r="B415" s="32" t="s">
        <v>50</v>
      </c>
      <c r="C415" s="64" t="s">
        <v>64</v>
      </c>
      <c r="D415" s="64" t="s">
        <v>52</v>
      </c>
      <c r="E415" s="97">
        <v>1</v>
      </c>
      <c r="F415" s="64" t="s">
        <v>1061</v>
      </c>
      <c r="G415" s="159" t="s">
        <v>10</v>
      </c>
      <c r="H415" s="65" t="s">
        <v>1062</v>
      </c>
      <c r="I415" s="66" t="s">
        <v>1057</v>
      </c>
      <c r="J415" s="65">
        <v>7</v>
      </c>
      <c r="K415" s="64" t="s">
        <v>53</v>
      </c>
      <c r="L415" s="61">
        <v>8593600</v>
      </c>
    </row>
    <row r="416" spans="1:12" ht="120" x14ac:dyDescent="0.25">
      <c r="A416" s="20">
        <v>15</v>
      </c>
      <c r="B416" s="32" t="s">
        <v>50</v>
      </c>
      <c r="C416" s="64" t="s">
        <v>64</v>
      </c>
      <c r="D416" s="64" t="s">
        <v>52</v>
      </c>
      <c r="E416" s="97">
        <v>1</v>
      </c>
      <c r="F416" s="64" t="s">
        <v>1063</v>
      </c>
      <c r="G416" s="159" t="s">
        <v>10</v>
      </c>
      <c r="H416" s="65" t="s">
        <v>1056</v>
      </c>
      <c r="I416" s="66" t="s">
        <v>1064</v>
      </c>
      <c r="J416" s="65">
        <v>7</v>
      </c>
      <c r="K416" s="64" t="s">
        <v>53</v>
      </c>
      <c r="L416" s="61">
        <v>1732000</v>
      </c>
    </row>
    <row r="417" spans="1:12" ht="120" x14ac:dyDescent="0.25">
      <c r="A417" s="20">
        <v>16</v>
      </c>
      <c r="B417" s="32" t="s">
        <v>50</v>
      </c>
      <c r="C417" s="64" t="s">
        <v>64</v>
      </c>
      <c r="D417" s="64" t="s">
        <v>52</v>
      </c>
      <c r="E417" s="97">
        <v>1</v>
      </c>
      <c r="F417" s="64" t="s">
        <v>1065</v>
      </c>
      <c r="G417" s="159" t="s">
        <v>10</v>
      </c>
      <c r="H417" s="65" t="s">
        <v>1062</v>
      </c>
      <c r="I417" s="66" t="s">
        <v>1066</v>
      </c>
      <c r="J417" s="65">
        <v>7</v>
      </c>
      <c r="K417" s="64" t="s">
        <v>53</v>
      </c>
      <c r="L417" s="61">
        <v>7312000</v>
      </c>
    </row>
    <row r="418" spans="1:12" ht="120" x14ac:dyDescent="0.25">
      <c r="A418" s="20">
        <v>17</v>
      </c>
      <c r="B418" s="32" t="s">
        <v>50</v>
      </c>
      <c r="C418" s="64" t="s">
        <v>64</v>
      </c>
      <c r="D418" s="64" t="s">
        <v>52</v>
      </c>
      <c r="E418" s="97">
        <v>1</v>
      </c>
      <c r="F418" s="64" t="s">
        <v>1067</v>
      </c>
      <c r="G418" s="159" t="s">
        <v>10</v>
      </c>
      <c r="H418" s="65" t="s">
        <v>1022</v>
      </c>
      <c r="I418" s="66" t="s">
        <v>1068</v>
      </c>
      <c r="J418" s="65">
        <v>7</v>
      </c>
      <c r="K418" s="64" t="s">
        <v>53</v>
      </c>
      <c r="L418" s="61">
        <v>15981600</v>
      </c>
    </row>
    <row r="419" spans="1:12" ht="120" x14ac:dyDescent="0.25">
      <c r="A419" s="20">
        <v>18</v>
      </c>
      <c r="B419" s="32" t="s">
        <v>50</v>
      </c>
      <c r="C419" s="64" t="s">
        <v>1069</v>
      </c>
      <c r="D419" s="64" t="s">
        <v>22</v>
      </c>
      <c r="E419" s="97">
        <v>525</v>
      </c>
      <c r="F419" s="64" t="s">
        <v>1070</v>
      </c>
      <c r="G419" s="159" t="s">
        <v>10</v>
      </c>
      <c r="H419" s="65" t="s">
        <v>1071</v>
      </c>
      <c r="I419" s="66" t="s">
        <v>1072</v>
      </c>
      <c r="J419" s="65">
        <v>30</v>
      </c>
      <c r="K419" s="64" t="s">
        <v>51</v>
      </c>
      <c r="L419" s="61">
        <v>74696440</v>
      </c>
    </row>
    <row r="420" spans="1:12" ht="120" x14ac:dyDescent="0.25">
      <c r="A420" s="20">
        <v>19</v>
      </c>
      <c r="B420" s="32" t="s">
        <v>50</v>
      </c>
      <c r="C420" s="64" t="s">
        <v>63</v>
      </c>
      <c r="D420" s="64" t="s">
        <v>34</v>
      </c>
      <c r="E420" s="97">
        <v>1</v>
      </c>
      <c r="F420" s="64" t="s">
        <v>1073</v>
      </c>
      <c r="G420" s="159" t="s">
        <v>10</v>
      </c>
      <c r="H420" s="65" t="s">
        <v>1074</v>
      </c>
      <c r="I420" s="66" t="s">
        <v>1075</v>
      </c>
      <c r="J420" s="65">
        <v>7</v>
      </c>
      <c r="K420" s="64" t="s">
        <v>53</v>
      </c>
      <c r="L420" s="61">
        <v>3243500</v>
      </c>
    </row>
    <row r="421" spans="1:12" ht="120" x14ac:dyDescent="0.25">
      <c r="A421" s="20">
        <v>20</v>
      </c>
      <c r="B421" s="32" t="s">
        <v>50</v>
      </c>
      <c r="C421" s="64" t="s">
        <v>64</v>
      </c>
      <c r="D421" s="64" t="s">
        <v>52</v>
      </c>
      <c r="E421" s="97">
        <v>1</v>
      </c>
      <c r="F421" s="64" t="s">
        <v>1076</v>
      </c>
      <c r="G421" s="159" t="s">
        <v>10</v>
      </c>
      <c r="H421" s="65" t="s">
        <v>1059</v>
      </c>
      <c r="I421" s="66" t="s">
        <v>1077</v>
      </c>
      <c r="J421" s="65">
        <v>7</v>
      </c>
      <c r="K421" s="64" t="s">
        <v>53</v>
      </c>
      <c r="L421" s="61">
        <v>2874816</v>
      </c>
    </row>
    <row r="422" spans="1:12" ht="51" x14ac:dyDescent="0.25">
      <c r="A422" s="20">
        <v>21</v>
      </c>
      <c r="B422" s="32" t="s">
        <v>50</v>
      </c>
      <c r="C422" s="64" t="s">
        <v>1078</v>
      </c>
      <c r="D422" s="64" t="s">
        <v>16</v>
      </c>
      <c r="E422" s="97">
        <v>2</v>
      </c>
      <c r="F422" s="64" t="s">
        <v>1079</v>
      </c>
      <c r="G422" s="159" t="s">
        <v>10</v>
      </c>
      <c r="H422" s="65" t="s">
        <v>1080</v>
      </c>
      <c r="I422" s="66" t="s">
        <v>1081</v>
      </c>
      <c r="J422" s="65">
        <v>5</v>
      </c>
      <c r="K422" s="64" t="s">
        <v>616</v>
      </c>
      <c r="L422" s="61">
        <v>5781971.1500000004</v>
      </c>
    </row>
    <row r="423" spans="1:12" ht="120" x14ac:dyDescent="0.25">
      <c r="A423" s="20">
        <v>22</v>
      </c>
      <c r="B423" s="32" t="s">
        <v>50</v>
      </c>
      <c r="C423" s="64" t="s">
        <v>1082</v>
      </c>
      <c r="D423" s="64" t="s">
        <v>14</v>
      </c>
      <c r="E423" s="97">
        <v>2</v>
      </c>
      <c r="F423" s="64" t="s">
        <v>1083</v>
      </c>
      <c r="G423" s="159" t="s">
        <v>10</v>
      </c>
      <c r="H423" s="65" t="s">
        <v>1084</v>
      </c>
      <c r="I423" s="66" t="s">
        <v>1085</v>
      </c>
      <c r="J423" s="65">
        <v>10</v>
      </c>
      <c r="K423" s="64" t="s">
        <v>614</v>
      </c>
      <c r="L423" s="61">
        <v>698400</v>
      </c>
    </row>
    <row r="424" spans="1:12" ht="120" x14ac:dyDescent="0.25">
      <c r="A424" s="20">
        <v>23</v>
      </c>
      <c r="B424" s="32" t="s">
        <v>50</v>
      </c>
      <c r="C424" s="64" t="s">
        <v>63</v>
      </c>
      <c r="D424" s="64" t="s">
        <v>34</v>
      </c>
      <c r="E424" s="97">
        <v>1</v>
      </c>
      <c r="F424" s="64" t="s">
        <v>1086</v>
      </c>
      <c r="G424" s="159" t="s">
        <v>10</v>
      </c>
      <c r="H424" s="65" t="s">
        <v>1019</v>
      </c>
      <c r="I424" s="66" t="s">
        <v>1087</v>
      </c>
      <c r="J424" s="65">
        <v>7</v>
      </c>
      <c r="K424" s="64" t="s">
        <v>53</v>
      </c>
      <c r="L424" s="61">
        <v>1261000</v>
      </c>
    </row>
    <row r="425" spans="1:12" ht="120" x14ac:dyDescent="0.25">
      <c r="A425" s="20">
        <v>24</v>
      </c>
      <c r="B425" s="32" t="s">
        <v>50</v>
      </c>
      <c r="C425" s="64" t="s">
        <v>64</v>
      </c>
      <c r="D425" s="64" t="s">
        <v>52</v>
      </c>
      <c r="E425" s="97">
        <v>1</v>
      </c>
      <c r="F425" s="64" t="s">
        <v>1088</v>
      </c>
      <c r="G425" s="159" t="s">
        <v>10</v>
      </c>
      <c r="H425" s="65" t="s">
        <v>1089</v>
      </c>
      <c r="I425" s="66" t="s">
        <v>1090</v>
      </c>
      <c r="J425" s="65">
        <v>7</v>
      </c>
      <c r="K425" s="64" t="s">
        <v>53</v>
      </c>
      <c r="L425" s="61">
        <v>1488000</v>
      </c>
    </row>
    <row r="426" spans="1:12" ht="120" x14ac:dyDescent="0.25">
      <c r="A426" s="20">
        <v>25</v>
      </c>
      <c r="B426" s="32" t="s">
        <v>50</v>
      </c>
      <c r="C426" s="64" t="s">
        <v>64</v>
      </c>
      <c r="D426" s="64" t="s">
        <v>52</v>
      </c>
      <c r="E426" s="97">
        <v>1</v>
      </c>
      <c r="F426" s="64" t="s">
        <v>1091</v>
      </c>
      <c r="G426" s="159" t="s">
        <v>10</v>
      </c>
      <c r="H426" s="65" t="s">
        <v>1059</v>
      </c>
      <c r="I426" s="66" t="s">
        <v>1092</v>
      </c>
      <c r="J426" s="65">
        <v>7</v>
      </c>
      <c r="K426" s="64" t="s">
        <v>53</v>
      </c>
      <c r="L426" s="61">
        <v>4537344</v>
      </c>
    </row>
    <row r="427" spans="1:12" ht="120" x14ac:dyDescent="0.25">
      <c r="A427" s="20">
        <v>26</v>
      </c>
      <c r="B427" s="32" t="s">
        <v>50</v>
      </c>
      <c r="C427" s="64" t="s">
        <v>1093</v>
      </c>
      <c r="D427" s="64" t="s">
        <v>977</v>
      </c>
      <c r="E427" s="97">
        <v>2</v>
      </c>
      <c r="F427" s="64" t="s">
        <v>1094</v>
      </c>
      <c r="G427" s="159" t="s">
        <v>10</v>
      </c>
      <c r="H427" s="65" t="s">
        <v>1095</v>
      </c>
      <c r="I427" s="66" t="s">
        <v>1096</v>
      </c>
      <c r="J427" s="65">
        <v>7</v>
      </c>
      <c r="K427" s="64" t="s">
        <v>53</v>
      </c>
      <c r="L427" s="61">
        <v>5600000</v>
      </c>
    </row>
    <row r="428" spans="1:12" ht="120" x14ac:dyDescent="0.25">
      <c r="A428" s="20">
        <v>27</v>
      </c>
      <c r="B428" s="32" t="s">
        <v>50</v>
      </c>
      <c r="C428" s="64" t="s">
        <v>1097</v>
      </c>
      <c r="D428" s="64" t="s">
        <v>1098</v>
      </c>
      <c r="E428" s="97">
        <v>1</v>
      </c>
      <c r="F428" s="64" t="s">
        <v>1099</v>
      </c>
      <c r="G428" s="159" t="s">
        <v>10</v>
      </c>
      <c r="H428" s="65" t="s">
        <v>1100</v>
      </c>
      <c r="I428" s="66" t="s">
        <v>1101</v>
      </c>
      <c r="J428" s="65">
        <v>7</v>
      </c>
      <c r="K428" s="64" t="s">
        <v>53</v>
      </c>
      <c r="L428" s="61">
        <v>10192000</v>
      </c>
    </row>
    <row r="429" spans="1:12" ht="51" x14ac:dyDescent="0.25">
      <c r="A429" s="20">
        <v>28</v>
      </c>
      <c r="B429" s="32" t="s">
        <v>50</v>
      </c>
      <c r="C429" s="64" t="s">
        <v>1102</v>
      </c>
      <c r="D429" s="64" t="s">
        <v>1103</v>
      </c>
      <c r="E429" s="97">
        <v>1</v>
      </c>
      <c r="F429" s="64" t="s">
        <v>1104</v>
      </c>
      <c r="G429" s="159" t="s">
        <v>10</v>
      </c>
      <c r="H429" s="65" t="s">
        <v>1105</v>
      </c>
      <c r="I429" s="66" t="s">
        <v>1106</v>
      </c>
      <c r="J429" s="65">
        <v>365</v>
      </c>
      <c r="K429" s="64" t="s">
        <v>614</v>
      </c>
      <c r="L429" s="61">
        <v>564510</v>
      </c>
    </row>
    <row r="430" spans="1:12" ht="120" x14ac:dyDescent="0.25">
      <c r="A430" s="20">
        <v>29</v>
      </c>
      <c r="B430" s="32" t="s">
        <v>50</v>
      </c>
      <c r="C430" s="64" t="s">
        <v>64</v>
      </c>
      <c r="D430" s="64" t="s">
        <v>52</v>
      </c>
      <c r="E430" s="97">
        <v>1</v>
      </c>
      <c r="F430" s="64" t="s">
        <v>1107</v>
      </c>
      <c r="G430" s="159" t="s">
        <v>10</v>
      </c>
      <c r="H430" s="65" t="s">
        <v>1108</v>
      </c>
      <c r="I430" s="66" t="s">
        <v>1109</v>
      </c>
      <c r="J430" s="65">
        <v>7</v>
      </c>
      <c r="K430" s="64" t="s">
        <v>53</v>
      </c>
      <c r="L430" s="61">
        <v>1079100</v>
      </c>
    </row>
    <row r="431" spans="1:12" ht="120" x14ac:dyDescent="0.25">
      <c r="A431" s="20">
        <v>30</v>
      </c>
      <c r="B431" s="32" t="s">
        <v>50</v>
      </c>
      <c r="C431" s="64" t="s">
        <v>64</v>
      </c>
      <c r="D431" s="64" t="s">
        <v>52</v>
      </c>
      <c r="E431" s="97">
        <v>1</v>
      </c>
      <c r="F431" s="64" t="s">
        <v>1110</v>
      </c>
      <c r="G431" s="159" t="s">
        <v>10</v>
      </c>
      <c r="H431" s="65" t="s">
        <v>1111</v>
      </c>
      <c r="I431" s="66" t="s">
        <v>1112</v>
      </c>
      <c r="J431" s="65">
        <v>7</v>
      </c>
      <c r="K431" s="64" t="s">
        <v>53</v>
      </c>
      <c r="L431" s="61">
        <v>1906800</v>
      </c>
    </row>
    <row r="432" spans="1:12" ht="120" x14ac:dyDescent="0.25">
      <c r="A432" s="20">
        <v>31</v>
      </c>
      <c r="B432" s="32" t="s">
        <v>50</v>
      </c>
      <c r="C432" s="64" t="s">
        <v>63</v>
      </c>
      <c r="D432" s="64" t="s">
        <v>34</v>
      </c>
      <c r="E432" s="97">
        <v>1</v>
      </c>
      <c r="F432" s="64" t="s">
        <v>1113</v>
      </c>
      <c r="G432" s="159" t="s">
        <v>10</v>
      </c>
      <c r="H432" s="65" t="s">
        <v>1114</v>
      </c>
      <c r="I432" s="66" t="s">
        <v>1115</v>
      </c>
      <c r="J432" s="65">
        <v>7</v>
      </c>
      <c r="K432" s="64" t="s">
        <v>53</v>
      </c>
      <c r="L432" s="61">
        <v>2832000</v>
      </c>
    </row>
    <row r="433" spans="1:12" ht="120" x14ac:dyDescent="0.25">
      <c r="A433" s="20">
        <v>32</v>
      </c>
      <c r="B433" s="32" t="s">
        <v>50</v>
      </c>
      <c r="C433" s="64" t="s">
        <v>64</v>
      </c>
      <c r="D433" s="64" t="s">
        <v>52</v>
      </c>
      <c r="E433" s="97">
        <v>1</v>
      </c>
      <c r="F433" s="64" t="s">
        <v>1116</v>
      </c>
      <c r="G433" s="159" t="s">
        <v>10</v>
      </c>
      <c r="H433" s="65" t="s">
        <v>1059</v>
      </c>
      <c r="I433" s="66" t="s">
        <v>1117</v>
      </c>
      <c r="J433" s="65">
        <v>7</v>
      </c>
      <c r="K433" s="64" t="s">
        <v>53</v>
      </c>
      <c r="L433" s="61">
        <v>4355904</v>
      </c>
    </row>
    <row r="434" spans="1:12" ht="60" x14ac:dyDescent="0.25">
      <c r="A434" s="20">
        <v>33</v>
      </c>
      <c r="B434" s="32" t="s">
        <v>50</v>
      </c>
      <c r="C434" s="64" t="s">
        <v>1118</v>
      </c>
      <c r="D434" s="64" t="s">
        <v>1103</v>
      </c>
      <c r="E434" s="97">
        <v>1</v>
      </c>
      <c r="F434" s="64" t="s">
        <v>1119</v>
      </c>
      <c r="G434" s="159" t="s">
        <v>10</v>
      </c>
      <c r="H434" s="65" t="s">
        <v>1120</v>
      </c>
      <c r="I434" s="66" t="s">
        <v>1121</v>
      </c>
      <c r="J434" s="65">
        <v>365</v>
      </c>
      <c r="K434" s="64" t="s">
        <v>616</v>
      </c>
      <c r="L434" s="61">
        <v>8500000</v>
      </c>
    </row>
    <row r="435" spans="1:12" ht="120" x14ac:dyDescent="0.25">
      <c r="A435" s="20">
        <v>34</v>
      </c>
      <c r="B435" s="32" t="s">
        <v>50</v>
      </c>
      <c r="C435" s="64" t="s">
        <v>1122</v>
      </c>
      <c r="D435" s="64" t="s">
        <v>14</v>
      </c>
      <c r="E435" s="97">
        <v>1</v>
      </c>
      <c r="F435" s="64" t="s">
        <v>1123</v>
      </c>
      <c r="G435" s="159" t="s">
        <v>10</v>
      </c>
      <c r="H435" s="65" t="s">
        <v>1124</v>
      </c>
      <c r="I435" s="66" t="s">
        <v>1125</v>
      </c>
      <c r="J435" s="65">
        <v>365</v>
      </c>
      <c r="K435" s="64" t="s">
        <v>54</v>
      </c>
      <c r="L435" s="61">
        <v>2100000</v>
      </c>
    </row>
    <row r="436" spans="1:12" ht="120" x14ac:dyDescent="0.25">
      <c r="A436" s="20">
        <v>35</v>
      </c>
      <c r="B436" s="32" t="s">
        <v>50</v>
      </c>
      <c r="C436" s="64" t="s">
        <v>59</v>
      </c>
      <c r="D436" s="64" t="s">
        <v>20</v>
      </c>
      <c r="E436" s="97">
        <v>11</v>
      </c>
      <c r="F436" s="64" t="s">
        <v>1126</v>
      </c>
      <c r="G436" s="159" t="s">
        <v>10</v>
      </c>
      <c r="H436" s="65" t="s">
        <v>1127</v>
      </c>
      <c r="I436" s="66" t="s">
        <v>1128</v>
      </c>
      <c r="J436" s="65">
        <v>7</v>
      </c>
      <c r="K436" s="64" t="s">
        <v>53</v>
      </c>
      <c r="L436" s="61">
        <v>9000000</v>
      </c>
    </row>
    <row r="437" spans="1:12" ht="120" x14ac:dyDescent="0.25">
      <c r="A437" s="20">
        <v>36</v>
      </c>
      <c r="B437" s="32" t="s">
        <v>50</v>
      </c>
      <c r="C437" s="64" t="s">
        <v>63</v>
      </c>
      <c r="D437" s="64" t="s">
        <v>34</v>
      </c>
      <c r="E437" s="97">
        <v>1</v>
      </c>
      <c r="F437" s="64" t="s">
        <v>1129</v>
      </c>
      <c r="G437" s="159" t="s">
        <v>10</v>
      </c>
      <c r="H437" s="65" t="s">
        <v>1130</v>
      </c>
      <c r="I437" s="66" t="s">
        <v>1131</v>
      </c>
      <c r="J437" s="65">
        <v>7</v>
      </c>
      <c r="K437" s="64" t="s">
        <v>53</v>
      </c>
      <c r="L437" s="61">
        <v>1197500</v>
      </c>
    </row>
    <row r="438" spans="1:12" ht="120" x14ac:dyDescent="0.25">
      <c r="A438" s="20">
        <v>37</v>
      </c>
      <c r="B438" s="32" t="s">
        <v>50</v>
      </c>
      <c r="C438" s="64" t="s">
        <v>64</v>
      </c>
      <c r="D438" s="64" t="s">
        <v>52</v>
      </c>
      <c r="E438" s="97">
        <v>1</v>
      </c>
      <c r="F438" s="64" t="s">
        <v>1132</v>
      </c>
      <c r="G438" s="159" t="s">
        <v>10</v>
      </c>
      <c r="H438" s="65" t="s">
        <v>1133</v>
      </c>
      <c r="I438" s="66" t="s">
        <v>1134</v>
      </c>
      <c r="J438" s="65">
        <v>7</v>
      </c>
      <c r="K438" s="64" t="s">
        <v>53</v>
      </c>
      <c r="L438" s="61">
        <v>10442600</v>
      </c>
    </row>
    <row r="439" spans="1:12" ht="120" x14ac:dyDescent="0.25">
      <c r="A439" s="20">
        <v>38</v>
      </c>
      <c r="B439" s="32" t="s">
        <v>50</v>
      </c>
      <c r="C439" s="64" t="s">
        <v>1135</v>
      </c>
      <c r="D439" s="64" t="s">
        <v>17</v>
      </c>
      <c r="E439" s="97">
        <v>1000</v>
      </c>
      <c r="F439" s="64" t="s">
        <v>1136</v>
      </c>
      <c r="G439" s="159" t="s">
        <v>10</v>
      </c>
      <c r="H439" s="65" t="s">
        <v>1137</v>
      </c>
      <c r="I439" s="66" t="s">
        <v>1138</v>
      </c>
      <c r="J439" s="65">
        <v>30</v>
      </c>
      <c r="K439" s="64" t="s">
        <v>51</v>
      </c>
      <c r="L439" s="61">
        <v>4000640</v>
      </c>
    </row>
    <row r="440" spans="1:12" ht="120" x14ac:dyDescent="0.25">
      <c r="A440" s="20">
        <v>39</v>
      </c>
      <c r="B440" s="32" t="s">
        <v>50</v>
      </c>
      <c r="C440" s="64" t="s">
        <v>1139</v>
      </c>
      <c r="D440" s="64" t="s">
        <v>52</v>
      </c>
      <c r="E440" s="97">
        <v>1</v>
      </c>
      <c r="F440" s="64" t="s">
        <v>1140</v>
      </c>
      <c r="G440" s="159" t="s">
        <v>10</v>
      </c>
      <c r="H440" s="65" t="s">
        <v>1141</v>
      </c>
      <c r="I440" s="66" t="s">
        <v>1142</v>
      </c>
      <c r="J440" s="65">
        <v>7</v>
      </c>
      <c r="K440" s="64" t="s">
        <v>53</v>
      </c>
      <c r="L440" s="61">
        <v>8496000</v>
      </c>
    </row>
    <row r="441" spans="1:12" ht="120" x14ac:dyDescent="0.25">
      <c r="A441" s="20">
        <v>40</v>
      </c>
      <c r="B441" s="32" t="s">
        <v>50</v>
      </c>
      <c r="C441" s="64" t="s">
        <v>63</v>
      </c>
      <c r="D441" s="64" t="s">
        <v>34</v>
      </c>
      <c r="E441" s="97">
        <v>1</v>
      </c>
      <c r="F441" s="64" t="s">
        <v>1143</v>
      </c>
      <c r="G441" s="159" t="s">
        <v>10</v>
      </c>
      <c r="H441" s="65" t="s">
        <v>1074</v>
      </c>
      <c r="I441" s="66" t="s">
        <v>1144</v>
      </c>
      <c r="J441" s="65">
        <v>7</v>
      </c>
      <c r="K441" s="64" t="s">
        <v>53</v>
      </c>
      <c r="L441" s="61">
        <v>5831040</v>
      </c>
    </row>
    <row r="442" spans="1:12" ht="120" x14ac:dyDescent="0.25">
      <c r="A442" s="20">
        <v>41</v>
      </c>
      <c r="B442" s="32" t="s">
        <v>50</v>
      </c>
      <c r="C442" s="64" t="s">
        <v>1145</v>
      </c>
      <c r="D442" s="64" t="s">
        <v>14</v>
      </c>
      <c r="E442" s="97">
        <v>2</v>
      </c>
      <c r="F442" s="64" t="s">
        <v>1146</v>
      </c>
      <c r="G442" s="159" t="s">
        <v>10</v>
      </c>
      <c r="H442" s="65" t="s">
        <v>1147</v>
      </c>
      <c r="I442" s="66" t="s">
        <v>1148</v>
      </c>
      <c r="J442" s="65">
        <v>10</v>
      </c>
      <c r="K442" s="64" t="s">
        <v>614</v>
      </c>
      <c r="L442" s="61">
        <v>120000</v>
      </c>
    </row>
    <row r="443" spans="1:12" ht="30" x14ac:dyDescent="0.25">
      <c r="A443" s="20">
        <v>42</v>
      </c>
      <c r="B443" s="32" t="s">
        <v>50</v>
      </c>
      <c r="C443" s="64" t="s">
        <v>1149</v>
      </c>
      <c r="D443" s="64" t="s">
        <v>36</v>
      </c>
      <c r="E443" s="97">
        <v>1</v>
      </c>
      <c r="F443" s="64" t="s">
        <v>1150</v>
      </c>
      <c r="G443" s="159" t="s">
        <v>10</v>
      </c>
      <c r="H443" s="65" t="s">
        <v>1151</v>
      </c>
      <c r="I443" s="66" t="s">
        <v>1152</v>
      </c>
      <c r="J443" s="65">
        <v>365</v>
      </c>
      <c r="K443" s="64" t="s">
        <v>614</v>
      </c>
      <c r="L443" s="61">
        <v>3000000</v>
      </c>
    </row>
    <row r="444" spans="1:12" ht="120" x14ac:dyDescent="0.25">
      <c r="A444" s="20">
        <v>43</v>
      </c>
      <c r="B444" s="32" t="s">
        <v>50</v>
      </c>
      <c r="C444" s="64" t="s">
        <v>64</v>
      </c>
      <c r="D444" s="64" t="s">
        <v>52</v>
      </c>
      <c r="E444" s="97">
        <v>1</v>
      </c>
      <c r="F444" s="64" t="s">
        <v>1153</v>
      </c>
      <c r="G444" s="159" t="s">
        <v>10</v>
      </c>
      <c r="H444" s="65" t="s">
        <v>1056</v>
      </c>
      <c r="I444" s="66" t="s">
        <v>1154</v>
      </c>
      <c r="J444" s="65">
        <v>7</v>
      </c>
      <c r="K444" s="64" t="s">
        <v>53</v>
      </c>
      <c r="L444" s="61">
        <v>919200</v>
      </c>
    </row>
    <row r="445" spans="1:12" ht="120" x14ac:dyDescent="0.25">
      <c r="A445" s="20">
        <v>44</v>
      </c>
      <c r="B445" s="32" t="s">
        <v>50</v>
      </c>
      <c r="C445" s="64" t="s">
        <v>64</v>
      </c>
      <c r="D445" s="64" t="s">
        <v>52</v>
      </c>
      <c r="E445" s="97">
        <v>1</v>
      </c>
      <c r="F445" s="64" t="s">
        <v>1155</v>
      </c>
      <c r="G445" s="159" t="s">
        <v>10</v>
      </c>
      <c r="H445" s="65" t="s">
        <v>1062</v>
      </c>
      <c r="I445" s="66" t="s">
        <v>1154</v>
      </c>
      <c r="J445" s="65">
        <v>7</v>
      </c>
      <c r="K445" s="64" t="s">
        <v>53</v>
      </c>
      <c r="L445" s="61">
        <v>7059600</v>
      </c>
    </row>
    <row r="446" spans="1:12" ht="51" x14ac:dyDescent="0.25">
      <c r="A446" s="20">
        <v>45</v>
      </c>
      <c r="B446" s="32" t="s">
        <v>50</v>
      </c>
      <c r="C446" s="64" t="s">
        <v>1005</v>
      </c>
      <c r="D446" s="64" t="s">
        <v>17</v>
      </c>
      <c r="E446" s="97">
        <v>25</v>
      </c>
      <c r="F446" s="64" t="s">
        <v>1156</v>
      </c>
      <c r="G446" s="160" t="s">
        <v>10</v>
      </c>
      <c r="H446" s="67" t="s">
        <v>1157</v>
      </c>
      <c r="I446" s="68" t="s">
        <v>1158</v>
      </c>
      <c r="J446" s="67">
        <v>5</v>
      </c>
      <c r="K446" s="64" t="s">
        <v>616</v>
      </c>
      <c r="L446" s="61">
        <v>625000</v>
      </c>
    </row>
    <row r="447" spans="1:12" ht="120" x14ac:dyDescent="0.25">
      <c r="A447" s="20">
        <v>46</v>
      </c>
      <c r="B447" s="32" t="s">
        <v>50</v>
      </c>
      <c r="C447" s="64" t="s">
        <v>1159</v>
      </c>
      <c r="D447" s="64" t="s">
        <v>40</v>
      </c>
      <c r="E447" s="97">
        <v>2</v>
      </c>
      <c r="F447" s="64" t="s">
        <v>1160</v>
      </c>
      <c r="G447" s="161"/>
      <c r="H447" s="65" t="s">
        <v>1161</v>
      </c>
      <c r="I447" s="65" t="s">
        <v>1162</v>
      </c>
      <c r="J447" s="65">
        <v>10</v>
      </c>
      <c r="K447" s="64" t="s">
        <v>53</v>
      </c>
      <c r="L447" s="61">
        <v>2390000</v>
      </c>
    </row>
    <row r="448" spans="1:12" ht="75" x14ac:dyDescent="0.25">
      <c r="A448" s="20">
        <v>47</v>
      </c>
      <c r="B448" s="32" t="s">
        <v>50</v>
      </c>
      <c r="C448" s="64" t="s">
        <v>60</v>
      </c>
      <c r="D448" s="64" t="s">
        <v>61</v>
      </c>
      <c r="E448" s="97">
        <v>41</v>
      </c>
      <c r="F448" s="64" t="s">
        <v>1163</v>
      </c>
      <c r="G448" s="162" t="s">
        <v>10</v>
      </c>
      <c r="H448" s="69" t="s">
        <v>1084</v>
      </c>
      <c r="I448" s="70" t="s">
        <v>1164</v>
      </c>
      <c r="J448" s="69">
        <v>365</v>
      </c>
      <c r="K448" s="64" t="s">
        <v>614</v>
      </c>
      <c r="L448" s="61">
        <v>28624560</v>
      </c>
    </row>
    <row r="449" spans="1:12" ht="51" x14ac:dyDescent="0.25">
      <c r="A449" s="20">
        <v>48</v>
      </c>
      <c r="B449" s="32" t="s">
        <v>50</v>
      </c>
      <c r="C449" s="64" t="s">
        <v>58</v>
      </c>
      <c r="D449" s="64" t="s">
        <v>35</v>
      </c>
      <c r="E449" s="97">
        <v>6</v>
      </c>
      <c r="F449" s="64" t="s">
        <v>1165</v>
      </c>
      <c r="G449" s="159" t="s">
        <v>10</v>
      </c>
      <c r="H449" s="65" t="s">
        <v>1051</v>
      </c>
      <c r="I449" s="66" t="s">
        <v>1166</v>
      </c>
      <c r="J449" s="65">
        <v>10</v>
      </c>
      <c r="K449" s="64" t="s">
        <v>614</v>
      </c>
      <c r="L449" s="61">
        <v>10281600</v>
      </c>
    </row>
    <row r="450" spans="1:12" ht="120" x14ac:dyDescent="0.25">
      <c r="A450" s="20">
        <v>49</v>
      </c>
      <c r="B450" s="32" t="s">
        <v>50</v>
      </c>
      <c r="C450" s="64" t="s">
        <v>55</v>
      </c>
      <c r="D450" s="64" t="s">
        <v>56</v>
      </c>
      <c r="E450" s="97">
        <v>1</v>
      </c>
      <c r="F450" s="64" t="s">
        <v>1167</v>
      </c>
      <c r="G450" s="159" t="s">
        <v>10</v>
      </c>
      <c r="H450" s="65" t="s">
        <v>1168</v>
      </c>
      <c r="I450" s="66" t="s">
        <v>1169</v>
      </c>
      <c r="J450" s="65">
        <v>365</v>
      </c>
      <c r="K450" s="64" t="s">
        <v>57</v>
      </c>
      <c r="L450" s="61">
        <v>950000</v>
      </c>
    </row>
    <row r="451" spans="1:12" ht="120" x14ac:dyDescent="0.25">
      <c r="A451" s="20">
        <v>50</v>
      </c>
      <c r="B451" s="32" t="s">
        <v>50</v>
      </c>
      <c r="C451" s="64" t="s">
        <v>55</v>
      </c>
      <c r="D451" s="64" t="s">
        <v>56</v>
      </c>
      <c r="E451" s="97">
        <v>1</v>
      </c>
      <c r="F451" s="64" t="s">
        <v>1170</v>
      </c>
      <c r="G451" s="159" t="s">
        <v>10</v>
      </c>
      <c r="H451" s="65" t="s">
        <v>1171</v>
      </c>
      <c r="I451" s="66" t="s">
        <v>1172</v>
      </c>
      <c r="J451" s="65">
        <v>365</v>
      </c>
      <c r="K451" s="64" t="s">
        <v>57</v>
      </c>
      <c r="L451" s="61">
        <v>5330000</v>
      </c>
    </row>
    <row r="452" spans="1:12" ht="120" x14ac:dyDescent="0.25">
      <c r="A452" s="20">
        <v>51</v>
      </c>
      <c r="B452" s="32" t="s">
        <v>50</v>
      </c>
      <c r="C452" s="64" t="s">
        <v>55</v>
      </c>
      <c r="D452" s="64" t="s">
        <v>56</v>
      </c>
      <c r="E452" s="97">
        <v>1</v>
      </c>
      <c r="F452" s="64" t="s">
        <v>1173</v>
      </c>
      <c r="G452" s="159" t="s">
        <v>10</v>
      </c>
      <c r="H452" s="65" t="s">
        <v>1174</v>
      </c>
      <c r="I452" s="66" t="s">
        <v>1175</v>
      </c>
      <c r="J452" s="65">
        <v>365</v>
      </c>
      <c r="K452" s="64" t="s">
        <v>57</v>
      </c>
      <c r="L452" s="61">
        <v>2640000</v>
      </c>
    </row>
    <row r="453" spans="1:12" ht="120" x14ac:dyDescent="0.25">
      <c r="A453" s="20">
        <v>52</v>
      </c>
      <c r="B453" s="32" t="s">
        <v>50</v>
      </c>
      <c r="C453" s="64" t="s">
        <v>1176</v>
      </c>
      <c r="D453" s="64" t="s">
        <v>44</v>
      </c>
      <c r="E453" s="97">
        <v>1</v>
      </c>
      <c r="F453" s="64" t="s">
        <v>1177</v>
      </c>
      <c r="G453" s="159" t="s">
        <v>10</v>
      </c>
      <c r="H453" s="65" t="s">
        <v>1127</v>
      </c>
      <c r="I453" s="66" t="s">
        <v>1178</v>
      </c>
      <c r="J453" s="65">
        <v>30</v>
      </c>
      <c r="K453" s="64" t="s">
        <v>53</v>
      </c>
      <c r="L453" s="61">
        <v>7000000</v>
      </c>
    </row>
    <row r="454" spans="1:12" ht="120" x14ac:dyDescent="0.25">
      <c r="A454" s="20">
        <v>53</v>
      </c>
      <c r="B454" s="32" t="s">
        <v>50</v>
      </c>
      <c r="C454" s="64" t="s">
        <v>62</v>
      </c>
      <c r="D454" s="64" t="s">
        <v>14</v>
      </c>
      <c r="E454" s="97">
        <v>1</v>
      </c>
      <c r="F454" s="64" t="s">
        <v>1179</v>
      </c>
      <c r="G454" s="159" t="s">
        <v>10</v>
      </c>
      <c r="H454" s="65" t="s">
        <v>1180</v>
      </c>
      <c r="I454" s="66" t="s">
        <v>1181</v>
      </c>
      <c r="J454" s="65">
        <v>30</v>
      </c>
      <c r="K454" s="64" t="s">
        <v>614</v>
      </c>
      <c r="L454" s="61">
        <v>10675260</v>
      </c>
    </row>
    <row r="455" spans="1:12" ht="38.25" x14ac:dyDescent="0.25">
      <c r="A455" s="20">
        <v>54</v>
      </c>
      <c r="B455" s="32" t="s">
        <v>50</v>
      </c>
      <c r="C455" s="64" t="s">
        <v>1182</v>
      </c>
      <c r="D455" s="64" t="s">
        <v>36</v>
      </c>
      <c r="E455" s="97">
        <v>12</v>
      </c>
      <c r="F455" s="64" t="s">
        <v>1183</v>
      </c>
      <c r="G455" s="159" t="s">
        <v>10</v>
      </c>
      <c r="H455" s="65" t="s">
        <v>1184</v>
      </c>
      <c r="I455" s="66" t="s">
        <v>1185</v>
      </c>
      <c r="J455" s="65">
        <v>365</v>
      </c>
      <c r="K455" s="64" t="s">
        <v>614</v>
      </c>
      <c r="L455" s="61">
        <v>699360000</v>
      </c>
    </row>
    <row r="456" spans="1:12" ht="120" x14ac:dyDescent="0.25">
      <c r="A456" s="20">
        <v>55</v>
      </c>
      <c r="B456" s="32" t="s">
        <v>50</v>
      </c>
      <c r="C456" s="64" t="s">
        <v>55</v>
      </c>
      <c r="D456" s="64" t="s">
        <v>56</v>
      </c>
      <c r="E456" s="97">
        <v>4</v>
      </c>
      <c r="F456" s="64" t="s">
        <v>1186</v>
      </c>
      <c r="G456" s="159" t="s">
        <v>10</v>
      </c>
      <c r="H456" s="65" t="s">
        <v>1187</v>
      </c>
      <c r="I456" s="66" t="s">
        <v>1188</v>
      </c>
      <c r="J456" s="65">
        <v>365</v>
      </c>
      <c r="K456" s="64" t="s">
        <v>53</v>
      </c>
      <c r="L456" s="61">
        <v>14960000</v>
      </c>
    </row>
    <row r="457" spans="1:12" ht="120" x14ac:dyDescent="0.25">
      <c r="A457" s="20">
        <v>56</v>
      </c>
      <c r="B457" s="32" t="s">
        <v>50</v>
      </c>
      <c r="C457" s="64" t="s">
        <v>64</v>
      </c>
      <c r="D457" s="64" t="s">
        <v>52</v>
      </c>
      <c r="E457" s="97">
        <v>1</v>
      </c>
      <c r="F457" s="64" t="s">
        <v>1189</v>
      </c>
      <c r="G457" s="159" t="s">
        <v>10</v>
      </c>
      <c r="H457" s="65" t="s">
        <v>1059</v>
      </c>
      <c r="I457" s="66" t="s">
        <v>1190</v>
      </c>
      <c r="J457" s="65">
        <v>7</v>
      </c>
      <c r="K457" s="64" t="s">
        <v>53</v>
      </c>
      <c r="L457" s="61">
        <v>658750</v>
      </c>
    </row>
    <row r="458" spans="1:12" ht="120" x14ac:dyDescent="0.25">
      <c r="A458" s="20">
        <v>57</v>
      </c>
      <c r="B458" s="32" t="s">
        <v>50</v>
      </c>
      <c r="C458" s="64" t="s">
        <v>63</v>
      </c>
      <c r="D458" s="64" t="s">
        <v>34</v>
      </c>
      <c r="E458" s="97">
        <v>1</v>
      </c>
      <c r="F458" s="64" t="s">
        <v>1191</v>
      </c>
      <c r="G458" s="159" t="s">
        <v>10</v>
      </c>
      <c r="H458" s="65" t="s">
        <v>1192</v>
      </c>
      <c r="I458" s="66" t="s">
        <v>1193</v>
      </c>
      <c r="J458" s="65">
        <v>7</v>
      </c>
      <c r="K458" s="64" t="s">
        <v>53</v>
      </c>
      <c r="L458" s="61">
        <v>2467000</v>
      </c>
    </row>
    <row r="459" spans="1:12" ht="120" x14ac:dyDescent="0.25">
      <c r="A459" s="20">
        <v>58</v>
      </c>
      <c r="B459" s="32" t="s">
        <v>50</v>
      </c>
      <c r="C459" s="64" t="s">
        <v>64</v>
      </c>
      <c r="D459" s="64" t="s">
        <v>52</v>
      </c>
      <c r="E459" s="97">
        <v>1</v>
      </c>
      <c r="F459" s="64" t="s">
        <v>1194</v>
      </c>
      <c r="G459" s="159" t="s">
        <v>10</v>
      </c>
      <c r="H459" s="65" t="s">
        <v>1195</v>
      </c>
      <c r="I459" s="66" t="s">
        <v>1196</v>
      </c>
      <c r="J459" s="65">
        <v>7</v>
      </c>
      <c r="K459" s="64" t="s">
        <v>53</v>
      </c>
      <c r="L459" s="61">
        <v>792000</v>
      </c>
    </row>
    <row r="460" spans="1:12" ht="120" x14ac:dyDescent="0.25">
      <c r="A460" s="20">
        <v>59</v>
      </c>
      <c r="B460" s="32" t="s">
        <v>50</v>
      </c>
      <c r="C460" s="64" t="s">
        <v>64</v>
      </c>
      <c r="D460" s="64" t="s">
        <v>52</v>
      </c>
      <c r="E460" s="97">
        <v>1</v>
      </c>
      <c r="F460" s="64" t="s">
        <v>1197</v>
      </c>
      <c r="G460" s="159" t="s">
        <v>10</v>
      </c>
      <c r="H460" s="65" t="s">
        <v>1059</v>
      </c>
      <c r="I460" s="66" t="s">
        <v>1198</v>
      </c>
      <c r="J460" s="65">
        <v>7</v>
      </c>
      <c r="K460" s="64" t="s">
        <v>53</v>
      </c>
      <c r="L460" s="61">
        <v>658750</v>
      </c>
    </row>
    <row r="461" spans="1:12" ht="120" x14ac:dyDescent="0.25">
      <c r="A461" s="20">
        <v>60</v>
      </c>
      <c r="B461" s="32" t="s">
        <v>50</v>
      </c>
      <c r="C461" s="64" t="s">
        <v>59</v>
      </c>
      <c r="D461" s="64" t="s">
        <v>20</v>
      </c>
      <c r="E461" s="97">
        <v>1</v>
      </c>
      <c r="F461" s="64" t="s">
        <v>1199</v>
      </c>
      <c r="G461" s="159" t="s">
        <v>10</v>
      </c>
      <c r="H461" s="65" t="s">
        <v>1200</v>
      </c>
      <c r="I461" s="66" t="s">
        <v>1201</v>
      </c>
      <c r="J461" s="65">
        <v>12</v>
      </c>
      <c r="K461" s="64" t="s">
        <v>53</v>
      </c>
      <c r="L461" s="61">
        <v>5400000</v>
      </c>
    </row>
    <row r="462" spans="1:12" ht="120" x14ac:dyDescent="0.25">
      <c r="A462" s="20">
        <v>61</v>
      </c>
      <c r="B462" s="32" t="s">
        <v>50</v>
      </c>
      <c r="C462" s="64" t="s">
        <v>64</v>
      </c>
      <c r="D462" s="64" t="s">
        <v>52</v>
      </c>
      <c r="E462" s="97">
        <v>1</v>
      </c>
      <c r="F462" s="64" t="s">
        <v>1202</v>
      </c>
      <c r="G462" s="159" t="s">
        <v>10</v>
      </c>
      <c r="H462" s="65" t="s">
        <v>1203</v>
      </c>
      <c r="I462" s="66" t="s">
        <v>1204</v>
      </c>
      <c r="J462" s="65">
        <v>7</v>
      </c>
      <c r="K462" s="64" t="s">
        <v>53</v>
      </c>
      <c r="L462" s="61">
        <v>33856500</v>
      </c>
    </row>
    <row r="463" spans="1:12" ht="30.75" thickBot="1" x14ac:dyDescent="0.3">
      <c r="A463" s="20">
        <v>62</v>
      </c>
      <c r="B463" s="32" t="s">
        <v>50</v>
      </c>
      <c r="C463" s="71" t="s">
        <v>1149</v>
      </c>
      <c r="D463" s="71" t="s">
        <v>36</v>
      </c>
      <c r="E463" s="97">
        <v>1</v>
      </c>
      <c r="F463" s="64" t="s">
        <v>1205</v>
      </c>
      <c r="G463" s="160" t="s">
        <v>10</v>
      </c>
      <c r="H463" s="67" t="s">
        <v>1151</v>
      </c>
      <c r="I463" s="68" t="s">
        <v>1206</v>
      </c>
      <c r="J463" s="67">
        <v>365</v>
      </c>
      <c r="K463" s="72" t="s">
        <v>614</v>
      </c>
      <c r="L463" s="61">
        <v>475080</v>
      </c>
    </row>
    <row r="464" spans="1:12" ht="15.75" thickBot="1" x14ac:dyDescent="0.3">
      <c r="A464" s="34"/>
      <c r="B464" s="35"/>
      <c r="C464" s="35"/>
      <c r="D464" s="35"/>
      <c r="E464" s="98"/>
      <c r="F464" s="35"/>
      <c r="G464" s="163" t="s">
        <v>636</v>
      </c>
      <c r="H464" s="35"/>
      <c r="I464" s="37"/>
      <c r="J464" s="35"/>
      <c r="K464" s="41"/>
      <c r="L464" s="36">
        <f>SUM(L402:L463)</f>
        <v>1337289465.1500001</v>
      </c>
    </row>
    <row r="465" spans="1:12" ht="75" x14ac:dyDescent="0.25">
      <c r="A465" s="20">
        <v>63</v>
      </c>
      <c r="B465" s="32" t="s">
        <v>50</v>
      </c>
      <c r="C465" s="38" t="s">
        <v>41</v>
      </c>
      <c r="D465" s="38" t="s">
        <v>35</v>
      </c>
      <c r="E465" s="38" t="s">
        <v>366</v>
      </c>
      <c r="F465" s="38" t="s">
        <v>311</v>
      </c>
      <c r="G465" s="62" t="s">
        <v>10</v>
      </c>
      <c r="H465" s="38" t="s">
        <v>450</v>
      </c>
      <c r="I465" s="164" t="s">
        <v>381</v>
      </c>
      <c r="J465" s="38" t="s">
        <v>615</v>
      </c>
      <c r="K465" s="21" t="s">
        <v>614</v>
      </c>
      <c r="L465" s="49">
        <v>2720000</v>
      </c>
    </row>
    <row r="466" spans="1:12" ht="75" x14ac:dyDescent="0.25">
      <c r="A466" s="20">
        <v>64</v>
      </c>
      <c r="B466" s="32" t="s">
        <v>308</v>
      </c>
      <c r="C466" s="38" t="s">
        <v>41</v>
      </c>
      <c r="D466" s="38" t="s">
        <v>35</v>
      </c>
      <c r="E466" s="38" t="s">
        <v>367</v>
      </c>
      <c r="F466" s="38" t="s">
        <v>312</v>
      </c>
      <c r="G466" s="62" t="s">
        <v>10</v>
      </c>
      <c r="H466" s="38" t="s">
        <v>450</v>
      </c>
      <c r="I466" s="164" t="s">
        <v>382</v>
      </c>
      <c r="J466" s="38" t="s">
        <v>615</v>
      </c>
      <c r="K466" s="21" t="s">
        <v>614</v>
      </c>
      <c r="L466" s="49">
        <v>408000</v>
      </c>
    </row>
    <row r="467" spans="1:12" ht="72" x14ac:dyDescent="0.25">
      <c r="A467" s="20">
        <v>65</v>
      </c>
      <c r="B467" s="32" t="s">
        <v>309</v>
      </c>
      <c r="C467" s="38" t="s">
        <v>55</v>
      </c>
      <c r="D467" s="38" t="s">
        <v>56</v>
      </c>
      <c r="E467" s="38" t="s">
        <v>367</v>
      </c>
      <c r="F467" s="38" t="s">
        <v>313</v>
      </c>
      <c r="G467" s="62" t="s">
        <v>10</v>
      </c>
      <c r="H467" s="38" t="s">
        <v>451</v>
      </c>
      <c r="I467" s="164" t="s">
        <v>383</v>
      </c>
      <c r="J467" s="38" t="s">
        <v>1806</v>
      </c>
      <c r="K467" s="21" t="s">
        <v>57</v>
      </c>
      <c r="L467" s="49">
        <v>6160000</v>
      </c>
    </row>
    <row r="468" spans="1:12" ht="30" x14ac:dyDescent="0.25">
      <c r="A468" s="20">
        <v>66</v>
      </c>
      <c r="B468" s="32" t="s">
        <v>310</v>
      </c>
      <c r="C468" s="38" t="s">
        <v>427</v>
      </c>
      <c r="D468" s="38" t="s">
        <v>22</v>
      </c>
      <c r="E468" s="38" t="s">
        <v>368</v>
      </c>
      <c r="F468" s="38" t="s">
        <v>314</v>
      </c>
      <c r="G468" s="62" t="s">
        <v>10</v>
      </c>
      <c r="H468" s="38" t="s">
        <v>452</v>
      </c>
      <c r="I468" s="164" t="s">
        <v>384</v>
      </c>
      <c r="J468" s="38" t="s">
        <v>566</v>
      </c>
      <c r="K468" s="21" t="s">
        <v>614</v>
      </c>
      <c r="L468" s="49">
        <v>30000000</v>
      </c>
    </row>
    <row r="469" spans="1:12" ht="72" x14ac:dyDescent="0.25">
      <c r="A469" s="20">
        <v>67</v>
      </c>
      <c r="B469" s="32" t="s">
        <v>50</v>
      </c>
      <c r="C469" s="38" t="s">
        <v>428</v>
      </c>
      <c r="D469" s="38" t="s">
        <v>36</v>
      </c>
      <c r="E469" s="38" t="s">
        <v>367</v>
      </c>
      <c r="F469" s="38" t="s">
        <v>315</v>
      </c>
      <c r="G469" s="62" t="s">
        <v>10</v>
      </c>
      <c r="H469" s="38" t="s">
        <v>453</v>
      </c>
      <c r="I469" s="164" t="s">
        <v>385</v>
      </c>
      <c r="J469" s="38" t="s">
        <v>1807</v>
      </c>
      <c r="K469" s="21" t="s">
        <v>54</v>
      </c>
      <c r="L469" s="49">
        <v>93187584</v>
      </c>
    </row>
    <row r="470" spans="1:12" ht="72" x14ac:dyDescent="0.25">
      <c r="A470" s="20">
        <v>68</v>
      </c>
      <c r="B470" s="32" t="s">
        <v>50</v>
      </c>
      <c r="C470" s="38" t="s">
        <v>429</v>
      </c>
      <c r="D470" s="38" t="s">
        <v>22</v>
      </c>
      <c r="E470" s="38" t="s">
        <v>369</v>
      </c>
      <c r="F470" s="38" t="s">
        <v>316</v>
      </c>
      <c r="G470" s="62" t="s">
        <v>10</v>
      </c>
      <c r="H470" s="38" t="s">
        <v>454</v>
      </c>
      <c r="I470" s="164" t="s">
        <v>386</v>
      </c>
      <c r="J470" s="38" t="s">
        <v>543</v>
      </c>
      <c r="K470" s="21" t="s">
        <v>51</v>
      </c>
      <c r="L470" s="49">
        <v>52248000</v>
      </c>
    </row>
    <row r="471" spans="1:12" ht="72" x14ac:dyDescent="0.25">
      <c r="A471" s="20">
        <v>69</v>
      </c>
      <c r="B471" s="32" t="s">
        <v>50</v>
      </c>
      <c r="C471" s="38" t="s">
        <v>430</v>
      </c>
      <c r="D471" s="38" t="s">
        <v>17</v>
      </c>
      <c r="E471" s="38" t="s">
        <v>370</v>
      </c>
      <c r="F471" s="38" t="s">
        <v>317</v>
      </c>
      <c r="G471" s="62" t="s">
        <v>10</v>
      </c>
      <c r="H471" s="38" t="s">
        <v>454</v>
      </c>
      <c r="I471" s="164" t="s">
        <v>387</v>
      </c>
      <c r="J471" s="38" t="s">
        <v>543</v>
      </c>
      <c r="K471" s="21" t="s">
        <v>51</v>
      </c>
      <c r="L471" s="49">
        <v>7084000</v>
      </c>
    </row>
    <row r="472" spans="1:12" ht="72" x14ac:dyDescent="0.25">
      <c r="A472" s="20">
        <v>70</v>
      </c>
      <c r="B472" s="32" t="s">
        <v>50</v>
      </c>
      <c r="C472" s="38" t="s">
        <v>431</v>
      </c>
      <c r="D472" s="38" t="s">
        <v>17</v>
      </c>
      <c r="E472" s="38" t="s">
        <v>371</v>
      </c>
      <c r="F472" s="38" t="s">
        <v>318</v>
      </c>
      <c r="G472" s="62" t="s">
        <v>10</v>
      </c>
      <c r="H472" s="38" t="s">
        <v>454</v>
      </c>
      <c r="I472" s="164" t="s">
        <v>388</v>
      </c>
      <c r="J472" s="38" t="s">
        <v>543</v>
      </c>
      <c r="K472" s="21" t="s">
        <v>51</v>
      </c>
      <c r="L472" s="49">
        <v>11592000</v>
      </c>
    </row>
    <row r="473" spans="1:12" ht="84" x14ac:dyDescent="0.25">
      <c r="A473" s="20">
        <v>71</v>
      </c>
      <c r="B473" s="32" t="s">
        <v>50</v>
      </c>
      <c r="C473" s="38" t="s">
        <v>432</v>
      </c>
      <c r="D473" s="38" t="s">
        <v>18</v>
      </c>
      <c r="E473" s="38" t="s">
        <v>372</v>
      </c>
      <c r="F473" s="38" t="s">
        <v>319</v>
      </c>
      <c r="G473" s="62" t="s">
        <v>10</v>
      </c>
      <c r="H473" s="38" t="s">
        <v>455</v>
      </c>
      <c r="I473" s="164" t="s">
        <v>389</v>
      </c>
      <c r="J473" s="38" t="s">
        <v>501</v>
      </c>
      <c r="K473" s="21" t="s">
        <v>446</v>
      </c>
      <c r="L473" s="49">
        <v>25250000</v>
      </c>
    </row>
    <row r="474" spans="1:12" ht="72" x14ac:dyDescent="0.25">
      <c r="A474" s="20">
        <v>72</v>
      </c>
      <c r="B474" s="32" t="s">
        <v>50</v>
      </c>
      <c r="C474" s="38" t="s">
        <v>433</v>
      </c>
      <c r="D474" s="38" t="s">
        <v>22</v>
      </c>
      <c r="E474" s="38" t="s">
        <v>367</v>
      </c>
      <c r="F474" s="38" t="s">
        <v>320</v>
      </c>
      <c r="G474" s="62" t="s">
        <v>10</v>
      </c>
      <c r="H474" s="38" t="s">
        <v>456</v>
      </c>
      <c r="I474" s="164" t="s">
        <v>390</v>
      </c>
      <c r="J474" s="38" t="s">
        <v>1807</v>
      </c>
      <c r="K474" s="21" t="s">
        <v>447</v>
      </c>
      <c r="L474" s="49">
        <v>65132661.600000001</v>
      </c>
    </row>
    <row r="475" spans="1:12" ht="45" x14ac:dyDescent="0.25">
      <c r="A475" s="20">
        <v>73</v>
      </c>
      <c r="B475" s="32" t="s">
        <v>50</v>
      </c>
      <c r="C475" s="38" t="s">
        <v>434</v>
      </c>
      <c r="D475" s="38" t="s">
        <v>360</v>
      </c>
      <c r="E475" s="38" t="s">
        <v>367</v>
      </c>
      <c r="F475" s="38" t="s">
        <v>321</v>
      </c>
      <c r="G475" s="62" t="s">
        <v>10</v>
      </c>
      <c r="H475" s="38" t="s">
        <v>457</v>
      </c>
      <c r="I475" s="164" t="s">
        <v>391</v>
      </c>
      <c r="J475" s="38" t="s">
        <v>514</v>
      </c>
      <c r="K475" s="21" t="s">
        <v>616</v>
      </c>
      <c r="L475" s="49">
        <v>1975000</v>
      </c>
    </row>
    <row r="476" spans="1:12" ht="72" x14ac:dyDescent="0.25">
      <c r="A476" s="20">
        <v>74</v>
      </c>
      <c r="B476" s="32" t="s">
        <v>50</v>
      </c>
      <c r="C476" s="38" t="s">
        <v>64</v>
      </c>
      <c r="D476" s="38" t="s">
        <v>52</v>
      </c>
      <c r="E476" s="38" t="s">
        <v>367</v>
      </c>
      <c r="F476" s="38" t="s">
        <v>322</v>
      </c>
      <c r="G476" s="62" t="s">
        <v>10</v>
      </c>
      <c r="H476" s="38" t="s">
        <v>458</v>
      </c>
      <c r="I476" s="164" t="s">
        <v>392</v>
      </c>
      <c r="J476" s="38" t="s">
        <v>501</v>
      </c>
      <c r="K476" s="21" t="s">
        <v>53</v>
      </c>
      <c r="L476" s="49">
        <v>5325600</v>
      </c>
    </row>
    <row r="477" spans="1:12" ht="72" x14ac:dyDescent="0.25">
      <c r="A477" s="20">
        <v>75</v>
      </c>
      <c r="B477" s="32" t="s">
        <v>50</v>
      </c>
      <c r="C477" s="38" t="s">
        <v>64</v>
      </c>
      <c r="D477" s="38" t="s">
        <v>52</v>
      </c>
      <c r="E477" s="38" t="s">
        <v>367</v>
      </c>
      <c r="F477" s="38" t="s">
        <v>323</v>
      </c>
      <c r="G477" s="62" t="s">
        <v>10</v>
      </c>
      <c r="H477" s="38" t="s">
        <v>458</v>
      </c>
      <c r="I477" s="164" t="s">
        <v>393</v>
      </c>
      <c r="J477" s="38" t="s">
        <v>501</v>
      </c>
      <c r="K477" s="21" t="s">
        <v>53</v>
      </c>
      <c r="L477" s="49">
        <v>5767200</v>
      </c>
    </row>
    <row r="478" spans="1:12" ht="72" x14ac:dyDescent="0.25">
      <c r="A478" s="20">
        <v>76</v>
      </c>
      <c r="B478" s="32" t="s">
        <v>50</v>
      </c>
      <c r="C478" s="38" t="s">
        <v>64</v>
      </c>
      <c r="D478" s="38" t="s">
        <v>52</v>
      </c>
      <c r="E478" s="38" t="s">
        <v>367</v>
      </c>
      <c r="F478" s="38" t="s">
        <v>324</v>
      </c>
      <c r="G478" s="62" t="s">
        <v>10</v>
      </c>
      <c r="H478" s="38" t="s">
        <v>459</v>
      </c>
      <c r="I478" s="164" t="s">
        <v>392</v>
      </c>
      <c r="J478" s="38" t="s">
        <v>501</v>
      </c>
      <c r="K478" s="21" t="s">
        <v>53</v>
      </c>
      <c r="L478" s="49">
        <v>12629000</v>
      </c>
    </row>
    <row r="479" spans="1:12" ht="60" x14ac:dyDescent="0.25">
      <c r="A479" s="20">
        <v>77</v>
      </c>
      <c r="B479" s="32" t="s">
        <v>50</v>
      </c>
      <c r="C479" s="38" t="s">
        <v>41</v>
      </c>
      <c r="D479" s="38" t="s">
        <v>35</v>
      </c>
      <c r="E479" s="38" t="s">
        <v>367</v>
      </c>
      <c r="F479" s="38" t="s">
        <v>325</v>
      </c>
      <c r="G479" s="62" t="s">
        <v>10</v>
      </c>
      <c r="H479" s="38" t="s">
        <v>460</v>
      </c>
      <c r="I479" s="164" t="s">
        <v>394</v>
      </c>
      <c r="J479" s="38" t="s">
        <v>615</v>
      </c>
      <c r="K479" s="21" t="s">
        <v>614</v>
      </c>
      <c r="L479" s="49">
        <v>520000</v>
      </c>
    </row>
    <row r="480" spans="1:12" ht="72" x14ac:dyDescent="0.25">
      <c r="A480" s="20">
        <v>78</v>
      </c>
      <c r="B480" s="32" t="s">
        <v>50</v>
      </c>
      <c r="C480" s="38" t="s">
        <v>435</v>
      </c>
      <c r="D480" s="38" t="s">
        <v>361</v>
      </c>
      <c r="E480" s="38" t="s">
        <v>367</v>
      </c>
      <c r="F480" s="38" t="s">
        <v>326</v>
      </c>
      <c r="G480" s="62" t="s">
        <v>10</v>
      </c>
      <c r="H480" s="38" t="s">
        <v>461</v>
      </c>
      <c r="I480" s="164" t="s">
        <v>395</v>
      </c>
      <c r="J480" s="38" t="s">
        <v>588</v>
      </c>
      <c r="K480" s="21" t="s">
        <v>448</v>
      </c>
      <c r="L480" s="49">
        <v>10082215.640000001</v>
      </c>
    </row>
    <row r="481" spans="1:12" ht="72" x14ac:dyDescent="0.25">
      <c r="A481" s="20">
        <v>79</v>
      </c>
      <c r="B481" s="32" t="s">
        <v>50</v>
      </c>
      <c r="C481" s="38" t="s">
        <v>64</v>
      </c>
      <c r="D481" s="38" t="s">
        <v>52</v>
      </c>
      <c r="E481" s="38" t="s">
        <v>367</v>
      </c>
      <c r="F481" s="38" t="s">
        <v>327</v>
      </c>
      <c r="G481" s="62" t="s">
        <v>10</v>
      </c>
      <c r="H481" s="38" t="s">
        <v>462</v>
      </c>
      <c r="I481" s="164" t="s">
        <v>396</v>
      </c>
      <c r="J481" s="38" t="s">
        <v>501</v>
      </c>
      <c r="K481" s="21" t="s">
        <v>53</v>
      </c>
      <c r="L481" s="49">
        <v>3494400</v>
      </c>
    </row>
    <row r="482" spans="1:12" ht="72" x14ac:dyDescent="0.25">
      <c r="A482" s="20">
        <v>80</v>
      </c>
      <c r="B482" s="32" t="s">
        <v>50</v>
      </c>
      <c r="C482" s="38" t="s">
        <v>436</v>
      </c>
      <c r="D482" s="38" t="s">
        <v>18</v>
      </c>
      <c r="E482" s="38" t="s">
        <v>373</v>
      </c>
      <c r="F482" s="38" t="s">
        <v>328</v>
      </c>
      <c r="G482" s="62" t="s">
        <v>10</v>
      </c>
      <c r="H482" s="38" t="s">
        <v>463</v>
      </c>
      <c r="I482" s="164" t="s">
        <v>397</v>
      </c>
      <c r="J482" s="38" t="s">
        <v>566</v>
      </c>
      <c r="K482" s="21" t="s">
        <v>53</v>
      </c>
      <c r="L482" s="49">
        <v>12800000</v>
      </c>
    </row>
    <row r="483" spans="1:12" ht="72" x14ac:dyDescent="0.25">
      <c r="A483" s="20">
        <v>81</v>
      </c>
      <c r="B483" s="32" t="s">
        <v>50</v>
      </c>
      <c r="C483" s="38" t="s">
        <v>64</v>
      </c>
      <c r="D483" s="38" t="s">
        <v>52</v>
      </c>
      <c r="E483" s="38" t="s">
        <v>367</v>
      </c>
      <c r="F483" s="38" t="s">
        <v>329</v>
      </c>
      <c r="G483" s="62" t="s">
        <v>10</v>
      </c>
      <c r="H483" s="38" t="s">
        <v>462</v>
      </c>
      <c r="I483" s="164" t="s">
        <v>398</v>
      </c>
      <c r="J483" s="38" t="s">
        <v>501</v>
      </c>
      <c r="K483" s="21" t="s">
        <v>53</v>
      </c>
      <c r="L483" s="49">
        <v>1646400</v>
      </c>
    </row>
    <row r="484" spans="1:12" ht="72" x14ac:dyDescent="0.25">
      <c r="A484" s="20">
        <v>82</v>
      </c>
      <c r="B484" s="32" t="s">
        <v>50</v>
      </c>
      <c r="C484" s="38" t="s">
        <v>64</v>
      </c>
      <c r="D484" s="38" t="s">
        <v>52</v>
      </c>
      <c r="E484" s="38" t="s">
        <v>367</v>
      </c>
      <c r="F484" s="38" t="s">
        <v>330</v>
      </c>
      <c r="G484" s="62" t="s">
        <v>10</v>
      </c>
      <c r="H484" s="38" t="s">
        <v>464</v>
      </c>
      <c r="I484" s="164" t="s">
        <v>399</v>
      </c>
      <c r="J484" s="38" t="s">
        <v>501</v>
      </c>
      <c r="K484" s="21" t="s">
        <v>53</v>
      </c>
      <c r="L484" s="49">
        <v>1896840</v>
      </c>
    </row>
    <row r="485" spans="1:12" ht="72" x14ac:dyDescent="0.25">
      <c r="A485" s="20">
        <v>83</v>
      </c>
      <c r="B485" s="32" t="s">
        <v>50</v>
      </c>
      <c r="C485" s="38" t="s">
        <v>63</v>
      </c>
      <c r="D485" s="38" t="s">
        <v>34</v>
      </c>
      <c r="E485" s="38" t="s">
        <v>367</v>
      </c>
      <c r="F485" s="38" t="s">
        <v>331</v>
      </c>
      <c r="G485" s="62" t="s">
        <v>10</v>
      </c>
      <c r="H485" s="38" t="s">
        <v>465</v>
      </c>
      <c r="I485" s="164" t="s">
        <v>400</v>
      </c>
      <c r="J485" s="38" t="s">
        <v>566</v>
      </c>
      <c r="K485" s="21" t="s">
        <v>53</v>
      </c>
      <c r="L485" s="49">
        <v>1755000</v>
      </c>
    </row>
    <row r="486" spans="1:12" ht="72" x14ac:dyDescent="0.25">
      <c r="A486" s="20">
        <v>84</v>
      </c>
      <c r="B486" s="32" t="s">
        <v>50</v>
      </c>
      <c r="C486" s="38" t="s">
        <v>64</v>
      </c>
      <c r="D486" s="38" t="s">
        <v>52</v>
      </c>
      <c r="E486" s="38" t="s">
        <v>367</v>
      </c>
      <c r="F486" s="38" t="s">
        <v>332</v>
      </c>
      <c r="G486" s="62" t="s">
        <v>10</v>
      </c>
      <c r="H486" s="38" t="s">
        <v>466</v>
      </c>
      <c r="I486" s="164" t="s">
        <v>401</v>
      </c>
      <c r="J486" s="38" t="s">
        <v>501</v>
      </c>
      <c r="K486" s="21" t="s">
        <v>53</v>
      </c>
      <c r="L486" s="49">
        <v>46890350</v>
      </c>
    </row>
    <row r="487" spans="1:12" ht="120" x14ac:dyDescent="0.25">
      <c r="A487" s="20">
        <v>85</v>
      </c>
      <c r="B487" s="32" t="s">
        <v>50</v>
      </c>
      <c r="C487" s="38" t="s">
        <v>62</v>
      </c>
      <c r="D487" s="38" t="s">
        <v>14</v>
      </c>
      <c r="E487" s="38" t="s">
        <v>367</v>
      </c>
      <c r="F487" s="38" t="s">
        <v>333</v>
      </c>
      <c r="G487" s="62" t="s">
        <v>10</v>
      </c>
      <c r="H487" s="38" t="s">
        <v>467</v>
      </c>
      <c r="I487" s="164" t="s">
        <v>402</v>
      </c>
      <c r="J487" s="38" t="s">
        <v>543</v>
      </c>
      <c r="K487" s="21" t="s">
        <v>614</v>
      </c>
      <c r="L487" s="49">
        <v>11861400</v>
      </c>
    </row>
    <row r="488" spans="1:12" ht="72" x14ac:dyDescent="0.25">
      <c r="A488" s="20">
        <v>86</v>
      </c>
      <c r="B488" s="32" t="s">
        <v>50</v>
      </c>
      <c r="C488" s="38" t="s">
        <v>64</v>
      </c>
      <c r="D488" s="38" t="s">
        <v>52</v>
      </c>
      <c r="E488" s="38" t="s">
        <v>367</v>
      </c>
      <c r="F488" s="38" t="s">
        <v>334</v>
      </c>
      <c r="G488" s="62" t="s">
        <v>10</v>
      </c>
      <c r="H488" s="38" t="s">
        <v>464</v>
      </c>
      <c r="I488" s="164" t="s">
        <v>403</v>
      </c>
      <c r="J488" s="38" t="s">
        <v>501</v>
      </c>
      <c r="K488" s="21" t="s">
        <v>53</v>
      </c>
      <c r="L488" s="49">
        <v>6992832</v>
      </c>
    </row>
    <row r="489" spans="1:12" ht="75" x14ac:dyDescent="0.25">
      <c r="A489" s="20">
        <v>87</v>
      </c>
      <c r="B489" s="32" t="s">
        <v>50</v>
      </c>
      <c r="C489" s="38" t="s">
        <v>60</v>
      </c>
      <c r="D489" s="38" t="s">
        <v>61</v>
      </c>
      <c r="E489" s="38" t="s">
        <v>374</v>
      </c>
      <c r="F489" s="38" t="s">
        <v>335</v>
      </c>
      <c r="G489" s="62" t="s">
        <v>10</v>
      </c>
      <c r="H489" s="38" t="s">
        <v>468</v>
      </c>
      <c r="I489" s="164" t="s">
        <v>404</v>
      </c>
      <c r="J489" s="38" t="s">
        <v>1807</v>
      </c>
      <c r="K489" s="21" t="s">
        <v>614</v>
      </c>
      <c r="L489" s="49">
        <v>698400</v>
      </c>
    </row>
    <row r="490" spans="1:12" ht="45" x14ac:dyDescent="0.25">
      <c r="A490" s="20">
        <v>88</v>
      </c>
      <c r="B490" s="32" t="s">
        <v>50</v>
      </c>
      <c r="C490" s="38" t="s">
        <v>437</v>
      </c>
      <c r="D490" s="38" t="s">
        <v>362</v>
      </c>
      <c r="E490" s="38" t="s">
        <v>375</v>
      </c>
      <c r="F490" s="38" t="s">
        <v>336</v>
      </c>
      <c r="G490" s="62" t="s">
        <v>10</v>
      </c>
      <c r="H490" s="38" t="s">
        <v>469</v>
      </c>
      <c r="I490" s="164" t="s">
        <v>405</v>
      </c>
      <c r="J490" s="38" t="s">
        <v>1807</v>
      </c>
      <c r="K490" s="21" t="s">
        <v>614</v>
      </c>
      <c r="L490" s="49">
        <v>11886451920</v>
      </c>
    </row>
    <row r="491" spans="1:12" ht="45" x14ac:dyDescent="0.25">
      <c r="A491" s="20">
        <v>89</v>
      </c>
      <c r="B491" s="32" t="s">
        <v>50</v>
      </c>
      <c r="C491" s="38" t="s">
        <v>438</v>
      </c>
      <c r="D491" s="38" t="s">
        <v>21</v>
      </c>
      <c r="E491" s="38" t="s">
        <v>376</v>
      </c>
      <c r="F491" s="38" t="s">
        <v>337</v>
      </c>
      <c r="G491" s="62" t="s">
        <v>10</v>
      </c>
      <c r="H491" s="38" t="s">
        <v>1427</v>
      </c>
      <c r="I491" s="164" t="s">
        <v>406</v>
      </c>
      <c r="J491" s="38" t="s">
        <v>1807</v>
      </c>
      <c r="K491" s="21" t="s">
        <v>614</v>
      </c>
      <c r="L491" s="49">
        <v>30377925</v>
      </c>
    </row>
    <row r="492" spans="1:12" ht="120" x14ac:dyDescent="0.25">
      <c r="A492" s="20">
        <v>90</v>
      </c>
      <c r="B492" s="32" t="s">
        <v>50</v>
      </c>
      <c r="C492" s="38" t="s">
        <v>439</v>
      </c>
      <c r="D492" s="38" t="s">
        <v>14</v>
      </c>
      <c r="E492" s="38" t="s">
        <v>367</v>
      </c>
      <c r="F492" s="38" t="s">
        <v>338</v>
      </c>
      <c r="G492" s="62" t="s">
        <v>10</v>
      </c>
      <c r="H492" s="38" t="s">
        <v>470</v>
      </c>
      <c r="I492" s="164" t="s">
        <v>407</v>
      </c>
      <c r="J492" s="38" t="s">
        <v>543</v>
      </c>
      <c r="K492" s="21" t="s">
        <v>54</v>
      </c>
      <c r="L492" s="49">
        <v>70000000</v>
      </c>
    </row>
    <row r="493" spans="1:12" ht="72" x14ac:dyDescent="0.25">
      <c r="A493" s="20">
        <v>91</v>
      </c>
      <c r="B493" s="32" t="s">
        <v>50</v>
      </c>
      <c r="C493" s="38" t="s">
        <v>64</v>
      </c>
      <c r="D493" s="38" t="s">
        <v>52</v>
      </c>
      <c r="E493" s="38" t="s">
        <v>367</v>
      </c>
      <c r="F493" s="38" t="s">
        <v>339</v>
      </c>
      <c r="G493" s="62" t="s">
        <v>10</v>
      </c>
      <c r="H493" s="38" t="s">
        <v>459</v>
      </c>
      <c r="I493" s="164" t="s">
        <v>408</v>
      </c>
      <c r="J493" s="38" t="s">
        <v>501</v>
      </c>
      <c r="K493" s="21" t="s">
        <v>53</v>
      </c>
      <c r="L493" s="49">
        <v>2075400</v>
      </c>
    </row>
    <row r="494" spans="1:12" ht="72" x14ac:dyDescent="0.25">
      <c r="A494" s="20">
        <v>92</v>
      </c>
      <c r="B494" s="32" t="s">
        <v>50</v>
      </c>
      <c r="C494" s="38" t="s">
        <v>64</v>
      </c>
      <c r="D494" s="38" t="s">
        <v>52</v>
      </c>
      <c r="E494" s="38" t="s">
        <v>367</v>
      </c>
      <c r="F494" s="38" t="s">
        <v>340</v>
      </c>
      <c r="G494" s="62" t="s">
        <v>10</v>
      </c>
      <c r="H494" s="38" t="s">
        <v>458</v>
      </c>
      <c r="I494" s="164" t="s">
        <v>408</v>
      </c>
      <c r="J494" s="38" t="s">
        <v>501</v>
      </c>
      <c r="K494" s="21" t="s">
        <v>53</v>
      </c>
      <c r="L494" s="49">
        <v>6759600</v>
      </c>
    </row>
    <row r="495" spans="1:12" ht="72" x14ac:dyDescent="0.25">
      <c r="A495" s="20">
        <v>93</v>
      </c>
      <c r="B495" s="32" t="s">
        <v>50</v>
      </c>
      <c r="C495" s="38" t="s">
        <v>63</v>
      </c>
      <c r="D495" s="38" t="s">
        <v>34</v>
      </c>
      <c r="E495" s="38" t="s">
        <v>367</v>
      </c>
      <c r="F495" s="38" t="s">
        <v>341</v>
      </c>
      <c r="G495" s="62" t="s">
        <v>10</v>
      </c>
      <c r="H495" s="38" t="s">
        <v>465</v>
      </c>
      <c r="I495" s="164" t="s">
        <v>409</v>
      </c>
      <c r="J495" s="38" t="s">
        <v>566</v>
      </c>
      <c r="K495" s="21" t="s">
        <v>53</v>
      </c>
      <c r="L495" s="49">
        <v>2988500</v>
      </c>
    </row>
    <row r="496" spans="1:12" ht="72" x14ac:dyDescent="0.25">
      <c r="A496" s="20">
        <v>94</v>
      </c>
      <c r="B496" s="32" t="s">
        <v>50</v>
      </c>
      <c r="C496" s="38" t="s">
        <v>59</v>
      </c>
      <c r="D496" s="38" t="s">
        <v>20</v>
      </c>
      <c r="E496" s="38" t="s">
        <v>367</v>
      </c>
      <c r="F496" s="38" t="s">
        <v>342</v>
      </c>
      <c r="G496" s="62" t="s">
        <v>10</v>
      </c>
      <c r="H496" s="38" t="s">
        <v>471</v>
      </c>
      <c r="I496" s="164" t="s">
        <v>410</v>
      </c>
      <c r="J496" s="38" t="s">
        <v>501</v>
      </c>
      <c r="K496" s="21" t="s">
        <v>53</v>
      </c>
      <c r="L496" s="49">
        <v>1300000</v>
      </c>
    </row>
    <row r="497" spans="1:16" ht="120" x14ac:dyDescent="0.25">
      <c r="A497" s="20">
        <v>95</v>
      </c>
      <c r="B497" s="32" t="s">
        <v>50</v>
      </c>
      <c r="C497" s="38" t="s">
        <v>440</v>
      </c>
      <c r="D497" s="38" t="s">
        <v>14</v>
      </c>
      <c r="E497" s="38" t="s">
        <v>367</v>
      </c>
      <c r="F497" s="38" t="s">
        <v>343</v>
      </c>
      <c r="G497" s="62" t="s">
        <v>10</v>
      </c>
      <c r="H497" s="38" t="s">
        <v>472</v>
      </c>
      <c r="I497" s="164" t="s">
        <v>411</v>
      </c>
      <c r="J497" s="38" t="s">
        <v>1807</v>
      </c>
      <c r="K497" s="21" t="s">
        <v>54</v>
      </c>
      <c r="L497" s="49">
        <v>38000000</v>
      </c>
    </row>
    <row r="498" spans="1:16" ht="72" x14ac:dyDescent="0.25">
      <c r="A498" s="20">
        <v>96</v>
      </c>
      <c r="B498" s="32" t="s">
        <v>50</v>
      </c>
      <c r="C498" s="38" t="s">
        <v>436</v>
      </c>
      <c r="D498" s="38" t="s">
        <v>44</v>
      </c>
      <c r="E498" s="38" t="s">
        <v>374</v>
      </c>
      <c r="F498" s="38" t="s">
        <v>344</v>
      </c>
      <c r="G498" s="62" t="s">
        <v>10</v>
      </c>
      <c r="H498" s="38" t="s">
        <v>1808</v>
      </c>
      <c r="I498" s="164" t="s">
        <v>412</v>
      </c>
      <c r="J498" s="38" t="s">
        <v>566</v>
      </c>
      <c r="K498" s="21" t="s">
        <v>53</v>
      </c>
      <c r="L498" s="49">
        <v>2000000</v>
      </c>
    </row>
    <row r="499" spans="1:16" ht="72" x14ac:dyDescent="0.25">
      <c r="A499" s="20">
        <v>97</v>
      </c>
      <c r="B499" s="32" t="s">
        <v>50</v>
      </c>
      <c r="C499" s="38" t="s">
        <v>63</v>
      </c>
      <c r="D499" s="38" t="s">
        <v>34</v>
      </c>
      <c r="E499" s="38" t="s">
        <v>367</v>
      </c>
      <c r="F499" s="38" t="s">
        <v>345</v>
      </c>
      <c r="G499" s="62" t="s">
        <v>10</v>
      </c>
      <c r="H499" s="38" t="s">
        <v>465</v>
      </c>
      <c r="I499" s="164" t="s">
        <v>413</v>
      </c>
      <c r="J499" s="38" t="s">
        <v>566</v>
      </c>
      <c r="K499" s="21" t="s">
        <v>53</v>
      </c>
      <c r="L499" s="49">
        <v>1273000</v>
      </c>
    </row>
    <row r="500" spans="1:16" ht="72" x14ac:dyDescent="0.25">
      <c r="A500" s="20">
        <v>98</v>
      </c>
      <c r="B500" s="32" t="s">
        <v>50</v>
      </c>
      <c r="C500" s="38" t="s">
        <v>64</v>
      </c>
      <c r="D500" s="38" t="s">
        <v>52</v>
      </c>
      <c r="E500" s="38" t="s">
        <v>367</v>
      </c>
      <c r="F500" s="38" t="s">
        <v>346</v>
      </c>
      <c r="G500" s="62" t="s">
        <v>10</v>
      </c>
      <c r="H500" s="38" t="s">
        <v>462</v>
      </c>
      <c r="I500" s="164" t="s">
        <v>414</v>
      </c>
      <c r="J500" s="38" t="s">
        <v>501</v>
      </c>
      <c r="K500" s="21" t="s">
        <v>53</v>
      </c>
      <c r="L500" s="49">
        <v>566950</v>
      </c>
    </row>
    <row r="501" spans="1:16" ht="72" x14ac:dyDescent="0.25">
      <c r="A501" s="20">
        <v>99</v>
      </c>
      <c r="B501" s="32" t="s">
        <v>50</v>
      </c>
      <c r="C501" s="38" t="s">
        <v>64</v>
      </c>
      <c r="D501" s="38" t="s">
        <v>52</v>
      </c>
      <c r="E501" s="38" t="s">
        <v>367</v>
      </c>
      <c r="F501" s="38" t="s">
        <v>347</v>
      </c>
      <c r="G501" s="62" t="s">
        <v>10</v>
      </c>
      <c r="H501" s="38" t="s">
        <v>458</v>
      </c>
      <c r="I501" s="164" t="s">
        <v>415</v>
      </c>
      <c r="J501" s="38" t="s">
        <v>501</v>
      </c>
      <c r="K501" s="21" t="s">
        <v>53</v>
      </c>
      <c r="L501" s="49">
        <v>4852800</v>
      </c>
    </row>
    <row r="502" spans="1:16" ht="72" x14ac:dyDescent="0.25">
      <c r="A502" s="20">
        <v>100</v>
      </c>
      <c r="B502" s="32" t="s">
        <v>50</v>
      </c>
      <c r="C502" s="38" t="s">
        <v>64</v>
      </c>
      <c r="D502" s="38" t="s">
        <v>52</v>
      </c>
      <c r="E502" s="38" t="s">
        <v>367</v>
      </c>
      <c r="F502" s="38" t="s">
        <v>348</v>
      </c>
      <c r="G502" s="62" t="s">
        <v>10</v>
      </c>
      <c r="H502" s="38" t="s">
        <v>459</v>
      </c>
      <c r="I502" s="164" t="s">
        <v>415</v>
      </c>
      <c r="J502" s="38" t="s">
        <v>501</v>
      </c>
      <c r="K502" s="21" t="s">
        <v>53</v>
      </c>
      <c r="L502" s="49">
        <v>2881200</v>
      </c>
    </row>
    <row r="503" spans="1:16" ht="75" x14ac:dyDescent="0.25">
      <c r="A503" s="20">
        <v>101</v>
      </c>
      <c r="B503" s="32" t="s">
        <v>50</v>
      </c>
      <c r="C503" s="38" t="s">
        <v>60</v>
      </c>
      <c r="D503" s="38" t="s">
        <v>61</v>
      </c>
      <c r="E503" s="38" t="s">
        <v>377</v>
      </c>
      <c r="F503" s="38" t="s">
        <v>349</v>
      </c>
      <c r="G503" s="62" t="s">
        <v>10</v>
      </c>
      <c r="H503" s="38" t="s">
        <v>468</v>
      </c>
      <c r="I503" s="164" t="s">
        <v>416</v>
      </c>
      <c r="J503" s="38" t="s">
        <v>1807</v>
      </c>
      <c r="K503" s="21" t="s">
        <v>614</v>
      </c>
      <c r="L503" s="49">
        <v>3490800</v>
      </c>
    </row>
    <row r="504" spans="1:16" ht="45" x14ac:dyDescent="0.25">
      <c r="A504" s="20">
        <v>102</v>
      </c>
      <c r="B504" s="32" t="s">
        <v>50</v>
      </c>
      <c r="C504" s="38" t="s">
        <v>441</v>
      </c>
      <c r="D504" s="38" t="s">
        <v>27</v>
      </c>
      <c r="E504" s="38" t="s">
        <v>367</v>
      </c>
      <c r="F504" s="38" t="s">
        <v>350</v>
      </c>
      <c r="G504" s="62" t="s">
        <v>10</v>
      </c>
      <c r="H504" s="38" t="s">
        <v>473</v>
      </c>
      <c r="I504" s="164" t="s">
        <v>417</v>
      </c>
      <c r="J504" s="38" t="s">
        <v>501</v>
      </c>
      <c r="K504" s="21" t="s">
        <v>616</v>
      </c>
      <c r="L504" s="49">
        <v>6390000</v>
      </c>
    </row>
    <row r="505" spans="1:16" ht="45" x14ac:dyDescent="0.25">
      <c r="A505" s="20">
        <v>103</v>
      </c>
      <c r="B505" s="32" t="s">
        <v>50</v>
      </c>
      <c r="C505" s="38" t="s">
        <v>442</v>
      </c>
      <c r="D505" s="38" t="s">
        <v>27</v>
      </c>
      <c r="E505" s="38" t="s">
        <v>367</v>
      </c>
      <c r="F505" s="38" t="s">
        <v>351</v>
      </c>
      <c r="G505" s="62" t="s">
        <v>10</v>
      </c>
      <c r="H505" s="38" t="s">
        <v>474</v>
      </c>
      <c r="I505" s="164" t="s">
        <v>418</v>
      </c>
      <c r="J505" s="38">
        <v>365</v>
      </c>
      <c r="K505" s="21" t="s">
        <v>616</v>
      </c>
      <c r="L505" s="49">
        <v>6030216</v>
      </c>
    </row>
    <row r="506" spans="1:16" ht="45" x14ac:dyDescent="0.25">
      <c r="A506" s="20">
        <v>104</v>
      </c>
      <c r="B506" s="32" t="s">
        <v>50</v>
      </c>
      <c r="C506" s="38" t="s">
        <v>443</v>
      </c>
      <c r="D506" s="38" t="s">
        <v>363</v>
      </c>
      <c r="E506" s="38" t="s">
        <v>367</v>
      </c>
      <c r="F506" s="38" t="s">
        <v>352</v>
      </c>
      <c r="G506" s="62" t="s">
        <v>10</v>
      </c>
      <c r="H506" s="38" t="s">
        <v>475</v>
      </c>
      <c r="I506" s="164" t="s">
        <v>419</v>
      </c>
      <c r="J506" s="38">
        <v>365</v>
      </c>
      <c r="K506" s="21" t="s">
        <v>614</v>
      </c>
      <c r="L506" s="49">
        <v>5824</v>
      </c>
    </row>
    <row r="507" spans="1:16" ht="45" x14ac:dyDescent="0.25">
      <c r="A507" s="20">
        <v>105</v>
      </c>
      <c r="B507" s="32" t="s">
        <v>50</v>
      </c>
      <c r="C507" s="38" t="s">
        <v>444</v>
      </c>
      <c r="D507" s="38" t="s">
        <v>364</v>
      </c>
      <c r="E507" s="38" t="s">
        <v>378</v>
      </c>
      <c r="F507" s="38" t="s">
        <v>353</v>
      </c>
      <c r="G507" s="62" t="s">
        <v>10</v>
      </c>
      <c r="H507" s="38" t="s">
        <v>476</v>
      </c>
      <c r="I507" s="164" t="s">
        <v>420</v>
      </c>
      <c r="J507" s="38">
        <v>365</v>
      </c>
      <c r="K507" s="21" t="s">
        <v>614</v>
      </c>
      <c r="L507" s="49">
        <v>4919999400</v>
      </c>
    </row>
    <row r="508" spans="1:16" ht="90" x14ac:dyDescent="0.25">
      <c r="A508" s="20">
        <v>106</v>
      </c>
      <c r="B508" s="32" t="s">
        <v>50</v>
      </c>
      <c r="C508" s="38" t="s">
        <v>445</v>
      </c>
      <c r="D508" s="38" t="s">
        <v>365</v>
      </c>
      <c r="E508" s="38" t="s">
        <v>379</v>
      </c>
      <c r="F508" s="38" t="s">
        <v>354</v>
      </c>
      <c r="G508" s="62" t="s">
        <v>10</v>
      </c>
      <c r="H508" s="38" t="s">
        <v>477</v>
      </c>
      <c r="I508" s="164" t="s">
        <v>421</v>
      </c>
      <c r="J508" s="38">
        <v>365</v>
      </c>
      <c r="K508" s="21" t="s">
        <v>449</v>
      </c>
      <c r="L508" s="49">
        <v>56595172.600000001</v>
      </c>
    </row>
    <row r="509" spans="1:16" ht="75" x14ac:dyDescent="0.25">
      <c r="A509" s="20">
        <v>107</v>
      </c>
      <c r="B509" s="32" t="s">
        <v>50</v>
      </c>
      <c r="C509" s="38" t="s">
        <v>58</v>
      </c>
      <c r="D509" s="38" t="s">
        <v>35</v>
      </c>
      <c r="E509" s="38" t="s">
        <v>367</v>
      </c>
      <c r="F509" s="38" t="s">
        <v>355</v>
      </c>
      <c r="G509" s="62" t="s">
        <v>10</v>
      </c>
      <c r="H509" s="38" t="s">
        <v>450</v>
      </c>
      <c r="I509" s="164" t="s">
        <v>422</v>
      </c>
      <c r="J509" s="38" t="s">
        <v>615</v>
      </c>
      <c r="K509" s="21" t="s">
        <v>614</v>
      </c>
      <c r="L509" s="49">
        <v>2448000</v>
      </c>
    </row>
    <row r="510" spans="1:16" ht="72" x14ac:dyDescent="0.25">
      <c r="A510" s="20">
        <v>108</v>
      </c>
      <c r="B510" s="32" t="s">
        <v>50</v>
      </c>
      <c r="C510" s="38" t="s">
        <v>59</v>
      </c>
      <c r="D510" s="38" t="s">
        <v>20</v>
      </c>
      <c r="E510" s="38" t="s">
        <v>374</v>
      </c>
      <c r="F510" s="38" t="s">
        <v>356</v>
      </c>
      <c r="G510" s="62" t="s">
        <v>10</v>
      </c>
      <c r="H510" s="38" t="s">
        <v>471</v>
      </c>
      <c r="I510" s="164" t="s">
        <v>423</v>
      </c>
      <c r="J510" s="38" t="s">
        <v>501</v>
      </c>
      <c r="K510" s="21" t="s">
        <v>53</v>
      </c>
      <c r="L510" s="49">
        <v>3550000</v>
      </c>
      <c r="P510">
        <v>1000</v>
      </c>
    </row>
    <row r="511" spans="1:16" ht="72" x14ac:dyDescent="0.25">
      <c r="A511" s="20">
        <v>109</v>
      </c>
      <c r="B511" s="32" t="s">
        <v>50</v>
      </c>
      <c r="C511" s="38" t="s">
        <v>64</v>
      </c>
      <c r="D511" s="38" t="s">
        <v>52</v>
      </c>
      <c r="E511" s="38" t="s">
        <v>367</v>
      </c>
      <c r="F511" s="38" t="s">
        <v>357</v>
      </c>
      <c r="G511" s="62" t="s">
        <v>10</v>
      </c>
      <c r="H511" s="38" t="s">
        <v>458</v>
      </c>
      <c r="I511" s="164" t="s">
        <v>424</v>
      </c>
      <c r="J511" s="38" t="s">
        <v>501</v>
      </c>
      <c r="K511" s="21" t="s">
        <v>53</v>
      </c>
      <c r="L511" s="49">
        <v>7094800</v>
      </c>
    </row>
    <row r="512" spans="1:16" ht="72" x14ac:dyDescent="0.25">
      <c r="A512" s="20">
        <v>110</v>
      </c>
      <c r="B512" s="32" t="s">
        <v>50</v>
      </c>
      <c r="C512" s="38" t="s">
        <v>63</v>
      </c>
      <c r="D512" s="38" t="s">
        <v>34</v>
      </c>
      <c r="E512" s="38" t="s">
        <v>367</v>
      </c>
      <c r="F512" s="38" t="s">
        <v>358</v>
      </c>
      <c r="G512" s="62" t="s">
        <v>10</v>
      </c>
      <c r="H512" s="38" t="s">
        <v>465</v>
      </c>
      <c r="I512" s="164" t="s">
        <v>425</v>
      </c>
      <c r="J512" s="38" t="s">
        <v>566</v>
      </c>
      <c r="K512" s="21" t="s">
        <v>53</v>
      </c>
      <c r="L512" s="49">
        <v>1562000</v>
      </c>
    </row>
    <row r="513" spans="1:12" ht="45.75" thickBot="1" x14ac:dyDescent="0.3">
      <c r="A513" s="20">
        <v>111</v>
      </c>
      <c r="B513" s="32" t="s">
        <v>50</v>
      </c>
      <c r="C513" s="38" t="s">
        <v>68</v>
      </c>
      <c r="D513" s="38" t="s">
        <v>22</v>
      </c>
      <c r="E513" s="38" t="s">
        <v>380</v>
      </c>
      <c r="F513" s="38" t="s">
        <v>359</v>
      </c>
      <c r="G513" s="62" t="s">
        <v>10</v>
      </c>
      <c r="H513" s="38" t="s">
        <v>478</v>
      </c>
      <c r="I513" s="165" t="s">
        <v>426</v>
      </c>
      <c r="J513" s="38" t="s">
        <v>543</v>
      </c>
      <c r="K513" s="32" t="s">
        <v>616</v>
      </c>
      <c r="L513" s="49">
        <v>6804000</v>
      </c>
    </row>
    <row r="514" spans="1:12" ht="15.75" thickBot="1" x14ac:dyDescent="0.3">
      <c r="A514" s="34"/>
      <c r="B514" s="35"/>
      <c r="C514" s="35"/>
      <c r="D514" s="35"/>
      <c r="E514" s="98"/>
      <c r="F514" s="35"/>
      <c r="G514" s="163" t="s">
        <v>80</v>
      </c>
      <c r="H514" s="35"/>
      <c r="I514" s="37"/>
      <c r="J514" s="37"/>
      <c r="K514" s="34"/>
      <c r="L514" s="36">
        <f>SUM(L465:L513)</f>
        <v>17481614390.839996</v>
      </c>
    </row>
    <row r="515" spans="1:12" ht="60.75" thickBot="1" x14ac:dyDescent="0.3">
      <c r="A515" s="105">
        <v>112</v>
      </c>
      <c r="B515" s="32" t="s">
        <v>50</v>
      </c>
      <c r="C515" s="38" t="s">
        <v>64</v>
      </c>
      <c r="D515" s="38" t="s">
        <v>52</v>
      </c>
      <c r="E515" s="38" t="s">
        <v>367</v>
      </c>
      <c r="F515" s="38" t="s">
        <v>1450</v>
      </c>
      <c r="G515" s="62" t="s">
        <v>10</v>
      </c>
      <c r="H515" s="38" t="s">
        <v>1157</v>
      </c>
      <c r="I515" s="38" t="s">
        <v>1452</v>
      </c>
      <c r="J515" s="166">
        <v>3</v>
      </c>
      <c r="K515" s="38" t="s">
        <v>616</v>
      </c>
      <c r="L515" s="167">
        <v>352500</v>
      </c>
    </row>
    <row r="516" spans="1:12" ht="120.75" thickBot="1" x14ac:dyDescent="0.3">
      <c r="A516" s="105">
        <v>113</v>
      </c>
      <c r="B516" s="32" t="s">
        <v>50</v>
      </c>
      <c r="C516" s="38" t="s">
        <v>64</v>
      </c>
      <c r="D516" s="38" t="s">
        <v>52</v>
      </c>
      <c r="E516" s="38" t="s">
        <v>367</v>
      </c>
      <c r="F516" s="38" t="s">
        <v>1451</v>
      </c>
      <c r="G516" s="62" t="s">
        <v>10</v>
      </c>
      <c r="H516" s="38" t="s">
        <v>1444</v>
      </c>
      <c r="I516" s="38" t="s">
        <v>1453</v>
      </c>
      <c r="J516" s="166">
        <v>7</v>
      </c>
      <c r="K516" s="38" t="s">
        <v>53</v>
      </c>
      <c r="L516" s="167">
        <v>902400</v>
      </c>
    </row>
    <row r="517" spans="1:12" ht="120.75" thickBot="1" x14ac:dyDescent="0.3">
      <c r="A517" s="105">
        <v>114</v>
      </c>
      <c r="B517" s="32" t="s">
        <v>50</v>
      </c>
      <c r="C517" s="38" t="s">
        <v>1145</v>
      </c>
      <c r="D517" s="38" t="s">
        <v>14</v>
      </c>
      <c r="E517" s="38" t="s">
        <v>1422</v>
      </c>
      <c r="F517" s="38" t="s">
        <v>1365</v>
      </c>
      <c r="G517" s="62" t="s">
        <v>10</v>
      </c>
      <c r="H517" s="38" t="s">
        <v>1428</v>
      </c>
      <c r="I517" s="38" t="s">
        <v>1454</v>
      </c>
      <c r="J517" s="166">
        <v>730</v>
      </c>
      <c r="K517" s="38" t="s">
        <v>614</v>
      </c>
      <c r="L517" s="167">
        <v>600000</v>
      </c>
    </row>
    <row r="518" spans="1:12" ht="120.75" thickBot="1" x14ac:dyDescent="0.3">
      <c r="A518" s="105">
        <v>115</v>
      </c>
      <c r="B518" s="32" t="s">
        <v>50</v>
      </c>
      <c r="C518" s="38" t="s">
        <v>1082</v>
      </c>
      <c r="D518" s="38" t="s">
        <v>14</v>
      </c>
      <c r="E518" s="38" t="s">
        <v>380</v>
      </c>
      <c r="F518" s="38" t="s">
        <v>1366</v>
      </c>
      <c r="G518" s="62" t="s">
        <v>10</v>
      </c>
      <c r="H518" s="38" t="s">
        <v>1428</v>
      </c>
      <c r="I518" s="38" t="s">
        <v>1455</v>
      </c>
      <c r="J518" s="159">
        <v>730</v>
      </c>
      <c r="K518" s="38" t="s">
        <v>614</v>
      </c>
      <c r="L518" s="167">
        <v>1519500</v>
      </c>
    </row>
    <row r="519" spans="1:12" ht="120.75" thickBot="1" x14ac:dyDescent="0.3">
      <c r="A519" s="105">
        <v>116</v>
      </c>
      <c r="B519" s="32" t="s">
        <v>50</v>
      </c>
      <c r="C519" s="38" t="s">
        <v>62</v>
      </c>
      <c r="D519" s="38" t="s">
        <v>14</v>
      </c>
      <c r="E519" s="38" t="s">
        <v>367</v>
      </c>
      <c r="F519" s="38" t="s">
        <v>1367</v>
      </c>
      <c r="G519" s="62" t="s">
        <v>10</v>
      </c>
      <c r="H519" s="38" t="s">
        <v>1429</v>
      </c>
      <c r="I519" s="38" t="s">
        <v>1456</v>
      </c>
      <c r="J519" s="159" t="s">
        <v>543</v>
      </c>
      <c r="K519" s="38" t="s">
        <v>614</v>
      </c>
      <c r="L519" s="167">
        <v>5535320</v>
      </c>
    </row>
    <row r="520" spans="1:12" ht="75.75" thickBot="1" x14ac:dyDescent="0.3">
      <c r="A520" s="105">
        <v>117</v>
      </c>
      <c r="B520" s="32" t="s">
        <v>50</v>
      </c>
      <c r="C520" s="38" t="s">
        <v>1412</v>
      </c>
      <c r="D520" s="38" t="s">
        <v>1410</v>
      </c>
      <c r="E520" s="38" t="s">
        <v>367</v>
      </c>
      <c r="F520" s="38" t="s">
        <v>1368</v>
      </c>
      <c r="G520" s="62" t="s">
        <v>10</v>
      </c>
      <c r="H520" s="38" t="s">
        <v>1430</v>
      </c>
      <c r="I520" s="38" t="s">
        <v>1457</v>
      </c>
      <c r="J520" s="159" t="s">
        <v>566</v>
      </c>
      <c r="K520" s="38" t="s">
        <v>616</v>
      </c>
      <c r="L520" s="167">
        <v>7876377.5999999996</v>
      </c>
    </row>
    <row r="521" spans="1:12" ht="120.75" thickBot="1" x14ac:dyDescent="0.3">
      <c r="A521" s="105">
        <v>118</v>
      </c>
      <c r="B521" s="32" t="s">
        <v>50</v>
      </c>
      <c r="C521" s="38" t="s">
        <v>1413</v>
      </c>
      <c r="D521" s="38" t="s">
        <v>22</v>
      </c>
      <c r="E521" s="38" t="s">
        <v>367</v>
      </c>
      <c r="F521" s="38" t="s">
        <v>1369</v>
      </c>
      <c r="G521" s="62" t="s">
        <v>10</v>
      </c>
      <c r="H521" s="38" t="s">
        <v>1431</v>
      </c>
      <c r="I521" s="38" t="s">
        <v>1458</v>
      </c>
      <c r="J521" s="159">
        <v>365</v>
      </c>
      <c r="K521" s="38" t="s">
        <v>447</v>
      </c>
      <c r="L521" s="167">
        <v>24716250</v>
      </c>
    </row>
    <row r="522" spans="1:12" ht="120.75" thickBot="1" x14ac:dyDescent="0.3">
      <c r="A522" s="105">
        <v>119</v>
      </c>
      <c r="B522" s="32" t="s">
        <v>50</v>
      </c>
      <c r="C522" s="38" t="s">
        <v>64</v>
      </c>
      <c r="D522" s="38" t="s">
        <v>52</v>
      </c>
      <c r="E522" s="38" t="s">
        <v>367</v>
      </c>
      <c r="F522" s="38" t="s">
        <v>1370</v>
      </c>
      <c r="G522" s="62" t="s">
        <v>10</v>
      </c>
      <c r="H522" s="38" t="s">
        <v>1432</v>
      </c>
      <c r="I522" s="38" t="s">
        <v>1424</v>
      </c>
      <c r="J522" s="159">
        <v>7</v>
      </c>
      <c r="K522" s="38" t="s">
        <v>53</v>
      </c>
      <c r="L522" s="167">
        <v>3661680</v>
      </c>
    </row>
    <row r="523" spans="1:12" ht="120.75" thickBot="1" x14ac:dyDescent="0.3">
      <c r="A523" s="105">
        <v>120</v>
      </c>
      <c r="B523" s="32" t="s">
        <v>50</v>
      </c>
      <c r="C523" s="38" t="s">
        <v>64</v>
      </c>
      <c r="D523" s="38" t="s">
        <v>52</v>
      </c>
      <c r="E523" s="38" t="s">
        <v>367</v>
      </c>
      <c r="F523" s="38" t="s">
        <v>1371</v>
      </c>
      <c r="G523" s="62" t="s">
        <v>10</v>
      </c>
      <c r="H523" s="38" t="s">
        <v>1433</v>
      </c>
      <c r="I523" s="38" t="s">
        <v>1459</v>
      </c>
      <c r="J523" s="159">
        <v>7</v>
      </c>
      <c r="K523" s="38" t="s">
        <v>53</v>
      </c>
      <c r="L523" s="167">
        <v>757500</v>
      </c>
    </row>
    <row r="524" spans="1:12" ht="45.75" thickBot="1" x14ac:dyDescent="0.3">
      <c r="A524" s="105">
        <v>121</v>
      </c>
      <c r="B524" s="32" t="s">
        <v>50</v>
      </c>
      <c r="C524" s="38" t="s">
        <v>961</v>
      </c>
      <c r="D524" s="38" t="s">
        <v>648</v>
      </c>
      <c r="E524" s="38" t="s">
        <v>367</v>
      </c>
      <c r="F524" s="38" t="s">
        <v>1372</v>
      </c>
      <c r="G524" s="62" t="s">
        <v>10</v>
      </c>
      <c r="H524" s="38" t="s">
        <v>1434</v>
      </c>
      <c r="I524" s="38" t="s">
        <v>1460</v>
      </c>
      <c r="J524" s="159">
        <v>3</v>
      </c>
      <c r="K524" s="38" t="s">
        <v>616</v>
      </c>
      <c r="L524" s="167">
        <v>4825800</v>
      </c>
    </row>
    <row r="525" spans="1:12" ht="120.75" thickBot="1" x14ac:dyDescent="0.3">
      <c r="A525" s="105">
        <v>122</v>
      </c>
      <c r="B525" s="32" t="s">
        <v>50</v>
      </c>
      <c r="C525" s="38" t="s">
        <v>1414</v>
      </c>
      <c r="D525" s="38" t="s">
        <v>17</v>
      </c>
      <c r="E525" s="38" t="s">
        <v>1423</v>
      </c>
      <c r="F525" s="38" t="s">
        <v>1373</v>
      </c>
      <c r="G525" s="62" t="s">
        <v>10</v>
      </c>
      <c r="H525" s="38" t="s">
        <v>1435</v>
      </c>
      <c r="I525" s="38" t="s">
        <v>1461</v>
      </c>
      <c r="J525" s="159">
        <v>30</v>
      </c>
      <c r="K525" s="38" t="s">
        <v>51</v>
      </c>
      <c r="L525" s="167">
        <v>8550259.1999999993</v>
      </c>
    </row>
    <row r="526" spans="1:12" ht="120.75" thickBot="1" x14ac:dyDescent="0.3">
      <c r="A526" s="105">
        <v>123</v>
      </c>
      <c r="B526" s="32" t="s">
        <v>50</v>
      </c>
      <c r="C526" s="38" t="s">
        <v>62</v>
      </c>
      <c r="D526" s="38" t="s">
        <v>14</v>
      </c>
      <c r="E526" s="38" t="s">
        <v>367</v>
      </c>
      <c r="F526" s="38" t="s">
        <v>1374</v>
      </c>
      <c r="G526" s="62" t="s">
        <v>10</v>
      </c>
      <c r="H526" s="38" t="s">
        <v>1429</v>
      </c>
      <c r="I526" s="38" t="s">
        <v>1462</v>
      </c>
      <c r="J526" s="159">
        <v>30</v>
      </c>
      <c r="K526" s="65" t="s">
        <v>614</v>
      </c>
      <c r="L526" s="167">
        <v>22734350</v>
      </c>
    </row>
    <row r="527" spans="1:12" ht="120.75" thickBot="1" x14ac:dyDescent="0.3">
      <c r="A527" s="105">
        <v>124</v>
      </c>
      <c r="B527" s="32" t="s">
        <v>50</v>
      </c>
      <c r="C527" s="38" t="s">
        <v>64</v>
      </c>
      <c r="D527" s="38" t="s">
        <v>52</v>
      </c>
      <c r="E527" s="38" t="s">
        <v>367</v>
      </c>
      <c r="F527" s="38" t="s">
        <v>1375</v>
      </c>
      <c r="G527" s="62" t="s">
        <v>10</v>
      </c>
      <c r="H527" s="38" t="s">
        <v>1436</v>
      </c>
      <c r="I527" s="38" t="s">
        <v>1463</v>
      </c>
      <c r="J527" s="159">
        <v>7</v>
      </c>
      <c r="K527" s="38" t="s">
        <v>53</v>
      </c>
      <c r="L527" s="167">
        <v>720000</v>
      </c>
    </row>
    <row r="528" spans="1:12" ht="60.75" thickBot="1" x14ac:dyDescent="0.3">
      <c r="A528" s="105">
        <v>125</v>
      </c>
      <c r="B528" s="32" t="s">
        <v>50</v>
      </c>
      <c r="C528" s="38" t="s">
        <v>995</v>
      </c>
      <c r="D528" s="38" t="s">
        <v>42</v>
      </c>
      <c r="E528" s="38" t="s">
        <v>1424</v>
      </c>
      <c r="F528" s="38" t="s">
        <v>1376</v>
      </c>
      <c r="G528" s="62" t="s">
        <v>10</v>
      </c>
      <c r="H528" s="38" t="s">
        <v>1437</v>
      </c>
      <c r="I528" s="38" t="s">
        <v>1464</v>
      </c>
      <c r="J528" s="159">
        <v>3</v>
      </c>
      <c r="K528" s="38" t="s">
        <v>616</v>
      </c>
      <c r="L528" s="167">
        <v>1400000</v>
      </c>
    </row>
    <row r="529" spans="1:12" ht="120.75" thickBot="1" x14ac:dyDescent="0.3">
      <c r="A529" s="105">
        <v>126</v>
      </c>
      <c r="B529" s="32" t="s">
        <v>50</v>
      </c>
      <c r="C529" s="38" t="s">
        <v>1415</v>
      </c>
      <c r="D529" s="38" t="s">
        <v>14</v>
      </c>
      <c r="E529" s="38" t="s">
        <v>367</v>
      </c>
      <c r="F529" s="38" t="s">
        <v>1377</v>
      </c>
      <c r="G529" s="62" t="s">
        <v>10</v>
      </c>
      <c r="H529" s="38" t="s">
        <v>1438</v>
      </c>
      <c r="I529" s="38" t="s">
        <v>1465</v>
      </c>
      <c r="J529" s="159">
        <v>365</v>
      </c>
      <c r="K529" s="38" t="s">
        <v>54</v>
      </c>
      <c r="L529" s="167">
        <v>108000000</v>
      </c>
    </row>
    <row r="530" spans="1:12" ht="120.75" thickBot="1" x14ac:dyDescent="0.3">
      <c r="A530" s="105">
        <v>127</v>
      </c>
      <c r="B530" s="32" t="s">
        <v>50</v>
      </c>
      <c r="C530" s="38" t="s">
        <v>64</v>
      </c>
      <c r="D530" s="38" t="s">
        <v>52</v>
      </c>
      <c r="E530" s="38" t="s">
        <v>367</v>
      </c>
      <c r="F530" s="38" t="s">
        <v>1378</v>
      </c>
      <c r="G530" s="62" t="s">
        <v>10</v>
      </c>
      <c r="H530" s="38" t="s">
        <v>1432</v>
      </c>
      <c r="I530" s="38" t="s">
        <v>1466</v>
      </c>
      <c r="J530" s="159">
        <v>7</v>
      </c>
      <c r="K530" s="38" t="s">
        <v>53</v>
      </c>
      <c r="L530" s="167">
        <v>7722000</v>
      </c>
    </row>
    <row r="531" spans="1:12" ht="60.75" thickBot="1" x14ac:dyDescent="0.3">
      <c r="A531" s="105">
        <v>128</v>
      </c>
      <c r="B531" s="32" t="s">
        <v>50</v>
      </c>
      <c r="C531" s="38" t="s">
        <v>1416</v>
      </c>
      <c r="D531" s="38" t="s">
        <v>22</v>
      </c>
      <c r="E531" s="38" t="s">
        <v>367</v>
      </c>
      <c r="F531" s="38" t="s">
        <v>1379</v>
      </c>
      <c r="G531" s="62" t="s">
        <v>10</v>
      </c>
      <c r="H531" s="38" t="s">
        <v>1439</v>
      </c>
      <c r="I531" s="38" t="s">
        <v>1467</v>
      </c>
      <c r="J531" s="159">
        <v>10</v>
      </c>
      <c r="K531" s="38" t="s">
        <v>616</v>
      </c>
      <c r="L531" s="167">
        <v>380800</v>
      </c>
    </row>
    <row r="532" spans="1:12" ht="90.75" thickBot="1" x14ac:dyDescent="0.3">
      <c r="A532" s="105">
        <v>129</v>
      </c>
      <c r="B532" s="32" t="s">
        <v>50</v>
      </c>
      <c r="C532" s="38" t="s">
        <v>58</v>
      </c>
      <c r="D532" s="38" t="s">
        <v>35</v>
      </c>
      <c r="E532" s="38" t="s">
        <v>373</v>
      </c>
      <c r="F532" s="38" t="s">
        <v>1380</v>
      </c>
      <c r="G532" s="62" t="s">
        <v>10</v>
      </c>
      <c r="H532" s="38" t="s">
        <v>1440</v>
      </c>
      <c r="I532" s="38" t="s">
        <v>1468</v>
      </c>
      <c r="J532" s="159">
        <v>7</v>
      </c>
      <c r="K532" s="38" t="s">
        <v>614</v>
      </c>
      <c r="L532" s="167">
        <v>9792000</v>
      </c>
    </row>
    <row r="533" spans="1:12" ht="120.75" thickBot="1" x14ac:dyDescent="0.3">
      <c r="A533" s="105">
        <v>130</v>
      </c>
      <c r="B533" s="32" t="s">
        <v>50</v>
      </c>
      <c r="C533" s="38" t="s">
        <v>62</v>
      </c>
      <c r="D533" s="38" t="s">
        <v>14</v>
      </c>
      <c r="E533" s="38" t="s">
        <v>367</v>
      </c>
      <c r="F533" s="38" t="s">
        <v>1381</v>
      </c>
      <c r="G533" s="62" t="s">
        <v>10</v>
      </c>
      <c r="H533" s="38" t="s">
        <v>1429</v>
      </c>
      <c r="I533" s="38" t="s">
        <v>1469</v>
      </c>
      <c r="J533" s="159">
        <v>30</v>
      </c>
      <c r="K533" s="38" t="s">
        <v>614</v>
      </c>
      <c r="L533" s="167">
        <v>7907600</v>
      </c>
    </row>
    <row r="534" spans="1:12" ht="120.75" thickBot="1" x14ac:dyDescent="0.3">
      <c r="A534" s="105">
        <v>131</v>
      </c>
      <c r="B534" s="32" t="s">
        <v>50</v>
      </c>
      <c r="C534" s="38" t="s">
        <v>62</v>
      </c>
      <c r="D534" s="38" t="s">
        <v>14</v>
      </c>
      <c r="E534" s="38" t="s">
        <v>367</v>
      </c>
      <c r="F534" s="38" t="s">
        <v>1382</v>
      </c>
      <c r="G534" s="62" t="s">
        <v>10</v>
      </c>
      <c r="H534" s="38" t="s">
        <v>1429</v>
      </c>
      <c r="I534" s="38" t="s">
        <v>1470</v>
      </c>
      <c r="J534" s="159">
        <v>30</v>
      </c>
      <c r="K534" s="38" t="s">
        <v>614</v>
      </c>
      <c r="L534" s="167">
        <v>118218620</v>
      </c>
    </row>
    <row r="535" spans="1:12" ht="120.75" thickBot="1" x14ac:dyDescent="0.3">
      <c r="A535" s="105">
        <v>132</v>
      </c>
      <c r="B535" s="32" t="s">
        <v>50</v>
      </c>
      <c r="C535" s="38" t="s">
        <v>64</v>
      </c>
      <c r="D535" s="38" t="s">
        <v>52</v>
      </c>
      <c r="E535" s="38" t="s">
        <v>367</v>
      </c>
      <c r="F535" s="38" t="s">
        <v>1383</v>
      </c>
      <c r="G535" s="62" t="s">
        <v>10</v>
      </c>
      <c r="H535" s="38" t="s">
        <v>1433</v>
      </c>
      <c r="I535" s="38" t="s">
        <v>1471</v>
      </c>
      <c r="J535" s="159">
        <v>7</v>
      </c>
      <c r="K535" s="38" t="s">
        <v>53</v>
      </c>
      <c r="L535" s="167">
        <v>533000</v>
      </c>
    </row>
    <row r="536" spans="1:12" ht="120.75" thickBot="1" x14ac:dyDescent="0.3">
      <c r="A536" s="105">
        <v>133</v>
      </c>
      <c r="B536" s="32" t="s">
        <v>50</v>
      </c>
      <c r="C536" s="38" t="s">
        <v>64</v>
      </c>
      <c r="D536" s="38" t="s">
        <v>52</v>
      </c>
      <c r="E536" s="38" t="s">
        <v>367</v>
      </c>
      <c r="F536" s="38" t="s">
        <v>1384</v>
      </c>
      <c r="G536" s="62" t="s">
        <v>10</v>
      </c>
      <c r="H536" s="38" t="s">
        <v>1436</v>
      </c>
      <c r="I536" s="38" t="s">
        <v>1472</v>
      </c>
      <c r="J536" s="159">
        <v>7</v>
      </c>
      <c r="K536" s="38" t="s">
        <v>53</v>
      </c>
      <c r="L536" s="167">
        <v>3230400</v>
      </c>
    </row>
    <row r="537" spans="1:12" ht="120.75" thickBot="1" x14ac:dyDescent="0.3">
      <c r="A537" s="105">
        <v>134</v>
      </c>
      <c r="B537" s="32" t="s">
        <v>50</v>
      </c>
      <c r="C537" s="38" t="s">
        <v>64</v>
      </c>
      <c r="D537" s="38" t="s">
        <v>52</v>
      </c>
      <c r="E537" s="38" t="s">
        <v>367</v>
      </c>
      <c r="F537" s="38" t="s">
        <v>1385</v>
      </c>
      <c r="G537" s="62" t="s">
        <v>10</v>
      </c>
      <c r="H537" s="38" t="s">
        <v>1436</v>
      </c>
      <c r="I537" s="38" t="s">
        <v>1473</v>
      </c>
      <c r="J537" s="159">
        <v>7</v>
      </c>
      <c r="K537" s="38" t="s">
        <v>53</v>
      </c>
      <c r="L537" s="167">
        <v>1554000</v>
      </c>
    </row>
    <row r="538" spans="1:12" ht="120.75" thickBot="1" x14ac:dyDescent="0.3">
      <c r="A538" s="105">
        <v>135</v>
      </c>
      <c r="B538" s="32" t="s">
        <v>50</v>
      </c>
      <c r="C538" s="38" t="s">
        <v>64</v>
      </c>
      <c r="D538" s="38" t="s">
        <v>52</v>
      </c>
      <c r="E538" s="38" t="s">
        <v>367</v>
      </c>
      <c r="F538" s="38" t="s">
        <v>1386</v>
      </c>
      <c r="G538" s="62" t="s">
        <v>10</v>
      </c>
      <c r="H538" s="38" t="s">
        <v>1436</v>
      </c>
      <c r="I538" s="38" t="s">
        <v>1474</v>
      </c>
      <c r="J538" s="159">
        <v>7</v>
      </c>
      <c r="K538" s="38" t="s">
        <v>53</v>
      </c>
      <c r="L538" s="167">
        <v>538800</v>
      </c>
    </row>
    <row r="539" spans="1:12" ht="120.75" thickBot="1" x14ac:dyDescent="0.3">
      <c r="A539" s="105">
        <v>136</v>
      </c>
      <c r="B539" s="32" t="s">
        <v>50</v>
      </c>
      <c r="C539" s="38" t="s">
        <v>64</v>
      </c>
      <c r="D539" s="38" t="s">
        <v>52</v>
      </c>
      <c r="E539" s="38" t="s">
        <v>367</v>
      </c>
      <c r="F539" s="38" t="s">
        <v>1387</v>
      </c>
      <c r="G539" s="62" t="s">
        <v>10</v>
      </c>
      <c r="H539" s="38" t="s">
        <v>1436</v>
      </c>
      <c r="I539" s="38" t="s">
        <v>1474</v>
      </c>
      <c r="J539" s="159">
        <v>7</v>
      </c>
      <c r="K539" s="38" t="s">
        <v>53</v>
      </c>
      <c r="L539" s="167">
        <v>5140800</v>
      </c>
    </row>
    <row r="540" spans="1:12" ht="30.75" thickBot="1" x14ac:dyDescent="0.3">
      <c r="A540" s="105">
        <v>137</v>
      </c>
      <c r="B540" s="32" t="s">
        <v>50</v>
      </c>
      <c r="C540" s="38" t="s">
        <v>1149</v>
      </c>
      <c r="D540" s="38" t="s">
        <v>36</v>
      </c>
      <c r="E540" s="38" t="s">
        <v>367</v>
      </c>
      <c r="F540" s="38" t="s">
        <v>1388</v>
      </c>
      <c r="G540" s="62" t="s">
        <v>10</v>
      </c>
      <c r="H540" s="38" t="s">
        <v>1441</v>
      </c>
      <c r="I540" s="38" t="s">
        <v>1475</v>
      </c>
      <c r="J540" s="159">
        <v>365</v>
      </c>
      <c r="K540" s="38" t="s">
        <v>614</v>
      </c>
      <c r="L540" s="167">
        <v>73500</v>
      </c>
    </row>
    <row r="541" spans="1:12" ht="60.75" thickBot="1" x14ac:dyDescent="0.3">
      <c r="A541" s="105">
        <v>138</v>
      </c>
      <c r="B541" s="32" t="s">
        <v>50</v>
      </c>
      <c r="C541" s="38" t="s">
        <v>1417</v>
      </c>
      <c r="D541" s="38" t="s">
        <v>360</v>
      </c>
      <c r="E541" s="38" t="s">
        <v>1425</v>
      </c>
      <c r="F541" s="38" t="s">
        <v>1389</v>
      </c>
      <c r="G541" s="62" t="s">
        <v>10</v>
      </c>
      <c r="H541" s="38" t="s">
        <v>1442</v>
      </c>
      <c r="I541" s="38" t="s">
        <v>380</v>
      </c>
      <c r="J541" s="159">
        <v>10</v>
      </c>
      <c r="K541" s="38" t="s">
        <v>616</v>
      </c>
      <c r="L541" s="167">
        <v>1500000</v>
      </c>
    </row>
    <row r="542" spans="1:12" ht="45.75" thickBot="1" x14ac:dyDescent="0.3">
      <c r="A542" s="105">
        <v>139</v>
      </c>
      <c r="B542" s="32" t="s">
        <v>50</v>
      </c>
      <c r="C542" s="38" t="s">
        <v>1418</v>
      </c>
      <c r="D542" s="38" t="s">
        <v>20</v>
      </c>
      <c r="E542" s="38" t="s">
        <v>367</v>
      </c>
      <c r="F542" s="38" t="s">
        <v>1390</v>
      </c>
      <c r="G542" s="62" t="s">
        <v>10</v>
      </c>
      <c r="H542" s="38" t="s">
        <v>1426</v>
      </c>
      <c r="I542" s="38" t="s">
        <v>1476</v>
      </c>
      <c r="J542" s="159">
        <v>10</v>
      </c>
      <c r="K542" s="38" t="s">
        <v>616</v>
      </c>
      <c r="L542" s="167">
        <v>5951000</v>
      </c>
    </row>
    <row r="543" spans="1:12" ht="120.75" thickBot="1" x14ac:dyDescent="0.3">
      <c r="A543" s="105">
        <v>140</v>
      </c>
      <c r="B543" s="32" t="s">
        <v>50</v>
      </c>
      <c r="C543" s="38" t="s">
        <v>1159</v>
      </c>
      <c r="D543" s="38" t="s">
        <v>40</v>
      </c>
      <c r="E543" s="38" t="s">
        <v>367</v>
      </c>
      <c r="F543" s="38" t="s">
        <v>1391</v>
      </c>
      <c r="G543" s="62" t="s">
        <v>10</v>
      </c>
      <c r="H543" s="38" t="s">
        <v>1161</v>
      </c>
      <c r="I543" s="38" t="s">
        <v>1477</v>
      </c>
      <c r="J543" s="159">
        <v>5</v>
      </c>
      <c r="K543" s="38" t="s">
        <v>53</v>
      </c>
      <c r="L543" s="167">
        <v>2550000</v>
      </c>
    </row>
    <row r="544" spans="1:12" ht="90.75" thickBot="1" x14ac:dyDescent="0.3">
      <c r="A544" s="105">
        <v>141</v>
      </c>
      <c r="B544" s="32" t="s">
        <v>50</v>
      </c>
      <c r="C544" s="38" t="s">
        <v>1419</v>
      </c>
      <c r="D544" s="38" t="s">
        <v>1411</v>
      </c>
      <c r="E544" s="38" t="s">
        <v>367</v>
      </c>
      <c r="F544" s="38" t="s">
        <v>1392</v>
      </c>
      <c r="G544" s="62" t="s">
        <v>10</v>
      </c>
      <c r="H544" s="38" t="s">
        <v>1443</v>
      </c>
      <c r="I544" s="38" t="s">
        <v>1478</v>
      </c>
      <c r="J544" s="159">
        <v>15</v>
      </c>
      <c r="K544" s="38" t="s">
        <v>614</v>
      </c>
      <c r="L544" s="167">
        <v>1191832.3500000001</v>
      </c>
    </row>
    <row r="545" spans="1:12" ht="90.75" thickBot="1" x14ac:dyDescent="0.3">
      <c r="A545" s="105">
        <v>142</v>
      </c>
      <c r="B545" s="32" t="s">
        <v>50</v>
      </c>
      <c r="C545" s="38" t="s">
        <v>1419</v>
      </c>
      <c r="D545" s="38" t="s">
        <v>1411</v>
      </c>
      <c r="E545" s="38" t="s">
        <v>367</v>
      </c>
      <c r="F545" s="38" t="s">
        <v>1393</v>
      </c>
      <c r="G545" s="62" t="s">
        <v>10</v>
      </c>
      <c r="H545" s="38" t="s">
        <v>1443</v>
      </c>
      <c r="I545" s="38" t="s">
        <v>1479</v>
      </c>
      <c r="J545" s="159">
        <v>15</v>
      </c>
      <c r="K545" s="38" t="s">
        <v>614</v>
      </c>
      <c r="L545" s="167">
        <v>1142400</v>
      </c>
    </row>
    <row r="546" spans="1:12" ht="120.75" thickBot="1" x14ac:dyDescent="0.3">
      <c r="A546" s="105">
        <v>143</v>
      </c>
      <c r="B546" s="32" t="s">
        <v>50</v>
      </c>
      <c r="C546" s="38" t="s">
        <v>63</v>
      </c>
      <c r="D546" s="38" t="s">
        <v>34</v>
      </c>
      <c r="E546" s="38" t="s">
        <v>367</v>
      </c>
      <c r="F546" s="38" t="s">
        <v>1394</v>
      </c>
      <c r="G546" s="62" t="s">
        <v>10</v>
      </c>
      <c r="H546" s="38" t="s">
        <v>1433</v>
      </c>
      <c r="I546" s="38" t="s">
        <v>1480</v>
      </c>
      <c r="J546" s="159">
        <v>7</v>
      </c>
      <c r="K546" s="38" t="s">
        <v>53</v>
      </c>
      <c r="L546" s="167">
        <v>2814000</v>
      </c>
    </row>
    <row r="547" spans="1:12" ht="120.75" thickBot="1" x14ac:dyDescent="0.3">
      <c r="A547" s="105">
        <v>144</v>
      </c>
      <c r="B547" s="32" t="s">
        <v>50</v>
      </c>
      <c r="C547" s="38" t="s">
        <v>63</v>
      </c>
      <c r="D547" s="38" t="s">
        <v>34</v>
      </c>
      <c r="E547" s="38" t="s">
        <v>367</v>
      </c>
      <c r="F547" s="38" t="s">
        <v>1395</v>
      </c>
      <c r="G547" s="62" t="s">
        <v>10</v>
      </c>
      <c r="H547" s="38" t="s">
        <v>1433</v>
      </c>
      <c r="I547" s="38" t="s">
        <v>1481</v>
      </c>
      <c r="J547" s="159">
        <v>7</v>
      </c>
      <c r="K547" s="38" t="s">
        <v>53</v>
      </c>
      <c r="L547" s="167">
        <v>1933500</v>
      </c>
    </row>
    <row r="548" spans="1:12" ht="120.75" thickBot="1" x14ac:dyDescent="0.3">
      <c r="A548" s="105">
        <v>145</v>
      </c>
      <c r="B548" s="32" t="s">
        <v>50</v>
      </c>
      <c r="C548" s="38" t="s">
        <v>64</v>
      </c>
      <c r="D548" s="38" t="s">
        <v>52</v>
      </c>
      <c r="E548" s="38" t="s">
        <v>367</v>
      </c>
      <c r="F548" s="38" t="s">
        <v>1396</v>
      </c>
      <c r="G548" s="62" t="s">
        <v>10</v>
      </c>
      <c r="H548" s="38" t="s">
        <v>1444</v>
      </c>
      <c r="I548" s="38" t="s">
        <v>1482</v>
      </c>
      <c r="J548" s="159">
        <v>7</v>
      </c>
      <c r="K548" s="38" t="s">
        <v>53</v>
      </c>
      <c r="L548" s="167">
        <v>1212000</v>
      </c>
    </row>
    <row r="549" spans="1:12" ht="120.75" thickBot="1" x14ac:dyDescent="0.3">
      <c r="A549" s="105">
        <v>146</v>
      </c>
      <c r="B549" s="32" t="s">
        <v>50</v>
      </c>
      <c r="C549" s="38" t="s">
        <v>1420</v>
      </c>
      <c r="D549" s="38" t="s">
        <v>24</v>
      </c>
      <c r="E549" s="38" t="s">
        <v>373</v>
      </c>
      <c r="F549" s="38" t="s">
        <v>1397</v>
      </c>
      <c r="G549" s="62" t="s">
        <v>10</v>
      </c>
      <c r="H549" s="38" t="s">
        <v>1445</v>
      </c>
      <c r="I549" s="38" t="s">
        <v>1483</v>
      </c>
      <c r="J549" s="159">
        <v>25</v>
      </c>
      <c r="K549" s="38" t="s">
        <v>54</v>
      </c>
      <c r="L549" s="167">
        <v>353638167</v>
      </c>
    </row>
    <row r="550" spans="1:12" ht="120.75" thickBot="1" x14ac:dyDescent="0.3">
      <c r="A550" s="105">
        <v>147</v>
      </c>
      <c r="B550" s="32" t="s">
        <v>50</v>
      </c>
      <c r="C550" s="38" t="s">
        <v>1421</v>
      </c>
      <c r="D550" s="38" t="s">
        <v>18</v>
      </c>
      <c r="E550" s="38" t="s">
        <v>367</v>
      </c>
      <c r="F550" s="38" t="s">
        <v>1398</v>
      </c>
      <c r="G550" s="62" t="s">
        <v>10</v>
      </c>
      <c r="H550" s="38" t="s">
        <v>1446</v>
      </c>
      <c r="I550" s="38" t="s">
        <v>1457</v>
      </c>
      <c r="J550" s="159">
        <v>7</v>
      </c>
      <c r="K550" s="38" t="s">
        <v>53</v>
      </c>
      <c r="L550" s="167">
        <v>8570000</v>
      </c>
    </row>
    <row r="551" spans="1:12" ht="120.75" thickBot="1" x14ac:dyDescent="0.3">
      <c r="A551" s="105">
        <v>148</v>
      </c>
      <c r="B551" s="32" t="s">
        <v>50</v>
      </c>
      <c r="C551" s="38" t="s">
        <v>64</v>
      </c>
      <c r="D551" s="38" t="s">
        <v>52</v>
      </c>
      <c r="E551" s="38" t="s">
        <v>367</v>
      </c>
      <c r="F551" s="38" t="s">
        <v>1399</v>
      </c>
      <c r="G551" s="62" t="s">
        <v>10</v>
      </c>
      <c r="H551" s="38" t="s">
        <v>1447</v>
      </c>
      <c r="I551" s="38" t="s">
        <v>1484</v>
      </c>
      <c r="J551" s="159">
        <v>7</v>
      </c>
      <c r="K551" s="38" t="s">
        <v>53</v>
      </c>
      <c r="L551" s="167">
        <v>5645900</v>
      </c>
    </row>
    <row r="552" spans="1:12" ht="120.75" thickBot="1" x14ac:dyDescent="0.3">
      <c r="A552" s="105">
        <v>149</v>
      </c>
      <c r="B552" s="32" t="s">
        <v>50</v>
      </c>
      <c r="C552" s="38" t="s">
        <v>63</v>
      </c>
      <c r="D552" s="38" t="s">
        <v>34</v>
      </c>
      <c r="E552" s="38" t="s">
        <v>367</v>
      </c>
      <c r="F552" s="38" t="s">
        <v>1400</v>
      </c>
      <c r="G552" s="62" t="s">
        <v>10</v>
      </c>
      <c r="H552" s="38" t="s">
        <v>1433</v>
      </c>
      <c r="I552" s="38" t="s">
        <v>1485</v>
      </c>
      <c r="J552" s="159">
        <v>7</v>
      </c>
      <c r="K552" s="38" t="s">
        <v>53</v>
      </c>
      <c r="L552" s="167">
        <v>6284500</v>
      </c>
    </row>
    <row r="553" spans="1:12" ht="120.75" thickBot="1" x14ac:dyDescent="0.3">
      <c r="A553" s="105">
        <v>150</v>
      </c>
      <c r="B553" s="32" t="s">
        <v>50</v>
      </c>
      <c r="C553" s="38" t="s">
        <v>63</v>
      </c>
      <c r="D553" s="38" t="s">
        <v>34</v>
      </c>
      <c r="E553" s="38" t="s">
        <v>367</v>
      </c>
      <c r="F553" s="38" t="s">
        <v>1401</v>
      </c>
      <c r="G553" s="62" t="s">
        <v>10</v>
      </c>
      <c r="H553" s="38" t="s">
        <v>1433</v>
      </c>
      <c r="I553" s="38" t="s">
        <v>1486</v>
      </c>
      <c r="J553" s="159">
        <v>7</v>
      </c>
      <c r="K553" s="38" t="s">
        <v>53</v>
      </c>
      <c r="L553" s="167">
        <v>3797000</v>
      </c>
    </row>
    <row r="554" spans="1:12" ht="120.75" thickBot="1" x14ac:dyDescent="0.3">
      <c r="A554" s="105">
        <v>151</v>
      </c>
      <c r="B554" s="32" t="s">
        <v>50</v>
      </c>
      <c r="C554" s="38" t="s">
        <v>64</v>
      </c>
      <c r="D554" s="38" t="s">
        <v>52</v>
      </c>
      <c r="E554" s="38" t="s">
        <v>367</v>
      </c>
      <c r="F554" s="38" t="s">
        <v>1402</v>
      </c>
      <c r="G554" s="62" t="s">
        <v>10</v>
      </c>
      <c r="H554" s="38" t="s">
        <v>1436</v>
      </c>
      <c r="I554" s="38" t="s">
        <v>1487</v>
      </c>
      <c r="J554" s="159">
        <v>7</v>
      </c>
      <c r="K554" s="38" t="s">
        <v>53</v>
      </c>
      <c r="L554" s="167">
        <v>3698670</v>
      </c>
    </row>
    <row r="555" spans="1:12" ht="120.75" thickBot="1" x14ac:dyDescent="0.3">
      <c r="A555" s="105">
        <v>152</v>
      </c>
      <c r="B555" s="32" t="s">
        <v>50</v>
      </c>
      <c r="C555" s="38" t="s">
        <v>64</v>
      </c>
      <c r="D555" s="38" t="s">
        <v>52</v>
      </c>
      <c r="E555" s="38" t="s">
        <v>367</v>
      </c>
      <c r="F555" s="38" t="s">
        <v>1403</v>
      </c>
      <c r="G555" s="62" t="s">
        <v>10</v>
      </c>
      <c r="H555" s="38" t="s">
        <v>1432</v>
      </c>
      <c r="I555" s="38" t="s">
        <v>1488</v>
      </c>
      <c r="J555" s="159">
        <v>7</v>
      </c>
      <c r="K555" s="38" t="s">
        <v>53</v>
      </c>
      <c r="L555" s="167">
        <v>9525120</v>
      </c>
    </row>
    <row r="556" spans="1:12" ht="120.75" thickBot="1" x14ac:dyDescent="0.3">
      <c r="A556" s="105">
        <v>153</v>
      </c>
      <c r="B556" s="32" t="s">
        <v>50</v>
      </c>
      <c r="C556" s="38" t="s">
        <v>64</v>
      </c>
      <c r="D556" s="38" t="s">
        <v>52</v>
      </c>
      <c r="E556" s="38" t="s">
        <v>367</v>
      </c>
      <c r="F556" s="38" t="s">
        <v>1404</v>
      </c>
      <c r="G556" s="62" t="s">
        <v>10</v>
      </c>
      <c r="H556" s="38" t="s">
        <v>1448</v>
      </c>
      <c r="I556" s="38" t="s">
        <v>1489</v>
      </c>
      <c r="J556" s="159">
        <v>7</v>
      </c>
      <c r="K556" s="38" t="s">
        <v>53</v>
      </c>
      <c r="L556" s="167">
        <v>16048500</v>
      </c>
    </row>
    <row r="557" spans="1:12" ht="120.75" thickBot="1" x14ac:dyDescent="0.3">
      <c r="A557" s="105">
        <v>154</v>
      </c>
      <c r="B557" s="32" t="s">
        <v>50</v>
      </c>
      <c r="C557" s="38" t="s">
        <v>64</v>
      </c>
      <c r="D557" s="38" t="s">
        <v>52</v>
      </c>
      <c r="E557" s="38" t="s">
        <v>367</v>
      </c>
      <c r="F557" s="38" t="s">
        <v>1405</v>
      </c>
      <c r="G557" s="62" t="s">
        <v>10</v>
      </c>
      <c r="H557" s="38" t="s">
        <v>1432</v>
      </c>
      <c r="I557" s="38" t="s">
        <v>1490</v>
      </c>
      <c r="J557" s="159">
        <v>7</v>
      </c>
      <c r="K557" s="38" t="s">
        <v>53</v>
      </c>
      <c r="L557" s="167">
        <v>1565520</v>
      </c>
    </row>
    <row r="558" spans="1:12" ht="120.75" thickBot="1" x14ac:dyDescent="0.3">
      <c r="A558" s="105">
        <v>155</v>
      </c>
      <c r="B558" s="32" t="s">
        <v>50</v>
      </c>
      <c r="C558" s="38" t="s">
        <v>64</v>
      </c>
      <c r="D558" s="38" t="s">
        <v>52</v>
      </c>
      <c r="E558" s="38" t="s">
        <v>367</v>
      </c>
      <c r="F558" s="38" t="s">
        <v>1406</v>
      </c>
      <c r="G558" s="62" t="s">
        <v>10</v>
      </c>
      <c r="H558" s="38" t="s">
        <v>1447</v>
      </c>
      <c r="I558" s="38" t="s">
        <v>1491</v>
      </c>
      <c r="J558" s="159">
        <v>7</v>
      </c>
      <c r="K558" s="38" t="s">
        <v>53</v>
      </c>
      <c r="L558" s="167">
        <v>14237400</v>
      </c>
    </row>
    <row r="559" spans="1:12" ht="120.75" thickBot="1" x14ac:dyDescent="0.3">
      <c r="A559" s="168">
        <v>156</v>
      </c>
      <c r="B559" s="169">
        <v>201053774</v>
      </c>
      <c r="C559" s="136" t="s">
        <v>64</v>
      </c>
      <c r="D559" s="136" t="s">
        <v>52</v>
      </c>
      <c r="E559" s="136" t="s">
        <v>367</v>
      </c>
      <c r="F559" s="136" t="s">
        <v>1407</v>
      </c>
      <c r="G559" s="155" t="s">
        <v>10</v>
      </c>
      <c r="H559" s="136" t="s">
        <v>1449</v>
      </c>
      <c r="I559" s="136" t="s">
        <v>1492</v>
      </c>
      <c r="J559" s="160">
        <v>7</v>
      </c>
      <c r="K559" s="136" t="s">
        <v>53</v>
      </c>
      <c r="L559" s="170">
        <v>10825200</v>
      </c>
    </row>
    <row r="560" spans="1:12" ht="15.75" thickBot="1" x14ac:dyDescent="0.3">
      <c r="A560" s="34"/>
      <c r="B560" s="35"/>
      <c r="C560" s="35"/>
      <c r="D560" s="35"/>
      <c r="E560" s="98"/>
      <c r="F560" s="35"/>
      <c r="G560" s="163" t="s">
        <v>1222</v>
      </c>
      <c r="H560" s="35"/>
      <c r="I560" s="37"/>
      <c r="J560" s="34"/>
      <c r="K560" s="37"/>
      <c r="L560" s="171">
        <f>SUM(L515:L559)</f>
        <v>799374166.1500001</v>
      </c>
    </row>
    <row r="561" spans="1:12" ht="120.75" thickBot="1" x14ac:dyDescent="0.3">
      <c r="A561" s="105">
        <v>157</v>
      </c>
      <c r="B561" s="146">
        <v>201053774</v>
      </c>
      <c r="C561" s="38" t="s">
        <v>64</v>
      </c>
      <c r="D561" s="38" t="s">
        <v>52</v>
      </c>
      <c r="E561" s="38" t="s">
        <v>367</v>
      </c>
      <c r="F561" s="38" t="s">
        <v>1809</v>
      </c>
      <c r="G561" s="131" t="s">
        <v>10</v>
      </c>
      <c r="H561" s="38" t="s">
        <v>1436</v>
      </c>
      <c r="I561" s="38" t="s">
        <v>1810</v>
      </c>
      <c r="J561" s="159">
        <v>7</v>
      </c>
      <c r="K561" s="38" t="s">
        <v>53</v>
      </c>
      <c r="L561" s="63">
        <v>2094000</v>
      </c>
    </row>
    <row r="562" spans="1:12" ht="90.75" thickBot="1" x14ac:dyDescent="0.3">
      <c r="A562" s="105">
        <v>158</v>
      </c>
      <c r="B562" s="146">
        <v>201053774</v>
      </c>
      <c r="C562" s="38" t="s">
        <v>1811</v>
      </c>
      <c r="D562" s="38" t="s">
        <v>1411</v>
      </c>
      <c r="E562" s="38" t="s">
        <v>367</v>
      </c>
      <c r="F562" s="38" t="s">
        <v>1812</v>
      </c>
      <c r="G562" s="131" t="s">
        <v>10</v>
      </c>
      <c r="H562" s="38" t="s">
        <v>1813</v>
      </c>
      <c r="I562" s="38" t="s">
        <v>1814</v>
      </c>
      <c r="J562" s="159">
        <v>7</v>
      </c>
      <c r="K562" s="38" t="s">
        <v>614</v>
      </c>
      <c r="L562" s="63">
        <v>7909291.71</v>
      </c>
    </row>
    <row r="563" spans="1:12" ht="120.75" thickBot="1" x14ac:dyDescent="0.3">
      <c r="A563" s="105">
        <v>159</v>
      </c>
      <c r="B563" s="146">
        <v>201053774</v>
      </c>
      <c r="C563" s="38" t="s">
        <v>64</v>
      </c>
      <c r="D563" s="38" t="s">
        <v>52</v>
      </c>
      <c r="E563" s="38" t="s">
        <v>367</v>
      </c>
      <c r="F563" s="38" t="s">
        <v>1815</v>
      </c>
      <c r="G563" s="131" t="s">
        <v>10</v>
      </c>
      <c r="H563" s="38" t="s">
        <v>1816</v>
      </c>
      <c r="I563" s="38" t="s">
        <v>372</v>
      </c>
      <c r="J563" s="159">
        <v>7</v>
      </c>
      <c r="K563" s="38" t="s">
        <v>53</v>
      </c>
      <c r="L563" s="63">
        <v>37895500</v>
      </c>
    </row>
    <row r="564" spans="1:12" ht="120.75" thickBot="1" x14ac:dyDescent="0.3">
      <c r="A564" s="105">
        <v>160</v>
      </c>
      <c r="B564" s="146">
        <v>201053774</v>
      </c>
      <c r="C564" s="38" t="s">
        <v>1817</v>
      </c>
      <c r="D564" s="38" t="s">
        <v>17</v>
      </c>
      <c r="E564" s="38" t="s">
        <v>1818</v>
      </c>
      <c r="F564" s="38" t="s">
        <v>1819</v>
      </c>
      <c r="G564" s="131" t="s">
        <v>10</v>
      </c>
      <c r="H564" s="38" t="s">
        <v>1435</v>
      </c>
      <c r="I564" s="38" t="s">
        <v>1820</v>
      </c>
      <c r="J564" s="159">
        <v>30</v>
      </c>
      <c r="K564" s="38" t="s">
        <v>51</v>
      </c>
      <c r="L564" s="63">
        <v>3804019.52</v>
      </c>
    </row>
    <row r="565" spans="1:12" ht="120.75" thickBot="1" x14ac:dyDescent="0.3">
      <c r="A565" s="105">
        <v>161</v>
      </c>
      <c r="B565" s="146">
        <v>201053774</v>
      </c>
      <c r="C565" s="38" t="s">
        <v>64</v>
      </c>
      <c r="D565" s="38" t="s">
        <v>52</v>
      </c>
      <c r="E565" s="38" t="s">
        <v>367</v>
      </c>
      <c r="F565" s="38" t="s">
        <v>1821</v>
      </c>
      <c r="G565" s="131" t="s">
        <v>10</v>
      </c>
      <c r="H565" s="38" t="s">
        <v>1433</v>
      </c>
      <c r="I565" s="38" t="s">
        <v>1822</v>
      </c>
      <c r="J565" s="159">
        <v>7</v>
      </c>
      <c r="K565" s="38" t="s">
        <v>53</v>
      </c>
      <c r="L565" s="63">
        <v>2005500</v>
      </c>
    </row>
    <row r="566" spans="1:12" ht="120.75" thickBot="1" x14ac:dyDescent="0.3">
      <c r="A566" s="105">
        <v>162</v>
      </c>
      <c r="B566" s="146">
        <v>201053774</v>
      </c>
      <c r="C566" s="38" t="s">
        <v>64</v>
      </c>
      <c r="D566" s="38" t="s">
        <v>52</v>
      </c>
      <c r="E566" s="38" t="s">
        <v>367</v>
      </c>
      <c r="F566" s="38" t="s">
        <v>1823</v>
      </c>
      <c r="G566" s="131" t="s">
        <v>10</v>
      </c>
      <c r="H566" s="38" t="s">
        <v>1433</v>
      </c>
      <c r="I566" s="38" t="s">
        <v>1824</v>
      </c>
      <c r="J566" s="159">
        <v>7</v>
      </c>
      <c r="K566" s="38" t="s">
        <v>53</v>
      </c>
      <c r="L566" s="63">
        <v>670000</v>
      </c>
    </row>
    <row r="567" spans="1:12" ht="120.75" thickBot="1" x14ac:dyDescent="0.3">
      <c r="A567" s="105">
        <v>163</v>
      </c>
      <c r="B567" s="146">
        <v>201053774</v>
      </c>
      <c r="C567" s="38" t="s">
        <v>64</v>
      </c>
      <c r="D567" s="38" t="s">
        <v>52</v>
      </c>
      <c r="E567" s="38" t="s">
        <v>367</v>
      </c>
      <c r="F567" s="38" t="s">
        <v>1825</v>
      </c>
      <c r="G567" s="131" t="s">
        <v>10</v>
      </c>
      <c r="H567" s="38" t="s">
        <v>1436</v>
      </c>
      <c r="I567" s="38" t="s">
        <v>1826</v>
      </c>
      <c r="J567" s="159">
        <v>7</v>
      </c>
      <c r="K567" s="38" t="s">
        <v>53</v>
      </c>
      <c r="L567" s="63">
        <v>2222400</v>
      </c>
    </row>
    <row r="568" spans="1:12" ht="120.75" thickBot="1" x14ac:dyDescent="0.3">
      <c r="A568" s="105">
        <v>164</v>
      </c>
      <c r="B568" s="146">
        <v>201053774</v>
      </c>
      <c r="C568" s="38" t="s">
        <v>64</v>
      </c>
      <c r="D568" s="38" t="s">
        <v>52</v>
      </c>
      <c r="E568" s="38" t="s">
        <v>367</v>
      </c>
      <c r="F568" s="38" t="s">
        <v>1827</v>
      </c>
      <c r="G568" s="131" t="s">
        <v>10</v>
      </c>
      <c r="H568" s="38" t="s">
        <v>1436</v>
      </c>
      <c r="I568" s="38" t="s">
        <v>1828</v>
      </c>
      <c r="J568" s="159">
        <v>7</v>
      </c>
      <c r="K568" s="38" t="s">
        <v>53</v>
      </c>
      <c r="L568" s="63">
        <v>3458100</v>
      </c>
    </row>
    <row r="569" spans="1:12" ht="120.75" thickBot="1" x14ac:dyDescent="0.3">
      <c r="A569" s="105">
        <v>165</v>
      </c>
      <c r="B569" s="146">
        <v>201053774</v>
      </c>
      <c r="C569" s="38" t="s">
        <v>64</v>
      </c>
      <c r="D569" s="38" t="s">
        <v>52</v>
      </c>
      <c r="E569" s="38" t="s">
        <v>367</v>
      </c>
      <c r="F569" s="38" t="s">
        <v>1829</v>
      </c>
      <c r="G569" s="131" t="s">
        <v>10</v>
      </c>
      <c r="H569" s="38" t="s">
        <v>1436</v>
      </c>
      <c r="I569" s="38" t="s">
        <v>1830</v>
      </c>
      <c r="J569" s="159">
        <v>7</v>
      </c>
      <c r="K569" s="38" t="s">
        <v>53</v>
      </c>
      <c r="L569" s="63">
        <v>868750</v>
      </c>
    </row>
    <row r="570" spans="1:12" ht="120.75" thickBot="1" x14ac:dyDescent="0.3">
      <c r="A570" s="105">
        <v>166</v>
      </c>
      <c r="B570" s="146">
        <v>201053774</v>
      </c>
      <c r="C570" s="38" t="s">
        <v>64</v>
      </c>
      <c r="D570" s="38" t="s">
        <v>52</v>
      </c>
      <c r="E570" s="38" t="s">
        <v>367</v>
      </c>
      <c r="F570" s="38" t="s">
        <v>1831</v>
      </c>
      <c r="G570" s="131" t="s">
        <v>10</v>
      </c>
      <c r="H570" s="38" t="s">
        <v>1432</v>
      </c>
      <c r="I570" s="38" t="s">
        <v>1832</v>
      </c>
      <c r="J570" s="159">
        <v>7</v>
      </c>
      <c r="K570" s="38" t="s">
        <v>53</v>
      </c>
      <c r="L570" s="63">
        <v>1432200</v>
      </c>
    </row>
    <row r="571" spans="1:12" ht="120.75" thickBot="1" x14ac:dyDescent="0.3">
      <c r="A571" s="105">
        <v>167</v>
      </c>
      <c r="B571" s="146">
        <v>201053774</v>
      </c>
      <c r="C571" s="38" t="s">
        <v>64</v>
      </c>
      <c r="D571" s="38" t="s">
        <v>52</v>
      </c>
      <c r="E571" s="38" t="s">
        <v>367</v>
      </c>
      <c r="F571" s="38" t="s">
        <v>1833</v>
      </c>
      <c r="G571" s="131" t="s">
        <v>10</v>
      </c>
      <c r="H571" s="38" t="s">
        <v>1444</v>
      </c>
      <c r="I571" s="38" t="s">
        <v>1834</v>
      </c>
      <c r="J571" s="159">
        <v>7</v>
      </c>
      <c r="K571" s="38" t="s">
        <v>53</v>
      </c>
      <c r="L571" s="63">
        <v>5180400</v>
      </c>
    </row>
    <row r="572" spans="1:12" ht="120.75" thickBot="1" x14ac:dyDescent="0.3">
      <c r="A572" s="105">
        <v>168</v>
      </c>
      <c r="B572" s="146">
        <v>201053774</v>
      </c>
      <c r="C572" s="38" t="s">
        <v>64</v>
      </c>
      <c r="D572" s="38" t="s">
        <v>52</v>
      </c>
      <c r="E572" s="38" t="s">
        <v>367</v>
      </c>
      <c r="F572" s="38" t="s">
        <v>1835</v>
      </c>
      <c r="G572" s="131" t="s">
        <v>10</v>
      </c>
      <c r="H572" s="38" t="s">
        <v>1433</v>
      </c>
      <c r="I572" s="38" t="s">
        <v>1836</v>
      </c>
      <c r="J572" s="159">
        <v>7</v>
      </c>
      <c r="K572" s="38" t="s">
        <v>53</v>
      </c>
      <c r="L572" s="63">
        <v>699500</v>
      </c>
    </row>
    <row r="573" spans="1:12" ht="120.75" thickBot="1" x14ac:dyDescent="0.3">
      <c r="A573" s="105">
        <v>169</v>
      </c>
      <c r="B573" s="146">
        <v>201053774</v>
      </c>
      <c r="C573" s="38" t="s">
        <v>436</v>
      </c>
      <c r="D573" s="38" t="s">
        <v>44</v>
      </c>
      <c r="E573" s="38" t="s">
        <v>374</v>
      </c>
      <c r="F573" s="38" t="s">
        <v>1837</v>
      </c>
      <c r="G573" s="131" t="s">
        <v>10</v>
      </c>
      <c r="H573" s="38" t="s">
        <v>1838</v>
      </c>
      <c r="I573" s="38" t="s">
        <v>1839</v>
      </c>
      <c r="J573" s="159">
        <v>12</v>
      </c>
      <c r="K573" s="38" t="s">
        <v>53</v>
      </c>
      <c r="L573" s="63">
        <v>2400000</v>
      </c>
    </row>
    <row r="574" spans="1:12" ht="120.75" thickBot="1" x14ac:dyDescent="0.3">
      <c r="A574" s="105">
        <v>170</v>
      </c>
      <c r="B574" s="146">
        <v>201053774</v>
      </c>
      <c r="C574" s="38" t="s">
        <v>1840</v>
      </c>
      <c r="D574" s="38" t="s">
        <v>1744</v>
      </c>
      <c r="E574" s="38" t="s">
        <v>374</v>
      </c>
      <c r="F574" s="38" t="s">
        <v>1841</v>
      </c>
      <c r="G574" s="131" t="s">
        <v>10</v>
      </c>
      <c r="H574" s="38" t="s">
        <v>1838</v>
      </c>
      <c r="I574" s="38" t="s">
        <v>1492</v>
      </c>
      <c r="J574" s="159">
        <v>12</v>
      </c>
      <c r="K574" s="38" t="s">
        <v>53</v>
      </c>
      <c r="L574" s="63">
        <v>1500000</v>
      </c>
    </row>
    <row r="575" spans="1:12" ht="60.75" thickBot="1" x14ac:dyDescent="0.3">
      <c r="A575" s="105">
        <v>171</v>
      </c>
      <c r="B575" s="146">
        <v>201053774</v>
      </c>
      <c r="C575" s="38" t="s">
        <v>1842</v>
      </c>
      <c r="D575" s="38" t="s">
        <v>17</v>
      </c>
      <c r="E575" s="38" t="s">
        <v>1422</v>
      </c>
      <c r="F575" s="38" t="s">
        <v>1843</v>
      </c>
      <c r="G575" s="131" t="s">
        <v>10</v>
      </c>
      <c r="H575" s="38" t="s">
        <v>1844</v>
      </c>
      <c r="I575" s="38" t="s">
        <v>1845</v>
      </c>
      <c r="J575" s="159">
        <v>10</v>
      </c>
      <c r="K575" s="38" t="s">
        <v>616</v>
      </c>
      <c r="L575" s="63">
        <v>2000000</v>
      </c>
    </row>
    <row r="576" spans="1:12" ht="120.75" thickBot="1" x14ac:dyDescent="0.3">
      <c r="A576" s="105">
        <v>172</v>
      </c>
      <c r="B576" s="146">
        <v>201053774</v>
      </c>
      <c r="C576" s="38" t="s">
        <v>436</v>
      </c>
      <c r="D576" s="38" t="s">
        <v>20</v>
      </c>
      <c r="E576" s="38" t="s">
        <v>373</v>
      </c>
      <c r="F576" s="38" t="s">
        <v>1846</v>
      </c>
      <c r="G576" s="131" t="s">
        <v>10</v>
      </c>
      <c r="H576" s="38" t="s">
        <v>1838</v>
      </c>
      <c r="I576" s="38" t="s">
        <v>1847</v>
      </c>
      <c r="J576" s="159">
        <v>12</v>
      </c>
      <c r="K576" s="38" t="s">
        <v>53</v>
      </c>
      <c r="L576" s="63">
        <v>8800000</v>
      </c>
    </row>
    <row r="577" spans="1:12" ht="120.75" thickBot="1" x14ac:dyDescent="0.3">
      <c r="A577" s="105">
        <v>173</v>
      </c>
      <c r="B577" s="146">
        <v>201053774</v>
      </c>
      <c r="C577" s="38" t="s">
        <v>64</v>
      </c>
      <c r="D577" s="38" t="s">
        <v>52</v>
      </c>
      <c r="E577" s="38" t="s">
        <v>367</v>
      </c>
      <c r="F577" s="38" t="s">
        <v>1848</v>
      </c>
      <c r="G577" s="131" t="s">
        <v>10</v>
      </c>
      <c r="H577" s="38" t="s">
        <v>1432</v>
      </c>
      <c r="I577" s="38" t="s">
        <v>376</v>
      </c>
      <c r="J577" s="159">
        <v>7</v>
      </c>
      <c r="K577" s="38" t="s">
        <v>53</v>
      </c>
      <c r="L577" s="63">
        <v>1354200</v>
      </c>
    </row>
    <row r="578" spans="1:12" ht="120.75" thickBot="1" x14ac:dyDescent="0.3">
      <c r="A578" s="105">
        <v>174</v>
      </c>
      <c r="B578" s="146">
        <v>201053774</v>
      </c>
      <c r="C578" s="38" t="s">
        <v>1849</v>
      </c>
      <c r="D578" s="38" t="s">
        <v>18</v>
      </c>
      <c r="E578" s="38" t="s">
        <v>1850</v>
      </c>
      <c r="F578" s="38" t="s">
        <v>1851</v>
      </c>
      <c r="G578" s="131" t="s">
        <v>10</v>
      </c>
      <c r="H578" s="38" t="s">
        <v>1435</v>
      </c>
      <c r="I578" s="38" t="s">
        <v>1852</v>
      </c>
      <c r="J578" s="159">
        <v>30</v>
      </c>
      <c r="K578" s="38" t="s">
        <v>51</v>
      </c>
      <c r="L578" s="63">
        <v>11911800.32</v>
      </c>
    </row>
    <row r="579" spans="1:12" ht="45.75" thickBot="1" x14ac:dyDescent="0.3">
      <c r="A579" s="105">
        <v>175</v>
      </c>
      <c r="B579" s="146">
        <v>201053774</v>
      </c>
      <c r="C579" s="38" t="s">
        <v>784</v>
      </c>
      <c r="D579" s="38" t="s">
        <v>19</v>
      </c>
      <c r="E579" s="38" t="s">
        <v>1853</v>
      </c>
      <c r="F579" s="38" t="s">
        <v>1854</v>
      </c>
      <c r="G579" s="131" t="s">
        <v>10</v>
      </c>
      <c r="H579" s="38" t="s">
        <v>1855</v>
      </c>
      <c r="I579" s="38" t="s">
        <v>1847</v>
      </c>
      <c r="J579" s="159">
        <v>7</v>
      </c>
      <c r="K579" s="38" t="s">
        <v>616</v>
      </c>
      <c r="L579" s="63">
        <v>7330000</v>
      </c>
    </row>
    <row r="580" spans="1:12" ht="60.75" thickBot="1" x14ac:dyDescent="0.3">
      <c r="A580" s="105">
        <v>176</v>
      </c>
      <c r="B580" s="146">
        <v>201053774</v>
      </c>
      <c r="C580" s="38" t="s">
        <v>995</v>
      </c>
      <c r="D580" s="38" t="s">
        <v>42</v>
      </c>
      <c r="E580" s="38" t="s">
        <v>1856</v>
      </c>
      <c r="F580" s="38" t="s">
        <v>1857</v>
      </c>
      <c r="G580" s="131" t="s">
        <v>10</v>
      </c>
      <c r="H580" s="38" t="s">
        <v>1437</v>
      </c>
      <c r="I580" s="38" t="s">
        <v>1858</v>
      </c>
      <c r="J580" s="159">
        <v>7</v>
      </c>
      <c r="K580" s="38" t="s">
        <v>616</v>
      </c>
      <c r="L580" s="63">
        <v>1260000</v>
      </c>
    </row>
    <row r="581" spans="1:12" ht="120.75" thickBot="1" x14ac:dyDescent="0.3">
      <c r="A581" s="105">
        <v>177</v>
      </c>
      <c r="B581" s="146">
        <v>201053774</v>
      </c>
      <c r="C581" s="38" t="s">
        <v>62</v>
      </c>
      <c r="D581" s="38" t="s">
        <v>14</v>
      </c>
      <c r="E581" s="38" t="s">
        <v>367</v>
      </c>
      <c r="F581" s="38" t="s">
        <v>1859</v>
      </c>
      <c r="G581" s="131" t="s">
        <v>10</v>
      </c>
      <c r="H581" s="38" t="s">
        <v>1860</v>
      </c>
      <c r="I581" s="38" t="s">
        <v>1861</v>
      </c>
      <c r="J581" s="159">
        <v>30</v>
      </c>
      <c r="K581" s="38" t="s">
        <v>614</v>
      </c>
      <c r="L581" s="63">
        <v>8896050</v>
      </c>
    </row>
    <row r="582" spans="1:12" ht="120.75" thickBot="1" x14ac:dyDescent="0.3">
      <c r="A582" s="105">
        <v>178</v>
      </c>
      <c r="B582" s="146">
        <v>201053774</v>
      </c>
      <c r="C582" s="38" t="s">
        <v>1082</v>
      </c>
      <c r="D582" s="38" t="s">
        <v>14</v>
      </c>
      <c r="E582" s="38" t="s">
        <v>1862</v>
      </c>
      <c r="F582" s="38" t="s">
        <v>1863</v>
      </c>
      <c r="G582" s="131" t="s">
        <v>10</v>
      </c>
      <c r="H582" s="38" t="s">
        <v>1864</v>
      </c>
      <c r="I582" s="38" t="s">
        <v>1865</v>
      </c>
      <c r="J582" s="159">
        <v>30</v>
      </c>
      <c r="K582" s="38" t="s">
        <v>614</v>
      </c>
      <c r="L582" s="63">
        <v>2444400</v>
      </c>
    </row>
    <row r="583" spans="1:12" ht="120.75" thickBot="1" x14ac:dyDescent="0.3">
      <c r="A583" s="105">
        <v>179</v>
      </c>
      <c r="B583" s="146">
        <v>201053774</v>
      </c>
      <c r="C583" s="38" t="s">
        <v>64</v>
      </c>
      <c r="D583" s="38" t="s">
        <v>52</v>
      </c>
      <c r="E583" s="38" t="s">
        <v>367</v>
      </c>
      <c r="F583" s="38" t="s">
        <v>1866</v>
      </c>
      <c r="G583" s="131" t="s">
        <v>10</v>
      </c>
      <c r="H583" s="38" t="s">
        <v>1433</v>
      </c>
      <c r="I583" s="38" t="s">
        <v>1867</v>
      </c>
      <c r="J583" s="159">
        <v>7</v>
      </c>
      <c r="K583" s="38" t="s">
        <v>53</v>
      </c>
      <c r="L583" s="63">
        <v>1041500</v>
      </c>
    </row>
    <row r="584" spans="1:12" ht="120.75" thickBot="1" x14ac:dyDescent="0.3">
      <c r="A584" s="105">
        <v>180</v>
      </c>
      <c r="B584" s="146">
        <v>201053774</v>
      </c>
      <c r="C584" s="38" t="s">
        <v>64</v>
      </c>
      <c r="D584" s="38" t="s">
        <v>52</v>
      </c>
      <c r="E584" s="38" t="s">
        <v>367</v>
      </c>
      <c r="F584" s="38" t="s">
        <v>1868</v>
      </c>
      <c r="G584" s="131" t="s">
        <v>10</v>
      </c>
      <c r="H584" s="38" t="s">
        <v>1433</v>
      </c>
      <c r="I584" s="38" t="s">
        <v>1869</v>
      </c>
      <c r="J584" s="159">
        <v>7</v>
      </c>
      <c r="K584" s="38" t="s">
        <v>53</v>
      </c>
      <c r="L584" s="63">
        <v>3632500</v>
      </c>
    </row>
    <row r="585" spans="1:12" ht="120.75" thickBot="1" x14ac:dyDescent="0.3">
      <c r="A585" s="105">
        <v>181</v>
      </c>
      <c r="B585" s="146">
        <v>201053774</v>
      </c>
      <c r="C585" s="38" t="s">
        <v>64</v>
      </c>
      <c r="D585" s="38" t="s">
        <v>52</v>
      </c>
      <c r="E585" s="38" t="s">
        <v>367</v>
      </c>
      <c r="F585" s="38" t="s">
        <v>1870</v>
      </c>
      <c r="G585" s="131" t="s">
        <v>10</v>
      </c>
      <c r="H585" s="38" t="s">
        <v>1432</v>
      </c>
      <c r="I585" s="38" t="s">
        <v>1871</v>
      </c>
      <c r="J585" s="159">
        <v>7</v>
      </c>
      <c r="K585" s="38" t="s">
        <v>53</v>
      </c>
      <c r="L585" s="63">
        <v>533280</v>
      </c>
    </row>
    <row r="586" spans="1:12" ht="120.75" thickBot="1" x14ac:dyDescent="0.3">
      <c r="A586" s="105">
        <v>182</v>
      </c>
      <c r="B586" s="146">
        <v>201053774</v>
      </c>
      <c r="C586" s="38" t="s">
        <v>64</v>
      </c>
      <c r="D586" s="38" t="s">
        <v>52</v>
      </c>
      <c r="E586" s="38" t="s">
        <v>367</v>
      </c>
      <c r="F586" s="38" t="s">
        <v>1872</v>
      </c>
      <c r="G586" s="131" t="s">
        <v>10</v>
      </c>
      <c r="H586" s="38" t="s">
        <v>1432</v>
      </c>
      <c r="I586" s="38" t="s">
        <v>1873</v>
      </c>
      <c r="J586" s="159">
        <v>7</v>
      </c>
      <c r="K586" s="38" t="s">
        <v>53</v>
      </c>
      <c r="L586" s="63">
        <v>1155000</v>
      </c>
    </row>
    <row r="587" spans="1:12" ht="120.75" thickBot="1" x14ac:dyDescent="0.3">
      <c r="A587" s="105">
        <v>183</v>
      </c>
      <c r="B587" s="146">
        <v>201053774</v>
      </c>
      <c r="C587" s="38" t="s">
        <v>64</v>
      </c>
      <c r="D587" s="38" t="s">
        <v>52</v>
      </c>
      <c r="E587" s="38" t="s">
        <v>367</v>
      </c>
      <c r="F587" s="38" t="s">
        <v>1874</v>
      </c>
      <c r="G587" s="131" t="s">
        <v>10</v>
      </c>
      <c r="H587" s="38" t="s">
        <v>1436</v>
      </c>
      <c r="I587" s="38" t="s">
        <v>1875</v>
      </c>
      <c r="J587" s="159">
        <v>7</v>
      </c>
      <c r="K587" s="38" t="s">
        <v>53</v>
      </c>
      <c r="L587" s="63">
        <v>2311200</v>
      </c>
    </row>
    <row r="588" spans="1:12" ht="120.75" thickBot="1" x14ac:dyDescent="0.3">
      <c r="A588" s="105">
        <v>184</v>
      </c>
      <c r="B588" s="146">
        <v>201053774</v>
      </c>
      <c r="C588" s="38" t="s">
        <v>64</v>
      </c>
      <c r="D588" s="38" t="s">
        <v>52</v>
      </c>
      <c r="E588" s="38" t="s">
        <v>367</v>
      </c>
      <c r="F588" s="38" t="s">
        <v>1876</v>
      </c>
      <c r="G588" s="131" t="s">
        <v>10</v>
      </c>
      <c r="H588" s="38" t="s">
        <v>1444</v>
      </c>
      <c r="I588" s="38" t="s">
        <v>1877</v>
      </c>
      <c r="J588" s="159">
        <v>7</v>
      </c>
      <c r="K588" s="38" t="s">
        <v>53</v>
      </c>
      <c r="L588" s="63">
        <v>1715800</v>
      </c>
    </row>
    <row r="589" spans="1:12" ht="120.75" thickBot="1" x14ac:dyDescent="0.3">
      <c r="A589" s="105">
        <v>185</v>
      </c>
      <c r="B589" s="146">
        <v>201053774</v>
      </c>
      <c r="C589" s="38" t="s">
        <v>1176</v>
      </c>
      <c r="D589" s="38" t="s">
        <v>20</v>
      </c>
      <c r="E589" s="38" t="s">
        <v>367</v>
      </c>
      <c r="F589" s="38" t="s">
        <v>1878</v>
      </c>
      <c r="G589" s="131" t="s">
        <v>10</v>
      </c>
      <c r="H589" s="38" t="s">
        <v>1838</v>
      </c>
      <c r="I589" s="38" t="s">
        <v>1879</v>
      </c>
      <c r="J589" s="159">
        <v>12</v>
      </c>
      <c r="K589" s="38" t="s">
        <v>53</v>
      </c>
      <c r="L589" s="63">
        <v>6000000</v>
      </c>
    </row>
    <row r="590" spans="1:12" ht="120.75" thickBot="1" x14ac:dyDescent="0.3">
      <c r="A590" s="105">
        <v>186</v>
      </c>
      <c r="B590" s="146">
        <v>201053774</v>
      </c>
      <c r="C590" s="38" t="s">
        <v>64</v>
      </c>
      <c r="D590" s="38" t="s">
        <v>52</v>
      </c>
      <c r="E590" s="38" t="s">
        <v>367</v>
      </c>
      <c r="F590" s="38" t="s">
        <v>1880</v>
      </c>
      <c r="G590" s="131" t="s">
        <v>10</v>
      </c>
      <c r="H590" s="38" t="s">
        <v>1881</v>
      </c>
      <c r="I590" s="38" t="s">
        <v>1882</v>
      </c>
      <c r="J590" s="159">
        <v>7</v>
      </c>
      <c r="K590" s="38" t="s">
        <v>53</v>
      </c>
      <c r="L590" s="63">
        <v>7709000</v>
      </c>
    </row>
    <row r="591" spans="1:12" ht="120.75" thickBot="1" x14ac:dyDescent="0.3">
      <c r="A591" s="105">
        <v>187</v>
      </c>
      <c r="B591" s="146">
        <v>201053774</v>
      </c>
      <c r="C591" s="38" t="s">
        <v>64</v>
      </c>
      <c r="D591" s="38" t="s">
        <v>52</v>
      </c>
      <c r="E591" s="38" t="s">
        <v>367</v>
      </c>
      <c r="F591" s="38" t="s">
        <v>1883</v>
      </c>
      <c r="G591" s="131" t="s">
        <v>10</v>
      </c>
      <c r="H591" s="38" t="s">
        <v>1436</v>
      </c>
      <c r="I591" s="38" t="s">
        <v>1884</v>
      </c>
      <c r="J591" s="159">
        <v>7</v>
      </c>
      <c r="K591" s="38" t="s">
        <v>53</v>
      </c>
      <c r="L591" s="63">
        <v>7653920</v>
      </c>
    </row>
    <row r="592" spans="1:12" ht="120.75" thickBot="1" x14ac:dyDescent="0.3">
      <c r="A592" s="105">
        <v>188</v>
      </c>
      <c r="B592" s="146">
        <v>201053774</v>
      </c>
      <c r="C592" s="38" t="s">
        <v>64</v>
      </c>
      <c r="D592" s="38" t="s">
        <v>52</v>
      </c>
      <c r="E592" s="38" t="s">
        <v>367</v>
      </c>
      <c r="F592" s="38" t="s">
        <v>1885</v>
      </c>
      <c r="G592" s="131" t="s">
        <v>10</v>
      </c>
      <c r="H592" s="38" t="s">
        <v>1432</v>
      </c>
      <c r="I592" s="38" t="s">
        <v>1886</v>
      </c>
      <c r="J592" s="159">
        <v>7</v>
      </c>
      <c r="K592" s="38" t="s">
        <v>53</v>
      </c>
      <c r="L592" s="63">
        <v>1269840</v>
      </c>
    </row>
    <row r="593" spans="1:12" ht="120.75" thickBot="1" x14ac:dyDescent="0.3">
      <c r="A593" s="105">
        <v>189</v>
      </c>
      <c r="B593" s="146">
        <v>201053774</v>
      </c>
      <c r="C593" s="38" t="s">
        <v>64</v>
      </c>
      <c r="D593" s="38" t="s">
        <v>52</v>
      </c>
      <c r="E593" s="38" t="s">
        <v>367</v>
      </c>
      <c r="F593" s="38" t="s">
        <v>1887</v>
      </c>
      <c r="G593" s="131" t="s">
        <v>10</v>
      </c>
      <c r="H593" s="38" t="s">
        <v>1444</v>
      </c>
      <c r="I593" s="38" t="s">
        <v>1888</v>
      </c>
      <c r="J593" s="159">
        <v>7</v>
      </c>
      <c r="K593" s="38" t="s">
        <v>53</v>
      </c>
      <c r="L593" s="63">
        <v>405600</v>
      </c>
    </row>
    <row r="594" spans="1:12" ht="120.75" thickBot="1" x14ac:dyDescent="0.3">
      <c r="A594" s="105">
        <v>190</v>
      </c>
      <c r="B594" s="146">
        <v>201053774</v>
      </c>
      <c r="C594" s="38" t="s">
        <v>64</v>
      </c>
      <c r="D594" s="38" t="s">
        <v>52</v>
      </c>
      <c r="E594" s="38" t="s">
        <v>367</v>
      </c>
      <c r="F594" s="38" t="s">
        <v>1889</v>
      </c>
      <c r="G594" s="131" t="s">
        <v>10</v>
      </c>
      <c r="H594" s="38" t="s">
        <v>1890</v>
      </c>
      <c r="I594" s="38" t="s">
        <v>1891</v>
      </c>
      <c r="J594" s="159">
        <v>7</v>
      </c>
      <c r="K594" s="38" t="s">
        <v>53</v>
      </c>
      <c r="L594" s="63">
        <v>4770400</v>
      </c>
    </row>
    <row r="595" spans="1:12" ht="120.75" thickBot="1" x14ac:dyDescent="0.3">
      <c r="A595" s="105">
        <v>191</v>
      </c>
      <c r="B595" s="146">
        <v>201053774</v>
      </c>
      <c r="C595" s="38" t="s">
        <v>64</v>
      </c>
      <c r="D595" s="38" t="s">
        <v>52</v>
      </c>
      <c r="E595" s="38" t="s">
        <v>367</v>
      </c>
      <c r="F595" s="38" t="s">
        <v>1892</v>
      </c>
      <c r="G595" s="131" t="s">
        <v>10</v>
      </c>
      <c r="H595" s="38" t="s">
        <v>1433</v>
      </c>
      <c r="I595" s="38" t="s">
        <v>1893</v>
      </c>
      <c r="J595" s="159">
        <v>7</v>
      </c>
      <c r="K595" s="38" t="s">
        <v>53</v>
      </c>
      <c r="L595" s="63">
        <v>1973500</v>
      </c>
    </row>
    <row r="596" spans="1:12" ht="120.75" thickBot="1" x14ac:dyDescent="0.3">
      <c r="A596" s="105">
        <v>192</v>
      </c>
      <c r="B596" s="146">
        <v>201053774</v>
      </c>
      <c r="C596" s="38" t="s">
        <v>64</v>
      </c>
      <c r="D596" s="38" t="s">
        <v>52</v>
      </c>
      <c r="E596" s="38" t="s">
        <v>367</v>
      </c>
      <c r="F596" s="38" t="s">
        <v>1894</v>
      </c>
      <c r="G596" s="131" t="s">
        <v>10</v>
      </c>
      <c r="H596" s="38" t="s">
        <v>1432</v>
      </c>
      <c r="I596" s="38" t="s">
        <v>1895</v>
      </c>
      <c r="J596" s="159">
        <v>7</v>
      </c>
      <c r="K596" s="38" t="s">
        <v>53</v>
      </c>
      <c r="L596" s="63">
        <v>2484240</v>
      </c>
    </row>
    <row r="597" spans="1:12" ht="120.75" thickBot="1" x14ac:dyDescent="0.3">
      <c r="A597" s="105">
        <v>193</v>
      </c>
      <c r="B597" s="146">
        <v>201053774</v>
      </c>
      <c r="C597" s="38" t="s">
        <v>431</v>
      </c>
      <c r="D597" s="38" t="s">
        <v>17</v>
      </c>
      <c r="E597" s="38" t="s">
        <v>1896</v>
      </c>
      <c r="F597" s="38" t="s">
        <v>1897</v>
      </c>
      <c r="G597" s="131" t="s">
        <v>10</v>
      </c>
      <c r="H597" s="38" t="s">
        <v>1435</v>
      </c>
      <c r="I597" s="38" t="s">
        <v>1898</v>
      </c>
      <c r="J597" s="159">
        <v>30</v>
      </c>
      <c r="K597" s="38" t="s">
        <v>51</v>
      </c>
      <c r="L597" s="63">
        <v>10472000</v>
      </c>
    </row>
    <row r="598" spans="1:12" ht="60.75" thickBot="1" x14ac:dyDescent="0.3">
      <c r="A598" s="105">
        <v>194</v>
      </c>
      <c r="B598" s="146">
        <v>201053774</v>
      </c>
      <c r="C598" s="38" t="s">
        <v>1416</v>
      </c>
      <c r="D598" s="38" t="s">
        <v>22</v>
      </c>
      <c r="E598" s="38" t="s">
        <v>1879</v>
      </c>
      <c r="F598" s="38" t="s">
        <v>1899</v>
      </c>
      <c r="G598" s="131" t="s">
        <v>10</v>
      </c>
      <c r="H598" s="38" t="s">
        <v>1439</v>
      </c>
      <c r="I598" s="38" t="s">
        <v>1900</v>
      </c>
      <c r="J598" s="159">
        <v>7</v>
      </c>
      <c r="K598" s="38" t="s">
        <v>616</v>
      </c>
      <c r="L598" s="63">
        <v>3046400</v>
      </c>
    </row>
    <row r="599" spans="1:12" ht="120.75" thickBot="1" x14ac:dyDescent="0.3">
      <c r="A599" s="105">
        <v>195</v>
      </c>
      <c r="B599" s="146">
        <v>201053774</v>
      </c>
      <c r="C599" s="38" t="s">
        <v>64</v>
      </c>
      <c r="D599" s="38" t="s">
        <v>52</v>
      </c>
      <c r="E599" s="38" t="s">
        <v>367</v>
      </c>
      <c r="F599" s="38" t="s">
        <v>1901</v>
      </c>
      <c r="G599" s="131" t="s">
        <v>10</v>
      </c>
      <c r="H599" s="38" t="s">
        <v>1902</v>
      </c>
      <c r="I599" s="38" t="s">
        <v>1903</v>
      </c>
      <c r="J599" s="159">
        <v>7</v>
      </c>
      <c r="K599" s="38" t="s">
        <v>53</v>
      </c>
      <c r="L599" s="63">
        <v>11384000</v>
      </c>
    </row>
    <row r="600" spans="1:12" ht="120.75" thickBot="1" x14ac:dyDescent="0.3">
      <c r="A600" s="105">
        <v>196</v>
      </c>
      <c r="B600" s="146">
        <v>201053774</v>
      </c>
      <c r="C600" s="38" t="s">
        <v>64</v>
      </c>
      <c r="D600" s="38" t="s">
        <v>52</v>
      </c>
      <c r="E600" s="38" t="s">
        <v>367</v>
      </c>
      <c r="F600" s="38" t="s">
        <v>1904</v>
      </c>
      <c r="G600" s="131" t="s">
        <v>10</v>
      </c>
      <c r="H600" s="38" t="s">
        <v>1432</v>
      </c>
      <c r="I600" s="38" t="s">
        <v>1905</v>
      </c>
      <c r="J600" s="159">
        <v>7</v>
      </c>
      <c r="K600" s="38" t="s">
        <v>53</v>
      </c>
      <c r="L600" s="63">
        <v>4658280</v>
      </c>
    </row>
    <row r="601" spans="1:12" ht="120.75" thickBot="1" x14ac:dyDescent="0.3">
      <c r="A601" s="105">
        <v>197</v>
      </c>
      <c r="B601" s="146">
        <v>201053774</v>
      </c>
      <c r="C601" s="38" t="s">
        <v>64</v>
      </c>
      <c r="D601" s="38" t="s">
        <v>52</v>
      </c>
      <c r="E601" s="38" t="s">
        <v>367</v>
      </c>
      <c r="F601" s="38" t="s">
        <v>1906</v>
      </c>
      <c r="G601" s="131" t="s">
        <v>10</v>
      </c>
      <c r="H601" s="38" t="s">
        <v>1436</v>
      </c>
      <c r="I601" s="38" t="s">
        <v>1903</v>
      </c>
      <c r="J601" s="159">
        <v>7</v>
      </c>
      <c r="K601" s="38" t="s">
        <v>53</v>
      </c>
      <c r="L601" s="63">
        <v>5521200</v>
      </c>
    </row>
    <row r="602" spans="1:12" ht="120.75" thickBot="1" x14ac:dyDescent="0.3">
      <c r="A602" s="105">
        <v>198</v>
      </c>
      <c r="B602" s="146">
        <v>201053774</v>
      </c>
      <c r="C602" s="38" t="s">
        <v>64</v>
      </c>
      <c r="D602" s="38" t="s">
        <v>52</v>
      </c>
      <c r="E602" s="38" t="s">
        <v>367</v>
      </c>
      <c r="F602" s="38" t="s">
        <v>1907</v>
      </c>
      <c r="G602" s="131" t="s">
        <v>10</v>
      </c>
      <c r="H602" s="38" t="s">
        <v>1433</v>
      </c>
      <c r="I602" s="38" t="s">
        <v>1908</v>
      </c>
      <c r="J602" s="159">
        <v>7</v>
      </c>
      <c r="K602" s="38" t="s">
        <v>53</v>
      </c>
      <c r="L602" s="63">
        <v>9096500</v>
      </c>
    </row>
    <row r="603" spans="1:12" ht="120.75" thickBot="1" x14ac:dyDescent="0.3">
      <c r="A603" s="105">
        <v>199</v>
      </c>
      <c r="B603" s="146">
        <v>201053774</v>
      </c>
      <c r="C603" s="38" t="s">
        <v>1909</v>
      </c>
      <c r="D603" s="38" t="s">
        <v>17</v>
      </c>
      <c r="E603" s="38" t="s">
        <v>1910</v>
      </c>
      <c r="F603" s="38" t="s">
        <v>1911</v>
      </c>
      <c r="G603" s="131" t="s">
        <v>10</v>
      </c>
      <c r="H603" s="38" t="s">
        <v>1435</v>
      </c>
      <c r="I603" s="38" t="s">
        <v>1912</v>
      </c>
      <c r="J603" s="159">
        <v>30</v>
      </c>
      <c r="K603" s="38" t="s">
        <v>51</v>
      </c>
      <c r="L603" s="63">
        <v>79502080</v>
      </c>
    </row>
    <row r="604" spans="1:12" ht="120.75" thickBot="1" x14ac:dyDescent="0.3">
      <c r="A604" s="105">
        <v>200</v>
      </c>
      <c r="B604" s="146">
        <v>201053774</v>
      </c>
      <c r="C604" s="38" t="s">
        <v>1913</v>
      </c>
      <c r="D604" s="38" t="s">
        <v>1914</v>
      </c>
      <c r="E604" s="38" t="s">
        <v>367</v>
      </c>
      <c r="F604" s="38" t="s">
        <v>1915</v>
      </c>
      <c r="G604" s="131" t="s">
        <v>10</v>
      </c>
      <c r="H604" s="38" t="s">
        <v>1916</v>
      </c>
      <c r="I604" s="38" t="s">
        <v>1917</v>
      </c>
      <c r="J604" s="159">
        <v>365</v>
      </c>
      <c r="K604" s="38" t="s">
        <v>1918</v>
      </c>
      <c r="L604" s="63">
        <v>443388305.00999999</v>
      </c>
    </row>
    <row r="605" spans="1:12" ht="45.75" thickBot="1" x14ac:dyDescent="0.3">
      <c r="A605" s="105">
        <v>201</v>
      </c>
      <c r="B605" s="146">
        <v>201053774</v>
      </c>
      <c r="C605" s="38" t="s">
        <v>1919</v>
      </c>
      <c r="D605" s="38" t="s">
        <v>20</v>
      </c>
      <c r="E605" s="38" t="s">
        <v>374</v>
      </c>
      <c r="F605" s="38" t="s">
        <v>1920</v>
      </c>
      <c r="G605" s="131" t="s">
        <v>10</v>
      </c>
      <c r="H605" s="38" t="s">
        <v>1921</v>
      </c>
      <c r="I605" s="38" t="s">
        <v>380</v>
      </c>
      <c r="J605" s="159">
        <v>7</v>
      </c>
      <c r="K605" s="38" t="s">
        <v>616</v>
      </c>
      <c r="L605" s="63">
        <v>7059000</v>
      </c>
    </row>
    <row r="606" spans="1:12" ht="120.75" thickBot="1" x14ac:dyDescent="0.3">
      <c r="A606" s="105">
        <v>202</v>
      </c>
      <c r="B606" s="146">
        <v>201053774</v>
      </c>
      <c r="C606" s="38" t="s">
        <v>64</v>
      </c>
      <c r="D606" s="38" t="s">
        <v>52</v>
      </c>
      <c r="E606" s="38" t="s">
        <v>367</v>
      </c>
      <c r="F606" s="38" t="s">
        <v>1922</v>
      </c>
      <c r="G606" s="131" t="s">
        <v>10</v>
      </c>
      <c r="H606" s="38" t="s">
        <v>1436</v>
      </c>
      <c r="I606" s="38" t="s">
        <v>1923</v>
      </c>
      <c r="J606" s="159">
        <v>7</v>
      </c>
      <c r="K606" s="38" t="s">
        <v>53</v>
      </c>
      <c r="L606" s="63">
        <v>2427600</v>
      </c>
    </row>
    <row r="607" spans="1:12" ht="120.75" thickBot="1" x14ac:dyDescent="0.3">
      <c r="A607" s="105">
        <v>203</v>
      </c>
      <c r="B607" s="146">
        <v>201053774</v>
      </c>
      <c r="C607" s="38" t="s">
        <v>64</v>
      </c>
      <c r="D607" s="38" t="s">
        <v>52</v>
      </c>
      <c r="E607" s="38" t="s">
        <v>367</v>
      </c>
      <c r="F607" s="38" t="s">
        <v>1924</v>
      </c>
      <c r="G607" s="131" t="s">
        <v>10</v>
      </c>
      <c r="H607" s="38" t="s">
        <v>1925</v>
      </c>
      <c r="I607" s="38" t="s">
        <v>1926</v>
      </c>
      <c r="J607" s="159">
        <v>7</v>
      </c>
      <c r="K607" s="38" t="s">
        <v>53</v>
      </c>
      <c r="L607" s="63">
        <v>2164400</v>
      </c>
    </row>
    <row r="608" spans="1:12" ht="120.75" thickBot="1" x14ac:dyDescent="0.3">
      <c r="A608" s="105">
        <v>204</v>
      </c>
      <c r="B608" s="146">
        <v>201053774</v>
      </c>
      <c r="C608" s="38" t="s">
        <v>64</v>
      </c>
      <c r="D608" s="38" t="s">
        <v>52</v>
      </c>
      <c r="E608" s="38" t="s">
        <v>367</v>
      </c>
      <c r="F608" s="38" t="s">
        <v>1927</v>
      </c>
      <c r="G608" s="131" t="s">
        <v>10</v>
      </c>
      <c r="H608" s="38" t="s">
        <v>1902</v>
      </c>
      <c r="I608" s="38" t="s">
        <v>1928</v>
      </c>
      <c r="J608" s="159">
        <v>7</v>
      </c>
      <c r="K608" s="38" t="s">
        <v>53</v>
      </c>
      <c r="L608" s="63">
        <v>1977000</v>
      </c>
    </row>
    <row r="609" spans="1:12" ht="120.75" thickBot="1" x14ac:dyDescent="0.3">
      <c r="A609" s="105">
        <v>205</v>
      </c>
      <c r="B609" s="146">
        <v>201053774</v>
      </c>
      <c r="C609" s="38" t="s">
        <v>64</v>
      </c>
      <c r="D609" s="38" t="s">
        <v>52</v>
      </c>
      <c r="E609" s="38" t="s">
        <v>367</v>
      </c>
      <c r="F609" s="38" t="s">
        <v>1929</v>
      </c>
      <c r="G609" s="131" t="s">
        <v>10</v>
      </c>
      <c r="H609" s="38" t="s">
        <v>1930</v>
      </c>
      <c r="I609" s="38" t="s">
        <v>1931</v>
      </c>
      <c r="J609" s="159">
        <v>7</v>
      </c>
      <c r="K609" s="38" t="s">
        <v>53</v>
      </c>
      <c r="L609" s="63">
        <v>2827800</v>
      </c>
    </row>
    <row r="610" spans="1:12" ht="120.75" thickBot="1" x14ac:dyDescent="0.3">
      <c r="A610" s="105">
        <v>206</v>
      </c>
      <c r="B610" s="146">
        <v>201053774</v>
      </c>
      <c r="C610" s="38" t="s">
        <v>64</v>
      </c>
      <c r="D610" s="38" t="s">
        <v>52</v>
      </c>
      <c r="E610" s="38" t="s">
        <v>367</v>
      </c>
      <c r="F610" s="38" t="s">
        <v>1932</v>
      </c>
      <c r="G610" s="131" t="s">
        <v>10</v>
      </c>
      <c r="H610" s="38" t="s">
        <v>1925</v>
      </c>
      <c r="I610" s="38" t="s">
        <v>1933</v>
      </c>
      <c r="J610" s="159">
        <v>7</v>
      </c>
      <c r="K610" s="38" t="s">
        <v>53</v>
      </c>
      <c r="L610" s="63">
        <v>1666800</v>
      </c>
    </row>
    <row r="611" spans="1:12" ht="120.75" thickBot="1" x14ac:dyDescent="0.3">
      <c r="A611" s="105">
        <v>207</v>
      </c>
      <c r="B611" s="146">
        <v>201053774</v>
      </c>
      <c r="C611" s="38" t="s">
        <v>64</v>
      </c>
      <c r="D611" s="38" t="s">
        <v>52</v>
      </c>
      <c r="E611" s="38" t="s">
        <v>367</v>
      </c>
      <c r="F611" s="38" t="s">
        <v>1934</v>
      </c>
      <c r="G611" s="131" t="s">
        <v>10</v>
      </c>
      <c r="H611" s="38" t="s">
        <v>1436</v>
      </c>
      <c r="I611" s="38" t="s">
        <v>1928</v>
      </c>
      <c r="J611" s="159">
        <v>7</v>
      </c>
      <c r="K611" s="38" t="s">
        <v>53</v>
      </c>
      <c r="L611" s="63">
        <v>3951600</v>
      </c>
    </row>
    <row r="612" spans="1:12" ht="120.75" thickBot="1" x14ac:dyDescent="0.3">
      <c r="A612" s="105">
        <v>208</v>
      </c>
      <c r="B612" s="146">
        <v>201053774</v>
      </c>
      <c r="C612" s="38" t="s">
        <v>1935</v>
      </c>
      <c r="D612" s="38" t="s">
        <v>96</v>
      </c>
      <c r="E612" s="38" t="s">
        <v>367</v>
      </c>
      <c r="F612" s="38" t="s">
        <v>1936</v>
      </c>
      <c r="G612" s="131" t="s">
        <v>10</v>
      </c>
      <c r="H612" s="38" t="s">
        <v>1838</v>
      </c>
      <c r="I612" s="38" t="s">
        <v>1937</v>
      </c>
      <c r="J612" s="159">
        <v>12</v>
      </c>
      <c r="K612" s="38" t="s">
        <v>53</v>
      </c>
      <c r="L612" s="63">
        <v>6500000</v>
      </c>
    </row>
    <row r="613" spans="1:12" ht="120.75" thickBot="1" x14ac:dyDescent="0.3">
      <c r="A613" s="105">
        <v>209</v>
      </c>
      <c r="B613" s="146">
        <v>201053774</v>
      </c>
      <c r="C613" s="38" t="s">
        <v>436</v>
      </c>
      <c r="D613" s="38" t="s">
        <v>18</v>
      </c>
      <c r="E613" s="38" t="s">
        <v>367</v>
      </c>
      <c r="F613" s="38" t="s">
        <v>1938</v>
      </c>
      <c r="G613" s="131" t="s">
        <v>10</v>
      </c>
      <c r="H613" s="38" t="s">
        <v>1838</v>
      </c>
      <c r="I613" s="38" t="s">
        <v>1847</v>
      </c>
      <c r="J613" s="159">
        <v>12</v>
      </c>
      <c r="K613" s="38" t="s">
        <v>53</v>
      </c>
      <c r="L613" s="63">
        <v>7500000</v>
      </c>
    </row>
    <row r="614" spans="1:12" ht="120.75" thickBot="1" x14ac:dyDescent="0.3">
      <c r="A614" s="105">
        <v>210</v>
      </c>
      <c r="B614" s="146">
        <v>201053774</v>
      </c>
      <c r="C614" s="38" t="s">
        <v>64</v>
      </c>
      <c r="D614" s="38" t="s">
        <v>52</v>
      </c>
      <c r="E614" s="38" t="s">
        <v>367</v>
      </c>
      <c r="F614" s="38" t="s">
        <v>1939</v>
      </c>
      <c r="G614" s="131" t="s">
        <v>10</v>
      </c>
      <c r="H614" s="38" t="s">
        <v>1433</v>
      </c>
      <c r="I614" s="38" t="s">
        <v>1940</v>
      </c>
      <c r="J614" s="159">
        <v>7</v>
      </c>
      <c r="K614" s="38" t="s">
        <v>53</v>
      </c>
      <c r="L614" s="63">
        <v>1053500</v>
      </c>
    </row>
    <row r="615" spans="1:12" ht="120.75" thickBot="1" x14ac:dyDescent="0.3">
      <c r="A615" s="105">
        <v>211</v>
      </c>
      <c r="B615" s="146">
        <v>201053774</v>
      </c>
      <c r="C615" s="38" t="s">
        <v>1413</v>
      </c>
      <c r="D615" s="38" t="s">
        <v>22</v>
      </c>
      <c r="E615" s="38" t="s">
        <v>367</v>
      </c>
      <c r="F615" s="38" t="s">
        <v>1941</v>
      </c>
      <c r="G615" s="131" t="s">
        <v>10</v>
      </c>
      <c r="H615" s="38" t="s">
        <v>1431</v>
      </c>
      <c r="I615" s="38" t="s">
        <v>1942</v>
      </c>
      <c r="J615" s="159">
        <v>365</v>
      </c>
      <c r="K615" s="38" t="s">
        <v>447</v>
      </c>
      <c r="L615" s="63">
        <v>56690516</v>
      </c>
    </row>
    <row r="616" spans="1:12" ht="120.75" thickBot="1" x14ac:dyDescent="0.3">
      <c r="A616" s="105">
        <v>212</v>
      </c>
      <c r="B616" s="146">
        <v>201053774</v>
      </c>
      <c r="C616" s="38" t="s">
        <v>1413</v>
      </c>
      <c r="D616" s="38" t="s">
        <v>22</v>
      </c>
      <c r="E616" s="38" t="s">
        <v>367</v>
      </c>
      <c r="F616" s="38" t="s">
        <v>1943</v>
      </c>
      <c r="G616" s="131" t="s">
        <v>10</v>
      </c>
      <c r="H616" s="38" t="s">
        <v>1431</v>
      </c>
      <c r="I616" s="38" t="s">
        <v>1944</v>
      </c>
      <c r="J616" s="159">
        <v>365</v>
      </c>
      <c r="K616" s="38" t="s">
        <v>447</v>
      </c>
      <c r="L616" s="63">
        <v>43684677</v>
      </c>
    </row>
    <row r="617" spans="1:12" ht="120.75" thickBot="1" x14ac:dyDescent="0.3">
      <c r="A617" s="105">
        <v>213</v>
      </c>
      <c r="B617" s="146">
        <v>201053774</v>
      </c>
      <c r="C617" s="38" t="s">
        <v>1413</v>
      </c>
      <c r="D617" s="38" t="s">
        <v>22</v>
      </c>
      <c r="E617" s="38" t="s">
        <v>1879</v>
      </c>
      <c r="F617" s="38" t="s">
        <v>1945</v>
      </c>
      <c r="G617" s="131" t="s">
        <v>10</v>
      </c>
      <c r="H617" s="38" t="s">
        <v>1946</v>
      </c>
      <c r="I617" s="38" t="s">
        <v>1847</v>
      </c>
      <c r="J617" s="159">
        <v>365</v>
      </c>
      <c r="K617" s="38" t="s">
        <v>447</v>
      </c>
      <c r="L617" s="63">
        <v>9600000</v>
      </c>
    </row>
    <row r="618" spans="1:12" ht="120.75" thickBot="1" x14ac:dyDescent="0.3">
      <c r="A618" s="105">
        <v>214</v>
      </c>
      <c r="B618" s="146">
        <v>201053774</v>
      </c>
      <c r="C618" s="38" t="s">
        <v>1413</v>
      </c>
      <c r="D618" s="38" t="s">
        <v>22</v>
      </c>
      <c r="E618" s="38" t="s">
        <v>1879</v>
      </c>
      <c r="F618" s="38" t="s">
        <v>1947</v>
      </c>
      <c r="G618" s="131" t="s">
        <v>10</v>
      </c>
      <c r="H618" s="38" t="s">
        <v>1948</v>
      </c>
      <c r="I618" s="38" t="s">
        <v>367</v>
      </c>
      <c r="J618" s="159">
        <v>365</v>
      </c>
      <c r="K618" s="38" t="s">
        <v>447</v>
      </c>
      <c r="L618" s="63">
        <v>7840000</v>
      </c>
    </row>
    <row r="619" spans="1:12" ht="60.75" thickBot="1" x14ac:dyDescent="0.3">
      <c r="A619" s="105">
        <v>215</v>
      </c>
      <c r="B619" s="146">
        <v>201053774</v>
      </c>
      <c r="C619" s="38" t="s">
        <v>1949</v>
      </c>
      <c r="D619" s="38" t="s">
        <v>15</v>
      </c>
      <c r="E619" s="38" t="s">
        <v>366</v>
      </c>
      <c r="F619" s="38" t="s">
        <v>1950</v>
      </c>
      <c r="G619" s="131" t="s">
        <v>10</v>
      </c>
      <c r="H619" s="38" t="s">
        <v>1951</v>
      </c>
      <c r="I619" s="38" t="s">
        <v>1952</v>
      </c>
      <c r="J619" s="159">
        <v>10</v>
      </c>
      <c r="K619" s="38" t="s">
        <v>616</v>
      </c>
      <c r="L619" s="63">
        <v>3808000</v>
      </c>
    </row>
    <row r="620" spans="1:12" ht="15.75" thickBot="1" x14ac:dyDescent="0.3">
      <c r="A620" s="172"/>
      <c r="B620" s="116"/>
      <c r="C620" s="173"/>
      <c r="D620" s="173"/>
      <c r="E620" s="173"/>
      <c r="F620" s="173"/>
      <c r="G620" s="53" t="s">
        <v>1496</v>
      </c>
      <c r="H620" s="173"/>
      <c r="I620" s="173"/>
      <c r="J620" s="174"/>
      <c r="K620" s="173"/>
      <c r="L620" s="54">
        <f>SUM(L561:L619)</f>
        <v>884611549.55999994</v>
      </c>
    </row>
    <row r="621" spans="1:12" ht="43.5" thickBot="1" x14ac:dyDescent="0.3">
      <c r="A621" s="175"/>
      <c r="B621" s="110"/>
      <c r="C621" s="110"/>
      <c r="D621" s="110"/>
      <c r="E621" s="176"/>
      <c r="F621" s="110"/>
      <c r="G621" s="177" t="s">
        <v>65</v>
      </c>
      <c r="H621" s="110"/>
      <c r="I621" s="41"/>
      <c r="J621" s="110"/>
      <c r="K621" s="110"/>
      <c r="L621" s="178">
        <f>SUM(L620,L560,L514,L464)</f>
        <v>20502889571.699997</v>
      </c>
    </row>
    <row r="624" spans="1:12" x14ac:dyDescent="0.25">
      <c r="H624" s="109"/>
    </row>
    <row r="625" spans="8:8" x14ac:dyDescent="0.25">
      <c r="H625" s="109"/>
    </row>
    <row r="626" spans="8:8" x14ac:dyDescent="0.25">
      <c r="H626" s="109"/>
    </row>
  </sheetData>
  <mergeCells count="2">
    <mergeCell ref="C2:J2"/>
    <mergeCell ref="C3:J3"/>
  </mergeCells>
  <pageMargins left="0.21" right="0.21"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4-kvartal 2024 RUS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Nodirbek Matkarimov</dc:creator>
  <cp:lastModifiedBy>f.aminov</cp:lastModifiedBy>
  <cp:lastPrinted>2024-07-05T11:16:52Z</cp:lastPrinted>
  <dcterms:created xsi:type="dcterms:W3CDTF">2024-04-01T05:12:20Z</dcterms:created>
  <dcterms:modified xsi:type="dcterms:W3CDTF">2025-01-15T05:32:35Z</dcterms:modified>
</cp:coreProperties>
</file>