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1\01.10.2021\Жойлаштиришга_01.10.2021\16\"/>
    </mc:Choice>
  </mc:AlternateContent>
  <bookViews>
    <workbookView xWindow="0" yWindow="0" windowWidth="28800" windowHeight="12330"/>
  </bookViews>
  <sheets>
    <sheet name="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 localSheetId="0">[14]Tit!$A$1:$A$4</definedName>
    <definedName name="____Tit1">[14]Tit!$A$1:$A$4</definedName>
    <definedName name="____Tit2" localSheetId="0">#REF!</definedName>
    <definedName name="____Tit2">#REF!</definedName>
    <definedName name="____Tit3" localSheetId="0">[14]Tit!$B$1:$B$4</definedName>
    <definedName name="____Tit3">[14]Tit!$B$1:$B$4</definedName>
    <definedName name="____Tit4" localSheetId="0">[14]Tit!$B$5:$B$8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'16'!#REF!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 localSheetId="0">[39]Macro1!$A$56</definedName>
    <definedName name="Recover">[40]Macro1!$A$56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'[41]I&amp;A'!#REF!</definedName>
    <definedName name="Rev_proj">'[41]I&amp;A'!#REF!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 localSheetId="0">SUM('[34]Calculation of Risk Weighted As'!$C$38:$F$38)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 localSheetId="0">'[42]Bank Assets Analysis'!$H$39</definedName>
    <definedName name="TOTASS">'[42]Bank Assets Analysis'!$H$39</definedName>
    <definedName name="TOTEQT">'[34]Changes in Equity'!$B$13</definedName>
    <definedName name="TOTEQUITY">'[43]Changes in Equity'!$B$13</definedName>
    <definedName name="TOTLIAB">'[44]Bank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[45]оборот!$A$1:$B$65536,[45]оборот!$A$1:$IV$1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[46]Лист1!#REF!</definedName>
    <definedName name="а1">[46]Лист1!#REF!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'[47]Фориш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[46]Лист1!#REF!</definedName>
    <definedName name="апва">[46]Лист1!#REF!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'[48]Фориш 2003'!$O$4</definedName>
    <definedName name="галлаааа">'[49]Фориш 2003'!$O$4</definedName>
    <definedName name="гг">[50]Tit!$A$5:$A$8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[51]ГТК_Минфин_факт!$A$2:$IV$13</definedName>
    <definedName name="гтк_мф_03">[51]ГТК_Минфин_факт!$A$16:$IV$27</definedName>
    <definedName name="гтк_мф_04">[51]ГТК_Минфин_факт!$A$30:$IV$41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[52]Варианты!$A$9:$B$11</definedName>
    <definedName name="Действующий_1">[53]Варианты!$A$15:$B$17</definedName>
    <definedName name="действующий_2">[53]Варианты!$A$22:$B$24</definedName>
    <definedName name="Действующий_3">[53]Варианты!$A$27:$B$29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'[54]Доходи линейные'!$B$82</definedName>
    <definedName name="долл.евро">[55]Курс!$D$4</definedName>
    <definedName name="долл.США">[55]Курс!$D$5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TRUNC(([56]!oy-1)/3+1)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[57]Варианты!$G$31:$H$33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'[55]Топливо-энергия'!$W$22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[58]Date!$I$4:$I$7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'[59]Analysis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[49]!Макрос1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[60]s!$Q$124</definedName>
    <definedName name="Март" localSheetId="0">#REF!</definedName>
    <definedName name="Март">#REF!</definedName>
    <definedName name="Массив_обл">[61]Массив!$B$9:$C$21</definedName>
    <definedName name="Массив_СвС">[62]свод_СвС!$C$12:$L$200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'[63]Фориш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[64]Нарх!$A$1:$P$248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'16'!$A$1:$E$38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[65]Tit!$B$10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[66]Лист1!#REF!</definedName>
    <definedName name="прло">[66]Лист1!#REF!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[64]Пункт!$A$1:$B$9</definedName>
    <definedName name="р" localSheetId="0">#REF!</definedName>
    <definedName name="р">#REF!</definedName>
    <definedName name="Районы1">[67]данные!$A$1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[68]Лист3!$C$21:$D$36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[69]Лист2!$A$1:$B$17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[70]Список!$A$1:$C$16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[51]Прогноз!$A$4:$IV$20</definedName>
    <definedName name="утв_2кв">[51]Прогноз!$A$23:$IV$39</definedName>
    <definedName name="утв_3кв">[51]Прогноз!$A$42:$IV$58</definedName>
    <definedName name="утв_4кв">[51]Прогноз!$A$61:$IV$77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[51]Прогноз!$A$99:$IV$115</definedName>
    <definedName name="уточ_2кв">[51]Прогноз!$A$118:$IV$134</definedName>
    <definedName name="уточ_3кв">[51]Прогноз!$A$137:$IV$153</definedName>
    <definedName name="уточ_4кв">[51]Прогноз!$A$156:$IV$172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'[71]Фориш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[46]Лист1!#REF!</definedName>
    <definedName name="цва">[46]Лист1!#REF!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 localSheetId="0">'[72]Bank Assets Analysis'!$H$39</definedName>
    <definedName name="ыф">'[73]Bank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[74]Лист16!$A$1:$C$232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5" i="1"/>
  <c r="D4" i="1" s="1"/>
  <c r="E4" i="1" s="1"/>
  <c r="C5" i="1"/>
  <c r="C4" i="1"/>
  <c r="E5" i="1" l="1"/>
</calcChain>
</file>

<file path=xl/sharedStrings.xml><?xml version="1.0" encoding="utf-8"?>
<sst xmlns="http://schemas.openxmlformats.org/spreadsheetml/2006/main" count="42" uniqueCount="42">
  <si>
    <t>млрд. сум</t>
  </si>
  <si>
    <t>№</t>
  </si>
  <si>
    <t>Наименование банка</t>
  </si>
  <si>
    <t>Кредитный портфель</t>
  </si>
  <si>
    <t>из них, проблемные кредиты (NPL)</t>
  </si>
  <si>
    <t xml:space="preserve">Доля </t>
  </si>
  <si>
    <t>Всего</t>
  </si>
  <si>
    <t>Банки с гос.долей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</si>
  <si>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</si>
  <si>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</si>
  <si>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</si>
  <si>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</si>
  <si>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</si>
  <si>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</si>
  <si>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</si>
  <si>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</si>
  <si>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</si>
  <si>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</si>
  <si>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Пойтахт банк</t>
  </si>
  <si>
    <t>Узагроэкспортбанк</t>
  </si>
  <si>
    <t>Другие банки</t>
  </si>
  <si>
    <t>Хамкор банк</t>
  </si>
  <si>
    <t>Капитал банк</t>
  </si>
  <si>
    <t>Ипак йули банк</t>
  </si>
  <si>
    <t>Ориент Финанс банк</t>
  </si>
  <si>
    <t>Инвест Финанс банк</t>
  </si>
  <si>
    <t>Траст банк</t>
  </si>
  <si>
    <t>Давр банк</t>
  </si>
  <si>
    <t>Азия Альянс банк</t>
  </si>
  <si>
    <t>Тенге банк</t>
  </si>
  <si>
    <t>УзКДБ банк</t>
  </si>
  <si>
    <t>Савдогар банк</t>
  </si>
  <si>
    <t>Универсал банк</t>
  </si>
  <si>
    <t>Туркистон банк</t>
  </si>
  <si>
    <t>Зираат банк</t>
  </si>
  <si>
    <t>Равнак банк</t>
  </si>
  <si>
    <t>Анор банк</t>
  </si>
  <si>
    <t>Хай-Тек банк</t>
  </si>
  <si>
    <t>Тибиси банк</t>
  </si>
  <si>
    <t>Мадад инвест банк</t>
  </si>
  <si>
    <t>ДБ банка Садерат Иран</t>
  </si>
  <si>
    <r>
      <t xml:space="preserve">ИНФОРМАЦИЯ
о проблемных кредитах коммерческих банков 
</t>
    </r>
    <r>
      <rPr>
        <i/>
        <sz val="12"/>
        <color theme="0"/>
        <rFont val="Times New Roman"/>
        <family val="1"/>
        <charset val="204"/>
      </rPr>
      <t>по состоянию на 1 октября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</si>
</sst>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5" fontId="2" fillId="0" borderId="0" xfId="1" applyNumberFormat="1" applyFont="1" applyFill="1"/>
    <xf numFmtId="166" fontId="3" fillId="0" borderId="0" xfId="2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166" fontId="2" fillId="0" borderId="0" xfId="2" applyNumberFormat="1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left" vertical="center" indent="1"/>
    </xf>
    <xf numFmtId="3" fontId="5" fillId="0" borderId="4" xfId="1" applyNumberFormat="1" applyFont="1" applyFill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left" vertical="center" indent="1"/>
    </xf>
    <xf numFmtId="3" fontId="5" fillId="0" borderId="6" xfId="1" applyNumberFormat="1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/>
      <sheetData sheetId="92"/>
      <sheetData sheetId="9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B1" t="str">
            <v>Приход/Расход:&lt;Все&gt;</v>
          </cell>
        </row>
      </sheetData>
      <sheetData sheetId="12">
        <row r="1">
          <cell r="B1" t="str">
            <v>Приход/Расход:&lt;Все&gt;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/>
      <sheetData sheetId="472"/>
      <sheetData sheetId="473"/>
      <sheetData sheetId="474"/>
      <sheetData sheetId="475"/>
      <sheetData sheetId="476"/>
      <sheetData sheetId="477"/>
      <sheetData sheetId="47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8"/>
  <sheetViews>
    <sheetView tabSelected="1" view="pageBreakPreview" zoomScaleNormal="100" zoomScaleSheetLayoutView="100" workbookViewId="0">
      <selection activeCell="A39" sqref="A39:XFD1048576"/>
    </sheetView>
  </sheetViews>
  <sheetFormatPr defaultColWidth="0" defaultRowHeight="15.75" zeroHeight="1" x14ac:dyDescent="0.25"/>
  <cols>
    <col min="1" max="1" width="4.85546875" style="1" customWidth="1"/>
    <col min="2" max="2" width="37.5703125" style="2" customWidth="1"/>
    <col min="3" max="4" width="21" style="3" customWidth="1"/>
    <col min="5" max="5" width="21" style="15" customWidth="1"/>
    <col min="6" max="16384" width="9.140625" style="2" hidden="1"/>
  </cols>
  <sheetData>
    <row r="1" spans="1:5" ht="51.75" customHeight="1" x14ac:dyDescent="0.25">
      <c r="A1" s="33" t="s">
        <v>41</v>
      </c>
      <c r="B1" s="33"/>
      <c r="C1" s="33"/>
      <c r="D1" s="33"/>
      <c r="E1" s="33"/>
    </row>
    <row r="2" spans="1:5" ht="15.75" customHeight="1" x14ac:dyDescent="0.25">
      <c r="E2" s="4" t="s">
        <v>0</v>
      </c>
    </row>
    <row r="3" spans="1:5" ht="36.75" customHeight="1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</row>
    <row r="4" spans="1:5" ht="27.75" customHeight="1" x14ac:dyDescent="0.25">
      <c r="A4" s="16" t="s">
        <v>6</v>
      </c>
      <c r="B4" s="17"/>
      <c r="C4" s="8">
        <f>+C5+C18</f>
        <v>311590.61074365</v>
      </c>
      <c r="D4" s="8">
        <f>+D5+D18</f>
        <v>18125.958725</v>
      </c>
      <c r="E4" s="9">
        <f>+D4/C4</f>
        <v>5.8172352118506174E-2</v>
      </c>
    </row>
    <row r="5" spans="1:5" ht="27.75" customHeight="1" x14ac:dyDescent="0.25">
      <c r="A5" s="18" t="s">
        <v>7</v>
      </c>
      <c r="B5" s="19"/>
      <c r="C5" s="8">
        <f>SUM(C6:C17)</f>
        <v>268938.76265340997</v>
      </c>
      <c r="D5" s="8">
        <f>SUM(D6:D17)</f>
        <v>15844.944076</v>
      </c>
      <c r="E5" s="9">
        <f t="shared" ref="E5:E38" si="0">+D5/C5</f>
        <v>5.8916550071362858E-2</v>
      </c>
    </row>
    <row r="6" spans="1:5" s="12" customFormat="1" ht="22.5" customHeight="1" x14ac:dyDescent="0.25">
      <c r="A6" s="21">
        <v>1</v>
      </c>
      <c r="B6" s="22" t="s">
        <v>8</v>
      </c>
      <c r="C6" s="23">
        <v>68734.505451259989</v>
      </c>
      <c r="D6" s="23">
        <v>3131.1346350000003</v>
      </c>
      <c r="E6" s="24">
        <f t="shared" si="0"/>
        <v>4.5554043263180306E-2</v>
      </c>
    </row>
    <row r="7" spans="1:5" s="12" customFormat="1" ht="22.5" customHeight="1" x14ac:dyDescent="0.25">
      <c r="A7" s="10">
        <v>2</v>
      </c>
      <c r="B7" s="11" t="s">
        <v>9</v>
      </c>
      <c r="C7" s="25">
        <v>41682.716694640003</v>
      </c>
      <c r="D7" s="25">
        <v>1512.291702</v>
      </c>
      <c r="E7" s="26">
        <f t="shared" si="0"/>
        <v>3.6281025372668814E-2</v>
      </c>
    </row>
    <row r="8" spans="1:5" s="12" customFormat="1" ht="22.5" customHeight="1" x14ac:dyDescent="0.25">
      <c r="A8" s="27">
        <v>3</v>
      </c>
      <c r="B8" s="28" t="s">
        <v>10</v>
      </c>
      <c r="C8" s="25">
        <v>37948.04811625</v>
      </c>
      <c r="D8" s="25">
        <v>1834.544095</v>
      </c>
      <c r="E8" s="26">
        <f t="shared" si="0"/>
        <v>4.8343569328784974E-2</v>
      </c>
    </row>
    <row r="9" spans="1:5" s="12" customFormat="1" ht="22.5" customHeight="1" x14ac:dyDescent="0.25">
      <c r="A9" s="10">
        <v>4</v>
      </c>
      <c r="B9" s="11" t="s">
        <v>11</v>
      </c>
      <c r="C9" s="25">
        <v>30066.88141536</v>
      </c>
      <c r="D9" s="25">
        <v>1338.2867609999998</v>
      </c>
      <c r="E9" s="26">
        <f t="shared" si="0"/>
        <v>4.4510328241635373E-2</v>
      </c>
    </row>
    <row r="10" spans="1:5" s="12" customFormat="1" ht="22.5" customHeight="1" x14ac:dyDescent="0.25">
      <c r="A10" s="27">
        <v>5</v>
      </c>
      <c r="B10" s="28" t="s">
        <v>12</v>
      </c>
      <c r="C10" s="25">
        <v>28527.072565800001</v>
      </c>
      <c r="D10" s="25">
        <v>1128.054267</v>
      </c>
      <c r="E10" s="26">
        <f t="shared" si="0"/>
        <v>3.9543288726806847E-2</v>
      </c>
    </row>
    <row r="11" spans="1:5" s="12" customFormat="1" ht="22.5" customHeight="1" x14ac:dyDescent="0.25">
      <c r="A11" s="10">
        <v>6</v>
      </c>
      <c r="B11" s="11" t="s">
        <v>13</v>
      </c>
      <c r="C11" s="25">
        <v>21019.047364909999</v>
      </c>
      <c r="D11" s="25">
        <v>4767.8968219999997</v>
      </c>
      <c r="E11" s="26">
        <f t="shared" si="0"/>
        <v>0.22683696074445833</v>
      </c>
    </row>
    <row r="12" spans="1:5" s="12" customFormat="1" ht="22.5" customHeight="1" x14ac:dyDescent="0.25">
      <c r="A12" s="27">
        <v>7</v>
      </c>
      <c r="B12" s="28" t="s">
        <v>14</v>
      </c>
      <c r="C12" s="25">
        <v>15953.442380440001</v>
      </c>
      <c r="D12" s="25">
        <v>821.53892700000006</v>
      </c>
      <c r="E12" s="26">
        <f t="shared" si="0"/>
        <v>5.1496028719623693E-2</v>
      </c>
    </row>
    <row r="13" spans="1:5" s="12" customFormat="1" ht="22.5" customHeight="1" x14ac:dyDescent="0.25">
      <c r="A13" s="10">
        <v>8</v>
      </c>
      <c r="B13" s="11" t="s">
        <v>15</v>
      </c>
      <c r="C13" s="25">
        <v>10647.647868459999</v>
      </c>
      <c r="D13" s="25">
        <v>729.90378999999996</v>
      </c>
      <c r="E13" s="26">
        <f t="shared" si="0"/>
        <v>6.8550707068562006E-2</v>
      </c>
    </row>
    <row r="14" spans="1:5" s="12" customFormat="1" ht="22.5" customHeight="1" x14ac:dyDescent="0.25">
      <c r="A14" s="27">
        <v>9</v>
      </c>
      <c r="B14" s="28" t="s">
        <v>16</v>
      </c>
      <c r="C14" s="25">
        <v>7698.5147472500003</v>
      </c>
      <c r="D14" s="25">
        <v>172.93530900000002</v>
      </c>
      <c r="E14" s="26">
        <f t="shared" si="0"/>
        <v>2.2463464015805717E-2</v>
      </c>
    </row>
    <row r="15" spans="1:5" s="12" customFormat="1" ht="22.5" customHeight="1" x14ac:dyDescent="0.25">
      <c r="A15" s="10">
        <v>10</v>
      </c>
      <c r="B15" s="11" t="s">
        <v>17</v>
      </c>
      <c r="C15" s="25">
        <v>6518.40252891</v>
      </c>
      <c r="D15" s="25">
        <v>370.76869699999997</v>
      </c>
      <c r="E15" s="26">
        <f t="shared" si="0"/>
        <v>5.6880300864451137E-2</v>
      </c>
    </row>
    <row r="16" spans="1:5" s="12" customFormat="1" ht="22.5" customHeight="1" x14ac:dyDescent="0.25">
      <c r="A16" s="27">
        <v>11</v>
      </c>
      <c r="B16" s="28" t="s">
        <v>18</v>
      </c>
      <c r="C16" s="25">
        <v>93.414141239999992</v>
      </c>
      <c r="D16" s="25">
        <v>5.1051160000000007</v>
      </c>
      <c r="E16" s="26">
        <f t="shared" si="0"/>
        <v>5.4650355205684717E-2</v>
      </c>
    </row>
    <row r="17" spans="1:5" s="12" customFormat="1" ht="22.5" customHeight="1" x14ac:dyDescent="0.25">
      <c r="A17" s="13">
        <v>12</v>
      </c>
      <c r="B17" s="14" t="s">
        <v>19</v>
      </c>
      <c r="C17" s="29">
        <v>49.069378890000003</v>
      </c>
      <c r="D17" s="29">
        <v>32.483955000000002</v>
      </c>
      <c r="E17" s="30">
        <f t="shared" si="0"/>
        <v>0.6620005334247262</v>
      </c>
    </row>
    <row r="18" spans="1:5" ht="27.75" customHeight="1" x14ac:dyDescent="0.25">
      <c r="A18" s="20" t="s">
        <v>20</v>
      </c>
      <c r="B18" s="20"/>
      <c r="C18" s="8">
        <f>SUM(C19:C38)</f>
        <v>42651.848090240012</v>
      </c>
      <c r="D18" s="8">
        <f>SUM(D19:D38)</f>
        <v>2281.0146490000002</v>
      </c>
      <c r="E18" s="9">
        <f t="shared" si="0"/>
        <v>5.3479854944948162E-2</v>
      </c>
    </row>
    <row r="19" spans="1:5" s="12" customFormat="1" ht="22.5" customHeight="1" x14ac:dyDescent="0.25">
      <c r="A19" s="21">
        <v>13</v>
      </c>
      <c r="B19" s="22" t="s">
        <v>21</v>
      </c>
      <c r="C19" s="23">
        <v>8856.2129629299998</v>
      </c>
      <c r="D19" s="23">
        <v>192.045154</v>
      </c>
      <c r="E19" s="24">
        <f t="shared" si="0"/>
        <v>2.1684794031473196E-2</v>
      </c>
    </row>
    <row r="20" spans="1:5" s="12" customFormat="1" ht="22.5" customHeight="1" x14ac:dyDescent="0.25">
      <c r="A20" s="10">
        <v>14</v>
      </c>
      <c r="B20" s="11" t="s">
        <v>22</v>
      </c>
      <c r="C20" s="25">
        <v>6769.1567322600004</v>
      </c>
      <c r="D20" s="25">
        <v>259.16971899999999</v>
      </c>
      <c r="E20" s="26">
        <f t="shared" si="0"/>
        <v>3.8286854515403083E-2</v>
      </c>
    </row>
    <row r="21" spans="1:5" s="12" customFormat="1" ht="22.5" customHeight="1" x14ac:dyDescent="0.25">
      <c r="A21" s="27">
        <v>15</v>
      </c>
      <c r="B21" s="28" t="s">
        <v>23</v>
      </c>
      <c r="C21" s="25">
        <v>6263.2530497200005</v>
      </c>
      <c r="D21" s="25">
        <v>255.40288900000002</v>
      </c>
      <c r="E21" s="26">
        <f t="shared" si="0"/>
        <v>4.0777992997012603E-2</v>
      </c>
    </row>
    <row r="22" spans="1:5" s="12" customFormat="1" ht="22.5" customHeight="1" x14ac:dyDescent="0.25">
      <c r="A22" s="10">
        <v>16</v>
      </c>
      <c r="B22" s="11" t="s">
        <v>24</v>
      </c>
      <c r="C22" s="25">
        <v>3633.1255093200002</v>
      </c>
      <c r="D22" s="25">
        <v>42.068301999999996</v>
      </c>
      <c r="E22" s="26">
        <f t="shared" si="0"/>
        <v>1.1579094058843505E-2</v>
      </c>
    </row>
    <row r="23" spans="1:5" s="12" customFormat="1" ht="22.5" customHeight="1" x14ac:dyDescent="0.25">
      <c r="A23" s="27">
        <v>17</v>
      </c>
      <c r="B23" s="28" t="s">
        <v>25</v>
      </c>
      <c r="C23" s="25">
        <v>3563.6483893300001</v>
      </c>
      <c r="D23" s="25">
        <v>82.927599000000015</v>
      </c>
      <c r="E23" s="26">
        <f t="shared" si="0"/>
        <v>2.3270421192027643E-2</v>
      </c>
    </row>
    <row r="24" spans="1:5" s="12" customFormat="1" ht="22.5" customHeight="1" x14ac:dyDescent="0.25">
      <c r="A24" s="10">
        <v>18</v>
      </c>
      <c r="B24" s="11" t="s">
        <v>26</v>
      </c>
      <c r="C24" s="25">
        <v>2558.9270052500001</v>
      </c>
      <c r="D24" s="25">
        <v>85.335516000000013</v>
      </c>
      <c r="E24" s="26">
        <f t="shared" si="0"/>
        <v>3.3348163439176716E-2</v>
      </c>
    </row>
    <row r="25" spans="1:5" s="12" customFormat="1" ht="22.5" customHeight="1" x14ac:dyDescent="0.25">
      <c r="A25" s="27">
        <v>19</v>
      </c>
      <c r="B25" s="28" t="s">
        <v>27</v>
      </c>
      <c r="C25" s="25">
        <v>1917.9793366900001</v>
      </c>
      <c r="D25" s="25">
        <v>28.492612999999999</v>
      </c>
      <c r="E25" s="26">
        <f t="shared" si="0"/>
        <v>1.4855536999252466E-2</v>
      </c>
    </row>
    <row r="26" spans="1:5" s="12" customFormat="1" ht="22.5" customHeight="1" x14ac:dyDescent="0.25">
      <c r="A26" s="10">
        <v>20</v>
      </c>
      <c r="B26" s="11" t="s">
        <v>28</v>
      </c>
      <c r="C26" s="25">
        <v>1877.83154756</v>
      </c>
      <c r="D26" s="25">
        <v>235.02622300000002</v>
      </c>
      <c r="E26" s="26">
        <f t="shared" si="0"/>
        <v>0.12515831002274208</v>
      </c>
    </row>
    <row r="27" spans="1:5" s="12" customFormat="1" ht="22.5" customHeight="1" x14ac:dyDescent="0.25">
      <c r="A27" s="27">
        <v>21</v>
      </c>
      <c r="B27" s="28" t="s">
        <v>29</v>
      </c>
      <c r="C27" s="25">
        <v>1642.7974394600001</v>
      </c>
      <c r="D27" s="25">
        <v>92.234694000000005</v>
      </c>
      <c r="E27" s="26">
        <f t="shared" si="0"/>
        <v>5.6144897590245969E-2</v>
      </c>
    </row>
    <row r="28" spans="1:5" s="12" customFormat="1" ht="22.5" customHeight="1" x14ac:dyDescent="0.25">
      <c r="A28" s="10">
        <v>22</v>
      </c>
      <c r="B28" s="11" t="s">
        <v>30</v>
      </c>
      <c r="C28" s="25">
        <v>1126.4882193699998</v>
      </c>
      <c r="D28" s="25">
        <v>0</v>
      </c>
      <c r="E28" s="26">
        <f t="shared" si="0"/>
        <v>0</v>
      </c>
    </row>
    <row r="29" spans="1:5" s="12" customFormat="1" ht="22.5" customHeight="1" x14ac:dyDescent="0.25">
      <c r="A29" s="27">
        <v>23</v>
      </c>
      <c r="B29" s="28" t="s">
        <v>31</v>
      </c>
      <c r="C29" s="25">
        <v>805.38838341999997</v>
      </c>
      <c r="D29" s="25">
        <v>108.900487</v>
      </c>
      <c r="E29" s="26">
        <f t="shared" si="0"/>
        <v>0.13521487178343092</v>
      </c>
    </row>
    <row r="30" spans="1:5" s="12" customFormat="1" ht="22.5" customHeight="1" x14ac:dyDescent="0.25">
      <c r="A30" s="10">
        <v>24</v>
      </c>
      <c r="B30" s="11" t="s">
        <v>32</v>
      </c>
      <c r="C30" s="25">
        <v>772.31740845000002</v>
      </c>
      <c r="D30" s="25">
        <v>21.629859</v>
      </c>
      <c r="E30" s="26">
        <f t="shared" si="0"/>
        <v>2.8006437202302583E-2</v>
      </c>
    </row>
    <row r="31" spans="1:5" s="12" customFormat="1" ht="22.5" customHeight="1" x14ac:dyDescent="0.25">
      <c r="A31" s="27">
        <v>25</v>
      </c>
      <c r="B31" s="28" t="s">
        <v>33</v>
      </c>
      <c r="C31" s="25">
        <v>697.27751637000006</v>
      </c>
      <c r="D31" s="25">
        <v>482.20370000000003</v>
      </c>
      <c r="E31" s="26">
        <f t="shared" si="0"/>
        <v>0.69155205593080638</v>
      </c>
    </row>
    <row r="32" spans="1:5" s="12" customFormat="1" ht="22.5" customHeight="1" x14ac:dyDescent="0.25">
      <c r="A32" s="10">
        <v>26</v>
      </c>
      <c r="B32" s="11" t="s">
        <v>34</v>
      </c>
      <c r="C32" s="25">
        <v>660.11025008000001</v>
      </c>
      <c r="D32" s="25">
        <v>6.6733369999999992</v>
      </c>
      <c r="E32" s="26">
        <f t="shared" si="0"/>
        <v>1.0109427931457275E-2</v>
      </c>
    </row>
    <row r="33" spans="1:5" s="12" customFormat="1" ht="22.5" customHeight="1" x14ac:dyDescent="0.25">
      <c r="A33" s="27">
        <v>27</v>
      </c>
      <c r="B33" s="28" t="s">
        <v>35</v>
      </c>
      <c r="C33" s="25">
        <v>564.34021107000001</v>
      </c>
      <c r="D33" s="25">
        <v>180.14383899999999</v>
      </c>
      <c r="E33" s="26">
        <f t="shared" si="0"/>
        <v>0.31921141798214903</v>
      </c>
    </row>
    <row r="34" spans="1:5" s="12" customFormat="1" ht="22.5" customHeight="1" x14ac:dyDescent="0.25">
      <c r="A34" s="10">
        <v>28</v>
      </c>
      <c r="B34" s="11" t="s">
        <v>36</v>
      </c>
      <c r="C34" s="25">
        <v>418.08377016000003</v>
      </c>
      <c r="D34" s="31">
        <v>2.4522000000000002E-2</v>
      </c>
      <c r="E34" s="26">
        <f t="shared" si="0"/>
        <v>5.8653317230217927E-5</v>
      </c>
    </row>
    <row r="35" spans="1:5" s="12" customFormat="1" ht="22.5" customHeight="1" x14ac:dyDescent="0.25">
      <c r="A35" s="27">
        <v>29</v>
      </c>
      <c r="B35" s="28" t="s">
        <v>37</v>
      </c>
      <c r="C35" s="25">
        <v>183.66894830000001</v>
      </c>
      <c r="D35" s="25">
        <v>170.316991</v>
      </c>
      <c r="E35" s="26">
        <f t="shared" si="0"/>
        <v>0.92730422086268349</v>
      </c>
    </row>
    <row r="36" spans="1:5" s="12" customFormat="1" ht="22.5" customHeight="1" x14ac:dyDescent="0.25">
      <c r="A36" s="10">
        <v>30</v>
      </c>
      <c r="B36" s="11" t="s">
        <v>38</v>
      </c>
      <c r="C36" s="25">
        <v>180.02966997999999</v>
      </c>
      <c r="D36" s="25">
        <v>7.9880879999999994</v>
      </c>
      <c r="E36" s="26">
        <f t="shared" si="0"/>
        <v>4.4370952859533755E-2</v>
      </c>
    </row>
    <row r="37" spans="1:5" s="12" customFormat="1" ht="22.5" customHeight="1" x14ac:dyDescent="0.25">
      <c r="A37" s="27">
        <v>31</v>
      </c>
      <c r="B37" s="28" t="s">
        <v>39</v>
      </c>
      <c r="C37" s="25">
        <v>148.58913377000002</v>
      </c>
      <c r="D37" s="25">
        <v>30.278114000000002</v>
      </c>
      <c r="E37" s="26">
        <f t="shared" si="0"/>
        <v>0.2037707148011729</v>
      </c>
    </row>
    <row r="38" spans="1:5" s="12" customFormat="1" ht="22.5" customHeight="1" x14ac:dyDescent="0.25">
      <c r="A38" s="13">
        <v>32</v>
      </c>
      <c r="B38" s="14" t="s">
        <v>40</v>
      </c>
      <c r="C38" s="29">
        <v>12.622606749999999</v>
      </c>
      <c r="D38" s="32">
        <v>0.15300300000000003</v>
      </c>
      <c r="E38" s="30">
        <f t="shared" si="0"/>
        <v>1.212134728034683E-2</v>
      </c>
    </row>
  </sheetData>
  <mergeCells count="4">
    <mergeCell ref="A1:E1"/>
    <mergeCell ref="A4:B4"/>
    <mergeCell ref="A5:B5"/>
    <mergeCell ref="A18:B18"/>
  </mergeCells>
  <printOptions horizontalCentered="1"/>
  <pageMargins left="0.27559055118110237" right="0.23622047244094491" top="0.28000000000000003" bottom="0.31496062992125984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2021-10-22T05:36:44Z</dcterms:created>
  <dcterms:modified xsi:type="dcterms:W3CDTF">2021-10-22T09:14:20Z</dcterms:modified>
</cp:coreProperties>
</file>